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b305167\Documents\python\SUT\"/>
    </mc:Choice>
  </mc:AlternateContent>
  <xr:revisionPtr revIDLastSave="0" documentId="10_ncr:100000_{E4FF5029-80BD-4BA0-958E-E4EE7F402C2F}" xr6:coauthVersionLast="31" xr6:coauthVersionMax="31" xr10:uidLastSave="{00000000-0000-0000-0000-000000000000}"/>
  <bookViews>
    <workbookView xWindow="0" yWindow="0" windowWidth="13572" windowHeight="7140" tabRatio="835" activeTab="10" xr2:uid="{00000000-000D-0000-FFFF-FFFF00000000}"/>
  </bookViews>
  <sheets>
    <sheet name="Supply_2011" sheetId="7" r:id="rId1"/>
    <sheet name="Supply_2012" sheetId="22" r:id="rId2"/>
    <sheet name="Supply_2013" sheetId="32" r:id="rId3"/>
    <sheet name="Supply_2013_Work" sheetId="34" r:id="rId4"/>
    <sheet name="finconsalloc" sheetId="38" r:id="rId5"/>
    <sheet name="exporteualloc" sheetId="41" r:id="rId6"/>
    <sheet name="Output_Tax" sheetId="37" r:id="rId7"/>
    <sheet name="Use_2011" sheetId="8" r:id="rId8"/>
    <sheet name="Use_2012" sheetId="23" r:id="rId9"/>
    <sheet name="Use_2013" sheetId="31" r:id="rId10"/>
    <sheet name="Use_2013_Work" sheetId="35" r:id="rId11"/>
    <sheet name="gcfalloc" sheetId="40" r:id="rId12"/>
    <sheet name="importeualloc" sheetId="39" r:id="rId13"/>
    <sheet name="Codes" sheetId="33" r:id="rId14"/>
    <sheet name="Rates" sheetId="36" r:id="rId15"/>
  </sheets>
  <externalReferences>
    <externalReference r:id="rId16"/>
    <externalReference r:id="rId17"/>
    <externalReference r:id="rId18"/>
  </externalReferences>
  <definedNames>
    <definedName name="_xlnm._FilterDatabase" localSheetId="0" hidden="1">Supply_2011!$A$5:$BW$76</definedName>
    <definedName name="_xlnm._FilterDatabase" localSheetId="1" hidden="1">Supply_2012!$A$4:$BY$80</definedName>
    <definedName name="Accounts">#REF!</definedName>
    <definedName name="bd">Use_2011!$Q$4</definedName>
    <definedName name="conf_code">[1]Parameters!$V$3:$V$7</definedName>
    <definedName name="conf_status_code">#REF!</definedName>
    <definedName name="datab">#REF!</definedName>
    <definedName name="_xlnm.Database">#REF!</definedName>
    <definedName name="Obs_conf_code">[2]table_id!$II$2:$II$6</definedName>
    <definedName name="obs_status_code">#REF!</definedName>
    <definedName name="organisation_code">#REF!</definedName>
    <definedName name="Price_Code">#REF!</definedName>
    <definedName name="Price_Codes">#REF!</definedName>
    <definedName name="Prices_codes">[2]table_id!$IO$2:$IO$4</definedName>
    <definedName name="Rates">Output_Tax!$CC:$CC</definedName>
    <definedName name="skrange">'[3]0800Trimmed'!$F$35:$AU$154</definedName>
    <definedName name="status_code">[1]Parameters!$S$3:$S$15</definedName>
  </definedNames>
  <calcPr calcId="179017"/>
</workbook>
</file>

<file path=xl/calcChain.xml><?xml version="1.0" encoding="utf-8"?>
<calcChain xmlns="http://schemas.openxmlformats.org/spreadsheetml/2006/main">
  <c r="CL17" i="35" l="1"/>
  <c r="CI71" i="35"/>
  <c r="CJ71" i="35" s="1"/>
  <c r="CI72" i="35"/>
  <c r="CJ72" i="35" s="1"/>
  <c r="CI9" i="35"/>
  <c r="CJ9" i="35" s="1"/>
  <c r="CI10" i="35"/>
  <c r="CJ10" i="35" s="1"/>
  <c r="CI11" i="35"/>
  <c r="CJ11" i="35" s="1"/>
  <c r="CI12" i="35"/>
  <c r="CJ12" i="35" s="1"/>
  <c r="CI13" i="35"/>
  <c r="CI14" i="35"/>
  <c r="CI15" i="35"/>
  <c r="CI16" i="35"/>
  <c r="CJ16" i="35" s="1"/>
  <c r="CI17" i="35"/>
  <c r="CJ17" i="35" s="1"/>
  <c r="CI18" i="35"/>
  <c r="CI19" i="35"/>
  <c r="CI20" i="35"/>
  <c r="CJ20" i="35" s="1"/>
  <c r="CI21" i="35"/>
  <c r="CI22" i="35"/>
  <c r="CJ22" i="35" s="1"/>
  <c r="CI23" i="35"/>
  <c r="CJ23" i="35" s="1"/>
  <c r="CI24" i="35"/>
  <c r="CJ24" i="35" s="1"/>
  <c r="CI25" i="35"/>
  <c r="CJ25" i="35" s="1"/>
  <c r="CI26" i="35"/>
  <c r="CJ26" i="35" s="1"/>
  <c r="CI27" i="35"/>
  <c r="CJ27" i="35" s="1"/>
  <c r="CI28" i="35"/>
  <c r="CJ28" i="35" s="1"/>
  <c r="CI29" i="35"/>
  <c r="CJ29" i="35" s="1"/>
  <c r="CI30" i="35"/>
  <c r="CJ30" i="35" s="1"/>
  <c r="CI31" i="35"/>
  <c r="CJ31" i="35" s="1"/>
  <c r="CI32" i="35"/>
  <c r="CJ32" i="35" s="1"/>
  <c r="CI33" i="35"/>
  <c r="CJ33" i="35" s="1"/>
  <c r="CI34" i="35"/>
  <c r="CJ34" i="35" s="1"/>
  <c r="CI35" i="35"/>
  <c r="CJ35" i="35" s="1"/>
  <c r="CI36" i="35"/>
  <c r="CJ36" i="35" s="1"/>
  <c r="CI37" i="35"/>
  <c r="CJ37" i="35" s="1"/>
  <c r="CI38" i="35"/>
  <c r="CJ38" i="35" s="1"/>
  <c r="CI39" i="35"/>
  <c r="CJ39" i="35" s="1"/>
  <c r="CI40" i="35"/>
  <c r="CJ40" i="35" s="1"/>
  <c r="CI41" i="35"/>
  <c r="CJ41" i="35" s="1"/>
  <c r="CI42" i="35"/>
  <c r="CJ42" i="35" s="1"/>
  <c r="CI43" i="35"/>
  <c r="CJ43" i="35" s="1"/>
  <c r="CI44" i="35"/>
  <c r="CJ44" i="35" s="1"/>
  <c r="CI45" i="35"/>
  <c r="CJ45" i="35" s="1"/>
  <c r="CI46" i="35"/>
  <c r="CJ46" i="35" s="1"/>
  <c r="CI47" i="35"/>
  <c r="CJ47" i="35" s="1"/>
  <c r="CI48" i="35"/>
  <c r="CJ48" i="35" s="1"/>
  <c r="CI49" i="35"/>
  <c r="CJ49" i="35" s="1"/>
  <c r="CI50" i="35"/>
  <c r="CJ50" i="35" s="1"/>
  <c r="CI51" i="35"/>
  <c r="CJ51" i="35" s="1"/>
  <c r="CI52" i="35"/>
  <c r="CJ52" i="35" s="1"/>
  <c r="CI53" i="35"/>
  <c r="CJ53" i="35" s="1"/>
  <c r="CI54" i="35"/>
  <c r="CJ54" i="35" s="1"/>
  <c r="CI55" i="35"/>
  <c r="CJ55" i="35" s="1"/>
  <c r="CI56" i="35"/>
  <c r="CJ56" i="35" s="1"/>
  <c r="CI57" i="35"/>
  <c r="CJ57" i="35" s="1"/>
  <c r="CI58" i="35"/>
  <c r="CJ58" i="35" s="1"/>
  <c r="CI59" i="35"/>
  <c r="CJ59" i="35" s="1"/>
  <c r="CI60" i="35"/>
  <c r="CJ60" i="35" s="1"/>
  <c r="CI61" i="35"/>
  <c r="CJ61" i="35" s="1"/>
  <c r="CI62" i="35"/>
  <c r="CJ62" i="35" s="1"/>
  <c r="CI63" i="35"/>
  <c r="CJ63" i="35" s="1"/>
  <c r="CI64" i="35"/>
  <c r="CJ64" i="35" s="1"/>
  <c r="CI65" i="35"/>
  <c r="CJ65" i="35" s="1"/>
  <c r="CI66" i="35"/>
  <c r="CJ66" i="35" s="1"/>
  <c r="CI67" i="35"/>
  <c r="CJ67" i="35" s="1"/>
  <c r="CI68" i="35"/>
  <c r="CJ68" i="35" s="1"/>
  <c r="CI69" i="35"/>
  <c r="CJ69" i="35" s="1"/>
  <c r="CI70" i="35"/>
  <c r="CJ70" i="35" s="1"/>
  <c r="CI8" i="35"/>
  <c r="CJ8" i="35" s="1"/>
  <c r="CK14" i="35" l="1"/>
  <c r="CJ19" i="35"/>
  <c r="CK19" i="35" s="1"/>
  <c r="CJ15" i="35"/>
  <c r="CK15" i="35" s="1"/>
  <c r="CK17" i="35"/>
  <c r="CK20" i="35"/>
  <c r="CJ18" i="35"/>
  <c r="CK18" i="35" s="1"/>
  <c r="CJ14" i="35"/>
  <c r="CK12" i="35"/>
  <c r="CK16" i="35"/>
  <c r="CJ21" i="35"/>
  <c r="CK21" i="35" s="1"/>
  <c r="CJ13" i="35"/>
  <c r="CK13" i="35" s="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Z9" i="41"/>
  <c r="AA9" i="41"/>
  <c r="AB9" i="41"/>
  <c r="AC9" i="41"/>
  <c r="AD9" i="41"/>
  <c r="AE9" i="41"/>
  <c r="AF9" i="41"/>
  <c r="AG9" i="41"/>
  <c r="AH9" i="41"/>
  <c r="AI9" i="41"/>
  <c r="AJ9" i="41"/>
  <c r="AK9" i="41"/>
  <c r="AL9" i="41"/>
  <c r="AM9" i="41"/>
  <c r="AN9" i="41"/>
  <c r="AO9" i="41"/>
  <c r="AP9" i="41"/>
  <c r="AQ9" i="41"/>
  <c r="AR9" i="41"/>
  <c r="AS9" i="41"/>
  <c r="AT9" i="41"/>
  <c r="AU9" i="41"/>
  <c r="AV9" i="41"/>
  <c r="AW9" i="41"/>
  <c r="AX9" i="41"/>
  <c r="AY9" i="41"/>
  <c r="AZ9" i="41"/>
  <c r="BA9" i="41"/>
  <c r="BB9" i="41"/>
  <c r="BC9" i="41"/>
  <c r="BD9" i="41"/>
  <c r="BE9" i="41"/>
  <c r="BF9" i="41"/>
  <c r="BG9" i="41"/>
  <c r="BH9" i="41"/>
  <c r="BI9" i="41"/>
  <c r="BJ9" i="41"/>
  <c r="BK9" i="41"/>
  <c r="BL9" i="41"/>
  <c r="BM9" i="41"/>
  <c r="BN9" i="41"/>
  <c r="BO9" i="41"/>
  <c r="BP9" i="41"/>
  <c r="BQ9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Z10" i="41"/>
  <c r="AA10" i="41"/>
  <c r="AB10" i="41"/>
  <c r="AC10" i="41"/>
  <c r="AD10" i="41"/>
  <c r="AE10" i="41"/>
  <c r="AF10" i="41"/>
  <c r="AG10" i="41"/>
  <c r="AH10" i="41"/>
  <c r="AI10" i="41"/>
  <c r="AJ10" i="41"/>
  <c r="AK10" i="41"/>
  <c r="AL10" i="41"/>
  <c r="AM10" i="41"/>
  <c r="AN10" i="41"/>
  <c r="AO10" i="41"/>
  <c r="AP10" i="41"/>
  <c r="AQ10" i="41"/>
  <c r="AR10" i="41"/>
  <c r="AS10" i="41"/>
  <c r="AT10" i="41"/>
  <c r="AU10" i="41"/>
  <c r="AV10" i="41"/>
  <c r="AW10" i="41"/>
  <c r="AX10" i="41"/>
  <c r="AY10" i="41"/>
  <c r="AZ10" i="41"/>
  <c r="BA10" i="41"/>
  <c r="BB10" i="41"/>
  <c r="BC10" i="41"/>
  <c r="BD10" i="41"/>
  <c r="BE10" i="41"/>
  <c r="BF10" i="41"/>
  <c r="BG10" i="41"/>
  <c r="BH10" i="41"/>
  <c r="BI10" i="41"/>
  <c r="BJ10" i="41"/>
  <c r="BK10" i="41"/>
  <c r="BL10" i="41"/>
  <c r="BM10" i="41"/>
  <c r="BN10" i="41"/>
  <c r="BO10" i="41"/>
  <c r="BP10" i="41"/>
  <c r="BQ10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Z11" i="41"/>
  <c r="AA11" i="41"/>
  <c r="AB11" i="41"/>
  <c r="AC11" i="41"/>
  <c r="AD11" i="41"/>
  <c r="AE11" i="41"/>
  <c r="AF11" i="41"/>
  <c r="AG11" i="41"/>
  <c r="AH11" i="41"/>
  <c r="AI11" i="41"/>
  <c r="AJ11" i="41"/>
  <c r="AK11" i="41"/>
  <c r="AL11" i="41"/>
  <c r="AM11" i="41"/>
  <c r="AN11" i="41"/>
  <c r="AO11" i="41"/>
  <c r="AP11" i="41"/>
  <c r="AQ11" i="41"/>
  <c r="AR11" i="41"/>
  <c r="AS11" i="41"/>
  <c r="AT11" i="41"/>
  <c r="AU11" i="41"/>
  <c r="AV11" i="41"/>
  <c r="AW11" i="41"/>
  <c r="AX11" i="41"/>
  <c r="AY11" i="41"/>
  <c r="AZ11" i="41"/>
  <c r="BA11" i="41"/>
  <c r="BB11" i="41"/>
  <c r="BC11" i="41"/>
  <c r="BD11" i="41"/>
  <c r="BE11" i="41"/>
  <c r="BF11" i="41"/>
  <c r="BG11" i="41"/>
  <c r="BH11" i="41"/>
  <c r="BI11" i="41"/>
  <c r="BJ11" i="41"/>
  <c r="BK11" i="41"/>
  <c r="BL11" i="41"/>
  <c r="BM11" i="41"/>
  <c r="BN11" i="41"/>
  <c r="BO11" i="41"/>
  <c r="BP11" i="41"/>
  <c r="BQ11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Z12" i="41"/>
  <c r="AA12" i="41"/>
  <c r="AB12" i="41"/>
  <c r="AC12" i="41"/>
  <c r="AD12" i="41"/>
  <c r="AE12" i="41"/>
  <c r="AF12" i="41"/>
  <c r="AG12" i="41"/>
  <c r="AH12" i="41"/>
  <c r="AI12" i="41"/>
  <c r="AJ12" i="41"/>
  <c r="AK12" i="41"/>
  <c r="AL12" i="41"/>
  <c r="AM12" i="41"/>
  <c r="AN12" i="41"/>
  <c r="AO12" i="41"/>
  <c r="AP12" i="41"/>
  <c r="AQ12" i="41"/>
  <c r="AR12" i="41"/>
  <c r="AS12" i="41"/>
  <c r="AT12" i="41"/>
  <c r="AU12" i="41"/>
  <c r="AV12" i="41"/>
  <c r="AW12" i="41"/>
  <c r="AX12" i="41"/>
  <c r="AY12" i="41"/>
  <c r="AZ12" i="41"/>
  <c r="BA12" i="41"/>
  <c r="BB12" i="41"/>
  <c r="BC12" i="41"/>
  <c r="BD12" i="41"/>
  <c r="BE12" i="41"/>
  <c r="BF12" i="41"/>
  <c r="BG12" i="41"/>
  <c r="BH12" i="41"/>
  <c r="BI12" i="41"/>
  <c r="BJ12" i="41"/>
  <c r="BK12" i="41"/>
  <c r="BL12" i="41"/>
  <c r="BM12" i="41"/>
  <c r="BN12" i="41"/>
  <c r="BO12" i="41"/>
  <c r="BP12" i="41"/>
  <c r="BQ12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Z13" i="41"/>
  <c r="AA13" i="41"/>
  <c r="AB13" i="41"/>
  <c r="AC13" i="41"/>
  <c r="AD13" i="41"/>
  <c r="AE13" i="41"/>
  <c r="AF13" i="41"/>
  <c r="AG13" i="41"/>
  <c r="AH13" i="41"/>
  <c r="AI13" i="41"/>
  <c r="AJ13" i="41"/>
  <c r="AK13" i="41"/>
  <c r="AL13" i="41"/>
  <c r="AM13" i="41"/>
  <c r="AN13" i="41"/>
  <c r="AO13" i="41"/>
  <c r="AP13" i="41"/>
  <c r="AQ13" i="41"/>
  <c r="AR13" i="41"/>
  <c r="AS13" i="41"/>
  <c r="AT13" i="41"/>
  <c r="AU13" i="41"/>
  <c r="AV13" i="41"/>
  <c r="AW13" i="41"/>
  <c r="AX13" i="41"/>
  <c r="AY13" i="41"/>
  <c r="AZ13" i="41"/>
  <c r="BA13" i="41"/>
  <c r="BB13" i="41"/>
  <c r="BC13" i="41"/>
  <c r="BD13" i="41"/>
  <c r="BE13" i="41"/>
  <c r="BF13" i="41"/>
  <c r="BG13" i="41"/>
  <c r="BH13" i="41"/>
  <c r="BI13" i="41"/>
  <c r="BJ13" i="41"/>
  <c r="BK13" i="41"/>
  <c r="BL13" i="41"/>
  <c r="BM13" i="41"/>
  <c r="BN13" i="41"/>
  <c r="BO13" i="41"/>
  <c r="BP13" i="41"/>
  <c r="BQ13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Z14" i="41"/>
  <c r="AA14" i="41"/>
  <c r="AB14" i="41"/>
  <c r="AC14" i="41"/>
  <c r="AD14" i="41"/>
  <c r="AE14" i="41"/>
  <c r="AF14" i="41"/>
  <c r="AG14" i="41"/>
  <c r="AH14" i="41"/>
  <c r="AI14" i="41"/>
  <c r="AJ14" i="41"/>
  <c r="AK14" i="41"/>
  <c r="AL14" i="41"/>
  <c r="AM14" i="41"/>
  <c r="AN14" i="41"/>
  <c r="AO14" i="41"/>
  <c r="AP14" i="41"/>
  <c r="AQ14" i="41"/>
  <c r="AR14" i="41"/>
  <c r="AS14" i="41"/>
  <c r="AT14" i="41"/>
  <c r="AU14" i="41"/>
  <c r="AV14" i="41"/>
  <c r="AW14" i="41"/>
  <c r="AX14" i="41"/>
  <c r="AY14" i="41"/>
  <c r="AZ14" i="41"/>
  <c r="BA14" i="41"/>
  <c r="BB14" i="41"/>
  <c r="BC14" i="41"/>
  <c r="BD14" i="41"/>
  <c r="BE14" i="41"/>
  <c r="BF14" i="41"/>
  <c r="BG14" i="41"/>
  <c r="BH14" i="41"/>
  <c r="BI14" i="41"/>
  <c r="BJ14" i="41"/>
  <c r="BK14" i="41"/>
  <c r="BL14" i="41"/>
  <c r="BM14" i="41"/>
  <c r="BN14" i="41"/>
  <c r="BO14" i="41"/>
  <c r="BP14" i="41"/>
  <c r="BQ14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Z15" i="41"/>
  <c r="AA15" i="41"/>
  <c r="AB15" i="41"/>
  <c r="AC15" i="41"/>
  <c r="AD15" i="41"/>
  <c r="AE15" i="41"/>
  <c r="AF15" i="41"/>
  <c r="AG15" i="41"/>
  <c r="AH15" i="41"/>
  <c r="AI15" i="41"/>
  <c r="AJ15" i="41"/>
  <c r="AK15" i="41"/>
  <c r="AL15" i="41"/>
  <c r="AM15" i="41"/>
  <c r="AN15" i="41"/>
  <c r="AO15" i="41"/>
  <c r="AP15" i="41"/>
  <c r="AQ15" i="41"/>
  <c r="AR15" i="41"/>
  <c r="AS15" i="41"/>
  <c r="AT15" i="41"/>
  <c r="AU15" i="41"/>
  <c r="AV15" i="41"/>
  <c r="AW15" i="41"/>
  <c r="AX15" i="41"/>
  <c r="AY15" i="41"/>
  <c r="AZ15" i="41"/>
  <c r="BA15" i="41"/>
  <c r="BB15" i="41"/>
  <c r="BC15" i="41"/>
  <c r="BD15" i="41"/>
  <c r="BE15" i="41"/>
  <c r="BF15" i="41"/>
  <c r="BG15" i="41"/>
  <c r="BH15" i="41"/>
  <c r="BI15" i="41"/>
  <c r="BJ15" i="41"/>
  <c r="BK15" i="41"/>
  <c r="BL15" i="41"/>
  <c r="BM15" i="41"/>
  <c r="BN15" i="41"/>
  <c r="BO15" i="41"/>
  <c r="BP15" i="41"/>
  <c r="BQ15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Z16" i="41"/>
  <c r="AA16" i="41"/>
  <c r="AB16" i="41"/>
  <c r="AC16" i="41"/>
  <c r="AD16" i="41"/>
  <c r="AE16" i="41"/>
  <c r="AF16" i="41"/>
  <c r="AG16" i="41"/>
  <c r="AH16" i="41"/>
  <c r="AI16" i="41"/>
  <c r="AJ16" i="41"/>
  <c r="AK16" i="41"/>
  <c r="AL16" i="41"/>
  <c r="AM16" i="41"/>
  <c r="AN16" i="41"/>
  <c r="AO16" i="41"/>
  <c r="AP16" i="41"/>
  <c r="AQ16" i="41"/>
  <c r="AR16" i="41"/>
  <c r="AS16" i="41"/>
  <c r="AT16" i="41"/>
  <c r="AU16" i="41"/>
  <c r="AV16" i="41"/>
  <c r="AW16" i="41"/>
  <c r="AX16" i="41"/>
  <c r="AY16" i="41"/>
  <c r="AZ16" i="41"/>
  <c r="BA16" i="41"/>
  <c r="BB16" i="41"/>
  <c r="BC16" i="41"/>
  <c r="BD16" i="41"/>
  <c r="BE16" i="41"/>
  <c r="BF16" i="41"/>
  <c r="BG16" i="41"/>
  <c r="BH16" i="41"/>
  <c r="BI16" i="41"/>
  <c r="BJ16" i="41"/>
  <c r="BK16" i="41"/>
  <c r="BL16" i="41"/>
  <c r="BM16" i="41"/>
  <c r="BN16" i="41"/>
  <c r="BO16" i="41"/>
  <c r="BP16" i="41"/>
  <c r="BQ16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S17" i="41"/>
  <c r="T17" i="41"/>
  <c r="U17" i="41"/>
  <c r="V17" i="41"/>
  <c r="W17" i="41"/>
  <c r="X17" i="41"/>
  <c r="Y17" i="41"/>
  <c r="Z17" i="41"/>
  <c r="AA17" i="41"/>
  <c r="AB17" i="41"/>
  <c r="AC17" i="41"/>
  <c r="AD17" i="41"/>
  <c r="AE17" i="41"/>
  <c r="AF17" i="41"/>
  <c r="AG17" i="41"/>
  <c r="AH17" i="41"/>
  <c r="AI17" i="41"/>
  <c r="AJ17" i="41"/>
  <c r="AK17" i="41"/>
  <c r="AL17" i="41"/>
  <c r="AM17" i="41"/>
  <c r="AN17" i="41"/>
  <c r="AO17" i="41"/>
  <c r="AP17" i="41"/>
  <c r="AQ17" i="41"/>
  <c r="AR17" i="41"/>
  <c r="AS17" i="41"/>
  <c r="AT17" i="41"/>
  <c r="AU17" i="41"/>
  <c r="AV17" i="41"/>
  <c r="AW17" i="41"/>
  <c r="AX17" i="41"/>
  <c r="AY17" i="41"/>
  <c r="AZ17" i="41"/>
  <c r="BA17" i="41"/>
  <c r="BB17" i="41"/>
  <c r="BC17" i="41"/>
  <c r="BD17" i="41"/>
  <c r="BE17" i="41"/>
  <c r="BF17" i="41"/>
  <c r="BG17" i="41"/>
  <c r="BH17" i="41"/>
  <c r="BI17" i="41"/>
  <c r="BJ17" i="41"/>
  <c r="BK17" i="41"/>
  <c r="BL17" i="41"/>
  <c r="BM17" i="41"/>
  <c r="BN17" i="41"/>
  <c r="BO17" i="41"/>
  <c r="BP17" i="41"/>
  <c r="BQ17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S18" i="41"/>
  <c r="T18" i="41"/>
  <c r="U18" i="41"/>
  <c r="V18" i="41"/>
  <c r="W18" i="41"/>
  <c r="X18" i="41"/>
  <c r="Y18" i="41"/>
  <c r="Z18" i="41"/>
  <c r="AA18" i="41"/>
  <c r="AB18" i="41"/>
  <c r="AC18" i="41"/>
  <c r="AD18" i="41"/>
  <c r="AE18" i="41"/>
  <c r="AF18" i="41"/>
  <c r="AG18" i="41"/>
  <c r="AH18" i="41"/>
  <c r="AI18" i="41"/>
  <c r="AJ18" i="41"/>
  <c r="AK18" i="41"/>
  <c r="AL18" i="41"/>
  <c r="AM18" i="41"/>
  <c r="AN18" i="41"/>
  <c r="AO18" i="41"/>
  <c r="AP18" i="41"/>
  <c r="AQ18" i="41"/>
  <c r="AR18" i="41"/>
  <c r="AS18" i="41"/>
  <c r="AT18" i="41"/>
  <c r="AU18" i="41"/>
  <c r="AV18" i="41"/>
  <c r="AW18" i="41"/>
  <c r="AX18" i="41"/>
  <c r="AY18" i="41"/>
  <c r="AZ18" i="41"/>
  <c r="BA18" i="41"/>
  <c r="BB18" i="41"/>
  <c r="BC18" i="41"/>
  <c r="BD18" i="41"/>
  <c r="BE18" i="41"/>
  <c r="BF18" i="41"/>
  <c r="BG18" i="41"/>
  <c r="BH18" i="41"/>
  <c r="BI18" i="41"/>
  <c r="BJ18" i="41"/>
  <c r="BK18" i="41"/>
  <c r="BL18" i="41"/>
  <c r="BM18" i="41"/>
  <c r="BN18" i="41"/>
  <c r="BO18" i="41"/>
  <c r="BP18" i="41"/>
  <c r="BQ18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S19" i="41"/>
  <c r="T19" i="41"/>
  <c r="U19" i="41"/>
  <c r="V19" i="41"/>
  <c r="W19" i="41"/>
  <c r="X19" i="41"/>
  <c r="Y19" i="41"/>
  <c r="Z19" i="41"/>
  <c r="AA19" i="41"/>
  <c r="AB19" i="41"/>
  <c r="AC19" i="41"/>
  <c r="AD19" i="41"/>
  <c r="AE19" i="41"/>
  <c r="AF19" i="41"/>
  <c r="AG19" i="41"/>
  <c r="AH19" i="41"/>
  <c r="AI19" i="41"/>
  <c r="AJ19" i="41"/>
  <c r="AK19" i="41"/>
  <c r="AL19" i="41"/>
  <c r="AM19" i="41"/>
  <c r="AN19" i="41"/>
  <c r="AO19" i="41"/>
  <c r="AP19" i="41"/>
  <c r="AQ19" i="41"/>
  <c r="AR19" i="41"/>
  <c r="AS19" i="41"/>
  <c r="AT19" i="41"/>
  <c r="AU19" i="41"/>
  <c r="AV19" i="41"/>
  <c r="AW19" i="41"/>
  <c r="AX19" i="41"/>
  <c r="AY19" i="41"/>
  <c r="AZ19" i="41"/>
  <c r="BA19" i="41"/>
  <c r="BB19" i="41"/>
  <c r="BC19" i="41"/>
  <c r="BD19" i="41"/>
  <c r="BE19" i="41"/>
  <c r="BF19" i="41"/>
  <c r="BG19" i="41"/>
  <c r="BH19" i="41"/>
  <c r="BI19" i="41"/>
  <c r="BJ19" i="41"/>
  <c r="BK19" i="41"/>
  <c r="BL19" i="41"/>
  <c r="BM19" i="41"/>
  <c r="BN19" i="41"/>
  <c r="BO19" i="41"/>
  <c r="BP19" i="41"/>
  <c r="BQ19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S20" i="41"/>
  <c r="T20" i="41"/>
  <c r="U20" i="41"/>
  <c r="V20" i="41"/>
  <c r="W20" i="41"/>
  <c r="X20" i="41"/>
  <c r="Y20" i="41"/>
  <c r="Z20" i="41"/>
  <c r="AA20" i="41"/>
  <c r="AB20" i="41"/>
  <c r="AC20" i="41"/>
  <c r="AD20" i="41"/>
  <c r="AE20" i="41"/>
  <c r="AF20" i="41"/>
  <c r="AG20" i="41"/>
  <c r="AH20" i="41"/>
  <c r="AI20" i="41"/>
  <c r="AJ20" i="41"/>
  <c r="AK20" i="41"/>
  <c r="AL20" i="41"/>
  <c r="AM20" i="41"/>
  <c r="AN20" i="41"/>
  <c r="AO20" i="41"/>
  <c r="AP20" i="41"/>
  <c r="AQ20" i="41"/>
  <c r="AR20" i="41"/>
  <c r="AS20" i="41"/>
  <c r="AT20" i="41"/>
  <c r="AU20" i="41"/>
  <c r="AV20" i="41"/>
  <c r="AW20" i="41"/>
  <c r="AX20" i="41"/>
  <c r="AY20" i="41"/>
  <c r="AZ20" i="41"/>
  <c r="BA20" i="41"/>
  <c r="BB20" i="41"/>
  <c r="BC20" i="41"/>
  <c r="BD20" i="41"/>
  <c r="BE20" i="41"/>
  <c r="BF20" i="41"/>
  <c r="BG20" i="41"/>
  <c r="BH20" i="41"/>
  <c r="BI20" i="41"/>
  <c r="BJ20" i="41"/>
  <c r="BK20" i="41"/>
  <c r="BL20" i="41"/>
  <c r="BM20" i="41"/>
  <c r="BN20" i="41"/>
  <c r="BO20" i="41"/>
  <c r="BP20" i="41"/>
  <c r="BQ20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S21" i="41"/>
  <c r="T21" i="41"/>
  <c r="U21" i="41"/>
  <c r="V21" i="41"/>
  <c r="W21" i="41"/>
  <c r="X21" i="41"/>
  <c r="Y21" i="41"/>
  <c r="Z21" i="41"/>
  <c r="AA21" i="41"/>
  <c r="AB21" i="41"/>
  <c r="AC21" i="41"/>
  <c r="AD21" i="41"/>
  <c r="AE21" i="41"/>
  <c r="AF21" i="41"/>
  <c r="AG21" i="41"/>
  <c r="AH21" i="41"/>
  <c r="AI21" i="41"/>
  <c r="AJ21" i="41"/>
  <c r="AK21" i="41"/>
  <c r="AL21" i="41"/>
  <c r="AM21" i="41"/>
  <c r="AN21" i="41"/>
  <c r="AO21" i="41"/>
  <c r="AP21" i="41"/>
  <c r="AQ21" i="41"/>
  <c r="AR21" i="41"/>
  <c r="AS21" i="41"/>
  <c r="AT21" i="41"/>
  <c r="AU21" i="41"/>
  <c r="AV21" i="41"/>
  <c r="AW21" i="41"/>
  <c r="AX21" i="41"/>
  <c r="AY21" i="41"/>
  <c r="AZ21" i="41"/>
  <c r="BA21" i="41"/>
  <c r="BB21" i="41"/>
  <c r="BC21" i="41"/>
  <c r="BD21" i="41"/>
  <c r="BE21" i="41"/>
  <c r="BF21" i="41"/>
  <c r="BG21" i="41"/>
  <c r="BH21" i="41"/>
  <c r="BI21" i="41"/>
  <c r="BJ21" i="41"/>
  <c r="BK21" i="41"/>
  <c r="BL21" i="41"/>
  <c r="BM21" i="41"/>
  <c r="BN21" i="41"/>
  <c r="BO21" i="41"/>
  <c r="BP21" i="41"/>
  <c r="BQ21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S22" i="41"/>
  <c r="T22" i="41"/>
  <c r="U22" i="41"/>
  <c r="V22" i="41"/>
  <c r="W22" i="41"/>
  <c r="X22" i="41"/>
  <c r="Y22" i="41"/>
  <c r="Z22" i="41"/>
  <c r="AA22" i="41"/>
  <c r="AB22" i="41"/>
  <c r="AC22" i="41"/>
  <c r="AD22" i="41"/>
  <c r="AE22" i="41"/>
  <c r="AF22" i="41"/>
  <c r="AG22" i="41"/>
  <c r="AH22" i="41"/>
  <c r="AI22" i="41"/>
  <c r="AJ22" i="41"/>
  <c r="AK22" i="41"/>
  <c r="AL22" i="41"/>
  <c r="AM22" i="41"/>
  <c r="AN22" i="41"/>
  <c r="AO22" i="41"/>
  <c r="AP22" i="41"/>
  <c r="AQ22" i="41"/>
  <c r="AR22" i="41"/>
  <c r="AS22" i="41"/>
  <c r="AT22" i="41"/>
  <c r="AU22" i="41"/>
  <c r="AV22" i="41"/>
  <c r="AW22" i="41"/>
  <c r="AX22" i="41"/>
  <c r="AY22" i="41"/>
  <c r="AZ22" i="41"/>
  <c r="BA22" i="41"/>
  <c r="BB22" i="41"/>
  <c r="BC22" i="41"/>
  <c r="BD22" i="41"/>
  <c r="BE22" i="41"/>
  <c r="BF22" i="41"/>
  <c r="BG22" i="41"/>
  <c r="BH22" i="41"/>
  <c r="BI22" i="41"/>
  <c r="BJ22" i="41"/>
  <c r="BK22" i="41"/>
  <c r="BL22" i="41"/>
  <c r="BM22" i="41"/>
  <c r="BN22" i="41"/>
  <c r="BO22" i="41"/>
  <c r="BP22" i="41"/>
  <c r="BQ22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S23" i="41"/>
  <c r="T23" i="41"/>
  <c r="U23" i="41"/>
  <c r="V23" i="41"/>
  <c r="W23" i="41"/>
  <c r="X23" i="41"/>
  <c r="Y23" i="41"/>
  <c r="Z23" i="41"/>
  <c r="AA23" i="41"/>
  <c r="AB23" i="41"/>
  <c r="AC23" i="41"/>
  <c r="AD23" i="41"/>
  <c r="AE23" i="41"/>
  <c r="AF23" i="41"/>
  <c r="AG23" i="41"/>
  <c r="AH23" i="41"/>
  <c r="AI23" i="41"/>
  <c r="AJ23" i="41"/>
  <c r="AK23" i="41"/>
  <c r="AL23" i="41"/>
  <c r="AM23" i="41"/>
  <c r="AN23" i="41"/>
  <c r="AO23" i="41"/>
  <c r="AP23" i="41"/>
  <c r="AQ23" i="41"/>
  <c r="AR23" i="41"/>
  <c r="AS23" i="41"/>
  <c r="AT23" i="41"/>
  <c r="AU23" i="41"/>
  <c r="AV23" i="41"/>
  <c r="AW23" i="41"/>
  <c r="AX23" i="41"/>
  <c r="AY23" i="41"/>
  <c r="AZ23" i="41"/>
  <c r="BA23" i="41"/>
  <c r="BB23" i="41"/>
  <c r="BC23" i="41"/>
  <c r="BD23" i="41"/>
  <c r="BE23" i="41"/>
  <c r="BF23" i="41"/>
  <c r="BG23" i="41"/>
  <c r="BH23" i="41"/>
  <c r="BI23" i="41"/>
  <c r="BJ23" i="41"/>
  <c r="BK23" i="41"/>
  <c r="BL23" i="41"/>
  <c r="BM23" i="41"/>
  <c r="BN23" i="41"/>
  <c r="BO23" i="41"/>
  <c r="BP23" i="41"/>
  <c r="BQ23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S24" i="41"/>
  <c r="T24" i="41"/>
  <c r="U24" i="41"/>
  <c r="V24" i="41"/>
  <c r="W24" i="41"/>
  <c r="X24" i="41"/>
  <c r="Y24" i="41"/>
  <c r="Z24" i="41"/>
  <c r="AA24" i="41"/>
  <c r="AB24" i="41"/>
  <c r="AC24" i="41"/>
  <c r="AD24" i="41"/>
  <c r="AE24" i="41"/>
  <c r="AF24" i="41"/>
  <c r="AG24" i="41"/>
  <c r="AH24" i="41"/>
  <c r="AI24" i="41"/>
  <c r="AJ24" i="41"/>
  <c r="AK24" i="41"/>
  <c r="AL24" i="41"/>
  <c r="AM24" i="41"/>
  <c r="AN24" i="41"/>
  <c r="AO24" i="41"/>
  <c r="AP24" i="41"/>
  <c r="AQ24" i="41"/>
  <c r="AR24" i="41"/>
  <c r="AS24" i="41"/>
  <c r="AT24" i="41"/>
  <c r="AU24" i="41"/>
  <c r="AV24" i="41"/>
  <c r="AW24" i="41"/>
  <c r="AX24" i="41"/>
  <c r="AY24" i="41"/>
  <c r="AZ24" i="41"/>
  <c r="BA24" i="41"/>
  <c r="BB24" i="41"/>
  <c r="BC24" i="41"/>
  <c r="BD24" i="41"/>
  <c r="BE24" i="41"/>
  <c r="BF24" i="41"/>
  <c r="BG24" i="41"/>
  <c r="BH24" i="41"/>
  <c r="BI24" i="41"/>
  <c r="BJ24" i="41"/>
  <c r="BK24" i="41"/>
  <c r="BL24" i="41"/>
  <c r="BM24" i="41"/>
  <c r="BN24" i="41"/>
  <c r="BO24" i="41"/>
  <c r="BP24" i="41"/>
  <c r="BQ24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S25" i="41"/>
  <c r="T25" i="41"/>
  <c r="U25" i="41"/>
  <c r="V25" i="41"/>
  <c r="W25" i="41"/>
  <c r="X25" i="41"/>
  <c r="Y25" i="41"/>
  <c r="Z25" i="41"/>
  <c r="AA25" i="41"/>
  <c r="AB25" i="41"/>
  <c r="AC25" i="41"/>
  <c r="AD25" i="41"/>
  <c r="AE25" i="41"/>
  <c r="AF25" i="41"/>
  <c r="AG25" i="41"/>
  <c r="AH25" i="41"/>
  <c r="AI25" i="41"/>
  <c r="AJ25" i="41"/>
  <c r="AK25" i="41"/>
  <c r="AL25" i="41"/>
  <c r="AM25" i="41"/>
  <c r="AN25" i="41"/>
  <c r="AO25" i="41"/>
  <c r="AP25" i="41"/>
  <c r="AQ25" i="41"/>
  <c r="AR25" i="41"/>
  <c r="AS25" i="41"/>
  <c r="AT25" i="41"/>
  <c r="AU25" i="41"/>
  <c r="AV25" i="41"/>
  <c r="AW25" i="41"/>
  <c r="AX25" i="41"/>
  <c r="AY25" i="41"/>
  <c r="AZ25" i="41"/>
  <c r="BA25" i="41"/>
  <c r="BB25" i="41"/>
  <c r="BC25" i="41"/>
  <c r="BD25" i="41"/>
  <c r="BE25" i="41"/>
  <c r="BF25" i="41"/>
  <c r="BG25" i="41"/>
  <c r="BH25" i="41"/>
  <c r="BI25" i="41"/>
  <c r="BJ25" i="41"/>
  <c r="BK25" i="41"/>
  <c r="BL25" i="41"/>
  <c r="BM25" i="41"/>
  <c r="BN25" i="41"/>
  <c r="BO25" i="41"/>
  <c r="BP25" i="41"/>
  <c r="BQ25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S26" i="41"/>
  <c r="T26" i="41"/>
  <c r="U26" i="41"/>
  <c r="V26" i="41"/>
  <c r="W26" i="41"/>
  <c r="X26" i="41"/>
  <c r="Y26" i="41"/>
  <c r="Z26" i="41"/>
  <c r="AA26" i="41"/>
  <c r="AB26" i="41"/>
  <c r="AC26" i="41"/>
  <c r="AD26" i="41"/>
  <c r="AE26" i="41"/>
  <c r="AF26" i="41"/>
  <c r="AG26" i="41"/>
  <c r="AH26" i="41"/>
  <c r="AI26" i="41"/>
  <c r="AJ26" i="41"/>
  <c r="AK26" i="41"/>
  <c r="AL26" i="41"/>
  <c r="AM26" i="41"/>
  <c r="AN26" i="41"/>
  <c r="AO26" i="41"/>
  <c r="AP26" i="41"/>
  <c r="AQ26" i="41"/>
  <c r="AR26" i="41"/>
  <c r="AS26" i="41"/>
  <c r="AT26" i="41"/>
  <c r="AU26" i="41"/>
  <c r="AV26" i="41"/>
  <c r="AW26" i="41"/>
  <c r="AX26" i="41"/>
  <c r="AY26" i="41"/>
  <c r="AZ26" i="41"/>
  <c r="BA26" i="41"/>
  <c r="BB26" i="41"/>
  <c r="BC26" i="41"/>
  <c r="BD26" i="41"/>
  <c r="BE26" i="41"/>
  <c r="BF26" i="41"/>
  <c r="BG26" i="41"/>
  <c r="BH26" i="41"/>
  <c r="BI26" i="41"/>
  <c r="BJ26" i="41"/>
  <c r="BK26" i="41"/>
  <c r="BL26" i="41"/>
  <c r="BM26" i="41"/>
  <c r="BN26" i="41"/>
  <c r="BO26" i="41"/>
  <c r="BP26" i="41"/>
  <c r="BQ26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S27" i="41"/>
  <c r="T27" i="41"/>
  <c r="U27" i="41"/>
  <c r="V27" i="41"/>
  <c r="W27" i="41"/>
  <c r="X27" i="41"/>
  <c r="Y27" i="41"/>
  <c r="Z27" i="41"/>
  <c r="AA27" i="41"/>
  <c r="AB27" i="41"/>
  <c r="AC27" i="41"/>
  <c r="AD27" i="41"/>
  <c r="AE27" i="41"/>
  <c r="AF27" i="41"/>
  <c r="AG27" i="41"/>
  <c r="AH27" i="41"/>
  <c r="AI27" i="41"/>
  <c r="AJ27" i="41"/>
  <c r="AK27" i="41"/>
  <c r="AL27" i="41"/>
  <c r="AM27" i="41"/>
  <c r="AN27" i="41"/>
  <c r="AO27" i="41"/>
  <c r="AP27" i="41"/>
  <c r="AQ27" i="41"/>
  <c r="AR27" i="41"/>
  <c r="AS27" i="41"/>
  <c r="AT27" i="41"/>
  <c r="AU27" i="41"/>
  <c r="AV27" i="41"/>
  <c r="AW27" i="41"/>
  <c r="AX27" i="41"/>
  <c r="AY27" i="41"/>
  <c r="AZ27" i="41"/>
  <c r="BA27" i="41"/>
  <c r="BB27" i="41"/>
  <c r="BC27" i="41"/>
  <c r="BD27" i="41"/>
  <c r="BE27" i="41"/>
  <c r="BF27" i="41"/>
  <c r="BG27" i="41"/>
  <c r="BH27" i="41"/>
  <c r="BI27" i="41"/>
  <c r="BJ27" i="41"/>
  <c r="BK27" i="41"/>
  <c r="BL27" i="41"/>
  <c r="BM27" i="41"/>
  <c r="BN27" i="41"/>
  <c r="BO27" i="41"/>
  <c r="BP27" i="41"/>
  <c r="BQ27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S28" i="41"/>
  <c r="T28" i="41"/>
  <c r="U28" i="41"/>
  <c r="V28" i="41"/>
  <c r="W28" i="41"/>
  <c r="X28" i="41"/>
  <c r="Y28" i="41"/>
  <c r="Z28" i="41"/>
  <c r="AA28" i="41"/>
  <c r="AB28" i="41"/>
  <c r="AC28" i="41"/>
  <c r="AD28" i="41"/>
  <c r="AE28" i="41"/>
  <c r="AF28" i="41"/>
  <c r="AG28" i="41"/>
  <c r="AH28" i="41"/>
  <c r="AI28" i="41"/>
  <c r="AJ28" i="41"/>
  <c r="AK28" i="41"/>
  <c r="AL28" i="41"/>
  <c r="AM28" i="41"/>
  <c r="AN28" i="41"/>
  <c r="AO28" i="41"/>
  <c r="AP28" i="41"/>
  <c r="AQ28" i="41"/>
  <c r="AR28" i="41"/>
  <c r="AS28" i="41"/>
  <c r="AT28" i="41"/>
  <c r="AU28" i="41"/>
  <c r="AV28" i="41"/>
  <c r="AW28" i="41"/>
  <c r="AX28" i="41"/>
  <c r="AY28" i="41"/>
  <c r="AZ28" i="41"/>
  <c r="BA28" i="41"/>
  <c r="BB28" i="41"/>
  <c r="BC28" i="41"/>
  <c r="BD28" i="41"/>
  <c r="BE28" i="41"/>
  <c r="BF28" i="41"/>
  <c r="BG28" i="41"/>
  <c r="BH28" i="41"/>
  <c r="BI28" i="41"/>
  <c r="BJ28" i="41"/>
  <c r="BK28" i="41"/>
  <c r="BL28" i="41"/>
  <c r="BM28" i="41"/>
  <c r="BN28" i="41"/>
  <c r="BO28" i="41"/>
  <c r="BP28" i="41"/>
  <c r="BQ28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S29" i="41"/>
  <c r="T29" i="41"/>
  <c r="U29" i="41"/>
  <c r="V29" i="41"/>
  <c r="W29" i="41"/>
  <c r="X29" i="41"/>
  <c r="Y29" i="41"/>
  <c r="Z29" i="41"/>
  <c r="AA29" i="41"/>
  <c r="AB29" i="41"/>
  <c r="AC29" i="41"/>
  <c r="AD29" i="41"/>
  <c r="AE29" i="41"/>
  <c r="AF29" i="41"/>
  <c r="AG29" i="41"/>
  <c r="AH29" i="41"/>
  <c r="AI29" i="41"/>
  <c r="AJ29" i="41"/>
  <c r="AK29" i="41"/>
  <c r="AL29" i="41"/>
  <c r="AM29" i="41"/>
  <c r="AN29" i="41"/>
  <c r="AO29" i="41"/>
  <c r="AP29" i="41"/>
  <c r="AQ29" i="41"/>
  <c r="AR29" i="41"/>
  <c r="AS29" i="41"/>
  <c r="AT29" i="41"/>
  <c r="AU29" i="41"/>
  <c r="AV29" i="41"/>
  <c r="AW29" i="41"/>
  <c r="AX29" i="41"/>
  <c r="AY29" i="41"/>
  <c r="AZ29" i="41"/>
  <c r="BA29" i="41"/>
  <c r="BB29" i="41"/>
  <c r="BC29" i="41"/>
  <c r="BD29" i="41"/>
  <c r="BE29" i="41"/>
  <c r="BF29" i="41"/>
  <c r="BG29" i="41"/>
  <c r="BH29" i="41"/>
  <c r="BI29" i="41"/>
  <c r="BJ29" i="41"/>
  <c r="BK29" i="41"/>
  <c r="BL29" i="41"/>
  <c r="BM29" i="41"/>
  <c r="BN29" i="41"/>
  <c r="BO29" i="41"/>
  <c r="BP29" i="41"/>
  <c r="BQ29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S30" i="41"/>
  <c r="T30" i="41"/>
  <c r="U30" i="41"/>
  <c r="V30" i="41"/>
  <c r="W30" i="41"/>
  <c r="X30" i="41"/>
  <c r="Y30" i="41"/>
  <c r="Z30" i="41"/>
  <c r="AA30" i="41"/>
  <c r="AB30" i="41"/>
  <c r="AC30" i="41"/>
  <c r="AD30" i="41"/>
  <c r="AE30" i="41"/>
  <c r="AF30" i="41"/>
  <c r="AG30" i="41"/>
  <c r="AH30" i="41"/>
  <c r="AI30" i="41"/>
  <c r="AJ30" i="41"/>
  <c r="AK30" i="41"/>
  <c r="AL30" i="41"/>
  <c r="AM30" i="41"/>
  <c r="AN30" i="41"/>
  <c r="AO30" i="41"/>
  <c r="AP30" i="41"/>
  <c r="AQ30" i="41"/>
  <c r="AR30" i="41"/>
  <c r="AS30" i="41"/>
  <c r="AT30" i="41"/>
  <c r="AU30" i="41"/>
  <c r="AV30" i="41"/>
  <c r="AW30" i="41"/>
  <c r="AX30" i="41"/>
  <c r="AY30" i="41"/>
  <c r="AZ30" i="41"/>
  <c r="BA30" i="41"/>
  <c r="BB30" i="41"/>
  <c r="BC30" i="41"/>
  <c r="BD30" i="41"/>
  <c r="BE30" i="41"/>
  <c r="BF30" i="41"/>
  <c r="BG30" i="41"/>
  <c r="BH30" i="41"/>
  <c r="BI30" i="41"/>
  <c r="BJ30" i="41"/>
  <c r="BK30" i="41"/>
  <c r="BL30" i="41"/>
  <c r="BM30" i="41"/>
  <c r="BN30" i="41"/>
  <c r="BO30" i="41"/>
  <c r="BP30" i="41"/>
  <c r="BQ30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S31" i="41"/>
  <c r="T31" i="41"/>
  <c r="U31" i="41"/>
  <c r="V31" i="41"/>
  <c r="W31" i="41"/>
  <c r="X31" i="41"/>
  <c r="Y31" i="41"/>
  <c r="Z31" i="41"/>
  <c r="AA31" i="41"/>
  <c r="AB31" i="41"/>
  <c r="AC31" i="41"/>
  <c r="AD31" i="41"/>
  <c r="AE31" i="41"/>
  <c r="AF31" i="41"/>
  <c r="AG31" i="41"/>
  <c r="AH31" i="41"/>
  <c r="AI31" i="41"/>
  <c r="AJ31" i="41"/>
  <c r="AK31" i="41"/>
  <c r="AL31" i="41"/>
  <c r="AM31" i="41"/>
  <c r="AN31" i="41"/>
  <c r="AO31" i="41"/>
  <c r="AP31" i="41"/>
  <c r="AQ31" i="41"/>
  <c r="AR31" i="41"/>
  <c r="AS31" i="41"/>
  <c r="AT31" i="41"/>
  <c r="AU31" i="41"/>
  <c r="AV31" i="41"/>
  <c r="AW31" i="41"/>
  <c r="AX31" i="41"/>
  <c r="AY31" i="41"/>
  <c r="AZ31" i="41"/>
  <c r="BA31" i="41"/>
  <c r="BB31" i="41"/>
  <c r="BC31" i="41"/>
  <c r="BD31" i="41"/>
  <c r="BE31" i="41"/>
  <c r="BF31" i="41"/>
  <c r="BG31" i="41"/>
  <c r="BH31" i="41"/>
  <c r="BI31" i="41"/>
  <c r="BJ31" i="41"/>
  <c r="BK31" i="41"/>
  <c r="BL31" i="41"/>
  <c r="BM31" i="41"/>
  <c r="BN31" i="41"/>
  <c r="BO31" i="41"/>
  <c r="BP31" i="41"/>
  <c r="BQ31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S32" i="41"/>
  <c r="T32" i="41"/>
  <c r="U32" i="41"/>
  <c r="V32" i="41"/>
  <c r="W32" i="41"/>
  <c r="X32" i="41"/>
  <c r="Y32" i="41"/>
  <c r="Z32" i="41"/>
  <c r="AA32" i="41"/>
  <c r="AB32" i="41"/>
  <c r="AC32" i="41"/>
  <c r="AD32" i="41"/>
  <c r="AE32" i="41"/>
  <c r="AF32" i="41"/>
  <c r="AG32" i="41"/>
  <c r="AH32" i="41"/>
  <c r="AI32" i="41"/>
  <c r="AJ32" i="41"/>
  <c r="AK32" i="41"/>
  <c r="AL32" i="41"/>
  <c r="AM32" i="41"/>
  <c r="AN32" i="41"/>
  <c r="AO32" i="41"/>
  <c r="AP32" i="41"/>
  <c r="AQ32" i="41"/>
  <c r="AR32" i="41"/>
  <c r="AS32" i="41"/>
  <c r="AT32" i="41"/>
  <c r="AU32" i="41"/>
  <c r="AV32" i="41"/>
  <c r="AW32" i="41"/>
  <c r="AX32" i="41"/>
  <c r="AY32" i="41"/>
  <c r="AZ32" i="41"/>
  <c r="BA32" i="41"/>
  <c r="BB32" i="41"/>
  <c r="BC32" i="41"/>
  <c r="BD32" i="41"/>
  <c r="BE32" i="41"/>
  <c r="BF32" i="41"/>
  <c r="BG32" i="41"/>
  <c r="BH32" i="41"/>
  <c r="BI32" i="41"/>
  <c r="BJ32" i="41"/>
  <c r="BK32" i="41"/>
  <c r="BL32" i="41"/>
  <c r="BM32" i="41"/>
  <c r="BN32" i="41"/>
  <c r="BO32" i="41"/>
  <c r="BP32" i="41"/>
  <c r="BQ32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S33" i="41"/>
  <c r="T33" i="41"/>
  <c r="U33" i="41"/>
  <c r="V33" i="41"/>
  <c r="W33" i="41"/>
  <c r="X33" i="41"/>
  <c r="Y33" i="41"/>
  <c r="Z33" i="41"/>
  <c r="AA33" i="41"/>
  <c r="AB33" i="41"/>
  <c r="AC33" i="41"/>
  <c r="AD33" i="41"/>
  <c r="AE33" i="41"/>
  <c r="AF33" i="41"/>
  <c r="AG33" i="41"/>
  <c r="AH33" i="41"/>
  <c r="AI33" i="41"/>
  <c r="AJ33" i="41"/>
  <c r="AK33" i="41"/>
  <c r="AL33" i="41"/>
  <c r="AM33" i="41"/>
  <c r="AN33" i="41"/>
  <c r="AO33" i="41"/>
  <c r="AP33" i="41"/>
  <c r="AQ33" i="41"/>
  <c r="AR33" i="41"/>
  <c r="AS33" i="41"/>
  <c r="AT33" i="41"/>
  <c r="AU33" i="41"/>
  <c r="AV33" i="41"/>
  <c r="AW33" i="41"/>
  <c r="AX33" i="41"/>
  <c r="AY33" i="41"/>
  <c r="AZ33" i="41"/>
  <c r="BA33" i="41"/>
  <c r="BB33" i="41"/>
  <c r="BC33" i="41"/>
  <c r="BD33" i="41"/>
  <c r="BE33" i="41"/>
  <c r="BF33" i="41"/>
  <c r="BG33" i="41"/>
  <c r="BH33" i="41"/>
  <c r="BI33" i="41"/>
  <c r="BJ33" i="41"/>
  <c r="BK33" i="41"/>
  <c r="BL33" i="41"/>
  <c r="BM33" i="41"/>
  <c r="BN33" i="41"/>
  <c r="BO33" i="41"/>
  <c r="BP33" i="41"/>
  <c r="BQ33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S34" i="41"/>
  <c r="T34" i="41"/>
  <c r="U34" i="41"/>
  <c r="V34" i="41"/>
  <c r="W34" i="41"/>
  <c r="X34" i="41"/>
  <c r="Y34" i="41"/>
  <c r="Z34" i="41"/>
  <c r="AA34" i="41"/>
  <c r="AB34" i="41"/>
  <c r="AC34" i="41"/>
  <c r="AD34" i="41"/>
  <c r="AE34" i="41"/>
  <c r="AF34" i="41"/>
  <c r="AG34" i="41"/>
  <c r="AH34" i="41"/>
  <c r="AI34" i="41"/>
  <c r="AJ34" i="41"/>
  <c r="AK34" i="41"/>
  <c r="AL34" i="41"/>
  <c r="AM34" i="41"/>
  <c r="AN34" i="41"/>
  <c r="AO34" i="41"/>
  <c r="AP34" i="41"/>
  <c r="AQ34" i="41"/>
  <c r="AR34" i="41"/>
  <c r="AS34" i="41"/>
  <c r="AT34" i="41"/>
  <c r="AU34" i="41"/>
  <c r="AV34" i="41"/>
  <c r="AW34" i="41"/>
  <c r="AX34" i="41"/>
  <c r="AY34" i="41"/>
  <c r="AZ34" i="41"/>
  <c r="BA34" i="41"/>
  <c r="BB34" i="41"/>
  <c r="BC34" i="41"/>
  <c r="BD34" i="41"/>
  <c r="BE34" i="41"/>
  <c r="BF34" i="41"/>
  <c r="BG34" i="41"/>
  <c r="BH34" i="41"/>
  <c r="BI34" i="41"/>
  <c r="BJ34" i="41"/>
  <c r="BK34" i="41"/>
  <c r="BL34" i="41"/>
  <c r="BM34" i="41"/>
  <c r="BN34" i="41"/>
  <c r="BO34" i="41"/>
  <c r="BP34" i="41"/>
  <c r="BQ34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S35" i="41"/>
  <c r="T35" i="41"/>
  <c r="U35" i="41"/>
  <c r="V35" i="41"/>
  <c r="W35" i="41"/>
  <c r="X35" i="41"/>
  <c r="Y35" i="41"/>
  <c r="Z35" i="41"/>
  <c r="AA35" i="41"/>
  <c r="AB35" i="41"/>
  <c r="AC35" i="41"/>
  <c r="AD35" i="41"/>
  <c r="AE35" i="41"/>
  <c r="AF35" i="41"/>
  <c r="AG35" i="41"/>
  <c r="AH35" i="41"/>
  <c r="AI35" i="41"/>
  <c r="AJ35" i="41"/>
  <c r="AK35" i="41"/>
  <c r="AL35" i="41"/>
  <c r="AM35" i="41"/>
  <c r="AN35" i="41"/>
  <c r="AO35" i="41"/>
  <c r="AP35" i="41"/>
  <c r="AQ35" i="41"/>
  <c r="AR35" i="41"/>
  <c r="AS35" i="41"/>
  <c r="AT35" i="41"/>
  <c r="AU35" i="41"/>
  <c r="AV35" i="41"/>
  <c r="AW35" i="41"/>
  <c r="AX35" i="41"/>
  <c r="AY35" i="41"/>
  <c r="AZ35" i="41"/>
  <c r="BA35" i="41"/>
  <c r="BB35" i="41"/>
  <c r="BC35" i="41"/>
  <c r="BD35" i="41"/>
  <c r="BE35" i="41"/>
  <c r="BF35" i="41"/>
  <c r="BG35" i="41"/>
  <c r="BH35" i="41"/>
  <c r="BI35" i="41"/>
  <c r="BJ35" i="41"/>
  <c r="BK35" i="41"/>
  <c r="BL35" i="41"/>
  <c r="BM35" i="41"/>
  <c r="BN35" i="41"/>
  <c r="BO35" i="41"/>
  <c r="BP35" i="41"/>
  <c r="BQ35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S36" i="41"/>
  <c r="T36" i="41"/>
  <c r="U36" i="41"/>
  <c r="V36" i="41"/>
  <c r="W36" i="41"/>
  <c r="X36" i="41"/>
  <c r="Y36" i="41"/>
  <c r="Z36" i="41"/>
  <c r="AA36" i="41"/>
  <c r="AB36" i="41"/>
  <c r="AC36" i="41"/>
  <c r="AD36" i="41"/>
  <c r="AE36" i="41"/>
  <c r="AF36" i="41"/>
  <c r="AG36" i="41"/>
  <c r="AH36" i="41"/>
  <c r="AI36" i="41"/>
  <c r="AJ36" i="41"/>
  <c r="AK36" i="41"/>
  <c r="AL36" i="41"/>
  <c r="AM36" i="41"/>
  <c r="AN36" i="41"/>
  <c r="AO36" i="41"/>
  <c r="AP36" i="41"/>
  <c r="AQ36" i="41"/>
  <c r="AR36" i="41"/>
  <c r="AS36" i="41"/>
  <c r="AT36" i="41"/>
  <c r="AU36" i="41"/>
  <c r="AV36" i="41"/>
  <c r="AW36" i="41"/>
  <c r="AX36" i="41"/>
  <c r="AY36" i="41"/>
  <c r="AZ36" i="41"/>
  <c r="BA36" i="41"/>
  <c r="BB36" i="41"/>
  <c r="BC36" i="41"/>
  <c r="BD36" i="41"/>
  <c r="BE36" i="41"/>
  <c r="BF36" i="41"/>
  <c r="BG36" i="41"/>
  <c r="BH36" i="41"/>
  <c r="BI36" i="41"/>
  <c r="BJ36" i="41"/>
  <c r="BK36" i="41"/>
  <c r="BL36" i="41"/>
  <c r="BM36" i="41"/>
  <c r="BN36" i="41"/>
  <c r="BO36" i="41"/>
  <c r="BP36" i="41"/>
  <c r="BQ36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S37" i="41"/>
  <c r="T37" i="41"/>
  <c r="U37" i="41"/>
  <c r="V37" i="41"/>
  <c r="W37" i="41"/>
  <c r="X37" i="41"/>
  <c r="Y37" i="41"/>
  <c r="Z37" i="41"/>
  <c r="AA37" i="41"/>
  <c r="AB37" i="41"/>
  <c r="AC37" i="41"/>
  <c r="AD37" i="41"/>
  <c r="AE37" i="41"/>
  <c r="AF37" i="41"/>
  <c r="AG37" i="41"/>
  <c r="AH37" i="41"/>
  <c r="AI37" i="41"/>
  <c r="AJ37" i="41"/>
  <c r="AK37" i="41"/>
  <c r="AL37" i="41"/>
  <c r="AM37" i="41"/>
  <c r="AN37" i="41"/>
  <c r="AO37" i="41"/>
  <c r="AP37" i="41"/>
  <c r="AQ37" i="41"/>
  <c r="AR37" i="41"/>
  <c r="AS37" i="41"/>
  <c r="AT37" i="41"/>
  <c r="AU37" i="41"/>
  <c r="AV37" i="41"/>
  <c r="AW37" i="41"/>
  <c r="AX37" i="41"/>
  <c r="AY37" i="41"/>
  <c r="AZ37" i="41"/>
  <c r="BA37" i="41"/>
  <c r="BB37" i="41"/>
  <c r="BC37" i="41"/>
  <c r="BD37" i="41"/>
  <c r="BE37" i="41"/>
  <c r="BF37" i="41"/>
  <c r="BG37" i="41"/>
  <c r="BH37" i="41"/>
  <c r="BI37" i="41"/>
  <c r="BJ37" i="41"/>
  <c r="BK37" i="41"/>
  <c r="BL37" i="41"/>
  <c r="BM37" i="41"/>
  <c r="BN37" i="41"/>
  <c r="BO37" i="41"/>
  <c r="BP37" i="41"/>
  <c r="BQ37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S38" i="41"/>
  <c r="T38" i="41"/>
  <c r="U38" i="41"/>
  <c r="V38" i="41"/>
  <c r="W38" i="41"/>
  <c r="X38" i="41"/>
  <c r="Y38" i="41"/>
  <c r="Z38" i="41"/>
  <c r="AA38" i="41"/>
  <c r="AB38" i="41"/>
  <c r="AC38" i="41"/>
  <c r="AD38" i="41"/>
  <c r="AE38" i="41"/>
  <c r="AF38" i="41"/>
  <c r="AG38" i="41"/>
  <c r="AH38" i="41"/>
  <c r="AI38" i="41"/>
  <c r="AJ38" i="41"/>
  <c r="AK38" i="41"/>
  <c r="AL38" i="41"/>
  <c r="AM38" i="41"/>
  <c r="AN38" i="41"/>
  <c r="AO38" i="41"/>
  <c r="AP38" i="41"/>
  <c r="AQ38" i="41"/>
  <c r="AR38" i="41"/>
  <c r="AS38" i="41"/>
  <c r="AT38" i="41"/>
  <c r="AU38" i="41"/>
  <c r="AV38" i="41"/>
  <c r="AW38" i="41"/>
  <c r="AX38" i="41"/>
  <c r="AY38" i="41"/>
  <c r="AZ38" i="41"/>
  <c r="BA38" i="41"/>
  <c r="BB38" i="41"/>
  <c r="BC38" i="41"/>
  <c r="BD38" i="41"/>
  <c r="BE38" i="41"/>
  <c r="BF38" i="41"/>
  <c r="BG38" i="41"/>
  <c r="BH38" i="41"/>
  <c r="BI38" i="41"/>
  <c r="BJ38" i="41"/>
  <c r="BK38" i="41"/>
  <c r="BL38" i="41"/>
  <c r="BM38" i="41"/>
  <c r="BN38" i="41"/>
  <c r="BO38" i="41"/>
  <c r="BP38" i="41"/>
  <c r="BQ38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S39" i="41"/>
  <c r="T39" i="41"/>
  <c r="U39" i="41"/>
  <c r="V39" i="41"/>
  <c r="W39" i="41"/>
  <c r="X39" i="41"/>
  <c r="Y39" i="41"/>
  <c r="Z39" i="41"/>
  <c r="AA39" i="41"/>
  <c r="AB39" i="41"/>
  <c r="AC39" i="41"/>
  <c r="AD39" i="41"/>
  <c r="AE39" i="41"/>
  <c r="AF39" i="41"/>
  <c r="AG39" i="41"/>
  <c r="AH39" i="41"/>
  <c r="AI39" i="41"/>
  <c r="AJ39" i="41"/>
  <c r="AK39" i="41"/>
  <c r="AL39" i="41"/>
  <c r="AM39" i="41"/>
  <c r="AN39" i="41"/>
  <c r="AO39" i="41"/>
  <c r="AP39" i="41"/>
  <c r="AQ39" i="41"/>
  <c r="AR39" i="41"/>
  <c r="AS39" i="41"/>
  <c r="AT39" i="41"/>
  <c r="AU39" i="41"/>
  <c r="AV39" i="41"/>
  <c r="AW39" i="41"/>
  <c r="AX39" i="41"/>
  <c r="AY39" i="41"/>
  <c r="AZ39" i="41"/>
  <c r="BA39" i="41"/>
  <c r="BB39" i="41"/>
  <c r="BC39" i="41"/>
  <c r="BD39" i="41"/>
  <c r="BE39" i="41"/>
  <c r="BF39" i="41"/>
  <c r="BG39" i="41"/>
  <c r="BH39" i="41"/>
  <c r="BI39" i="41"/>
  <c r="BJ39" i="41"/>
  <c r="BK39" i="41"/>
  <c r="BL39" i="41"/>
  <c r="BM39" i="41"/>
  <c r="BN39" i="41"/>
  <c r="BO39" i="41"/>
  <c r="BP39" i="41"/>
  <c r="BQ39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S40" i="41"/>
  <c r="T40" i="41"/>
  <c r="U40" i="41"/>
  <c r="V40" i="41"/>
  <c r="W40" i="41"/>
  <c r="X40" i="41"/>
  <c r="Y40" i="41"/>
  <c r="Z40" i="41"/>
  <c r="AA40" i="41"/>
  <c r="AB40" i="41"/>
  <c r="AC40" i="41"/>
  <c r="AD40" i="41"/>
  <c r="AE40" i="41"/>
  <c r="AF40" i="41"/>
  <c r="AG40" i="41"/>
  <c r="AH40" i="41"/>
  <c r="AI40" i="41"/>
  <c r="AJ40" i="41"/>
  <c r="AK40" i="41"/>
  <c r="AL40" i="41"/>
  <c r="AM40" i="41"/>
  <c r="AN40" i="41"/>
  <c r="AO40" i="41"/>
  <c r="AP40" i="41"/>
  <c r="AQ40" i="41"/>
  <c r="AR40" i="41"/>
  <c r="AS40" i="41"/>
  <c r="AT40" i="41"/>
  <c r="AU40" i="41"/>
  <c r="AV40" i="41"/>
  <c r="AW40" i="41"/>
  <c r="AX40" i="41"/>
  <c r="AY40" i="41"/>
  <c r="AZ40" i="41"/>
  <c r="BA40" i="41"/>
  <c r="BB40" i="41"/>
  <c r="BC40" i="41"/>
  <c r="BD40" i="41"/>
  <c r="BE40" i="41"/>
  <c r="BF40" i="41"/>
  <c r="BG40" i="41"/>
  <c r="BH40" i="41"/>
  <c r="BI40" i="41"/>
  <c r="BJ40" i="41"/>
  <c r="BK40" i="41"/>
  <c r="BL40" i="41"/>
  <c r="BM40" i="41"/>
  <c r="BN40" i="41"/>
  <c r="BO40" i="41"/>
  <c r="BP40" i="41"/>
  <c r="BQ40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S41" i="41"/>
  <c r="T41" i="41"/>
  <c r="U41" i="41"/>
  <c r="V41" i="41"/>
  <c r="W41" i="41"/>
  <c r="X41" i="41"/>
  <c r="Y41" i="41"/>
  <c r="Z41" i="41"/>
  <c r="AA41" i="41"/>
  <c r="AB41" i="41"/>
  <c r="AC41" i="41"/>
  <c r="AD41" i="41"/>
  <c r="AE41" i="41"/>
  <c r="AF41" i="41"/>
  <c r="AG41" i="41"/>
  <c r="AH41" i="41"/>
  <c r="AI41" i="41"/>
  <c r="AJ41" i="41"/>
  <c r="AK41" i="41"/>
  <c r="AL41" i="41"/>
  <c r="AM41" i="41"/>
  <c r="AN41" i="41"/>
  <c r="AO41" i="41"/>
  <c r="AP41" i="41"/>
  <c r="AQ41" i="41"/>
  <c r="AR41" i="41"/>
  <c r="AS41" i="41"/>
  <c r="AT41" i="41"/>
  <c r="AU41" i="41"/>
  <c r="AV41" i="41"/>
  <c r="AW41" i="41"/>
  <c r="AX41" i="41"/>
  <c r="AY41" i="41"/>
  <c r="AZ41" i="41"/>
  <c r="BA41" i="41"/>
  <c r="BB41" i="41"/>
  <c r="BC41" i="41"/>
  <c r="BD41" i="41"/>
  <c r="BE41" i="41"/>
  <c r="BF41" i="41"/>
  <c r="BG41" i="41"/>
  <c r="BH41" i="41"/>
  <c r="BI41" i="41"/>
  <c r="BJ41" i="41"/>
  <c r="BK41" i="41"/>
  <c r="BL41" i="41"/>
  <c r="BM41" i="41"/>
  <c r="BN41" i="41"/>
  <c r="BO41" i="41"/>
  <c r="BP41" i="41"/>
  <c r="BQ41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R42" i="41"/>
  <c r="S42" i="41"/>
  <c r="T42" i="41"/>
  <c r="U42" i="41"/>
  <c r="V42" i="41"/>
  <c r="W42" i="41"/>
  <c r="X42" i="41"/>
  <c r="Y42" i="41"/>
  <c r="Z42" i="41"/>
  <c r="AA42" i="41"/>
  <c r="AB42" i="41"/>
  <c r="AC42" i="41"/>
  <c r="AD42" i="41"/>
  <c r="AE42" i="41"/>
  <c r="AF42" i="41"/>
  <c r="AG42" i="41"/>
  <c r="AH42" i="41"/>
  <c r="AI42" i="41"/>
  <c r="AJ42" i="41"/>
  <c r="AK42" i="41"/>
  <c r="AL42" i="41"/>
  <c r="AM42" i="41"/>
  <c r="AN42" i="41"/>
  <c r="AO42" i="41"/>
  <c r="AP42" i="41"/>
  <c r="AQ42" i="41"/>
  <c r="AR42" i="41"/>
  <c r="AS42" i="41"/>
  <c r="AT42" i="41"/>
  <c r="AU42" i="41"/>
  <c r="AV42" i="41"/>
  <c r="AW42" i="41"/>
  <c r="AX42" i="41"/>
  <c r="AY42" i="41"/>
  <c r="AZ42" i="41"/>
  <c r="BA42" i="41"/>
  <c r="BB42" i="41"/>
  <c r="BC42" i="41"/>
  <c r="BD42" i="41"/>
  <c r="BE42" i="41"/>
  <c r="BF42" i="41"/>
  <c r="BG42" i="41"/>
  <c r="BH42" i="41"/>
  <c r="BI42" i="41"/>
  <c r="BJ42" i="41"/>
  <c r="BK42" i="41"/>
  <c r="BL42" i="41"/>
  <c r="BM42" i="41"/>
  <c r="BN42" i="41"/>
  <c r="BO42" i="41"/>
  <c r="BP42" i="41"/>
  <c r="BQ42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R43" i="41"/>
  <c r="S43" i="41"/>
  <c r="T43" i="41"/>
  <c r="U43" i="41"/>
  <c r="V43" i="41"/>
  <c r="W43" i="41"/>
  <c r="X43" i="41"/>
  <c r="Y43" i="41"/>
  <c r="Z43" i="41"/>
  <c r="AA43" i="41"/>
  <c r="AB43" i="41"/>
  <c r="AC43" i="41"/>
  <c r="AD43" i="41"/>
  <c r="AE43" i="41"/>
  <c r="AF43" i="41"/>
  <c r="AG43" i="41"/>
  <c r="AH43" i="41"/>
  <c r="AI43" i="41"/>
  <c r="AJ43" i="41"/>
  <c r="AK43" i="41"/>
  <c r="AL43" i="41"/>
  <c r="AM43" i="41"/>
  <c r="AN43" i="41"/>
  <c r="AO43" i="41"/>
  <c r="AP43" i="41"/>
  <c r="AQ43" i="41"/>
  <c r="AR43" i="41"/>
  <c r="AS43" i="41"/>
  <c r="AT43" i="41"/>
  <c r="AU43" i="41"/>
  <c r="AV43" i="41"/>
  <c r="AW43" i="41"/>
  <c r="AX43" i="41"/>
  <c r="AY43" i="41"/>
  <c r="AZ43" i="41"/>
  <c r="BA43" i="41"/>
  <c r="BB43" i="41"/>
  <c r="BC43" i="41"/>
  <c r="BD43" i="41"/>
  <c r="BE43" i="41"/>
  <c r="BF43" i="41"/>
  <c r="BG43" i="41"/>
  <c r="BH43" i="41"/>
  <c r="BI43" i="41"/>
  <c r="BJ43" i="41"/>
  <c r="BK43" i="41"/>
  <c r="BL43" i="41"/>
  <c r="BM43" i="41"/>
  <c r="BN43" i="41"/>
  <c r="BO43" i="41"/>
  <c r="BP43" i="41"/>
  <c r="BQ43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S44" i="41"/>
  <c r="T44" i="41"/>
  <c r="U44" i="41"/>
  <c r="V44" i="41"/>
  <c r="W44" i="41"/>
  <c r="X44" i="41"/>
  <c r="Y44" i="41"/>
  <c r="Z44" i="41"/>
  <c r="AA44" i="41"/>
  <c r="AB44" i="41"/>
  <c r="AC44" i="41"/>
  <c r="AD44" i="41"/>
  <c r="AE44" i="41"/>
  <c r="AF44" i="41"/>
  <c r="AG44" i="41"/>
  <c r="AH44" i="41"/>
  <c r="AI44" i="41"/>
  <c r="AJ44" i="41"/>
  <c r="AK44" i="41"/>
  <c r="AL44" i="41"/>
  <c r="AM44" i="41"/>
  <c r="AN44" i="41"/>
  <c r="AO44" i="41"/>
  <c r="AP44" i="41"/>
  <c r="AQ44" i="41"/>
  <c r="AR44" i="41"/>
  <c r="AS44" i="41"/>
  <c r="AT44" i="41"/>
  <c r="AU44" i="41"/>
  <c r="AV44" i="41"/>
  <c r="AW44" i="41"/>
  <c r="AX44" i="41"/>
  <c r="AY44" i="41"/>
  <c r="AZ44" i="41"/>
  <c r="BA44" i="41"/>
  <c r="BB44" i="41"/>
  <c r="BC44" i="41"/>
  <c r="BD44" i="41"/>
  <c r="BE44" i="41"/>
  <c r="BF44" i="41"/>
  <c r="BG44" i="41"/>
  <c r="BH44" i="41"/>
  <c r="BI44" i="41"/>
  <c r="BJ44" i="41"/>
  <c r="BK44" i="41"/>
  <c r="BL44" i="41"/>
  <c r="BM44" i="41"/>
  <c r="BN44" i="41"/>
  <c r="BO44" i="41"/>
  <c r="BP44" i="41"/>
  <c r="BQ44" i="41"/>
  <c r="E45" i="41"/>
  <c r="F45" i="41"/>
  <c r="G45" i="41"/>
  <c r="H45" i="41"/>
  <c r="I45" i="41"/>
  <c r="J45" i="41"/>
  <c r="K45" i="41"/>
  <c r="L45" i="41"/>
  <c r="M45" i="41"/>
  <c r="N45" i="41"/>
  <c r="O45" i="41"/>
  <c r="P45" i="41"/>
  <c r="Q45" i="41"/>
  <c r="R45" i="41"/>
  <c r="S45" i="41"/>
  <c r="T45" i="41"/>
  <c r="U45" i="41"/>
  <c r="V45" i="41"/>
  <c r="W45" i="41"/>
  <c r="X45" i="41"/>
  <c r="Y45" i="41"/>
  <c r="Z45" i="41"/>
  <c r="AA45" i="41"/>
  <c r="AB45" i="41"/>
  <c r="AC45" i="41"/>
  <c r="AD45" i="41"/>
  <c r="AE45" i="41"/>
  <c r="AF45" i="41"/>
  <c r="AG45" i="41"/>
  <c r="AH45" i="41"/>
  <c r="AI45" i="41"/>
  <c r="AJ45" i="41"/>
  <c r="AK45" i="41"/>
  <c r="AL45" i="41"/>
  <c r="AM45" i="41"/>
  <c r="AN45" i="41"/>
  <c r="AO45" i="41"/>
  <c r="AP45" i="41"/>
  <c r="AQ45" i="41"/>
  <c r="AR45" i="41"/>
  <c r="AS45" i="41"/>
  <c r="AT45" i="41"/>
  <c r="AU45" i="41"/>
  <c r="AV45" i="41"/>
  <c r="AW45" i="41"/>
  <c r="AX45" i="41"/>
  <c r="AY45" i="41"/>
  <c r="AZ45" i="41"/>
  <c r="BA45" i="41"/>
  <c r="BB45" i="41"/>
  <c r="BC45" i="41"/>
  <c r="BD45" i="41"/>
  <c r="BE45" i="41"/>
  <c r="BF45" i="41"/>
  <c r="BG45" i="41"/>
  <c r="BH45" i="41"/>
  <c r="BI45" i="41"/>
  <c r="BJ45" i="41"/>
  <c r="BK45" i="41"/>
  <c r="BL45" i="41"/>
  <c r="BM45" i="41"/>
  <c r="BN45" i="41"/>
  <c r="BO45" i="41"/>
  <c r="BP45" i="41"/>
  <c r="BQ45" i="41"/>
  <c r="E46" i="41"/>
  <c r="F46" i="41"/>
  <c r="G46" i="41"/>
  <c r="H46" i="41"/>
  <c r="I46" i="41"/>
  <c r="J46" i="41"/>
  <c r="K46" i="41"/>
  <c r="L46" i="41"/>
  <c r="M46" i="41"/>
  <c r="N46" i="41"/>
  <c r="O46" i="41"/>
  <c r="P46" i="41"/>
  <c r="Q46" i="41"/>
  <c r="R46" i="41"/>
  <c r="S46" i="41"/>
  <c r="T46" i="41"/>
  <c r="U46" i="41"/>
  <c r="V46" i="41"/>
  <c r="W46" i="41"/>
  <c r="X46" i="41"/>
  <c r="Y46" i="41"/>
  <c r="Z46" i="41"/>
  <c r="AA46" i="41"/>
  <c r="AB46" i="41"/>
  <c r="AC46" i="41"/>
  <c r="AD46" i="41"/>
  <c r="AE46" i="41"/>
  <c r="AF46" i="41"/>
  <c r="AG46" i="41"/>
  <c r="AH46" i="41"/>
  <c r="AI46" i="41"/>
  <c r="AJ46" i="41"/>
  <c r="AK46" i="41"/>
  <c r="AL46" i="41"/>
  <c r="AM46" i="41"/>
  <c r="AN46" i="41"/>
  <c r="AO46" i="41"/>
  <c r="AP46" i="41"/>
  <c r="AQ46" i="41"/>
  <c r="AR46" i="41"/>
  <c r="AS46" i="41"/>
  <c r="AT46" i="41"/>
  <c r="AU46" i="41"/>
  <c r="AV46" i="41"/>
  <c r="AW46" i="41"/>
  <c r="AX46" i="41"/>
  <c r="AY46" i="41"/>
  <c r="AZ46" i="41"/>
  <c r="BA46" i="41"/>
  <c r="BB46" i="41"/>
  <c r="BC46" i="41"/>
  <c r="BD46" i="41"/>
  <c r="BE46" i="41"/>
  <c r="BF46" i="41"/>
  <c r="BG46" i="41"/>
  <c r="BH46" i="41"/>
  <c r="BI46" i="41"/>
  <c r="BJ46" i="41"/>
  <c r="BK46" i="41"/>
  <c r="BL46" i="41"/>
  <c r="BM46" i="41"/>
  <c r="BN46" i="41"/>
  <c r="BO46" i="41"/>
  <c r="BP46" i="41"/>
  <c r="BQ46" i="41"/>
  <c r="E47" i="41"/>
  <c r="F47" i="41"/>
  <c r="G47" i="41"/>
  <c r="H47" i="41"/>
  <c r="I47" i="41"/>
  <c r="J47" i="41"/>
  <c r="K47" i="41"/>
  <c r="L47" i="41"/>
  <c r="M47" i="41"/>
  <c r="N47" i="41"/>
  <c r="O47" i="41"/>
  <c r="P47" i="41"/>
  <c r="Q47" i="41"/>
  <c r="R47" i="41"/>
  <c r="S47" i="41"/>
  <c r="T47" i="41"/>
  <c r="U47" i="41"/>
  <c r="V47" i="41"/>
  <c r="W47" i="41"/>
  <c r="X47" i="41"/>
  <c r="Y47" i="41"/>
  <c r="Z47" i="41"/>
  <c r="AA47" i="41"/>
  <c r="AB47" i="41"/>
  <c r="AC47" i="41"/>
  <c r="AD47" i="41"/>
  <c r="AE47" i="41"/>
  <c r="AF47" i="41"/>
  <c r="AG47" i="41"/>
  <c r="AH47" i="41"/>
  <c r="AI47" i="41"/>
  <c r="AJ47" i="41"/>
  <c r="AK47" i="41"/>
  <c r="AL47" i="41"/>
  <c r="AM47" i="41"/>
  <c r="AN47" i="41"/>
  <c r="AO47" i="41"/>
  <c r="AP47" i="41"/>
  <c r="AQ47" i="41"/>
  <c r="AR47" i="41"/>
  <c r="AS47" i="41"/>
  <c r="AT47" i="41"/>
  <c r="AU47" i="41"/>
  <c r="AV47" i="41"/>
  <c r="AW47" i="41"/>
  <c r="AX47" i="41"/>
  <c r="AY47" i="41"/>
  <c r="AZ47" i="41"/>
  <c r="BA47" i="41"/>
  <c r="BB47" i="41"/>
  <c r="BC47" i="41"/>
  <c r="BD47" i="41"/>
  <c r="BE47" i="41"/>
  <c r="BF47" i="41"/>
  <c r="BG47" i="41"/>
  <c r="BH47" i="41"/>
  <c r="BI47" i="41"/>
  <c r="BJ47" i="41"/>
  <c r="BK47" i="41"/>
  <c r="BL47" i="41"/>
  <c r="BM47" i="41"/>
  <c r="BN47" i="41"/>
  <c r="BO47" i="41"/>
  <c r="BP47" i="41"/>
  <c r="BQ47" i="41"/>
  <c r="E48" i="41"/>
  <c r="F48" i="41"/>
  <c r="G48" i="41"/>
  <c r="H48" i="41"/>
  <c r="I48" i="41"/>
  <c r="J48" i="41"/>
  <c r="K48" i="41"/>
  <c r="L48" i="41"/>
  <c r="M48" i="41"/>
  <c r="N48" i="41"/>
  <c r="O48" i="41"/>
  <c r="P48" i="41"/>
  <c r="Q48" i="41"/>
  <c r="R48" i="41"/>
  <c r="S48" i="41"/>
  <c r="T48" i="41"/>
  <c r="U48" i="41"/>
  <c r="V48" i="41"/>
  <c r="W48" i="41"/>
  <c r="X48" i="41"/>
  <c r="Y48" i="41"/>
  <c r="Z48" i="41"/>
  <c r="AA48" i="41"/>
  <c r="AB48" i="41"/>
  <c r="AC48" i="41"/>
  <c r="AD48" i="41"/>
  <c r="AE48" i="41"/>
  <c r="AF48" i="41"/>
  <c r="AG48" i="41"/>
  <c r="AH48" i="41"/>
  <c r="AI48" i="41"/>
  <c r="AJ48" i="41"/>
  <c r="AK48" i="41"/>
  <c r="AL48" i="41"/>
  <c r="AM48" i="41"/>
  <c r="AN48" i="41"/>
  <c r="AO48" i="41"/>
  <c r="AP48" i="41"/>
  <c r="AQ48" i="41"/>
  <c r="AR48" i="41"/>
  <c r="AS48" i="41"/>
  <c r="AT48" i="41"/>
  <c r="AU48" i="41"/>
  <c r="AV48" i="41"/>
  <c r="AW48" i="41"/>
  <c r="AX48" i="41"/>
  <c r="AY48" i="41"/>
  <c r="AZ48" i="41"/>
  <c r="BA48" i="41"/>
  <c r="BB48" i="41"/>
  <c r="BC48" i="41"/>
  <c r="BD48" i="41"/>
  <c r="BE48" i="41"/>
  <c r="BF48" i="41"/>
  <c r="BG48" i="41"/>
  <c r="BH48" i="41"/>
  <c r="BI48" i="41"/>
  <c r="BJ48" i="41"/>
  <c r="BK48" i="41"/>
  <c r="BL48" i="41"/>
  <c r="BM48" i="41"/>
  <c r="BN48" i="41"/>
  <c r="BO48" i="41"/>
  <c r="BP48" i="41"/>
  <c r="BQ48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S49" i="41"/>
  <c r="T49" i="41"/>
  <c r="U49" i="41"/>
  <c r="V49" i="41"/>
  <c r="W49" i="41"/>
  <c r="X49" i="41"/>
  <c r="Y49" i="41"/>
  <c r="Z49" i="41"/>
  <c r="AA49" i="41"/>
  <c r="AB49" i="41"/>
  <c r="AC49" i="41"/>
  <c r="AD49" i="41"/>
  <c r="AE49" i="41"/>
  <c r="AF49" i="41"/>
  <c r="AG49" i="41"/>
  <c r="AH49" i="41"/>
  <c r="AI49" i="41"/>
  <c r="AJ49" i="41"/>
  <c r="AK49" i="41"/>
  <c r="AL49" i="41"/>
  <c r="AM49" i="41"/>
  <c r="AN49" i="41"/>
  <c r="AO49" i="41"/>
  <c r="AP49" i="41"/>
  <c r="AQ49" i="41"/>
  <c r="AR49" i="41"/>
  <c r="AS49" i="41"/>
  <c r="AT49" i="41"/>
  <c r="AU49" i="41"/>
  <c r="AV49" i="41"/>
  <c r="AW49" i="41"/>
  <c r="AX49" i="41"/>
  <c r="AY49" i="41"/>
  <c r="AZ49" i="41"/>
  <c r="BA49" i="41"/>
  <c r="BB49" i="41"/>
  <c r="BC49" i="41"/>
  <c r="BD49" i="41"/>
  <c r="BE49" i="41"/>
  <c r="BF49" i="41"/>
  <c r="BG49" i="41"/>
  <c r="BH49" i="41"/>
  <c r="BI49" i="41"/>
  <c r="BJ49" i="41"/>
  <c r="BK49" i="41"/>
  <c r="BL49" i="41"/>
  <c r="BM49" i="41"/>
  <c r="BN49" i="41"/>
  <c r="BO49" i="41"/>
  <c r="BP49" i="41"/>
  <c r="BQ49" i="41"/>
  <c r="E50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S50" i="41"/>
  <c r="T50" i="41"/>
  <c r="U50" i="41"/>
  <c r="V50" i="41"/>
  <c r="W50" i="41"/>
  <c r="X50" i="41"/>
  <c r="Y50" i="41"/>
  <c r="Z50" i="41"/>
  <c r="AA50" i="41"/>
  <c r="AB50" i="41"/>
  <c r="AC50" i="41"/>
  <c r="AD50" i="41"/>
  <c r="AE50" i="41"/>
  <c r="AF50" i="41"/>
  <c r="AG50" i="41"/>
  <c r="AH50" i="41"/>
  <c r="AI50" i="41"/>
  <c r="AJ50" i="41"/>
  <c r="AK50" i="41"/>
  <c r="AL50" i="41"/>
  <c r="AM50" i="41"/>
  <c r="AN50" i="41"/>
  <c r="AO50" i="41"/>
  <c r="AP50" i="41"/>
  <c r="AQ50" i="41"/>
  <c r="AR50" i="41"/>
  <c r="AS50" i="41"/>
  <c r="AT50" i="41"/>
  <c r="AU50" i="41"/>
  <c r="AV50" i="41"/>
  <c r="AW50" i="41"/>
  <c r="AX50" i="41"/>
  <c r="AY50" i="41"/>
  <c r="AZ50" i="41"/>
  <c r="BA50" i="41"/>
  <c r="BB50" i="41"/>
  <c r="BC50" i="41"/>
  <c r="BD50" i="41"/>
  <c r="BE50" i="41"/>
  <c r="BF50" i="41"/>
  <c r="BG50" i="41"/>
  <c r="BH50" i="41"/>
  <c r="BI50" i="41"/>
  <c r="BJ50" i="41"/>
  <c r="BK50" i="41"/>
  <c r="BL50" i="41"/>
  <c r="BM50" i="41"/>
  <c r="BN50" i="41"/>
  <c r="BO50" i="41"/>
  <c r="BP50" i="41"/>
  <c r="BQ50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S51" i="41"/>
  <c r="T51" i="41"/>
  <c r="U51" i="41"/>
  <c r="V51" i="41"/>
  <c r="W51" i="41"/>
  <c r="X51" i="41"/>
  <c r="Y51" i="41"/>
  <c r="Z51" i="41"/>
  <c r="AA51" i="41"/>
  <c r="AB51" i="41"/>
  <c r="AC51" i="41"/>
  <c r="AD51" i="41"/>
  <c r="AE51" i="41"/>
  <c r="AF51" i="41"/>
  <c r="AG51" i="41"/>
  <c r="AH51" i="41"/>
  <c r="AI51" i="41"/>
  <c r="AJ51" i="41"/>
  <c r="AK51" i="41"/>
  <c r="AL51" i="41"/>
  <c r="AM51" i="41"/>
  <c r="AN51" i="41"/>
  <c r="AO51" i="41"/>
  <c r="AP51" i="41"/>
  <c r="AQ51" i="41"/>
  <c r="AR51" i="41"/>
  <c r="AS51" i="41"/>
  <c r="AT51" i="41"/>
  <c r="AU51" i="41"/>
  <c r="AV51" i="41"/>
  <c r="AW51" i="41"/>
  <c r="AX51" i="41"/>
  <c r="AY51" i="41"/>
  <c r="AZ51" i="41"/>
  <c r="BA51" i="41"/>
  <c r="BB51" i="41"/>
  <c r="BC51" i="41"/>
  <c r="BD51" i="41"/>
  <c r="BE51" i="41"/>
  <c r="BF51" i="41"/>
  <c r="BG51" i="41"/>
  <c r="BH51" i="41"/>
  <c r="BI51" i="41"/>
  <c r="BJ51" i="41"/>
  <c r="BK51" i="41"/>
  <c r="BL51" i="41"/>
  <c r="BM51" i="41"/>
  <c r="BN51" i="41"/>
  <c r="BO51" i="41"/>
  <c r="BP51" i="41"/>
  <c r="BQ51" i="41"/>
  <c r="E52" i="41"/>
  <c r="F52" i="41"/>
  <c r="G52" i="41"/>
  <c r="H52" i="41"/>
  <c r="I52" i="41"/>
  <c r="J52" i="41"/>
  <c r="K52" i="41"/>
  <c r="L52" i="41"/>
  <c r="M52" i="41"/>
  <c r="N52" i="41"/>
  <c r="O52" i="41"/>
  <c r="P52" i="41"/>
  <c r="Q52" i="41"/>
  <c r="R52" i="41"/>
  <c r="S52" i="41"/>
  <c r="T52" i="41"/>
  <c r="U52" i="41"/>
  <c r="V52" i="41"/>
  <c r="W52" i="41"/>
  <c r="X52" i="41"/>
  <c r="Y52" i="41"/>
  <c r="Z52" i="41"/>
  <c r="AA52" i="41"/>
  <c r="AB52" i="41"/>
  <c r="AC52" i="41"/>
  <c r="AD52" i="41"/>
  <c r="AE52" i="41"/>
  <c r="AF52" i="41"/>
  <c r="AG52" i="41"/>
  <c r="AH52" i="41"/>
  <c r="AI52" i="41"/>
  <c r="AJ52" i="41"/>
  <c r="AK52" i="41"/>
  <c r="AL52" i="41"/>
  <c r="AM52" i="41"/>
  <c r="AN52" i="41"/>
  <c r="AO52" i="41"/>
  <c r="AP52" i="41"/>
  <c r="AQ52" i="41"/>
  <c r="AR52" i="41"/>
  <c r="AS52" i="41"/>
  <c r="AT52" i="41"/>
  <c r="AU52" i="41"/>
  <c r="AV52" i="41"/>
  <c r="AW52" i="41"/>
  <c r="AX52" i="41"/>
  <c r="AY52" i="41"/>
  <c r="AZ52" i="41"/>
  <c r="BA52" i="41"/>
  <c r="BB52" i="41"/>
  <c r="BC52" i="41"/>
  <c r="BD52" i="41"/>
  <c r="BE52" i="41"/>
  <c r="BF52" i="41"/>
  <c r="BG52" i="41"/>
  <c r="BH52" i="41"/>
  <c r="BI52" i="41"/>
  <c r="BJ52" i="41"/>
  <c r="BK52" i="41"/>
  <c r="BL52" i="41"/>
  <c r="BM52" i="41"/>
  <c r="BN52" i="41"/>
  <c r="BO52" i="41"/>
  <c r="BP52" i="41"/>
  <c r="BQ52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S53" i="41"/>
  <c r="T53" i="41"/>
  <c r="U53" i="41"/>
  <c r="V53" i="41"/>
  <c r="W53" i="41"/>
  <c r="X53" i="41"/>
  <c r="Y53" i="41"/>
  <c r="Z53" i="41"/>
  <c r="AA53" i="41"/>
  <c r="AB53" i="41"/>
  <c r="AC53" i="41"/>
  <c r="AD53" i="41"/>
  <c r="AE53" i="41"/>
  <c r="AF53" i="41"/>
  <c r="AG53" i="41"/>
  <c r="AH53" i="41"/>
  <c r="AI53" i="41"/>
  <c r="AJ53" i="41"/>
  <c r="AK53" i="41"/>
  <c r="AL53" i="41"/>
  <c r="AM53" i="41"/>
  <c r="AN53" i="41"/>
  <c r="AO53" i="41"/>
  <c r="AP53" i="41"/>
  <c r="AQ53" i="41"/>
  <c r="AR53" i="41"/>
  <c r="AS53" i="41"/>
  <c r="AT53" i="41"/>
  <c r="AU53" i="41"/>
  <c r="AV53" i="41"/>
  <c r="AW53" i="41"/>
  <c r="AX53" i="41"/>
  <c r="AY53" i="41"/>
  <c r="AZ53" i="41"/>
  <c r="BA53" i="41"/>
  <c r="BB53" i="41"/>
  <c r="BC53" i="41"/>
  <c r="BD53" i="41"/>
  <c r="BE53" i="41"/>
  <c r="BF53" i="41"/>
  <c r="BG53" i="41"/>
  <c r="BH53" i="41"/>
  <c r="BI53" i="41"/>
  <c r="BJ53" i="41"/>
  <c r="BK53" i="41"/>
  <c r="BL53" i="41"/>
  <c r="BM53" i="41"/>
  <c r="BN53" i="41"/>
  <c r="BO53" i="41"/>
  <c r="BP53" i="41"/>
  <c r="BQ53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S54" i="41"/>
  <c r="T54" i="41"/>
  <c r="U54" i="41"/>
  <c r="V54" i="41"/>
  <c r="W54" i="41"/>
  <c r="X54" i="41"/>
  <c r="Y54" i="41"/>
  <c r="Z54" i="41"/>
  <c r="AA54" i="41"/>
  <c r="AB54" i="41"/>
  <c r="AC54" i="41"/>
  <c r="AD54" i="41"/>
  <c r="AE54" i="41"/>
  <c r="AF54" i="41"/>
  <c r="AG54" i="41"/>
  <c r="AH54" i="41"/>
  <c r="AI54" i="41"/>
  <c r="AJ54" i="41"/>
  <c r="AK54" i="41"/>
  <c r="AL54" i="41"/>
  <c r="AM54" i="41"/>
  <c r="AN54" i="41"/>
  <c r="AO54" i="41"/>
  <c r="AP54" i="41"/>
  <c r="AQ54" i="41"/>
  <c r="AR54" i="41"/>
  <c r="AS54" i="41"/>
  <c r="AT54" i="41"/>
  <c r="AU54" i="41"/>
  <c r="AV54" i="41"/>
  <c r="AW54" i="41"/>
  <c r="AX54" i="41"/>
  <c r="AY54" i="41"/>
  <c r="AZ54" i="41"/>
  <c r="BA54" i="41"/>
  <c r="BB54" i="41"/>
  <c r="BC54" i="41"/>
  <c r="BD54" i="41"/>
  <c r="BE54" i="41"/>
  <c r="BF54" i="41"/>
  <c r="BG54" i="41"/>
  <c r="BH54" i="41"/>
  <c r="BI54" i="41"/>
  <c r="BJ54" i="41"/>
  <c r="BK54" i="41"/>
  <c r="BL54" i="41"/>
  <c r="BM54" i="41"/>
  <c r="BN54" i="41"/>
  <c r="BO54" i="41"/>
  <c r="BP54" i="41"/>
  <c r="BQ54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S55" i="41"/>
  <c r="T55" i="41"/>
  <c r="U55" i="41"/>
  <c r="V55" i="41"/>
  <c r="W55" i="41"/>
  <c r="X55" i="41"/>
  <c r="Y55" i="41"/>
  <c r="Z55" i="41"/>
  <c r="AA55" i="41"/>
  <c r="AB55" i="41"/>
  <c r="AC55" i="41"/>
  <c r="AD55" i="41"/>
  <c r="AE55" i="41"/>
  <c r="AF55" i="41"/>
  <c r="AG55" i="41"/>
  <c r="AH55" i="41"/>
  <c r="AI55" i="41"/>
  <c r="AJ55" i="41"/>
  <c r="AK55" i="41"/>
  <c r="AL55" i="41"/>
  <c r="AM55" i="41"/>
  <c r="AN55" i="41"/>
  <c r="AO55" i="41"/>
  <c r="AP55" i="41"/>
  <c r="AQ55" i="41"/>
  <c r="AR55" i="41"/>
  <c r="AS55" i="41"/>
  <c r="AT55" i="41"/>
  <c r="AU55" i="41"/>
  <c r="AV55" i="41"/>
  <c r="AW55" i="41"/>
  <c r="AX55" i="41"/>
  <c r="AY55" i="41"/>
  <c r="AZ55" i="41"/>
  <c r="BA55" i="41"/>
  <c r="BB55" i="41"/>
  <c r="BC55" i="41"/>
  <c r="BD55" i="41"/>
  <c r="BE55" i="41"/>
  <c r="BF55" i="41"/>
  <c r="BG55" i="41"/>
  <c r="BH55" i="41"/>
  <c r="BI55" i="41"/>
  <c r="BJ55" i="41"/>
  <c r="BK55" i="41"/>
  <c r="BL55" i="41"/>
  <c r="BM55" i="41"/>
  <c r="BN55" i="41"/>
  <c r="BO55" i="41"/>
  <c r="BP55" i="41"/>
  <c r="BQ55" i="41"/>
  <c r="E56" i="41"/>
  <c r="F56" i="41"/>
  <c r="G56" i="41"/>
  <c r="H56" i="41"/>
  <c r="I56" i="41"/>
  <c r="J56" i="41"/>
  <c r="K56" i="41"/>
  <c r="L56" i="41"/>
  <c r="M56" i="41"/>
  <c r="N56" i="41"/>
  <c r="O56" i="41"/>
  <c r="P56" i="41"/>
  <c r="Q56" i="41"/>
  <c r="R56" i="41"/>
  <c r="S56" i="41"/>
  <c r="T56" i="41"/>
  <c r="U56" i="41"/>
  <c r="V56" i="41"/>
  <c r="W56" i="41"/>
  <c r="X56" i="41"/>
  <c r="Y56" i="41"/>
  <c r="Z56" i="41"/>
  <c r="AA56" i="41"/>
  <c r="AB56" i="41"/>
  <c r="AC56" i="41"/>
  <c r="AD56" i="41"/>
  <c r="AE56" i="41"/>
  <c r="AF56" i="41"/>
  <c r="AG56" i="41"/>
  <c r="AH56" i="41"/>
  <c r="AI56" i="41"/>
  <c r="AJ56" i="41"/>
  <c r="AK56" i="41"/>
  <c r="AL56" i="41"/>
  <c r="AM56" i="41"/>
  <c r="AN56" i="41"/>
  <c r="AO56" i="41"/>
  <c r="AP56" i="41"/>
  <c r="AQ56" i="41"/>
  <c r="AR56" i="41"/>
  <c r="AS56" i="41"/>
  <c r="AT56" i="41"/>
  <c r="AU56" i="41"/>
  <c r="AV56" i="41"/>
  <c r="AW56" i="41"/>
  <c r="AX56" i="41"/>
  <c r="AY56" i="41"/>
  <c r="AZ56" i="41"/>
  <c r="BA56" i="41"/>
  <c r="BB56" i="41"/>
  <c r="BC56" i="41"/>
  <c r="BD56" i="41"/>
  <c r="BE56" i="41"/>
  <c r="BF56" i="41"/>
  <c r="BG56" i="41"/>
  <c r="BH56" i="41"/>
  <c r="BI56" i="41"/>
  <c r="BJ56" i="41"/>
  <c r="BK56" i="41"/>
  <c r="BL56" i="41"/>
  <c r="BM56" i="41"/>
  <c r="BN56" i="41"/>
  <c r="BO56" i="41"/>
  <c r="BP56" i="41"/>
  <c r="BQ56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S57" i="41"/>
  <c r="T57" i="41"/>
  <c r="U57" i="41"/>
  <c r="V57" i="41"/>
  <c r="W57" i="41"/>
  <c r="X57" i="41"/>
  <c r="Y57" i="41"/>
  <c r="Z57" i="41"/>
  <c r="AA57" i="41"/>
  <c r="AB57" i="41"/>
  <c r="AC57" i="41"/>
  <c r="AD57" i="41"/>
  <c r="AE57" i="41"/>
  <c r="AF57" i="41"/>
  <c r="AG57" i="41"/>
  <c r="AH57" i="41"/>
  <c r="AI57" i="41"/>
  <c r="AJ57" i="41"/>
  <c r="AK57" i="41"/>
  <c r="AL57" i="41"/>
  <c r="AM57" i="41"/>
  <c r="AN57" i="41"/>
  <c r="AO57" i="41"/>
  <c r="AP57" i="41"/>
  <c r="AQ57" i="41"/>
  <c r="AR57" i="41"/>
  <c r="AS57" i="41"/>
  <c r="AT57" i="41"/>
  <c r="AU57" i="41"/>
  <c r="AV57" i="41"/>
  <c r="AW57" i="41"/>
  <c r="AX57" i="41"/>
  <c r="AY57" i="41"/>
  <c r="AZ57" i="41"/>
  <c r="BA57" i="41"/>
  <c r="BB57" i="41"/>
  <c r="BC57" i="41"/>
  <c r="BD57" i="41"/>
  <c r="BE57" i="41"/>
  <c r="BF57" i="41"/>
  <c r="BG57" i="41"/>
  <c r="BH57" i="41"/>
  <c r="BI57" i="41"/>
  <c r="BJ57" i="41"/>
  <c r="BK57" i="41"/>
  <c r="BL57" i="41"/>
  <c r="BM57" i="41"/>
  <c r="BN57" i="41"/>
  <c r="BO57" i="41"/>
  <c r="BP57" i="41"/>
  <c r="BQ57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S58" i="41"/>
  <c r="T58" i="41"/>
  <c r="U58" i="41"/>
  <c r="V58" i="41"/>
  <c r="W58" i="41"/>
  <c r="X58" i="41"/>
  <c r="Y58" i="41"/>
  <c r="Z58" i="41"/>
  <c r="AA58" i="41"/>
  <c r="AB58" i="41"/>
  <c r="AC58" i="41"/>
  <c r="AD58" i="41"/>
  <c r="AE58" i="41"/>
  <c r="AF58" i="41"/>
  <c r="AG58" i="41"/>
  <c r="AH58" i="41"/>
  <c r="AI58" i="41"/>
  <c r="AJ58" i="41"/>
  <c r="AK58" i="41"/>
  <c r="AL58" i="41"/>
  <c r="AM58" i="41"/>
  <c r="AN58" i="41"/>
  <c r="AO58" i="41"/>
  <c r="AP58" i="41"/>
  <c r="AQ58" i="41"/>
  <c r="AR58" i="41"/>
  <c r="AS58" i="41"/>
  <c r="AT58" i="41"/>
  <c r="AU58" i="41"/>
  <c r="AV58" i="41"/>
  <c r="AW58" i="41"/>
  <c r="AX58" i="41"/>
  <c r="AY58" i="41"/>
  <c r="AZ58" i="41"/>
  <c r="BA58" i="41"/>
  <c r="BB58" i="41"/>
  <c r="BC58" i="41"/>
  <c r="BD58" i="41"/>
  <c r="BE58" i="41"/>
  <c r="BF58" i="41"/>
  <c r="BG58" i="41"/>
  <c r="BH58" i="41"/>
  <c r="BI58" i="41"/>
  <c r="BJ58" i="41"/>
  <c r="BK58" i="41"/>
  <c r="BL58" i="41"/>
  <c r="BM58" i="41"/>
  <c r="BN58" i="41"/>
  <c r="BO58" i="41"/>
  <c r="BP58" i="41"/>
  <c r="BQ58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S59" i="41"/>
  <c r="T59" i="41"/>
  <c r="U59" i="41"/>
  <c r="V59" i="41"/>
  <c r="W59" i="41"/>
  <c r="X59" i="41"/>
  <c r="Y59" i="41"/>
  <c r="Z59" i="41"/>
  <c r="AA59" i="41"/>
  <c r="AB59" i="41"/>
  <c r="AC59" i="41"/>
  <c r="AD59" i="41"/>
  <c r="AE59" i="41"/>
  <c r="AF59" i="41"/>
  <c r="AG59" i="41"/>
  <c r="AH59" i="41"/>
  <c r="AI59" i="41"/>
  <c r="AJ59" i="41"/>
  <c r="AK59" i="41"/>
  <c r="AL59" i="41"/>
  <c r="AM59" i="41"/>
  <c r="AN59" i="41"/>
  <c r="AO59" i="41"/>
  <c r="AP59" i="41"/>
  <c r="AQ59" i="41"/>
  <c r="AR59" i="41"/>
  <c r="AS59" i="41"/>
  <c r="AT59" i="41"/>
  <c r="AU59" i="41"/>
  <c r="AV59" i="41"/>
  <c r="AW59" i="41"/>
  <c r="AX59" i="41"/>
  <c r="AY59" i="41"/>
  <c r="AZ59" i="41"/>
  <c r="BA59" i="41"/>
  <c r="BB59" i="41"/>
  <c r="BC59" i="41"/>
  <c r="BD59" i="41"/>
  <c r="BE59" i="41"/>
  <c r="BF59" i="41"/>
  <c r="BG59" i="41"/>
  <c r="BH59" i="41"/>
  <c r="BI59" i="41"/>
  <c r="BJ59" i="41"/>
  <c r="BK59" i="41"/>
  <c r="BL59" i="41"/>
  <c r="BM59" i="41"/>
  <c r="BN59" i="41"/>
  <c r="BO59" i="41"/>
  <c r="BP59" i="41"/>
  <c r="BQ59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S60" i="41"/>
  <c r="T60" i="41"/>
  <c r="U60" i="41"/>
  <c r="V60" i="41"/>
  <c r="W60" i="41"/>
  <c r="X60" i="41"/>
  <c r="Y60" i="41"/>
  <c r="Z60" i="41"/>
  <c r="AA60" i="41"/>
  <c r="AB60" i="41"/>
  <c r="AC60" i="41"/>
  <c r="AD60" i="41"/>
  <c r="AE60" i="41"/>
  <c r="AF60" i="41"/>
  <c r="AG60" i="41"/>
  <c r="AH60" i="41"/>
  <c r="AI60" i="41"/>
  <c r="AJ60" i="41"/>
  <c r="AK60" i="41"/>
  <c r="AL60" i="41"/>
  <c r="AM60" i="41"/>
  <c r="AN60" i="41"/>
  <c r="AO60" i="41"/>
  <c r="AP60" i="41"/>
  <c r="AQ60" i="41"/>
  <c r="AR60" i="41"/>
  <c r="AS60" i="41"/>
  <c r="AT60" i="41"/>
  <c r="AU60" i="41"/>
  <c r="AV60" i="41"/>
  <c r="AW60" i="41"/>
  <c r="AX60" i="41"/>
  <c r="AY60" i="41"/>
  <c r="AZ60" i="41"/>
  <c r="BA60" i="41"/>
  <c r="BB60" i="41"/>
  <c r="BC60" i="41"/>
  <c r="BD60" i="41"/>
  <c r="BE60" i="41"/>
  <c r="BF60" i="41"/>
  <c r="BG60" i="41"/>
  <c r="BH60" i="41"/>
  <c r="BI60" i="41"/>
  <c r="BJ60" i="41"/>
  <c r="BK60" i="41"/>
  <c r="BL60" i="41"/>
  <c r="BM60" i="41"/>
  <c r="BN60" i="41"/>
  <c r="BO60" i="41"/>
  <c r="BP60" i="41"/>
  <c r="BQ60" i="41"/>
  <c r="E61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S61" i="41"/>
  <c r="T61" i="41"/>
  <c r="U61" i="41"/>
  <c r="V61" i="41"/>
  <c r="W61" i="41"/>
  <c r="X61" i="41"/>
  <c r="Y61" i="41"/>
  <c r="Z61" i="41"/>
  <c r="AA61" i="41"/>
  <c r="AB61" i="41"/>
  <c r="AC61" i="41"/>
  <c r="AD61" i="41"/>
  <c r="AE61" i="41"/>
  <c r="AF61" i="41"/>
  <c r="AG61" i="41"/>
  <c r="AH61" i="41"/>
  <c r="AI61" i="41"/>
  <c r="AJ61" i="41"/>
  <c r="AK61" i="41"/>
  <c r="AL61" i="41"/>
  <c r="AM61" i="41"/>
  <c r="AN61" i="41"/>
  <c r="AO61" i="41"/>
  <c r="AP61" i="41"/>
  <c r="AQ61" i="41"/>
  <c r="AR61" i="41"/>
  <c r="AS61" i="41"/>
  <c r="AT61" i="41"/>
  <c r="AU61" i="41"/>
  <c r="AV61" i="41"/>
  <c r="AW61" i="41"/>
  <c r="AX61" i="41"/>
  <c r="AY61" i="41"/>
  <c r="AZ61" i="41"/>
  <c r="BA61" i="41"/>
  <c r="BB61" i="41"/>
  <c r="BC61" i="41"/>
  <c r="BD61" i="41"/>
  <c r="BE61" i="41"/>
  <c r="BF61" i="41"/>
  <c r="BG61" i="41"/>
  <c r="BH61" i="41"/>
  <c r="BI61" i="41"/>
  <c r="BJ61" i="41"/>
  <c r="BK61" i="41"/>
  <c r="BL61" i="41"/>
  <c r="BM61" i="41"/>
  <c r="BN61" i="41"/>
  <c r="BO61" i="41"/>
  <c r="BP61" i="41"/>
  <c r="BQ61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S62" i="41"/>
  <c r="T62" i="41"/>
  <c r="U62" i="41"/>
  <c r="V62" i="41"/>
  <c r="W62" i="41"/>
  <c r="X62" i="41"/>
  <c r="Y62" i="41"/>
  <c r="Z62" i="41"/>
  <c r="AA62" i="41"/>
  <c r="AB62" i="41"/>
  <c r="AC62" i="41"/>
  <c r="AD62" i="41"/>
  <c r="AE62" i="41"/>
  <c r="AF62" i="41"/>
  <c r="AG62" i="41"/>
  <c r="AH62" i="41"/>
  <c r="AI62" i="41"/>
  <c r="AJ62" i="41"/>
  <c r="AK62" i="41"/>
  <c r="AL62" i="41"/>
  <c r="AM62" i="41"/>
  <c r="AN62" i="41"/>
  <c r="AO62" i="41"/>
  <c r="AP62" i="41"/>
  <c r="AQ62" i="41"/>
  <c r="AR62" i="41"/>
  <c r="AS62" i="41"/>
  <c r="AT62" i="41"/>
  <c r="AU62" i="41"/>
  <c r="AV62" i="41"/>
  <c r="AW62" i="41"/>
  <c r="AX62" i="41"/>
  <c r="AY62" i="41"/>
  <c r="AZ62" i="41"/>
  <c r="BA62" i="41"/>
  <c r="BB62" i="41"/>
  <c r="BC62" i="41"/>
  <c r="BD62" i="41"/>
  <c r="BE62" i="41"/>
  <c r="BF62" i="41"/>
  <c r="BG62" i="41"/>
  <c r="BH62" i="41"/>
  <c r="BI62" i="41"/>
  <c r="BJ62" i="41"/>
  <c r="BK62" i="41"/>
  <c r="BL62" i="41"/>
  <c r="BM62" i="41"/>
  <c r="BN62" i="41"/>
  <c r="BO62" i="41"/>
  <c r="BP62" i="41"/>
  <c r="BQ62" i="41"/>
  <c r="E63" i="41"/>
  <c r="F63" i="41"/>
  <c r="G63" i="41"/>
  <c r="H63" i="41"/>
  <c r="I63" i="41"/>
  <c r="J63" i="41"/>
  <c r="K63" i="41"/>
  <c r="L63" i="41"/>
  <c r="M63" i="41"/>
  <c r="N63" i="41"/>
  <c r="O63" i="41"/>
  <c r="P63" i="41"/>
  <c r="Q63" i="41"/>
  <c r="R63" i="41"/>
  <c r="S63" i="41"/>
  <c r="T63" i="41"/>
  <c r="U63" i="41"/>
  <c r="V63" i="41"/>
  <c r="W63" i="41"/>
  <c r="X63" i="41"/>
  <c r="Y63" i="41"/>
  <c r="Z63" i="41"/>
  <c r="AA63" i="41"/>
  <c r="AB63" i="41"/>
  <c r="AC63" i="41"/>
  <c r="AD63" i="41"/>
  <c r="AE63" i="41"/>
  <c r="AF63" i="41"/>
  <c r="AG63" i="41"/>
  <c r="AH63" i="41"/>
  <c r="AI63" i="41"/>
  <c r="AJ63" i="41"/>
  <c r="AK63" i="41"/>
  <c r="AL63" i="41"/>
  <c r="AM63" i="41"/>
  <c r="AN63" i="41"/>
  <c r="AO63" i="41"/>
  <c r="AP63" i="41"/>
  <c r="AQ63" i="41"/>
  <c r="AR63" i="41"/>
  <c r="AS63" i="41"/>
  <c r="AT63" i="41"/>
  <c r="AU63" i="41"/>
  <c r="AV63" i="41"/>
  <c r="AW63" i="41"/>
  <c r="AX63" i="41"/>
  <c r="AY63" i="41"/>
  <c r="AZ63" i="41"/>
  <c r="BA63" i="41"/>
  <c r="BB63" i="41"/>
  <c r="BC63" i="41"/>
  <c r="BD63" i="41"/>
  <c r="BE63" i="41"/>
  <c r="BF63" i="41"/>
  <c r="BG63" i="41"/>
  <c r="BH63" i="41"/>
  <c r="BI63" i="41"/>
  <c r="BJ63" i="41"/>
  <c r="BK63" i="41"/>
  <c r="BL63" i="41"/>
  <c r="BM63" i="41"/>
  <c r="BN63" i="41"/>
  <c r="BO63" i="41"/>
  <c r="BP63" i="41"/>
  <c r="BQ63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R64" i="41"/>
  <c r="S64" i="41"/>
  <c r="T64" i="41"/>
  <c r="U64" i="41"/>
  <c r="V64" i="41"/>
  <c r="W64" i="41"/>
  <c r="X64" i="41"/>
  <c r="Y64" i="41"/>
  <c r="Z64" i="41"/>
  <c r="AA64" i="41"/>
  <c r="AB64" i="41"/>
  <c r="AC64" i="41"/>
  <c r="AD64" i="41"/>
  <c r="AE64" i="41"/>
  <c r="AF64" i="41"/>
  <c r="AG64" i="41"/>
  <c r="AH64" i="41"/>
  <c r="AI64" i="41"/>
  <c r="AJ64" i="41"/>
  <c r="AK64" i="41"/>
  <c r="AL64" i="41"/>
  <c r="AM64" i="41"/>
  <c r="AN64" i="41"/>
  <c r="AO64" i="41"/>
  <c r="AP64" i="41"/>
  <c r="AQ64" i="41"/>
  <c r="AR64" i="41"/>
  <c r="AS64" i="41"/>
  <c r="AT64" i="41"/>
  <c r="AU64" i="41"/>
  <c r="AV64" i="41"/>
  <c r="AW64" i="41"/>
  <c r="AX64" i="41"/>
  <c r="AY64" i="41"/>
  <c r="AZ64" i="41"/>
  <c r="BA64" i="41"/>
  <c r="BB64" i="41"/>
  <c r="BC64" i="41"/>
  <c r="BD64" i="41"/>
  <c r="BE64" i="41"/>
  <c r="BF64" i="41"/>
  <c r="BG64" i="41"/>
  <c r="BH64" i="41"/>
  <c r="BI64" i="41"/>
  <c r="BJ64" i="41"/>
  <c r="BK64" i="41"/>
  <c r="BL64" i="41"/>
  <c r="BM64" i="41"/>
  <c r="BN64" i="41"/>
  <c r="BO64" i="41"/>
  <c r="BP64" i="41"/>
  <c r="BQ64" i="41"/>
  <c r="E65" i="41"/>
  <c r="F65" i="41"/>
  <c r="G65" i="41"/>
  <c r="H65" i="41"/>
  <c r="I65" i="41"/>
  <c r="J65" i="41"/>
  <c r="K65" i="41"/>
  <c r="L65" i="41"/>
  <c r="M65" i="41"/>
  <c r="N65" i="41"/>
  <c r="O65" i="41"/>
  <c r="P65" i="41"/>
  <c r="Q65" i="41"/>
  <c r="R65" i="41"/>
  <c r="S65" i="41"/>
  <c r="T65" i="41"/>
  <c r="U65" i="41"/>
  <c r="V65" i="41"/>
  <c r="W65" i="41"/>
  <c r="X65" i="41"/>
  <c r="Y65" i="41"/>
  <c r="Z65" i="41"/>
  <c r="AA65" i="41"/>
  <c r="AB65" i="41"/>
  <c r="AC65" i="41"/>
  <c r="AD65" i="41"/>
  <c r="AE65" i="41"/>
  <c r="AF65" i="41"/>
  <c r="AG65" i="41"/>
  <c r="AH65" i="41"/>
  <c r="AI65" i="41"/>
  <c r="AJ65" i="41"/>
  <c r="AK65" i="41"/>
  <c r="AL65" i="41"/>
  <c r="AM65" i="41"/>
  <c r="AN65" i="41"/>
  <c r="AO65" i="41"/>
  <c r="AP65" i="41"/>
  <c r="AQ65" i="41"/>
  <c r="AR65" i="41"/>
  <c r="AS65" i="41"/>
  <c r="AT65" i="41"/>
  <c r="AU65" i="41"/>
  <c r="AV65" i="41"/>
  <c r="AW65" i="41"/>
  <c r="AX65" i="41"/>
  <c r="AY65" i="41"/>
  <c r="AZ65" i="41"/>
  <c r="BA65" i="41"/>
  <c r="BB65" i="41"/>
  <c r="BC65" i="41"/>
  <c r="BD65" i="41"/>
  <c r="BE65" i="41"/>
  <c r="BF65" i="41"/>
  <c r="BG65" i="41"/>
  <c r="BH65" i="41"/>
  <c r="BI65" i="41"/>
  <c r="BJ65" i="41"/>
  <c r="BK65" i="41"/>
  <c r="BL65" i="41"/>
  <c r="BM65" i="41"/>
  <c r="BN65" i="41"/>
  <c r="BO65" i="41"/>
  <c r="BP65" i="41"/>
  <c r="BQ65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S66" i="41"/>
  <c r="T66" i="41"/>
  <c r="U66" i="41"/>
  <c r="V66" i="41"/>
  <c r="W66" i="41"/>
  <c r="X66" i="41"/>
  <c r="Y66" i="41"/>
  <c r="Z66" i="41"/>
  <c r="AA66" i="41"/>
  <c r="AB66" i="41"/>
  <c r="AC66" i="41"/>
  <c r="AD66" i="41"/>
  <c r="AE66" i="41"/>
  <c r="AF66" i="41"/>
  <c r="AG66" i="41"/>
  <c r="AH66" i="41"/>
  <c r="AI66" i="41"/>
  <c r="AJ66" i="41"/>
  <c r="AK66" i="41"/>
  <c r="AL66" i="41"/>
  <c r="AM66" i="41"/>
  <c r="AN66" i="41"/>
  <c r="AO66" i="41"/>
  <c r="AP66" i="41"/>
  <c r="AQ66" i="41"/>
  <c r="AR66" i="41"/>
  <c r="AS66" i="41"/>
  <c r="AT66" i="41"/>
  <c r="AU66" i="41"/>
  <c r="AV66" i="41"/>
  <c r="AW66" i="41"/>
  <c r="AX66" i="41"/>
  <c r="AY66" i="41"/>
  <c r="AZ66" i="41"/>
  <c r="BA66" i="41"/>
  <c r="BB66" i="41"/>
  <c r="BC66" i="41"/>
  <c r="BD66" i="41"/>
  <c r="BE66" i="41"/>
  <c r="BF66" i="41"/>
  <c r="BG66" i="41"/>
  <c r="BH66" i="41"/>
  <c r="BI66" i="41"/>
  <c r="BJ66" i="41"/>
  <c r="BK66" i="41"/>
  <c r="BL66" i="41"/>
  <c r="BM66" i="41"/>
  <c r="BN66" i="41"/>
  <c r="BO66" i="41"/>
  <c r="BP66" i="41"/>
  <c r="BQ66" i="41"/>
  <c r="E67" i="41"/>
  <c r="F67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S67" i="41"/>
  <c r="T67" i="41"/>
  <c r="U67" i="41"/>
  <c r="V67" i="41"/>
  <c r="W67" i="41"/>
  <c r="X67" i="41"/>
  <c r="Y67" i="41"/>
  <c r="Z67" i="41"/>
  <c r="AA67" i="41"/>
  <c r="AB67" i="41"/>
  <c r="AC67" i="41"/>
  <c r="AD67" i="41"/>
  <c r="AE67" i="41"/>
  <c r="AF67" i="41"/>
  <c r="AG67" i="41"/>
  <c r="AH67" i="41"/>
  <c r="AI67" i="41"/>
  <c r="AJ67" i="41"/>
  <c r="AK67" i="41"/>
  <c r="AL67" i="41"/>
  <c r="AM67" i="41"/>
  <c r="AN67" i="41"/>
  <c r="AO67" i="41"/>
  <c r="AP67" i="41"/>
  <c r="AQ67" i="41"/>
  <c r="AR67" i="41"/>
  <c r="AS67" i="41"/>
  <c r="AT67" i="41"/>
  <c r="AU67" i="41"/>
  <c r="AV67" i="41"/>
  <c r="AW67" i="41"/>
  <c r="AX67" i="41"/>
  <c r="AY67" i="41"/>
  <c r="AZ67" i="41"/>
  <c r="BA67" i="41"/>
  <c r="BB67" i="41"/>
  <c r="BC67" i="41"/>
  <c r="BD67" i="41"/>
  <c r="BE67" i="41"/>
  <c r="BF67" i="41"/>
  <c r="BG67" i="41"/>
  <c r="BH67" i="41"/>
  <c r="BI67" i="41"/>
  <c r="BJ67" i="41"/>
  <c r="BK67" i="41"/>
  <c r="BL67" i="41"/>
  <c r="BM67" i="41"/>
  <c r="BN67" i="41"/>
  <c r="BO67" i="41"/>
  <c r="BP67" i="41"/>
  <c r="BQ67" i="41"/>
  <c r="E68" i="41"/>
  <c r="F68" i="41"/>
  <c r="G68" i="41"/>
  <c r="H68" i="41"/>
  <c r="I68" i="41"/>
  <c r="J68" i="41"/>
  <c r="K68" i="41"/>
  <c r="L68" i="41"/>
  <c r="M68" i="41"/>
  <c r="N68" i="41"/>
  <c r="O68" i="41"/>
  <c r="P68" i="41"/>
  <c r="Q68" i="41"/>
  <c r="R68" i="41"/>
  <c r="S68" i="41"/>
  <c r="T68" i="41"/>
  <c r="U68" i="41"/>
  <c r="V68" i="41"/>
  <c r="W68" i="41"/>
  <c r="X68" i="41"/>
  <c r="Y68" i="41"/>
  <c r="Z68" i="41"/>
  <c r="AA68" i="41"/>
  <c r="AB68" i="41"/>
  <c r="AC68" i="41"/>
  <c r="AD68" i="41"/>
  <c r="AE68" i="41"/>
  <c r="AF68" i="41"/>
  <c r="AG68" i="41"/>
  <c r="AH68" i="41"/>
  <c r="AI68" i="41"/>
  <c r="AJ68" i="41"/>
  <c r="AK68" i="41"/>
  <c r="AL68" i="41"/>
  <c r="AM68" i="41"/>
  <c r="AN68" i="41"/>
  <c r="AO68" i="41"/>
  <c r="AP68" i="41"/>
  <c r="AQ68" i="41"/>
  <c r="AR68" i="41"/>
  <c r="AS68" i="41"/>
  <c r="AT68" i="41"/>
  <c r="AU68" i="41"/>
  <c r="AV68" i="41"/>
  <c r="AW68" i="41"/>
  <c r="AX68" i="41"/>
  <c r="AY68" i="41"/>
  <c r="AZ68" i="41"/>
  <c r="BA68" i="41"/>
  <c r="BB68" i="41"/>
  <c r="BC68" i="41"/>
  <c r="BD68" i="41"/>
  <c r="BE68" i="41"/>
  <c r="BF68" i="41"/>
  <c r="BG68" i="41"/>
  <c r="BH68" i="41"/>
  <c r="BI68" i="41"/>
  <c r="BJ68" i="41"/>
  <c r="BK68" i="41"/>
  <c r="BL68" i="41"/>
  <c r="BM68" i="41"/>
  <c r="BN68" i="41"/>
  <c r="BO68" i="41"/>
  <c r="BP68" i="41"/>
  <c r="BQ68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R69" i="41"/>
  <c r="S69" i="41"/>
  <c r="T69" i="41"/>
  <c r="U69" i="41"/>
  <c r="V69" i="41"/>
  <c r="W69" i="41"/>
  <c r="X69" i="41"/>
  <c r="Y69" i="41"/>
  <c r="Z69" i="41"/>
  <c r="AA69" i="41"/>
  <c r="AB69" i="41"/>
  <c r="AC69" i="41"/>
  <c r="AD69" i="41"/>
  <c r="AE69" i="41"/>
  <c r="AF69" i="41"/>
  <c r="AG69" i="41"/>
  <c r="AH69" i="41"/>
  <c r="AI69" i="41"/>
  <c r="AJ69" i="41"/>
  <c r="AK69" i="41"/>
  <c r="AL69" i="41"/>
  <c r="AM69" i="41"/>
  <c r="AN69" i="41"/>
  <c r="AO69" i="41"/>
  <c r="AP69" i="41"/>
  <c r="AQ69" i="41"/>
  <c r="AR69" i="41"/>
  <c r="AS69" i="41"/>
  <c r="AT69" i="41"/>
  <c r="AU69" i="41"/>
  <c r="AV69" i="41"/>
  <c r="AW69" i="41"/>
  <c r="AX69" i="41"/>
  <c r="AY69" i="41"/>
  <c r="AZ69" i="41"/>
  <c r="BA69" i="41"/>
  <c r="BB69" i="41"/>
  <c r="BC69" i="41"/>
  <c r="BD69" i="41"/>
  <c r="BE69" i="41"/>
  <c r="BF69" i="41"/>
  <c r="BG69" i="41"/>
  <c r="BH69" i="41"/>
  <c r="BI69" i="41"/>
  <c r="BJ69" i="41"/>
  <c r="BK69" i="41"/>
  <c r="BL69" i="41"/>
  <c r="BM69" i="41"/>
  <c r="BN69" i="41"/>
  <c r="BO69" i="41"/>
  <c r="BP69" i="41"/>
  <c r="BQ69" i="41"/>
  <c r="E70" i="41"/>
  <c r="F70" i="41"/>
  <c r="G70" i="41"/>
  <c r="H70" i="41"/>
  <c r="I70" i="41"/>
  <c r="J70" i="41"/>
  <c r="K70" i="41"/>
  <c r="L70" i="41"/>
  <c r="M70" i="41"/>
  <c r="N70" i="41"/>
  <c r="O70" i="41"/>
  <c r="P70" i="41"/>
  <c r="Q70" i="41"/>
  <c r="R70" i="41"/>
  <c r="S70" i="41"/>
  <c r="T70" i="41"/>
  <c r="U70" i="41"/>
  <c r="V70" i="41"/>
  <c r="W70" i="41"/>
  <c r="X70" i="41"/>
  <c r="Y70" i="41"/>
  <c r="Z70" i="41"/>
  <c r="AA70" i="41"/>
  <c r="AB70" i="41"/>
  <c r="AC70" i="41"/>
  <c r="AD70" i="41"/>
  <c r="AE70" i="41"/>
  <c r="AF70" i="41"/>
  <c r="AG70" i="41"/>
  <c r="AH70" i="41"/>
  <c r="AI70" i="41"/>
  <c r="AJ70" i="41"/>
  <c r="AK70" i="41"/>
  <c r="AL70" i="41"/>
  <c r="AM70" i="41"/>
  <c r="AN70" i="41"/>
  <c r="AO70" i="41"/>
  <c r="AP70" i="41"/>
  <c r="AQ70" i="41"/>
  <c r="AR70" i="41"/>
  <c r="AS70" i="41"/>
  <c r="AT70" i="41"/>
  <c r="AU70" i="41"/>
  <c r="AV70" i="41"/>
  <c r="AW70" i="41"/>
  <c r="AX70" i="41"/>
  <c r="AY70" i="41"/>
  <c r="AZ70" i="41"/>
  <c r="BA70" i="41"/>
  <c r="BB70" i="41"/>
  <c r="BC70" i="41"/>
  <c r="BD70" i="41"/>
  <c r="BE70" i="41"/>
  <c r="BF70" i="41"/>
  <c r="BG70" i="41"/>
  <c r="BH70" i="41"/>
  <c r="BI70" i="41"/>
  <c r="BJ70" i="41"/>
  <c r="BK70" i="41"/>
  <c r="BL70" i="41"/>
  <c r="BM70" i="41"/>
  <c r="BN70" i="41"/>
  <c r="BO70" i="41"/>
  <c r="BP70" i="41"/>
  <c r="BQ70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S71" i="41"/>
  <c r="T71" i="41"/>
  <c r="U71" i="41"/>
  <c r="V71" i="41"/>
  <c r="W71" i="41"/>
  <c r="X71" i="41"/>
  <c r="Y71" i="41"/>
  <c r="Z71" i="41"/>
  <c r="AA71" i="41"/>
  <c r="AB71" i="41"/>
  <c r="AC71" i="41"/>
  <c r="AD71" i="41"/>
  <c r="AE71" i="41"/>
  <c r="AF71" i="41"/>
  <c r="AG71" i="41"/>
  <c r="AH71" i="41"/>
  <c r="AI71" i="41"/>
  <c r="AJ71" i="41"/>
  <c r="AK71" i="41"/>
  <c r="AL71" i="41"/>
  <c r="AM71" i="41"/>
  <c r="AN71" i="41"/>
  <c r="AO71" i="41"/>
  <c r="AP71" i="41"/>
  <c r="AQ71" i="41"/>
  <c r="AR71" i="41"/>
  <c r="AS71" i="41"/>
  <c r="AT71" i="41"/>
  <c r="AU71" i="41"/>
  <c r="AV71" i="41"/>
  <c r="AW71" i="41"/>
  <c r="AX71" i="41"/>
  <c r="AY71" i="41"/>
  <c r="AZ71" i="41"/>
  <c r="BA71" i="41"/>
  <c r="BB71" i="41"/>
  <c r="BC71" i="41"/>
  <c r="BD71" i="41"/>
  <c r="BE71" i="41"/>
  <c r="BF71" i="41"/>
  <c r="BG71" i="41"/>
  <c r="BH71" i="41"/>
  <c r="BI71" i="41"/>
  <c r="BJ71" i="41"/>
  <c r="BK71" i="41"/>
  <c r="BL71" i="41"/>
  <c r="BM71" i="41"/>
  <c r="BN71" i="41"/>
  <c r="BO71" i="41"/>
  <c r="BP71" i="41"/>
  <c r="BQ71" i="41"/>
  <c r="E72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R72" i="41"/>
  <c r="S72" i="41"/>
  <c r="T72" i="41"/>
  <c r="U72" i="41"/>
  <c r="V72" i="41"/>
  <c r="W72" i="41"/>
  <c r="X72" i="41"/>
  <c r="Y72" i="41"/>
  <c r="Z72" i="41"/>
  <c r="AA72" i="41"/>
  <c r="AB72" i="41"/>
  <c r="AC72" i="41"/>
  <c r="AD72" i="41"/>
  <c r="AE72" i="41"/>
  <c r="AF72" i="41"/>
  <c r="AG72" i="41"/>
  <c r="AH72" i="41"/>
  <c r="AI72" i="41"/>
  <c r="AJ72" i="41"/>
  <c r="AK72" i="41"/>
  <c r="AL72" i="41"/>
  <c r="AM72" i="41"/>
  <c r="AN72" i="41"/>
  <c r="AO72" i="41"/>
  <c r="AP72" i="41"/>
  <c r="AQ72" i="41"/>
  <c r="AR72" i="41"/>
  <c r="AS72" i="41"/>
  <c r="AT72" i="41"/>
  <c r="AU72" i="41"/>
  <c r="AV72" i="41"/>
  <c r="AW72" i="41"/>
  <c r="AX72" i="41"/>
  <c r="AY72" i="41"/>
  <c r="AZ72" i="41"/>
  <c r="BA72" i="41"/>
  <c r="BB72" i="41"/>
  <c r="BC72" i="41"/>
  <c r="BD72" i="41"/>
  <c r="BE72" i="41"/>
  <c r="BF72" i="41"/>
  <c r="BG72" i="41"/>
  <c r="BH72" i="41"/>
  <c r="BI72" i="41"/>
  <c r="BJ72" i="41"/>
  <c r="BK72" i="41"/>
  <c r="BL72" i="41"/>
  <c r="BM72" i="41"/>
  <c r="BN72" i="41"/>
  <c r="BO72" i="41"/>
  <c r="BP72" i="41"/>
  <c r="BQ72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Z8" i="41"/>
  <c r="AA8" i="41"/>
  <c r="AB8" i="41"/>
  <c r="AC8" i="41"/>
  <c r="AD8" i="41"/>
  <c r="AE8" i="41"/>
  <c r="AF8" i="41"/>
  <c r="AG8" i="41"/>
  <c r="AH8" i="41"/>
  <c r="AI8" i="41"/>
  <c r="AJ8" i="41"/>
  <c r="AK8" i="41"/>
  <c r="AL8" i="41"/>
  <c r="AM8" i="41"/>
  <c r="AN8" i="41"/>
  <c r="AO8" i="41"/>
  <c r="AP8" i="41"/>
  <c r="AQ8" i="41"/>
  <c r="AR8" i="41"/>
  <c r="AS8" i="41"/>
  <c r="AT8" i="41"/>
  <c r="AU8" i="41"/>
  <c r="AV8" i="41"/>
  <c r="AW8" i="41"/>
  <c r="AX8" i="41"/>
  <c r="AY8" i="41"/>
  <c r="AZ8" i="41"/>
  <c r="BA8" i="41"/>
  <c r="BB8" i="41"/>
  <c r="BC8" i="41"/>
  <c r="BD8" i="41"/>
  <c r="BE8" i="41"/>
  <c r="BF8" i="41"/>
  <c r="BG8" i="41"/>
  <c r="BH8" i="41"/>
  <c r="BI8" i="41"/>
  <c r="BJ8" i="41"/>
  <c r="BK8" i="41"/>
  <c r="BL8" i="41"/>
  <c r="BM8" i="41"/>
  <c r="BN8" i="41"/>
  <c r="BO8" i="41"/>
  <c r="BP8" i="41"/>
  <c r="BQ8" i="41"/>
  <c r="E8" i="41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S71" i="40"/>
  <c r="T71" i="40"/>
  <c r="U71" i="40"/>
  <c r="V71" i="40"/>
  <c r="W71" i="40"/>
  <c r="X71" i="40"/>
  <c r="Y71" i="40"/>
  <c r="Z71" i="40"/>
  <c r="AA71" i="40"/>
  <c r="AB71" i="40"/>
  <c r="AC71" i="40"/>
  <c r="AD71" i="40"/>
  <c r="AE71" i="40"/>
  <c r="AF71" i="40"/>
  <c r="AG71" i="40"/>
  <c r="AH71" i="40"/>
  <c r="AI71" i="40"/>
  <c r="AJ71" i="40"/>
  <c r="AK71" i="40"/>
  <c r="AL71" i="40"/>
  <c r="AM71" i="40"/>
  <c r="AN71" i="40"/>
  <c r="AO71" i="40"/>
  <c r="AP71" i="40"/>
  <c r="AQ71" i="40"/>
  <c r="AR71" i="40"/>
  <c r="AS71" i="40"/>
  <c r="AT71" i="40"/>
  <c r="AU71" i="40"/>
  <c r="AV71" i="40"/>
  <c r="AW71" i="40"/>
  <c r="AX71" i="40"/>
  <c r="AY71" i="40"/>
  <c r="AZ71" i="40"/>
  <c r="BA71" i="40"/>
  <c r="BB71" i="40"/>
  <c r="BC71" i="40"/>
  <c r="BD71" i="40"/>
  <c r="BE71" i="40"/>
  <c r="BF71" i="40"/>
  <c r="BG71" i="40"/>
  <c r="BH71" i="40"/>
  <c r="BI71" i="40"/>
  <c r="BJ71" i="40"/>
  <c r="BK71" i="40"/>
  <c r="BL71" i="40"/>
  <c r="BM71" i="40"/>
  <c r="BN71" i="40"/>
  <c r="BO71" i="40"/>
  <c r="BP71" i="40"/>
  <c r="BQ71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S72" i="40"/>
  <c r="T72" i="40"/>
  <c r="U72" i="40"/>
  <c r="V72" i="40"/>
  <c r="W72" i="40"/>
  <c r="X72" i="40"/>
  <c r="Y72" i="40"/>
  <c r="Z72" i="40"/>
  <c r="AA72" i="40"/>
  <c r="AB72" i="40"/>
  <c r="AC72" i="40"/>
  <c r="AD72" i="40"/>
  <c r="AE72" i="40"/>
  <c r="AF72" i="40"/>
  <c r="AG72" i="40"/>
  <c r="AH72" i="40"/>
  <c r="AI72" i="40"/>
  <c r="AJ72" i="40"/>
  <c r="AK72" i="40"/>
  <c r="AL72" i="40"/>
  <c r="AM72" i="40"/>
  <c r="AN72" i="40"/>
  <c r="AO72" i="40"/>
  <c r="AP72" i="40"/>
  <c r="AQ72" i="40"/>
  <c r="AR72" i="40"/>
  <c r="AS72" i="40"/>
  <c r="AT72" i="40"/>
  <c r="AU72" i="40"/>
  <c r="AV72" i="40"/>
  <c r="AW72" i="40"/>
  <c r="AX72" i="40"/>
  <c r="AY72" i="40"/>
  <c r="AZ72" i="40"/>
  <c r="BA72" i="40"/>
  <c r="BB72" i="40"/>
  <c r="BC72" i="40"/>
  <c r="BD72" i="40"/>
  <c r="BE72" i="40"/>
  <c r="BF72" i="40"/>
  <c r="BG72" i="40"/>
  <c r="BH72" i="40"/>
  <c r="BI72" i="40"/>
  <c r="BJ72" i="40"/>
  <c r="BK72" i="40"/>
  <c r="BL72" i="40"/>
  <c r="BM72" i="40"/>
  <c r="BN72" i="40"/>
  <c r="BO72" i="40"/>
  <c r="BP72" i="40"/>
  <c r="BQ72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Z9" i="40"/>
  <c r="AA9" i="40"/>
  <c r="AB9" i="40"/>
  <c r="AC9" i="40"/>
  <c r="AD9" i="40"/>
  <c r="AE9" i="40"/>
  <c r="AF9" i="40"/>
  <c r="AG9" i="40"/>
  <c r="AH9" i="40"/>
  <c r="AI9" i="40"/>
  <c r="AJ9" i="40"/>
  <c r="AK9" i="40"/>
  <c r="AL9" i="40"/>
  <c r="AM9" i="40"/>
  <c r="AN9" i="40"/>
  <c r="AO9" i="40"/>
  <c r="AP9" i="40"/>
  <c r="AQ9" i="40"/>
  <c r="AR9" i="40"/>
  <c r="AS9" i="40"/>
  <c r="AT9" i="40"/>
  <c r="AU9" i="40"/>
  <c r="AV9" i="40"/>
  <c r="AW9" i="40"/>
  <c r="AX9" i="40"/>
  <c r="AY9" i="40"/>
  <c r="AZ9" i="40"/>
  <c r="BA9" i="40"/>
  <c r="BB9" i="40"/>
  <c r="BC9" i="40"/>
  <c r="BD9" i="40"/>
  <c r="BE9" i="40"/>
  <c r="BF9" i="40"/>
  <c r="BG9" i="40"/>
  <c r="BH9" i="40"/>
  <c r="BI9" i="40"/>
  <c r="BJ9" i="40"/>
  <c r="BK9" i="40"/>
  <c r="BL9" i="40"/>
  <c r="BM9" i="40"/>
  <c r="BN9" i="40"/>
  <c r="BO9" i="40"/>
  <c r="BP9" i="40"/>
  <c r="BQ9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Z10" i="40"/>
  <c r="AA10" i="40"/>
  <c r="AB10" i="40"/>
  <c r="AC10" i="40"/>
  <c r="AD10" i="40"/>
  <c r="AE10" i="40"/>
  <c r="AF10" i="40"/>
  <c r="AG10" i="40"/>
  <c r="AH10" i="40"/>
  <c r="AI10" i="40"/>
  <c r="AJ10" i="40"/>
  <c r="AK10" i="40"/>
  <c r="AL10" i="40"/>
  <c r="AM10" i="40"/>
  <c r="AN10" i="40"/>
  <c r="AO10" i="40"/>
  <c r="AP10" i="40"/>
  <c r="AQ10" i="40"/>
  <c r="AR10" i="40"/>
  <c r="AS10" i="40"/>
  <c r="AT10" i="40"/>
  <c r="AU10" i="40"/>
  <c r="AV10" i="40"/>
  <c r="AW10" i="40"/>
  <c r="AX10" i="40"/>
  <c r="AY10" i="40"/>
  <c r="AZ10" i="40"/>
  <c r="BA10" i="40"/>
  <c r="BB10" i="40"/>
  <c r="BC10" i="40"/>
  <c r="BD10" i="40"/>
  <c r="BE10" i="40"/>
  <c r="BF10" i="40"/>
  <c r="BG10" i="40"/>
  <c r="BH10" i="40"/>
  <c r="BI10" i="40"/>
  <c r="BJ10" i="40"/>
  <c r="BK10" i="40"/>
  <c r="BL10" i="40"/>
  <c r="BM10" i="40"/>
  <c r="BN10" i="40"/>
  <c r="BO10" i="40"/>
  <c r="BP10" i="40"/>
  <c r="BQ10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Z11" i="40"/>
  <c r="AA11" i="40"/>
  <c r="AB11" i="40"/>
  <c r="AC11" i="40"/>
  <c r="AD11" i="40"/>
  <c r="AE11" i="40"/>
  <c r="AF11" i="40"/>
  <c r="AG11" i="40"/>
  <c r="AH11" i="40"/>
  <c r="AI11" i="40"/>
  <c r="AJ11" i="40"/>
  <c r="AK11" i="40"/>
  <c r="AL11" i="40"/>
  <c r="AM11" i="40"/>
  <c r="AN11" i="40"/>
  <c r="AO11" i="40"/>
  <c r="AP11" i="40"/>
  <c r="AQ11" i="40"/>
  <c r="AR11" i="40"/>
  <c r="AS11" i="40"/>
  <c r="AT11" i="40"/>
  <c r="AU11" i="40"/>
  <c r="AV11" i="40"/>
  <c r="AW11" i="40"/>
  <c r="AX11" i="40"/>
  <c r="AY11" i="40"/>
  <c r="AZ11" i="40"/>
  <c r="BA11" i="40"/>
  <c r="BB11" i="40"/>
  <c r="BC11" i="40"/>
  <c r="BD11" i="40"/>
  <c r="BE11" i="40"/>
  <c r="BF11" i="40"/>
  <c r="BG11" i="40"/>
  <c r="BH11" i="40"/>
  <c r="BI11" i="40"/>
  <c r="BJ11" i="40"/>
  <c r="BK11" i="40"/>
  <c r="BL11" i="40"/>
  <c r="BM11" i="40"/>
  <c r="BN11" i="40"/>
  <c r="BO11" i="40"/>
  <c r="BP11" i="40"/>
  <c r="BQ11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Z12" i="40"/>
  <c r="AA12" i="40"/>
  <c r="AB12" i="40"/>
  <c r="AC12" i="40"/>
  <c r="AD12" i="40"/>
  <c r="AE12" i="40"/>
  <c r="AF12" i="40"/>
  <c r="AG12" i="40"/>
  <c r="AH12" i="40"/>
  <c r="AI12" i="40"/>
  <c r="AJ12" i="40"/>
  <c r="AK12" i="40"/>
  <c r="AL12" i="40"/>
  <c r="AM12" i="40"/>
  <c r="AN12" i="40"/>
  <c r="AO12" i="40"/>
  <c r="AP12" i="40"/>
  <c r="AQ12" i="40"/>
  <c r="AR12" i="40"/>
  <c r="AS12" i="40"/>
  <c r="AT12" i="40"/>
  <c r="AU12" i="40"/>
  <c r="AV12" i="40"/>
  <c r="AW12" i="40"/>
  <c r="AX12" i="40"/>
  <c r="AY12" i="40"/>
  <c r="AZ12" i="40"/>
  <c r="BA12" i="40"/>
  <c r="BB12" i="40"/>
  <c r="BC12" i="40"/>
  <c r="BD12" i="40"/>
  <c r="BE12" i="40"/>
  <c r="BF12" i="40"/>
  <c r="BG12" i="40"/>
  <c r="BH12" i="40"/>
  <c r="BI12" i="40"/>
  <c r="BJ12" i="40"/>
  <c r="BK12" i="40"/>
  <c r="BL12" i="40"/>
  <c r="BM12" i="40"/>
  <c r="BN12" i="40"/>
  <c r="BO12" i="40"/>
  <c r="BP12" i="40"/>
  <c r="BQ12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Z13" i="40"/>
  <c r="AA13" i="40"/>
  <c r="AB13" i="40"/>
  <c r="AC13" i="40"/>
  <c r="AD13" i="40"/>
  <c r="AE13" i="40"/>
  <c r="AF13" i="40"/>
  <c r="AG13" i="40"/>
  <c r="AH13" i="40"/>
  <c r="AI13" i="40"/>
  <c r="AJ13" i="40"/>
  <c r="AK13" i="40"/>
  <c r="AL13" i="40"/>
  <c r="AM13" i="40"/>
  <c r="AN13" i="40"/>
  <c r="AO13" i="40"/>
  <c r="AP13" i="40"/>
  <c r="AQ13" i="40"/>
  <c r="AR13" i="40"/>
  <c r="AS13" i="40"/>
  <c r="AT13" i="40"/>
  <c r="AU13" i="40"/>
  <c r="AV13" i="40"/>
  <c r="AW13" i="40"/>
  <c r="AX13" i="40"/>
  <c r="AY13" i="40"/>
  <c r="AZ13" i="40"/>
  <c r="BA13" i="40"/>
  <c r="BB13" i="40"/>
  <c r="BC13" i="40"/>
  <c r="BD13" i="40"/>
  <c r="BE13" i="40"/>
  <c r="BF13" i="40"/>
  <c r="BG13" i="40"/>
  <c r="BH13" i="40"/>
  <c r="BI13" i="40"/>
  <c r="BJ13" i="40"/>
  <c r="BK13" i="40"/>
  <c r="BL13" i="40"/>
  <c r="BM13" i="40"/>
  <c r="BN13" i="40"/>
  <c r="BO13" i="40"/>
  <c r="BP13" i="40"/>
  <c r="BQ13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Z14" i="40"/>
  <c r="AA14" i="40"/>
  <c r="AB14" i="40"/>
  <c r="AC14" i="40"/>
  <c r="AD14" i="40"/>
  <c r="AE14" i="40"/>
  <c r="AF14" i="40"/>
  <c r="AG14" i="40"/>
  <c r="AH14" i="40"/>
  <c r="AI14" i="40"/>
  <c r="AJ14" i="40"/>
  <c r="AK14" i="40"/>
  <c r="AL14" i="40"/>
  <c r="AM14" i="40"/>
  <c r="AN14" i="40"/>
  <c r="AO14" i="40"/>
  <c r="AP14" i="40"/>
  <c r="AQ14" i="40"/>
  <c r="AR14" i="40"/>
  <c r="AS14" i="40"/>
  <c r="AT14" i="40"/>
  <c r="AU14" i="40"/>
  <c r="AV14" i="40"/>
  <c r="AW14" i="40"/>
  <c r="AX14" i="40"/>
  <c r="AY14" i="40"/>
  <c r="AZ14" i="40"/>
  <c r="BA14" i="40"/>
  <c r="BB14" i="40"/>
  <c r="BC14" i="40"/>
  <c r="BD14" i="40"/>
  <c r="BE14" i="40"/>
  <c r="BF14" i="40"/>
  <c r="BG14" i="40"/>
  <c r="BH14" i="40"/>
  <c r="BI14" i="40"/>
  <c r="BJ14" i="40"/>
  <c r="BK14" i="40"/>
  <c r="BL14" i="40"/>
  <c r="BM14" i="40"/>
  <c r="BN14" i="40"/>
  <c r="BO14" i="40"/>
  <c r="BP14" i="40"/>
  <c r="BQ14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Z15" i="40"/>
  <c r="AA15" i="40"/>
  <c r="AB15" i="40"/>
  <c r="AC15" i="40"/>
  <c r="AD15" i="40"/>
  <c r="AE15" i="40"/>
  <c r="AF15" i="40"/>
  <c r="AG15" i="40"/>
  <c r="AH15" i="40"/>
  <c r="AI15" i="40"/>
  <c r="AJ15" i="40"/>
  <c r="AK15" i="40"/>
  <c r="AL15" i="40"/>
  <c r="AM15" i="40"/>
  <c r="AN15" i="40"/>
  <c r="AO15" i="40"/>
  <c r="AP15" i="40"/>
  <c r="AQ15" i="40"/>
  <c r="AR15" i="40"/>
  <c r="AS15" i="40"/>
  <c r="AT15" i="40"/>
  <c r="AU15" i="40"/>
  <c r="AV15" i="40"/>
  <c r="AW15" i="40"/>
  <c r="AX15" i="40"/>
  <c r="AY15" i="40"/>
  <c r="AZ15" i="40"/>
  <c r="BA15" i="40"/>
  <c r="BB15" i="40"/>
  <c r="BC15" i="40"/>
  <c r="BD15" i="40"/>
  <c r="BE15" i="40"/>
  <c r="BF15" i="40"/>
  <c r="BG15" i="40"/>
  <c r="BH15" i="40"/>
  <c r="BI15" i="40"/>
  <c r="BJ15" i="40"/>
  <c r="BK15" i="40"/>
  <c r="BL15" i="40"/>
  <c r="BM15" i="40"/>
  <c r="BN15" i="40"/>
  <c r="BO15" i="40"/>
  <c r="BP15" i="40"/>
  <c r="BQ15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Z16" i="40"/>
  <c r="AA16" i="40"/>
  <c r="AB16" i="40"/>
  <c r="AC16" i="40"/>
  <c r="AD16" i="40"/>
  <c r="AE16" i="40"/>
  <c r="AF16" i="40"/>
  <c r="AG16" i="40"/>
  <c r="AH16" i="40"/>
  <c r="AI16" i="40"/>
  <c r="AJ16" i="40"/>
  <c r="AK16" i="40"/>
  <c r="AL16" i="40"/>
  <c r="AM16" i="40"/>
  <c r="AN16" i="40"/>
  <c r="AO16" i="40"/>
  <c r="AP16" i="40"/>
  <c r="AQ16" i="40"/>
  <c r="AR16" i="40"/>
  <c r="AS16" i="40"/>
  <c r="AT16" i="40"/>
  <c r="AU16" i="40"/>
  <c r="AV16" i="40"/>
  <c r="AW16" i="40"/>
  <c r="AX16" i="40"/>
  <c r="AY16" i="40"/>
  <c r="AZ16" i="40"/>
  <c r="BA16" i="40"/>
  <c r="BB16" i="40"/>
  <c r="BC16" i="40"/>
  <c r="BD16" i="40"/>
  <c r="BE16" i="40"/>
  <c r="BF16" i="40"/>
  <c r="BG16" i="40"/>
  <c r="BH16" i="40"/>
  <c r="BI16" i="40"/>
  <c r="BJ16" i="40"/>
  <c r="BK16" i="40"/>
  <c r="BL16" i="40"/>
  <c r="BM16" i="40"/>
  <c r="BN16" i="40"/>
  <c r="BO16" i="40"/>
  <c r="BP16" i="40"/>
  <c r="BQ16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S17" i="40"/>
  <c r="T17" i="40"/>
  <c r="U17" i="40"/>
  <c r="V17" i="40"/>
  <c r="W17" i="40"/>
  <c r="X17" i="40"/>
  <c r="Y17" i="40"/>
  <c r="Z17" i="40"/>
  <c r="AA17" i="40"/>
  <c r="AB17" i="40"/>
  <c r="AC17" i="40"/>
  <c r="AD17" i="40"/>
  <c r="AE17" i="40"/>
  <c r="AF17" i="40"/>
  <c r="AG17" i="40"/>
  <c r="AH17" i="40"/>
  <c r="AI17" i="40"/>
  <c r="AJ17" i="40"/>
  <c r="AK17" i="40"/>
  <c r="AL17" i="40"/>
  <c r="AM17" i="40"/>
  <c r="AN17" i="40"/>
  <c r="AO17" i="40"/>
  <c r="AP17" i="40"/>
  <c r="AQ17" i="40"/>
  <c r="AR17" i="40"/>
  <c r="AS17" i="40"/>
  <c r="AT17" i="40"/>
  <c r="AU17" i="40"/>
  <c r="AV17" i="40"/>
  <c r="AW17" i="40"/>
  <c r="AX17" i="40"/>
  <c r="AY17" i="40"/>
  <c r="AZ17" i="40"/>
  <c r="BA17" i="40"/>
  <c r="BB17" i="40"/>
  <c r="BC17" i="40"/>
  <c r="BD17" i="40"/>
  <c r="BE17" i="40"/>
  <c r="BF17" i="40"/>
  <c r="BG17" i="40"/>
  <c r="BH17" i="40"/>
  <c r="BI17" i="40"/>
  <c r="BJ17" i="40"/>
  <c r="BK17" i="40"/>
  <c r="BL17" i="40"/>
  <c r="BM17" i="40"/>
  <c r="BN17" i="40"/>
  <c r="BO17" i="40"/>
  <c r="BP17" i="40"/>
  <c r="BQ17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S18" i="40"/>
  <c r="T18" i="40"/>
  <c r="U18" i="40"/>
  <c r="V18" i="40"/>
  <c r="W18" i="40"/>
  <c r="X18" i="40"/>
  <c r="Y18" i="40"/>
  <c r="Z18" i="40"/>
  <c r="AA18" i="40"/>
  <c r="AB18" i="40"/>
  <c r="AC18" i="40"/>
  <c r="AD18" i="40"/>
  <c r="AE18" i="40"/>
  <c r="AF18" i="40"/>
  <c r="AG18" i="40"/>
  <c r="AH18" i="40"/>
  <c r="AI18" i="40"/>
  <c r="AJ18" i="40"/>
  <c r="AK18" i="40"/>
  <c r="AL18" i="40"/>
  <c r="AM18" i="40"/>
  <c r="AN18" i="40"/>
  <c r="AO18" i="40"/>
  <c r="AP18" i="40"/>
  <c r="AQ18" i="40"/>
  <c r="AR18" i="40"/>
  <c r="AS18" i="40"/>
  <c r="AT18" i="40"/>
  <c r="AU18" i="40"/>
  <c r="AV18" i="40"/>
  <c r="AW18" i="40"/>
  <c r="AX18" i="40"/>
  <c r="AY18" i="40"/>
  <c r="AZ18" i="40"/>
  <c r="BA18" i="40"/>
  <c r="BB18" i="40"/>
  <c r="BC18" i="40"/>
  <c r="BD18" i="40"/>
  <c r="BE18" i="40"/>
  <c r="BF18" i="40"/>
  <c r="BG18" i="40"/>
  <c r="BH18" i="40"/>
  <c r="BI18" i="40"/>
  <c r="BJ18" i="40"/>
  <c r="BK18" i="40"/>
  <c r="BL18" i="40"/>
  <c r="BM18" i="40"/>
  <c r="BN18" i="40"/>
  <c r="BO18" i="40"/>
  <c r="BP18" i="40"/>
  <c r="BQ18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S19" i="40"/>
  <c r="T19" i="40"/>
  <c r="U19" i="40"/>
  <c r="V19" i="40"/>
  <c r="W19" i="40"/>
  <c r="X19" i="40"/>
  <c r="Y19" i="40"/>
  <c r="Z19" i="40"/>
  <c r="AA19" i="40"/>
  <c r="AB19" i="40"/>
  <c r="AC19" i="40"/>
  <c r="AD19" i="40"/>
  <c r="AE19" i="40"/>
  <c r="AF19" i="40"/>
  <c r="AG19" i="40"/>
  <c r="AH19" i="40"/>
  <c r="AI19" i="40"/>
  <c r="AJ19" i="40"/>
  <c r="AK19" i="40"/>
  <c r="AL19" i="40"/>
  <c r="AM19" i="40"/>
  <c r="AN19" i="40"/>
  <c r="AO19" i="40"/>
  <c r="AP19" i="40"/>
  <c r="AQ19" i="40"/>
  <c r="AR19" i="40"/>
  <c r="AS19" i="40"/>
  <c r="AT19" i="40"/>
  <c r="AU19" i="40"/>
  <c r="AV19" i="40"/>
  <c r="AW19" i="40"/>
  <c r="AX19" i="40"/>
  <c r="AY19" i="40"/>
  <c r="AZ19" i="40"/>
  <c r="BA19" i="40"/>
  <c r="BB19" i="40"/>
  <c r="BC19" i="40"/>
  <c r="BD19" i="40"/>
  <c r="BE19" i="40"/>
  <c r="BF19" i="40"/>
  <c r="BG19" i="40"/>
  <c r="BH19" i="40"/>
  <c r="BI19" i="40"/>
  <c r="BJ19" i="40"/>
  <c r="BK19" i="40"/>
  <c r="BL19" i="40"/>
  <c r="BM19" i="40"/>
  <c r="BN19" i="40"/>
  <c r="BO19" i="40"/>
  <c r="BP19" i="40"/>
  <c r="BQ19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S20" i="40"/>
  <c r="T20" i="40"/>
  <c r="U20" i="40"/>
  <c r="V20" i="40"/>
  <c r="W20" i="40"/>
  <c r="X20" i="40"/>
  <c r="Y20" i="40"/>
  <c r="Z20" i="40"/>
  <c r="AA20" i="40"/>
  <c r="AB20" i="40"/>
  <c r="AC20" i="40"/>
  <c r="AD20" i="40"/>
  <c r="AE20" i="40"/>
  <c r="AF20" i="40"/>
  <c r="AG20" i="40"/>
  <c r="AH20" i="40"/>
  <c r="AI20" i="40"/>
  <c r="AJ20" i="40"/>
  <c r="AK20" i="40"/>
  <c r="AL20" i="40"/>
  <c r="AM20" i="40"/>
  <c r="AN20" i="40"/>
  <c r="AO20" i="40"/>
  <c r="AP20" i="40"/>
  <c r="AQ20" i="40"/>
  <c r="AR20" i="40"/>
  <c r="AS20" i="40"/>
  <c r="AT20" i="40"/>
  <c r="AU20" i="40"/>
  <c r="AV20" i="40"/>
  <c r="AW20" i="40"/>
  <c r="AX20" i="40"/>
  <c r="AY20" i="40"/>
  <c r="AZ20" i="40"/>
  <c r="BA20" i="40"/>
  <c r="BB20" i="40"/>
  <c r="BC20" i="40"/>
  <c r="BD20" i="40"/>
  <c r="BE20" i="40"/>
  <c r="BF20" i="40"/>
  <c r="BG20" i="40"/>
  <c r="BH20" i="40"/>
  <c r="BI20" i="40"/>
  <c r="BJ20" i="40"/>
  <c r="BK20" i="40"/>
  <c r="BL20" i="40"/>
  <c r="BM20" i="40"/>
  <c r="BN20" i="40"/>
  <c r="BO20" i="40"/>
  <c r="BP20" i="40"/>
  <c r="BQ20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S21" i="40"/>
  <c r="T21" i="40"/>
  <c r="U21" i="40"/>
  <c r="V21" i="40"/>
  <c r="W21" i="40"/>
  <c r="X21" i="40"/>
  <c r="Y21" i="40"/>
  <c r="Z21" i="40"/>
  <c r="AA21" i="40"/>
  <c r="AB21" i="40"/>
  <c r="AC21" i="40"/>
  <c r="AD21" i="40"/>
  <c r="AE21" i="40"/>
  <c r="AF21" i="40"/>
  <c r="AG21" i="40"/>
  <c r="AH21" i="40"/>
  <c r="AI21" i="40"/>
  <c r="AJ21" i="40"/>
  <c r="AK21" i="40"/>
  <c r="AL21" i="40"/>
  <c r="AM21" i="40"/>
  <c r="AN21" i="40"/>
  <c r="AO21" i="40"/>
  <c r="AP21" i="40"/>
  <c r="AQ21" i="40"/>
  <c r="AR21" i="40"/>
  <c r="AS21" i="40"/>
  <c r="AT21" i="40"/>
  <c r="AU21" i="40"/>
  <c r="AV21" i="40"/>
  <c r="AW21" i="40"/>
  <c r="AX21" i="40"/>
  <c r="AY21" i="40"/>
  <c r="AZ21" i="40"/>
  <c r="BA21" i="40"/>
  <c r="BB21" i="40"/>
  <c r="BC21" i="40"/>
  <c r="BD21" i="40"/>
  <c r="BE21" i="40"/>
  <c r="BF21" i="40"/>
  <c r="BG21" i="40"/>
  <c r="BH21" i="40"/>
  <c r="BI21" i="40"/>
  <c r="BJ21" i="40"/>
  <c r="BK21" i="40"/>
  <c r="BL21" i="40"/>
  <c r="BM21" i="40"/>
  <c r="BN21" i="40"/>
  <c r="BO21" i="40"/>
  <c r="BP21" i="40"/>
  <c r="BQ21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S22" i="40"/>
  <c r="T22" i="40"/>
  <c r="U22" i="40"/>
  <c r="V22" i="40"/>
  <c r="W22" i="40"/>
  <c r="X22" i="40"/>
  <c r="Y22" i="40"/>
  <c r="Z22" i="40"/>
  <c r="AA22" i="40"/>
  <c r="AB22" i="40"/>
  <c r="AC22" i="40"/>
  <c r="AD22" i="40"/>
  <c r="AE22" i="40"/>
  <c r="AF22" i="40"/>
  <c r="AG22" i="40"/>
  <c r="AH22" i="40"/>
  <c r="AI22" i="40"/>
  <c r="AJ22" i="40"/>
  <c r="AK22" i="40"/>
  <c r="AL22" i="40"/>
  <c r="AM22" i="40"/>
  <c r="AN22" i="40"/>
  <c r="AO22" i="40"/>
  <c r="AP22" i="40"/>
  <c r="AQ22" i="40"/>
  <c r="AR22" i="40"/>
  <c r="AS22" i="40"/>
  <c r="AT22" i="40"/>
  <c r="AU22" i="40"/>
  <c r="AV22" i="40"/>
  <c r="AW22" i="40"/>
  <c r="AX22" i="40"/>
  <c r="AY22" i="40"/>
  <c r="AZ22" i="40"/>
  <c r="BA22" i="40"/>
  <c r="BB22" i="40"/>
  <c r="BC22" i="40"/>
  <c r="BD22" i="40"/>
  <c r="BE22" i="40"/>
  <c r="BF22" i="40"/>
  <c r="BG22" i="40"/>
  <c r="BH22" i="40"/>
  <c r="BI22" i="40"/>
  <c r="BJ22" i="40"/>
  <c r="BK22" i="40"/>
  <c r="BL22" i="40"/>
  <c r="BM22" i="40"/>
  <c r="BN22" i="40"/>
  <c r="BO22" i="40"/>
  <c r="BP22" i="40"/>
  <c r="BQ22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S23" i="40"/>
  <c r="T23" i="40"/>
  <c r="U23" i="40"/>
  <c r="V23" i="40"/>
  <c r="W23" i="40"/>
  <c r="X23" i="40"/>
  <c r="Y23" i="40"/>
  <c r="Z23" i="40"/>
  <c r="AA23" i="40"/>
  <c r="AB23" i="40"/>
  <c r="AC23" i="40"/>
  <c r="AD23" i="40"/>
  <c r="AE23" i="40"/>
  <c r="AF23" i="40"/>
  <c r="AG23" i="40"/>
  <c r="AH23" i="40"/>
  <c r="AI23" i="40"/>
  <c r="AJ23" i="40"/>
  <c r="AK23" i="40"/>
  <c r="AL23" i="40"/>
  <c r="AM23" i="40"/>
  <c r="AN23" i="40"/>
  <c r="AO23" i="40"/>
  <c r="AP23" i="40"/>
  <c r="AQ23" i="40"/>
  <c r="AR23" i="40"/>
  <c r="AS23" i="40"/>
  <c r="AT23" i="40"/>
  <c r="AU23" i="40"/>
  <c r="AV23" i="40"/>
  <c r="AW23" i="40"/>
  <c r="AX23" i="40"/>
  <c r="AY23" i="40"/>
  <c r="AZ23" i="40"/>
  <c r="BA23" i="40"/>
  <c r="BB23" i="40"/>
  <c r="BC23" i="40"/>
  <c r="BD23" i="40"/>
  <c r="BE23" i="40"/>
  <c r="BF23" i="40"/>
  <c r="BG23" i="40"/>
  <c r="BH23" i="40"/>
  <c r="BI23" i="40"/>
  <c r="BJ23" i="40"/>
  <c r="BK23" i="40"/>
  <c r="BL23" i="40"/>
  <c r="BM23" i="40"/>
  <c r="BN23" i="40"/>
  <c r="BO23" i="40"/>
  <c r="BP23" i="40"/>
  <c r="BQ23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S24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AH24" i="40"/>
  <c r="AI24" i="40"/>
  <c r="AJ24" i="40"/>
  <c r="AK24" i="40"/>
  <c r="AL24" i="40"/>
  <c r="AM24" i="40"/>
  <c r="AN24" i="40"/>
  <c r="AO24" i="40"/>
  <c r="AP24" i="40"/>
  <c r="AQ24" i="40"/>
  <c r="AR24" i="40"/>
  <c r="AS24" i="40"/>
  <c r="AT24" i="40"/>
  <c r="AU24" i="40"/>
  <c r="AV24" i="40"/>
  <c r="AW24" i="40"/>
  <c r="AX24" i="40"/>
  <c r="AY24" i="40"/>
  <c r="AZ24" i="40"/>
  <c r="BA24" i="40"/>
  <c r="BB24" i="40"/>
  <c r="BC24" i="40"/>
  <c r="BD24" i="40"/>
  <c r="BE24" i="40"/>
  <c r="BF24" i="40"/>
  <c r="BG24" i="40"/>
  <c r="BH24" i="40"/>
  <c r="BI24" i="40"/>
  <c r="BJ24" i="40"/>
  <c r="BK24" i="40"/>
  <c r="BL24" i="40"/>
  <c r="BM24" i="40"/>
  <c r="BN24" i="40"/>
  <c r="BO24" i="40"/>
  <c r="BP24" i="40"/>
  <c r="BQ24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S25" i="40"/>
  <c r="T25" i="40"/>
  <c r="U25" i="40"/>
  <c r="V25" i="40"/>
  <c r="W25" i="40"/>
  <c r="X25" i="40"/>
  <c r="Y25" i="40"/>
  <c r="Z25" i="40"/>
  <c r="AA25" i="40"/>
  <c r="AB25" i="40"/>
  <c r="AC25" i="40"/>
  <c r="AD25" i="40"/>
  <c r="AE25" i="40"/>
  <c r="AF25" i="40"/>
  <c r="AG25" i="40"/>
  <c r="AH25" i="40"/>
  <c r="AI25" i="40"/>
  <c r="AJ25" i="40"/>
  <c r="AK25" i="40"/>
  <c r="AL25" i="40"/>
  <c r="AM25" i="40"/>
  <c r="AN25" i="40"/>
  <c r="AO25" i="40"/>
  <c r="AP25" i="40"/>
  <c r="AQ25" i="40"/>
  <c r="AR25" i="40"/>
  <c r="AS25" i="40"/>
  <c r="AT25" i="40"/>
  <c r="AU25" i="40"/>
  <c r="AV25" i="40"/>
  <c r="AW25" i="40"/>
  <c r="AX25" i="40"/>
  <c r="AY25" i="40"/>
  <c r="AZ25" i="40"/>
  <c r="BA25" i="40"/>
  <c r="BB25" i="40"/>
  <c r="BC25" i="40"/>
  <c r="BD25" i="40"/>
  <c r="BE25" i="40"/>
  <c r="BF25" i="40"/>
  <c r="BG25" i="40"/>
  <c r="BH25" i="40"/>
  <c r="BI25" i="40"/>
  <c r="BJ25" i="40"/>
  <c r="BK25" i="40"/>
  <c r="BL25" i="40"/>
  <c r="BM25" i="40"/>
  <c r="BN25" i="40"/>
  <c r="BO25" i="40"/>
  <c r="BP25" i="40"/>
  <c r="BQ25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S26" i="40"/>
  <c r="T26" i="40"/>
  <c r="U26" i="40"/>
  <c r="V26" i="40"/>
  <c r="W26" i="40"/>
  <c r="X26" i="40"/>
  <c r="Y26" i="40"/>
  <c r="Z26" i="40"/>
  <c r="AA26" i="40"/>
  <c r="AB26" i="40"/>
  <c r="AC26" i="40"/>
  <c r="AD26" i="40"/>
  <c r="AE26" i="40"/>
  <c r="AF26" i="40"/>
  <c r="AG26" i="40"/>
  <c r="AH26" i="40"/>
  <c r="AI26" i="40"/>
  <c r="AJ26" i="40"/>
  <c r="AK26" i="40"/>
  <c r="AL26" i="40"/>
  <c r="AM26" i="40"/>
  <c r="AN26" i="40"/>
  <c r="AO26" i="40"/>
  <c r="AP26" i="40"/>
  <c r="AQ26" i="40"/>
  <c r="AR26" i="40"/>
  <c r="AS26" i="40"/>
  <c r="AT26" i="40"/>
  <c r="AU26" i="40"/>
  <c r="AV26" i="40"/>
  <c r="AW26" i="40"/>
  <c r="AX26" i="40"/>
  <c r="AY26" i="40"/>
  <c r="AZ26" i="40"/>
  <c r="BA26" i="40"/>
  <c r="BB26" i="40"/>
  <c r="BC26" i="40"/>
  <c r="BD26" i="40"/>
  <c r="BE26" i="40"/>
  <c r="BF26" i="40"/>
  <c r="BG26" i="40"/>
  <c r="BH26" i="40"/>
  <c r="BI26" i="40"/>
  <c r="BJ26" i="40"/>
  <c r="BK26" i="40"/>
  <c r="BL26" i="40"/>
  <c r="BM26" i="40"/>
  <c r="BN26" i="40"/>
  <c r="BO26" i="40"/>
  <c r="BP26" i="40"/>
  <c r="BQ26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S27" i="40"/>
  <c r="T27" i="40"/>
  <c r="U27" i="40"/>
  <c r="V27" i="40"/>
  <c r="W27" i="40"/>
  <c r="X27" i="40"/>
  <c r="Y27" i="40"/>
  <c r="Z27" i="40"/>
  <c r="AA27" i="40"/>
  <c r="AB27" i="40"/>
  <c r="AC27" i="40"/>
  <c r="AD27" i="40"/>
  <c r="AE27" i="40"/>
  <c r="AF27" i="40"/>
  <c r="AG27" i="40"/>
  <c r="AH27" i="40"/>
  <c r="AI27" i="40"/>
  <c r="AJ27" i="40"/>
  <c r="AK27" i="40"/>
  <c r="AL27" i="40"/>
  <c r="AM27" i="40"/>
  <c r="AN27" i="40"/>
  <c r="AO27" i="40"/>
  <c r="AP27" i="40"/>
  <c r="AQ27" i="40"/>
  <c r="AR27" i="40"/>
  <c r="AS27" i="40"/>
  <c r="AT27" i="40"/>
  <c r="AU27" i="40"/>
  <c r="AV27" i="40"/>
  <c r="AW27" i="40"/>
  <c r="AX27" i="40"/>
  <c r="AY27" i="40"/>
  <c r="AZ27" i="40"/>
  <c r="BA27" i="40"/>
  <c r="BB27" i="40"/>
  <c r="BC27" i="40"/>
  <c r="BD27" i="40"/>
  <c r="BE27" i="40"/>
  <c r="BF27" i="40"/>
  <c r="BG27" i="40"/>
  <c r="BH27" i="40"/>
  <c r="BI27" i="40"/>
  <c r="BJ27" i="40"/>
  <c r="BK27" i="40"/>
  <c r="BL27" i="40"/>
  <c r="BM27" i="40"/>
  <c r="BN27" i="40"/>
  <c r="BO27" i="40"/>
  <c r="BP27" i="40"/>
  <c r="BQ27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S28" i="40"/>
  <c r="T28" i="40"/>
  <c r="U28" i="40"/>
  <c r="V28" i="40"/>
  <c r="W28" i="40"/>
  <c r="X28" i="40"/>
  <c r="Y28" i="40"/>
  <c r="Z28" i="40"/>
  <c r="AA28" i="40"/>
  <c r="AB28" i="40"/>
  <c r="AC28" i="40"/>
  <c r="AD28" i="40"/>
  <c r="AE28" i="40"/>
  <c r="AF28" i="40"/>
  <c r="AG28" i="40"/>
  <c r="AH28" i="40"/>
  <c r="AI28" i="40"/>
  <c r="AJ28" i="40"/>
  <c r="AK28" i="40"/>
  <c r="AL28" i="40"/>
  <c r="AM28" i="40"/>
  <c r="AN28" i="40"/>
  <c r="AO28" i="40"/>
  <c r="AP28" i="40"/>
  <c r="AQ28" i="40"/>
  <c r="AR28" i="40"/>
  <c r="AS28" i="40"/>
  <c r="AT28" i="40"/>
  <c r="AU28" i="40"/>
  <c r="AV28" i="40"/>
  <c r="AW28" i="40"/>
  <c r="AX28" i="40"/>
  <c r="AY28" i="40"/>
  <c r="AZ28" i="40"/>
  <c r="BA28" i="40"/>
  <c r="BB28" i="40"/>
  <c r="BC28" i="40"/>
  <c r="BD28" i="40"/>
  <c r="BE28" i="40"/>
  <c r="BF28" i="40"/>
  <c r="BG28" i="40"/>
  <c r="BH28" i="40"/>
  <c r="BI28" i="40"/>
  <c r="BJ28" i="40"/>
  <c r="BK28" i="40"/>
  <c r="BL28" i="40"/>
  <c r="BM28" i="40"/>
  <c r="BN28" i="40"/>
  <c r="BO28" i="40"/>
  <c r="BP28" i="40"/>
  <c r="BQ28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S29" i="40"/>
  <c r="T29" i="40"/>
  <c r="U29" i="40"/>
  <c r="V29" i="40"/>
  <c r="W29" i="40"/>
  <c r="X29" i="40"/>
  <c r="Y29" i="40"/>
  <c r="Z29" i="40"/>
  <c r="AA29" i="40"/>
  <c r="AB29" i="40"/>
  <c r="AC29" i="40"/>
  <c r="AD29" i="40"/>
  <c r="AE29" i="40"/>
  <c r="AF29" i="40"/>
  <c r="AG29" i="40"/>
  <c r="AH29" i="40"/>
  <c r="AI29" i="40"/>
  <c r="AJ29" i="40"/>
  <c r="AK29" i="40"/>
  <c r="AL29" i="40"/>
  <c r="AM29" i="40"/>
  <c r="AN29" i="40"/>
  <c r="AO29" i="40"/>
  <c r="AP29" i="40"/>
  <c r="AQ29" i="40"/>
  <c r="AR29" i="40"/>
  <c r="AS29" i="40"/>
  <c r="AT29" i="40"/>
  <c r="AU29" i="40"/>
  <c r="AV29" i="40"/>
  <c r="AW29" i="40"/>
  <c r="AX29" i="40"/>
  <c r="AY29" i="40"/>
  <c r="AZ29" i="40"/>
  <c r="BA29" i="40"/>
  <c r="BB29" i="40"/>
  <c r="BC29" i="40"/>
  <c r="BD29" i="40"/>
  <c r="BE29" i="40"/>
  <c r="BF29" i="40"/>
  <c r="BG29" i="40"/>
  <c r="BH29" i="40"/>
  <c r="BI29" i="40"/>
  <c r="BJ29" i="40"/>
  <c r="BK29" i="40"/>
  <c r="BL29" i="40"/>
  <c r="BM29" i="40"/>
  <c r="BN29" i="40"/>
  <c r="BO29" i="40"/>
  <c r="BP29" i="40"/>
  <c r="BQ29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S30" i="40"/>
  <c r="T30" i="40"/>
  <c r="U30" i="40"/>
  <c r="V30" i="40"/>
  <c r="W30" i="40"/>
  <c r="X30" i="40"/>
  <c r="Y30" i="40"/>
  <c r="Z30" i="40"/>
  <c r="AA30" i="40"/>
  <c r="AB30" i="40"/>
  <c r="AC30" i="40"/>
  <c r="AD30" i="40"/>
  <c r="AE30" i="40"/>
  <c r="AF30" i="40"/>
  <c r="AG30" i="40"/>
  <c r="AH30" i="40"/>
  <c r="AI30" i="40"/>
  <c r="AJ30" i="40"/>
  <c r="AK30" i="40"/>
  <c r="AL30" i="40"/>
  <c r="AM30" i="40"/>
  <c r="AN30" i="40"/>
  <c r="AO30" i="40"/>
  <c r="AP30" i="40"/>
  <c r="AQ30" i="40"/>
  <c r="AR30" i="40"/>
  <c r="AS30" i="40"/>
  <c r="AT30" i="40"/>
  <c r="AU30" i="40"/>
  <c r="AV30" i="40"/>
  <c r="AW30" i="40"/>
  <c r="AX30" i="40"/>
  <c r="AY30" i="40"/>
  <c r="AZ30" i="40"/>
  <c r="BA30" i="40"/>
  <c r="BB30" i="40"/>
  <c r="BC30" i="40"/>
  <c r="BD30" i="40"/>
  <c r="BE30" i="40"/>
  <c r="BF30" i="40"/>
  <c r="BG30" i="40"/>
  <c r="BH30" i="40"/>
  <c r="BI30" i="40"/>
  <c r="BJ30" i="40"/>
  <c r="BK30" i="40"/>
  <c r="BL30" i="40"/>
  <c r="BM30" i="40"/>
  <c r="BN30" i="40"/>
  <c r="BO30" i="40"/>
  <c r="BP30" i="40"/>
  <c r="BQ30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S31" i="40"/>
  <c r="T31" i="40"/>
  <c r="U31" i="40"/>
  <c r="V31" i="40"/>
  <c r="W31" i="40"/>
  <c r="X31" i="40"/>
  <c r="Y31" i="40"/>
  <c r="Z31" i="40"/>
  <c r="AA31" i="40"/>
  <c r="AB31" i="40"/>
  <c r="AC31" i="40"/>
  <c r="AD31" i="40"/>
  <c r="AE31" i="40"/>
  <c r="AF31" i="40"/>
  <c r="AG31" i="40"/>
  <c r="AH31" i="40"/>
  <c r="AI31" i="40"/>
  <c r="AJ31" i="40"/>
  <c r="AK31" i="40"/>
  <c r="AL31" i="40"/>
  <c r="AM31" i="40"/>
  <c r="AN31" i="40"/>
  <c r="AO31" i="40"/>
  <c r="AP31" i="40"/>
  <c r="AQ31" i="40"/>
  <c r="AR31" i="40"/>
  <c r="AS31" i="40"/>
  <c r="AT31" i="40"/>
  <c r="AU31" i="40"/>
  <c r="AV31" i="40"/>
  <c r="AW31" i="40"/>
  <c r="AX31" i="40"/>
  <c r="AY31" i="40"/>
  <c r="AZ31" i="40"/>
  <c r="BA31" i="40"/>
  <c r="BB31" i="40"/>
  <c r="BC31" i="40"/>
  <c r="BD31" i="40"/>
  <c r="BE31" i="40"/>
  <c r="BF31" i="40"/>
  <c r="BG31" i="40"/>
  <c r="BH31" i="40"/>
  <c r="BI31" i="40"/>
  <c r="BJ31" i="40"/>
  <c r="BK31" i="40"/>
  <c r="BL31" i="40"/>
  <c r="BM31" i="40"/>
  <c r="BN31" i="40"/>
  <c r="BO31" i="40"/>
  <c r="BP31" i="40"/>
  <c r="BQ31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S32" i="40"/>
  <c r="T32" i="40"/>
  <c r="U32" i="40"/>
  <c r="V32" i="40"/>
  <c r="W32" i="40"/>
  <c r="X32" i="40"/>
  <c r="Y32" i="40"/>
  <c r="Z32" i="40"/>
  <c r="AA32" i="40"/>
  <c r="AB32" i="40"/>
  <c r="AC32" i="40"/>
  <c r="AD32" i="40"/>
  <c r="AE32" i="40"/>
  <c r="AF32" i="40"/>
  <c r="AG32" i="40"/>
  <c r="AH32" i="40"/>
  <c r="AI32" i="40"/>
  <c r="AJ32" i="40"/>
  <c r="AK32" i="40"/>
  <c r="AL32" i="40"/>
  <c r="AM32" i="40"/>
  <c r="AN32" i="40"/>
  <c r="AO32" i="40"/>
  <c r="AP32" i="40"/>
  <c r="AQ32" i="40"/>
  <c r="AR32" i="40"/>
  <c r="AS32" i="40"/>
  <c r="AT32" i="40"/>
  <c r="AU32" i="40"/>
  <c r="AV32" i="40"/>
  <c r="AW32" i="40"/>
  <c r="AX32" i="40"/>
  <c r="AY32" i="40"/>
  <c r="AZ32" i="40"/>
  <c r="BA32" i="40"/>
  <c r="BB32" i="40"/>
  <c r="BC32" i="40"/>
  <c r="BD32" i="40"/>
  <c r="BE32" i="40"/>
  <c r="BF32" i="40"/>
  <c r="BG32" i="40"/>
  <c r="BH32" i="40"/>
  <c r="BI32" i="40"/>
  <c r="BJ32" i="40"/>
  <c r="BK32" i="40"/>
  <c r="BL32" i="40"/>
  <c r="BM32" i="40"/>
  <c r="BN32" i="40"/>
  <c r="BO32" i="40"/>
  <c r="BP32" i="40"/>
  <c r="BQ32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S33" i="40"/>
  <c r="T33" i="40"/>
  <c r="U33" i="40"/>
  <c r="V33" i="40"/>
  <c r="W33" i="40"/>
  <c r="X33" i="40"/>
  <c r="Y33" i="40"/>
  <c r="Z33" i="40"/>
  <c r="AA33" i="40"/>
  <c r="AB33" i="40"/>
  <c r="AC33" i="40"/>
  <c r="AD33" i="40"/>
  <c r="AE33" i="40"/>
  <c r="AF33" i="40"/>
  <c r="AG33" i="40"/>
  <c r="AH33" i="40"/>
  <c r="AI33" i="40"/>
  <c r="AJ33" i="40"/>
  <c r="AK33" i="40"/>
  <c r="AL33" i="40"/>
  <c r="AM33" i="40"/>
  <c r="AN33" i="40"/>
  <c r="AO33" i="40"/>
  <c r="AP33" i="40"/>
  <c r="AQ33" i="40"/>
  <c r="AR33" i="40"/>
  <c r="AS33" i="40"/>
  <c r="AT33" i="40"/>
  <c r="AU33" i="40"/>
  <c r="AV33" i="40"/>
  <c r="AW33" i="40"/>
  <c r="AX33" i="40"/>
  <c r="AY33" i="40"/>
  <c r="AZ33" i="40"/>
  <c r="BA33" i="40"/>
  <c r="BB33" i="40"/>
  <c r="BC33" i="40"/>
  <c r="BD33" i="40"/>
  <c r="BE33" i="40"/>
  <c r="BF33" i="40"/>
  <c r="BG33" i="40"/>
  <c r="BH33" i="40"/>
  <c r="BI33" i="40"/>
  <c r="BJ33" i="40"/>
  <c r="BK33" i="40"/>
  <c r="BL33" i="40"/>
  <c r="BM33" i="40"/>
  <c r="BN33" i="40"/>
  <c r="BO33" i="40"/>
  <c r="BP33" i="40"/>
  <c r="BQ33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S34" i="40"/>
  <c r="T34" i="40"/>
  <c r="U34" i="40"/>
  <c r="V34" i="40"/>
  <c r="W34" i="40"/>
  <c r="X34" i="40"/>
  <c r="Y34" i="40"/>
  <c r="Z34" i="40"/>
  <c r="AA34" i="40"/>
  <c r="AB34" i="40"/>
  <c r="AC34" i="40"/>
  <c r="AD34" i="40"/>
  <c r="AE34" i="40"/>
  <c r="AF34" i="40"/>
  <c r="AG34" i="40"/>
  <c r="AH34" i="40"/>
  <c r="AI34" i="40"/>
  <c r="AJ34" i="40"/>
  <c r="AK34" i="40"/>
  <c r="AL34" i="40"/>
  <c r="AM34" i="40"/>
  <c r="AN34" i="40"/>
  <c r="AO34" i="40"/>
  <c r="AP34" i="40"/>
  <c r="AQ34" i="40"/>
  <c r="AR34" i="40"/>
  <c r="AS34" i="40"/>
  <c r="AT34" i="40"/>
  <c r="AU34" i="40"/>
  <c r="AV34" i="40"/>
  <c r="AW34" i="40"/>
  <c r="AX34" i="40"/>
  <c r="AY34" i="40"/>
  <c r="AZ34" i="40"/>
  <c r="BA34" i="40"/>
  <c r="BB34" i="40"/>
  <c r="BC34" i="40"/>
  <c r="BD34" i="40"/>
  <c r="BE34" i="40"/>
  <c r="BF34" i="40"/>
  <c r="BG34" i="40"/>
  <c r="BH34" i="40"/>
  <c r="BI34" i="40"/>
  <c r="BJ34" i="40"/>
  <c r="BK34" i="40"/>
  <c r="BL34" i="40"/>
  <c r="BM34" i="40"/>
  <c r="BN34" i="40"/>
  <c r="BO34" i="40"/>
  <c r="BP34" i="40"/>
  <c r="BQ34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S35" i="40"/>
  <c r="T35" i="40"/>
  <c r="U35" i="40"/>
  <c r="V35" i="40"/>
  <c r="W35" i="40"/>
  <c r="X35" i="40"/>
  <c r="Y35" i="40"/>
  <c r="Z35" i="40"/>
  <c r="AA35" i="40"/>
  <c r="AB35" i="40"/>
  <c r="AC35" i="40"/>
  <c r="AD35" i="40"/>
  <c r="AE35" i="40"/>
  <c r="AF35" i="40"/>
  <c r="AG35" i="40"/>
  <c r="AH35" i="40"/>
  <c r="AI35" i="40"/>
  <c r="AJ35" i="40"/>
  <c r="AK35" i="40"/>
  <c r="AL35" i="40"/>
  <c r="AM35" i="40"/>
  <c r="AN35" i="40"/>
  <c r="AO35" i="40"/>
  <c r="AP35" i="40"/>
  <c r="AQ35" i="40"/>
  <c r="AR35" i="40"/>
  <c r="AS35" i="40"/>
  <c r="AT35" i="40"/>
  <c r="AU35" i="40"/>
  <c r="AV35" i="40"/>
  <c r="AW35" i="40"/>
  <c r="AX35" i="40"/>
  <c r="AY35" i="40"/>
  <c r="AZ35" i="40"/>
  <c r="BA35" i="40"/>
  <c r="BB35" i="40"/>
  <c r="BC35" i="40"/>
  <c r="BD35" i="40"/>
  <c r="BE35" i="40"/>
  <c r="BF35" i="40"/>
  <c r="BG35" i="40"/>
  <c r="BH35" i="40"/>
  <c r="BI35" i="40"/>
  <c r="BJ35" i="40"/>
  <c r="BK35" i="40"/>
  <c r="BL35" i="40"/>
  <c r="BM35" i="40"/>
  <c r="BN35" i="40"/>
  <c r="BO35" i="40"/>
  <c r="BP35" i="40"/>
  <c r="BQ35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S36" i="40"/>
  <c r="T36" i="40"/>
  <c r="U36" i="40"/>
  <c r="V36" i="40"/>
  <c r="W36" i="40"/>
  <c r="X36" i="40"/>
  <c r="Y36" i="40"/>
  <c r="Z36" i="40"/>
  <c r="AA36" i="40"/>
  <c r="AB36" i="40"/>
  <c r="AC36" i="40"/>
  <c r="AD36" i="40"/>
  <c r="AE36" i="40"/>
  <c r="AF36" i="40"/>
  <c r="AG36" i="40"/>
  <c r="AH36" i="40"/>
  <c r="AI36" i="40"/>
  <c r="AJ36" i="40"/>
  <c r="AK36" i="40"/>
  <c r="AL36" i="40"/>
  <c r="AM36" i="40"/>
  <c r="AN36" i="40"/>
  <c r="AO36" i="40"/>
  <c r="AP36" i="40"/>
  <c r="AQ36" i="40"/>
  <c r="AR36" i="40"/>
  <c r="AS36" i="40"/>
  <c r="AT36" i="40"/>
  <c r="AU36" i="40"/>
  <c r="AV36" i="40"/>
  <c r="AW36" i="40"/>
  <c r="AX36" i="40"/>
  <c r="AY36" i="40"/>
  <c r="AZ36" i="40"/>
  <c r="BA36" i="40"/>
  <c r="BB36" i="40"/>
  <c r="BC36" i="40"/>
  <c r="BD36" i="40"/>
  <c r="BE36" i="40"/>
  <c r="BF36" i="40"/>
  <c r="BG36" i="40"/>
  <c r="BH36" i="40"/>
  <c r="BI36" i="40"/>
  <c r="BJ36" i="40"/>
  <c r="BK36" i="40"/>
  <c r="BL36" i="40"/>
  <c r="BM36" i="40"/>
  <c r="BN36" i="40"/>
  <c r="BO36" i="40"/>
  <c r="BP36" i="40"/>
  <c r="BQ36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S37" i="40"/>
  <c r="T37" i="40"/>
  <c r="U37" i="40"/>
  <c r="V37" i="40"/>
  <c r="W37" i="40"/>
  <c r="X37" i="40"/>
  <c r="Y37" i="40"/>
  <c r="Z37" i="40"/>
  <c r="AA37" i="40"/>
  <c r="AB37" i="40"/>
  <c r="AC37" i="40"/>
  <c r="AD37" i="40"/>
  <c r="AE37" i="40"/>
  <c r="AF37" i="40"/>
  <c r="AG37" i="40"/>
  <c r="AH37" i="40"/>
  <c r="AI37" i="40"/>
  <c r="AJ37" i="40"/>
  <c r="AK37" i="40"/>
  <c r="AL37" i="40"/>
  <c r="AM37" i="40"/>
  <c r="AN37" i="40"/>
  <c r="AO37" i="40"/>
  <c r="AP37" i="40"/>
  <c r="AQ37" i="40"/>
  <c r="AR37" i="40"/>
  <c r="AS37" i="40"/>
  <c r="AT37" i="40"/>
  <c r="AU37" i="40"/>
  <c r="AV37" i="40"/>
  <c r="AW37" i="40"/>
  <c r="AX37" i="40"/>
  <c r="AY37" i="40"/>
  <c r="AZ37" i="40"/>
  <c r="BA37" i="40"/>
  <c r="BB37" i="40"/>
  <c r="BC37" i="40"/>
  <c r="BD37" i="40"/>
  <c r="BE37" i="40"/>
  <c r="BF37" i="40"/>
  <c r="BG37" i="40"/>
  <c r="BH37" i="40"/>
  <c r="BI37" i="40"/>
  <c r="BJ37" i="40"/>
  <c r="BK37" i="40"/>
  <c r="BL37" i="40"/>
  <c r="BM37" i="40"/>
  <c r="BN37" i="40"/>
  <c r="BO37" i="40"/>
  <c r="BP37" i="40"/>
  <c r="BQ37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S38" i="40"/>
  <c r="T38" i="40"/>
  <c r="U38" i="40"/>
  <c r="V38" i="40"/>
  <c r="W38" i="40"/>
  <c r="X38" i="40"/>
  <c r="Y38" i="40"/>
  <c r="Z38" i="40"/>
  <c r="AA38" i="40"/>
  <c r="AB38" i="40"/>
  <c r="AC38" i="40"/>
  <c r="AD38" i="40"/>
  <c r="AE38" i="40"/>
  <c r="AF38" i="40"/>
  <c r="AG38" i="40"/>
  <c r="AH38" i="40"/>
  <c r="AI38" i="40"/>
  <c r="AJ38" i="40"/>
  <c r="AK38" i="40"/>
  <c r="AL38" i="40"/>
  <c r="AM38" i="40"/>
  <c r="AN38" i="40"/>
  <c r="AO38" i="40"/>
  <c r="AP38" i="40"/>
  <c r="AQ38" i="40"/>
  <c r="AR38" i="40"/>
  <c r="AS38" i="40"/>
  <c r="AT38" i="40"/>
  <c r="AU38" i="40"/>
  <c r="AV38" i="40"/>
  <c r="AW38" i="40"/>
  <c r="AX38" i="40"/>
  <c r="AY38" i="40"/>
  <c r="AZ38" i="40"/>
  <c r="BA38" i="40"/>
  <c r="BB38" i="40"/>
  <c r="BC38" i="40"/>
  <c r="BD38" i="40"/>
  <c r="BE38" i="40"/>
  <c r="BF38" i="40"/>
  <c r="BG38" i="40"/>
  <c r="BH38" i="40"/>
  <c r="BI38" i="40"/>
  <c r="BJ38" i="40"/>
  <c r="BK38" i="40"/>
  <c r="BL38" i="40"/>
  <c r="BM38" i="40"/>
  <c r="BN38" i="40"/>
  <c r="BO38" i="40"/>
  <c r="BP38" i="40"/>
  <c r="BQ38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S39" i="40"/>
  <c r="T39" i="40"/>
  <c r="U39" i="40"/>
  <c r="V39" i="40"/>
  <c r="W39" i="40"/>
  <c r="X39" i="40"/>
  <c r="Y39" i="40"/>
  <c r="Z39" i="40"/>
  <c r="AA39" i="40"/>
  <c r="AB39" i="40"/>
  <c r="AC39" i="40"/>
  <c r="AD39" i="40"/>
  <c r="AE39" i="40"/>
  <c r="AF39" i="40"/>
  <c r="AG39" i="40"/>
  <c r="AH39" i="40"/>
  <c r="AI39" i="40"/>
  <c r="AJ39" i="40"/>
  <c r="AK39" i="40"/>
  <c r="AL39" i="40"/>
  <c r="AM39" i="40"/>
  <c r="AN39" i="40"/>
  <c r="AO39" i="40"/>
  <c r="AP39" i="40"/>
  <c r="AQ39" i="40"/>
  <c r="AR39" i="40"/>
  <c r="AS39" i="40"/>
  <c r="AT39" i="40"/>
  <c r="AU39" i="40"/>
  <c r="AV39" i="40"/>
  <c r="AW39" i="40"/>
  <c r="AX39" i="40"/>
  <c r="AY39" i="40"/>
  <c r="AZ39" i="40"/>
  <c r="BA39" i="40"/>
  <c r="BB39" i="40"/>
  <c r="BC39" i="40"/>
  <c r="BD39" i="40"/>
  <c r="BE39" i="40"/>
  <c r="BF39" i="40"/>
  <c r="BG39" i="40"/>
  <c r="BH39" i="40"/>
  <c r="BI39" i="40"/>
  <c r="BJ39" i="40"/>
  <c r="BK39" i="40"/>
  <c r="BL39" i="40"/>
  <c r="BM39" i="40"/>
  <c r="BN39" i="40"/>
  <c r="BO39" i="40"/>
  <c r="BP39" i="40"/>
  <c r="BQ39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S40" i="40"/>
  <c r="T40" i="40"/>
  <c r="U40" i="40"/>
  <c r="V40" i="40"/>
  <c r="W40" i="40"/>
  <c r="X40" i="40"/>
  <c r="Y40" i="40"/>
  <c r="Z40" i="40"/>
  <c r="AA40" i="40"/>
  <c r="AB40" i="40"/>
  <c r="AC40" i="40"/>
  <c r="AD40" i="40"/>
  <c r="AE40" i="40"/>
  <c r="AF40" i="40"/>
  <c r="AG40" i="40"/>
  <c r="AH40" i="40"/>
  <c r="AI40" i="40"/>
  <c r="AJ40" i="40"/>
  <c r="AK40" i="40"/>
  <c r="AL40" i="40"/>
  <c r="AM40" i="40"/>
  <c r="AN40" i="40"/>
  <c r="AO40" i="40"/>
  <c r="AP40" i="40"/>
  <c r="AQ40" i="40"/>
  <c r="AR40" i="40"/>
  <c r="AS40" i="40"/>
  <c r="AT40" i="40"/>
  <c r="AU40" i="40"/>
  <c r="AV40" i="40"/>
  <c r="AW40" i="40"/>
  <c r="AX40" i="40"/>
  <c r="AY40" i="40"/>
  <c r="AZ40" i="40"/>
  <c r="BA40" i="40"/>
  <c r="BB40" i="40"/>
  <c r="BC40" i="40"/>
  <c r="BD40" i="40"/>
  <c r="BE40" i="40"/>
  <c r="BF40" i="40"/>
  <c r="BG40" i="40"/>
  <c r="BH40" i="40"/>
  <c r="BI40" i="40"/>
  <c r="BJ40" i="40"/>
  <c r="BK40" i="40"/>
  <c r="BL40" i="40"/>
  <c r="BM40" i="40"/>
  <c r="BN40" i="40"/>
  <c r="BO40" i="40"/>
  <c r="BP40" i="40"/>
  <c r="BQ40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S41" i="40"/>
  <c r="T41" i="40"/>
  <c r="U41" i="40"/>
  <c r="V41" i="40"/>
  <c r="W41" i="40"/>
  <c r="X41" i="40"/>
  <c r="Y41" i="40"/>
  <c r="Z41" i="40"/>
  <c r="AA41" i="40"/>
  <c r="AB41" i="40"/>
  <c r="AC41" i="40"/>
  <c r="AD41" i="40"/>
  <c r="AE41" i="40"/>
  <c r="AF41" i="40"/>
  <c r="AG41" i="40"/>
  <c r="AH41" i="40"/>
  <c r="AI41" i="40"/>
  <c r="AJ41" i="40"/>
  <c r="AK41" i="40"/>
  <c r="AL41" i="40"/>
  <c r="AM41" i="40"/>
  <c r="AN41" i="40"/>
  <c r="AO41" i="40"/>
  <c r="AP41" i="40"/>
  <c r="AQ41" i="40"/>
  <c r="AR41" i="40"/>
  <c r="AS41" i="40"/>
  <c r="AT41" i="40"/>
  <c r="AU41" i="40"/>
  <c r="AV41" i="40"/>
  <c r="AW41" i="40"/>
  <c r="AX41" i="40"/>
  <c r="AY41" i="40"/>
  <c r="AZ41" i="40"/>
  <c r="BA41" i="40"/>
  <c r="BB41" i="40"/>
  <c r="BC41" i="40"/>
  <c r="BD41" i="40"/>
  <c r="BE41" i="40"/>
  <c r="BF41" i="40"/>
  <c r="BG41" i="40"/>
  <c r="BH41" i="40"/>
  <c r="BI41" i="40"/>
  <c r="BJ41" i="40"/>
  <c r="BK41" i="40"/>
  <c r="BL41" i="40"/>
  <c r="BM41" i="40"/>
  <c r="BN41" i="40"/>
  <c r="BO41" i="40"/>
  <c r="BP41" i="40"/>
  <c r="BQ41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S42" i="40"/>
  <c r="T42" i="40"/>
  <c r="U42" i="40"/>
  <c r="V42" i="40"/>
  <c r="W42" i="40"/>
  <c r="X42" i="40"/>
  <c r="Y42" i="40"/>
  <c r="Z42" i="40"/>
  <c r="AA42" i="40"/>
  <c r="AB42" i="40"/>
  <c r="AC42" i="40"/>
  <c r="AD42" i="40"/>
  <c r="AE42" i="40"/>
  <c r="AF42" i="40"/>
  <c r="AG42" i="40"/>
  <c r="AH42" i="40"/>
  <c r="AI42" i="40"/>
  <c r="AJ42" i="40"/>
  <c r="AK42" i="40"/>
  <c r="AL42" i="40"/>
  <c r="AM42" i="40"/>
  <c r="AN42" i="40"/>
  <c r="AO42" i="40"/>
  <c r="AP42" i="40"/>
  <c r="AQ42" i="40"/>
  <c r="AR42" i="40"/>
  <c r="AS42" i="40"/>
  <c r="AT42" i="40"/>
  <c r="AU42" i="40"/>
  <c r="AV42" i="40"/>
  <c r="AW42" i="40"/>
  <c r="AX42" i="40"/>
  <c r="AY42" i="40"/>
  <c r="AZ42" i="40"/>
  <c r="BA42" i="40"/>
  <c r="BB42" i="40"/>
  <c r="BC42" i="40"/>
  <c r="BD42" i="40"/>
  <c r="BE42" i="40"/>
  <c r="BF42" i="40"/>
  <c r="BG42" i="40"/>
  <c r="BH42" i="40"/>
  <c r="BI42" i="40"/>
  <c r="BJ42" i="40"/>
  <c r="BK42" i="40"/>
  <c r="BL42" i="40"/>
  <c r="BM42" i="40"/>
  <c r="BN42" i="40"/>
  <c r="BO42" i="40"/>
  <c r="BP42" i="40"/>
  <c r="BQ42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S43" i="40"/>
  <c r="T43" i="40"/>
  <c r="U43" i="40"/>
  <c r="V43" i="40"/>
  <c r="W43" i="40"/>
  <c r="X43" i="40"/>
  <c r="Y43" i="40"/>
  <c r="Z43" i="40"/>
  <c r="AA43" i="40"/>
  <c r="AB43" i="40"/>
  <c r="AC43" i="40"/>
  <c r="AD43" i="40"/>
  <c r="AE43" i="40"/>
  <c r="AF43" i="40"/>
  <c r="AG43" i="40"/>
  <c r="AH43" i="40"/>
  <c r="AI43" i="40"/>
  <c r="AJ43" i="40"/>
  <c r="AK43" i="40"/>
  <c r="AL43" i="40"/>
  <c r="AM43" i="40"/>
  <c r="AN43" i="40"/>
  <c r="AO43" i="40"/>
  <c r="AP43" i="40"/>
  <c r="AQ43" i="40"/>
  <c r="AR43" i="40"/>
  <c r="AS43" i="40"/>
  <c r="AT43" i="40"/>
  <c r="AU43" i="40"/>
  <c r="AV43" i="40"/>
  <c r="AW43" i="40"/>
  <c r="AX43" i="40"/>
  <c r="AY43" i="40"/>
  <c r="AZ43" i="40"/>
  <c r="BA43" i="40"/>
  <c r="BB43" i="40"/>
  <c r="BC43" i="40"/>
  <c r="BD43" i="40"/>
  <c r="BE43" i="40"/>
  <c r="BF43" i="40"/>
  <c r="BG43" i="40"/>
  <c r="BH43" i="40"/>
  <c r="BI43" i="40"/>
  <c r="BJ43" i="40"/>
  <c r="BK43" i="40"/>
  <c r="BL43" i="40"/>
  <c r="BM43" i="40"/>
  <c r="BN43" i="40"/>
  <c r="BO43" i="40"/>
  <c r="BP43" i="40"/>
  <c r="BQ43" i="40"/>
  <c r="E44" i="40"/>
  <c r="F44" i="40"/>
  <c r="G44" i="40"/>
  <c r="H44" i="40"/>
  <c r="I44" i="40"/>
  <c r="J44" i="40"/>
  <c r="K44" i="40"/>
  <c r="L44" i="40"/>
  <c r="M44" i="40"/>
  <c r="N44" i="40"/>
  <c r="O44" i="40"/>
  <c r="P44" i="40"/>
  <c r="Q44" i="40"/>
  <c r="R44" i="40"/>
  <c r="S44" i="40"/>
  <c r="T44" i="40"/>
  <c r="U44" i="40"/>
  <c r="V44" i="40"/>
  <c r="W44" i="40"/>
  <c r="X44" i="40"/>
  <c r="Y44" i="40"/>
  <c r="Z44" i="40"/>
  <c r="AA44" i="40"/>
  <c r="AB44" i="40"/>
  <c r="AC44" i="40"/>
  <c r="AD44" i="40"/>
  <c r="AE44" i="40"/>
  <c r="AF44" i="40"/>
  <c r="AG44" i="40"/>
  <c r="AH44" i="40"/>
  <c r="AI44" i="40"/>
  <c r="AJ44" i="40"/>
  <c r="AK44" i="40"/>
  <c r="AL44" i="40"/>
  <c r="AM44" i="40"/>
  <c r="AN44" i="40"/>
  <c r="AO44" i="40"/>
  <c r="AP44" i="40"/>
  <c r="AQ44" i="40"/>
  <c r="AR44" i="40"/>
  <c r="AS44" i="40"/>
  <c r="AT44" i="40"/>
  <c r="AU44" i="40"/>
  <c r="AV44" i="40"/>
  <c r="AW44" i="40"/>
  <c r="AX44" i="40"/>
  <c r="AY44" i="40"/>
  <c r="AZ44" i="40"/>
  <c r="BA44" i="40"/>
  <c r="BB44" i="40"/>
  <c r="BC44" i="40"/>
  <c r="BD44" i="40"/>
  <c r="BE44" i="40"/>
  <c r="BF44" i="40"/>
  <c r="BG44" i="40"/>
  <c r="BH44" i="40"/>
  <c r="BI44" i="40"/>
  <c r="BJ44" i="40"/>
  <c r="BK44" i="40"/>
  <c r="BL44" i="40"/>
  <c r="BM44" i="40"/>
  <c r="BN44" i="40"/>
  <c r="BO44" i="40"/>
  <c r="BP44" i="40"/>
  <c r="BQ44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S45" i="40"/>
  <c r="T45" i="40"/>
  <c r="U45" i="40"/>
  <c r="V45" i="40"/>
  <c r="W45" i="40"/>
  <c r="X45" i="40"/>
  <c r="Y45" i="40"/>
  <c r="Z45" i="40"/>
  <c r="AA45" i="40"/>
  <c r="AB45" i="40"/>
  <c r="AC45" i="40"/>
  <c r="AD45" i="40"/>
  <c r="AE45" i="40"/>
  <c r="AF45" i="40"/>
  <c r="AG45" i="40"/>
  <c r="AH45" i="40"/>
  <c r="AI45" i="40"/>
  <c r="AJ45" i="40"/>
  <c r="AK45" i="40"/>
  <c r="AL45" i="40"/>
  <c r="AM45" i="40"/>
  <c r="AN45" i="40"/>
  <c r="AO45" i="40"/>
  <c r="AP45" i="40"/>
  <c r="AQ45" i="40"/>
  <c r="AR45" i="40"/>
  <c r="AS45" i="40"/>
  <c r="AT45" i="40"/>
  <c r="AU45" i="40"/>
  <c r="AV45" i="40"/>
  <c r="AW45" i="40"/>
  <c r="AX45" i="40"/>
  <c r="AY45" i="40"/>
  <c r="AZ45" i="40"/>
  <c r="BA45" i="40"/>
  <c r="BB45" i="40"/>
  <c r="BC45" i="40"/>
  <c r="BD45" i="40"/>
  <c r="BE45" i="40"/>
  <c r="BF45" i="40"/>
  <c r="BG45" i="40"/>
  <c r="BH45" i="40"/>
  <c r="BI45" i="40"/>
  <c r="BJ45" i="40"/>
  <c r="BK45" i="40"/>
  <c r="BL45" i="40"/>
  <c r="BM45" i="40"/>
  <c r="BN45" i="40"/>
  <c r="BO45" i="40"/>
  <c r="BP45" i="40"/>
  <c r="BQ45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S46" i="40"/>
  <c r="T46" i="40"/>
  <c r="U46" i="40"/>
  <c r="V46" i="40"/>
  <c r="W46" i="40"/>
  <c r="X46" i="40"/>
  <c r="Y46" i="40"/>
  <c r="Z46" i="40"/>
  <c r="AA46" i="40"/>
  <c r="AB46" i="40"/>
  <c r="AC46" i="40"/>
  <c r="AD46" i="40"/>
  <c r="AE46" i="40"/>
  <c r="AF46" i="40"/>
  <c r="AG46" i="40"/>
  <c r="AH46" i="40"/>
  <c r="AI46" i="40"/>
  <c r="AJ46" i="40"/>
  <c r="AK46" i="40"/>
  <c r="AL46" i="40"/>
  <c r="AM46" i="40"/>
  <c r="AN46" i="40"/>
  <c r="AO46" i="40"/>
  <c r="AP46" i="40"/>
  <c r="AQ46" i="40"/>
  <c r="AR46" i="40"/>
  <c r="AS46" i="40"/>
  <c r="AT46" i="40"/>
  <c r="AU46" i="40"/>
  <c r="AV46" i="40"/>
  <c r="AW46" i="40"/>
  <c r="AX46" i="40"/>
  <c r="AY46" i="40"/>
  <c r="AZ46" i="40"/>
  <c r="BA46" i="40"/>
  <c r="BB46" i="40"/>
  <c r="BC46" i="40"/>
  <c r="BD46" i="40"/>
  <c r="BE46" i="40"/>
  <c r="BF46" i="40"/>
  <c r="BG46" i="40"/>
  <c r="BH46" i="40"/>
  <c r="BI46" i="40"/>
  <c r="BJ46" i="40"/>
  <c r="BK46" i="40"/>
  <c r="BL46" i="40"/>
  <c r="BM46" i="40"/>
  <c r="BN46" i="40"/>
  <c r="BO46" i="40"/>
  <c r="BP46" i="40"/>
  <c r="BQ46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S47" i="40"/>
  <c r="T47" i="40"/>
  <c r="U47" i="40"/>
  <c r="V47" i="40"/>
  <c r="W47" i="40"/>
  <c r="X47" i="40"/>
  <c r="Y47" i="40"/>
  <c r="Z47" i="40"/>
  <c r="AA47" i="40"/>
  <c r="AB47" i="40"/>
  <c r="AC47" i="40"/>
  <c r="AD47" i="40"/>
  <c r="AE47" i="40"/>
  <c r="AF47" i="40"/>
  <c r="AG47" i="40"/>
  <c r="AH47" i="40"/>
  <c r="AI47" i="40"/>
  <c r="AJ47" i="40"/>
  <c r="AK47" i="40"/>
  <c r="AL47" i="40"/>
  <c r="AM47" i="40"/>
  <c r="AN47" i="40"/>
  <c r="AO47" i="40"/>
  <c r="AP47" i="40"/>
  <c r="AQ47" i="40"/>
  <c r="AR47" i="40"/>
  <c r="AS47" i="40"/>
  <c r="AT47" i="40"/>
  <c r="AU47" i="40"/>
  <c r="AV47" i="40"/>
  <c r="AW47" i="40"/>
  <c r="AX47" i="40"/>
  <c r="AY47" i="40"/>
  <c r="AZ47" i="40"/>
  <c r="BA47" i="40"/>
  <c r="BB47" i="40"/>
  <c r="BC47" i="40"/>
  <c r="BD47" i="40"/>
  <c r="BE47" i="40"/>
  <c r="BF47" i="40"/>
  <c r="BG47" i="40"/>
  <c r="BH47" i="40"/>
  <c r="BI47" i="40"/>
  <c r="BJ47" i="40"/>
  <c r="BK47" i="40"/>
  <c r="BL47" i="40"/>
  <c r="BM47" i="40"/>
  <c r="BN47" i="40"/>
  <c r="BO47" i="40"/>
  <c r="BP47" i="40"/>
  <c r="BQ47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S48" i="40"/>
  <c r="T48" i="40"/>
  <c r="U48" i="40"/>
  <c r="V48" i="40"/>
  <c r="W48" i="40"/>
  <c r="X48" i="40"/>
  <c r="Y48" i="40"/>
  <c r="Z48" i="40"/>
  <c r="AA48" i="40"/>
  <c r="AB48" i="40"/>
  <c r="AC48" i="40"/>
  <c r="AD48" i="40"/>
  <c r="AE48" i="40"/>
  <c r="AF48" i="40"/>
  <c r="AG48" i="40"/>
  <c r="AH48" i="40"/>
  <c r="AI48" i="40"/>
  <c r="AJ48" i="40"/>
  <c r="AK48" i="40"/>
  <c r="AL48" i="40"/>
  <c r="AM48" i="40"/>
  <c r="AN48" i="40"/>
  <c r="AO48" i="40"/>
  <c r="AP48" i="40"/>
  <c r="AQ48" i="40"/>
  <c r="AR48" i="40"/>
  <c r="AS48" i="40"/>
  <c r="AT48" i="40"/>
  <c r="AU48" i="40"/>
  <c r="AV48" i="40"/>
  <c r="AW48" i="40"/>
  <c r="AX48" i="40"/>
  <c r="AY48" i="40"/>
  <c r="AZ48" i="40"/>
  <c r="BA48" i="40"/>
  <c r="BB48" i="40"/>
  <c r="BC48" i="40"/>
  <c r="BD48" i="40"/>
  <c r="BE48" i="40"/>
  <c r="BF48" i="40"/>
  <c r="BG48" i="40"/>
  <c r="BH48" i="40"/>
  <c r="BI48" i="40"/>
  <c r="BJ48" i="40"/>
  <c r="BK48" i="40"/>
  <c r="BL48" i="40"/>
  <c r="BM48" i="40"/>
  <c r="BN48" i="40"/>
  <c r="BO48" i="40"/>
  <c r="BP48" i="40"/>
  <c r="BQ48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S49" i="40"/>
  <c r="T49" i="40"/>
  <c r="U49" i="40"/>
  <c r="V49" i="40"/>
  <c r="W49" i="40"/>
  <c r="X49" i="40"/>
  <c r="Y49" i="40"/>
  <c r="Z49" i="40"/>
  <c r="AA49" i="40"/>
  <c r="AB49" i="40"/>
  <c r="AC49" i="40"/>
  <c r="AD49" i="40"/>
  <c r="AE49" i="40"/>
  <c r="AF49" i="40"/>
  <c r="AG49" i="40"/>
  <c r="AH49" i="40"/>
  <c r="AI49" i="40"/>
  <c r="AJ49" i="40"/>
  <c r="AK49" i="40"/>
  <c r="AL49" i="40"/>
  <c r="AM49" i="40"/>
  <c r="AN49" i="40"/>
  <c r="AO49" i="40"/>
  <c r="AP49" i="40"/>
  <c r="AQ49" i="40"/>
  <c r="AR49" i="40"/>
  <c r="AS49" i="40"/>
  <c r="AT49" i="40"/>
  <c r="AU49" i="40"/>
  <c r="AV49" i="40"/>
  <c r="AW49" i="40"/>
  <c r="AX49" i="40"/>
  <c r="AY49" i="40"/>
  <c r="AZ49" i="40"/>
  <c r="BA49" i="40"/>
  <c r="BB49" i="40"/>
  <c r="BC49" i="40"/>
  <c r="BD49" i="40"/>
  <c r="BE49" i="40"/>
  <c r="BF49" i="40"/>
  <c r="BG49" i="40"/>
  <c r="BH49" i="40"/>
  <c r="BI49" i="40"/>
  <c r="BJ49" i="40"/>
  <c r="BK49" i="40"/>
  <c r="BL49" i="40"/>
  <c r="BM49" i="40"/>
  <c r="BN49" i="40"/>
  <c r="BO49" i="40"/>
  <c r="BP49" i="40"/>
  <c r="BQ49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S50" i="40"/>
  <c r="T50" i="40"/>
  <c r="U50" i="40"/>
  <c r="V50" i="40"/>
  <c r="W50" i="40"/>
  <c r="X50" i="40"/>
  <c r="Y50" i="40"/>
  <c r="Z50" i="40"/>
  <c r="AA50" i="40"/>
  <c r="AB50" i="40"/>
  <c r="AC50" i="40"/>
  <c r="AD50" i="40"/>
  <c r="AE50" i="40"/>
  <c r="AF50" i="40"/>
  <c r="AG50" i="40"/>
  <c r="AH50" i="40"/>
  <c r="AI50" i="40"/>
  <c r="AJ50" i="40"/>
  <c r="AK50" i="40"/>
  <c r="AL50" i="40"/>
  <c r="AM50" i="40"/>
  <c r="AN50" i="40"/>
  <c r="AO50" i="40"/>
  <c r="AP50" i="40"/>
  <c r="AQ50" i="40"/>
  <c r="AR50" i="40"/>
  <c r="AS50" i="40"/>
  <c r="AT50" i="40"/>
  <c r="AU50" i="40"/>
  <c r="AV50" i="40"/>
  <c r="AW50" i="40"/>
  <c r="AX50" i="40"/>
  <c r="AY50" i="40"/>
  <c r="AZ50" i="40"/>
  <c r="BA50" i="40"/>
  <c r="BB50" i="40"/>
  <c r="BC50" i="40"/>
  <c r="BD50" i="40"/>
  <c r="BE50" i="40"/>
  <c r="BF50" i="40"/>
  <c r="BG50" i="40"/>
  <c r="BH50" i="40"/>
  <c r="BI50" i="40"/>
  <c r="BJ50" i="40"/>
  <c r="BK50" i="40"/>
  <c r="BL50" i="40"/>
  <c r="BM50" i="40"/>
  <c r="BN50" i="40"/>
  <c r="BO50" i="40"/>
  <c r="BP50" i="40"/>
  <c r="BQ50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S51" i="40"/>
  <c r="T51" i="40"/>
  <c r="U51" i="40"/>
  <c r="V51" i="40"/>
  <c r="W51" i="40"/>
  <c r="X51" i="40"/>
  <c r="Y51" i="40"/>
  <c r="Z51" i="40"/>
  <c r="AA51" i="40"/>
  <c r="AB51" i="40"/>
  <c r="AC51" i="40"/>
  <c r="AD51" i="40"/>
  <c r="AE51" i="40"/>
  <c r="AF51" i="40"/>
  <c r="AG51" i="40"/>
  <c r="AH51" i="40"/>
  <c r="AI51" i="40"/>
  <c r="AJ51" i="40"/>
  <c r="AK51" i="40"/>
  <c r="AL51" i="40"/>
  <c r="AM51" i="40"/>
  <c r="AN51" i="40"/>
  <c r="AO51" i="40"/>
  <c r="AP51" i="40"/>
  <c r="AQ51" i="40"/>
  <c r="AR51" i="40"/>
  <c r="AS51" i="40"/>
  <c r="AT51" i="40"/>
  <c r="AU51" i="40"/>
  <c r="AV51" i="40"/>
  <c r="AW51" i="40"/>
  <c r="AX51" i="40"/>
  <c r="AY51" i="40"/>
  <c r="AZ51" i="40"/>
  <c r="BA51" i="40"/>
  <c r="BB51" i="40"/>
  <c r="BC51" i="40"/>
  <c r="BD51" i="40"/>
  <c r="BE51" i="40"/>
  <c r="BF51" i="40"/>
  <c r="BG51" i="40"/>
  <c r="BH51" i="40"/>
  <c r="BI51" i="40"/>
  <c r="BJ51" i="40"/>
  <c r="BK51" i="40"/>
  <c r="BL51" i="40"/>
  <c r="BM51" i="40"/>
  <c r="BN51" i="40"/>
  <c r="BO51" i="40"/>
  <c r="BP51" i="40"/>
  <c r="BQ51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S52" i="40"/>
  <c r="T52" i="40"/>
  <c r="U52" i="40"/>
  <c r="V52" i="40"/>
  <c r="W52" i="40"/>
  <c r="X52" i="40"/>
  <c r="Y52" i="40"/>
  <c r="Z52" i="40"/>
  <c r="AA52" i="40"/>
  <c r="AB52" i="40"/>
  <c r="AC52" i="40"/>
  <c r="AD52" i="40"/>
  <c r="AE52" i="40"/>
  <c r="AF52" i="40"/>
  <c r="AG52" i="40"/>
  <c r="AH52" i="40"/>
  <c r="AI52" i="40"/>
  <c r="AJ52" i="40"/>
  <c r="AK52" i="40"/>
  <c r="AL52" i="40"/>
  <c r="AM52" i="40"/>
  <c r="AN52" i="40"/>
  <c r="AO52" i="40"/>
  <c r="AP52" i="40"/>
  <c r="AQ52" i="40"/>
  <c r="AR52" i="40"/>
  <c r="AS52" i="40"/>
  <c r="AT52" i="40"/>
  <c r="AU52" i="40"/>
  <c r="AV52" i="40"/>
  <c r="AW52" i="40"/>
  <c r="AX52" i="40"/>
  <c r="AY52" i="40"/>
  <c r="AZ52" i="40"/>
  <c r="BA52" i="40"/>
  <c r="BB52" i="40"/>
  <c r="BC52" i="40"/>
  <c r="BD52" i="40"/>
  <c r="BE52" i="40"/>
  <c r="BF52" i="40"/>
  <c r="BG52" i="40"/>
  <c r="BH52" i="40"/>
  <c r="BI52" i="40"/>
  <c r="BJ52" i="40"/>
  <c r="BK52" i="40"/>
  <c r="BL52" i="40"/>
  <c r="BM52" i="40"/>
  <c r="BN52" i="40"/>
  <c r="BO52" i="40"/>
  <c r="BP52" i="40"/>
  <c r="BQ52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S53" i="40"/>
  <c r="T53" i="40"/>
  <c r="U53" i="40"/>
  <c r="V53" i="40"/>
  <c r="W53" i="40"/>
  <c r="X53" i="40"/>
  <c r="Y53" i="40"/>
  <c r="Z53" i="40"/>
  <c r="AA53" i="40"/>
  <c r="AB53" i="40"/>
  <c r="AC53" i="40"/>
  <c r="AD53" i="40"/>
  <c r="AE53" i="40"/>
  <c r="AF53" i="40"/>
  <c r="AG53" i="40"/>
  <c r="AH53" i="40"/>
  <c r="AI53" i="40"/>
  <c r="AJ53" i="40"/>
  <c r="AK53" i="40"/>
  <c r="AL53" i="40"/>
  <c r="AM53" i="40"/>
  <c r="AN53" i="40"/>
  <c r="AO53" i="40"/>
  <c r="AP53" i="40"/>
  <c r="AQ53" i="40"/>
  <c r="AR53" i="40"/>
  <c r="AS53" i="40"/>
  <c r="AT53" i="40"/>
  <c r="AU53" i="40"/>
  <c r="AV53" i="40"/>
  <c r="AW53" i="40"/>
  <c r="AX53" i="40"/>
  <c r="AY53" i="40"/>
  <c r="AZ53" i="40"/>
  <c r="BA53" i="40"/>
  <c r="BB53" i="40"/>
  <c r="BC53" i="40"/>
  <c r="BD53" i="40"/>
  <c r="BE53" i="40"/>
  <c r="BF53" i="40"/>
  <c r="BG53" i="40"/>
  <c r="BH53" i="40"/>
  <c r="BI53" i="40"/>
  <c r="BJ53" i="40"/>
  <c r="BK53" i="40"/>
  <c r="BL53" i="40"/>
  <c r="BM53" i="40"/>
  <c r="BN53" i="40"/>
  <c r="BO53" i="40"/>
  <c r="BP53" i="40"/>
  <c r="BQ53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S54" i="40"/>
  <c r="T54" i="40"/>
  <c r="U54" i="40"/>
  <c r="V54" i="40"/>
  <c r="W54" i="40"/>
  <c r="X54" i="40"/>
  <c r="Y54" i="40"/>
  <c r="Z54" i="40"/>
  <c r="AA54" i="40"/>
  <c r="AB54" i="40"/>
  <c r="AC54" i="40"/>
  <c r="AD54" i="40"/>
  <c r="AE54" i="40"/>
  <c r="AF54" i="40"/>
  <c r="AG54" i="40"/>
  <c r="AH54" i="40"/>
  <c r="AI54" i="40"/>
  <c r="AJ54" i="40"/>
  <c r="AK54" i="40"/>
  <c r="AL54" i="40"/>
  <c r="AM54" i="40"/>
  <c r="AN54" i="40"/>
  <c r="AO54" i="40"/>
  <c r="AP54" i="40"/>
  <c r="AQ54" i="40"/>
  <c r="AR54" i="40"/>
  <c r="AS54" i="40"/>
  <c r="AT54" i="40"/>
  <c r="AU54" i="40"/>
  <c r="AV54" i="40"/>
  <c r="AW54" i="40"/>
  <c r="AX54" i="40"/>
  <c r="AY54" i="40"/>
  <c r="AZ54" i="40"/>
  <c r="BA54" i="40"/>
  <c r="BB54" i="40"/>
  <c r="BC54" i="40"/>
  <c r="BD54" i="40"/>
  <c r="BE54" i="40"/>
  <c r="BF54" i="40"/>
  <c r="BG54" i="40"/>
  <c r="BH54" i="40"/>
  <c r="BI54" i="40"/>
  <c r="BJ54" i="40"/>
  <c r="BK54" i="40"/>
  <c r="BL54" i="40"/>
  <c r="BM54" i="40"/>
  <c r="BN54" i="40"/>
  <c r="BO54" i="40"/>
  <c r="BP54" i="40"/>
  <c r="BQ54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S55" i="40"/>
  <c r="T55" i="40"/>
  <c r="U55" i="40"/>
  <c r="V55" i="40"/>
  <c r="W55" i="40"/>
  <c r="X55" i="40"/>
  <c r="Y55" i="40"/>
  <c r="Z55" i="40"/>
  <c r="AA55" i="40"/>
  <c r="AB55" i="40"/>
  <c r="AC55" i="40"/>
  <c r="AD55" i="40"/>
  <c r="AE55" i="40"/>
  <c r="AF55" i="40"/>
  <c r="AG55" i="40"/>
  <c r="AH55" i="40"/>
  <c r="AI55" i="40"/>
  <c r="AJ55" i="40"/>
  <c r="AK55" i="40"/>
  <c r="AL55" i="40"/>
  <c r="AM55" i="40"/>
  <c r="AN55" i="40"/>
  <c r="AO55" i="40"/>
  <c r="AP55" i="40"/>
  <c r="AQ55" i="40"/>
  <c r="AR55" i="40"/>
  <c r="AS55" i="40"/>
  <c r="AT55" i="40"/>
  <c r="AU55" i="40"/>
  <c r="AV55" i="40"/>
  <c r="AW55" i="40"/>
  <c r="AX55" i="40"/>
  <c r="AY55" i="40"/>
  <c r="AZ55" i="40"/>
  <c r="BA55" i="40"/>
  <c r="BB55" i="40"/>
  <c r="BC55" i="40"/>
  <c r="BD55" i="40"/>
  <c r="BE55" i="40"/>
  <c r="BF55" i="40"/>
  <c r="BG55" i="40"/>
  <c r="BH55" i="40"/>
  <c r="BI55" i="40"/>
  <c r="BJ55" i="40"/>
  <c r="BK55" i="40"/>
  <c r="BL55" i="40"/>
  <c r="BM55" i="40"/>
  <c r="BN55" i="40"/>
  <c r="BO55" i="40"/>
  <c r="BP55" i="40"/>
  <c r="BQ55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S56" i="40"/>
  <c r="T56" i="40"/>
  <c r="U56" i="40"/>
  <c r="V56" i="40"/>
  <c r="W56" i="40"/>
  <c r="X56" i="40"/>
  <c r="Y56" i="40"/>
  <c r="Z56" i="40"/>
  <c r="AA56" i="40"/>
  <c r="AB56" i="40"/>
  <c r="AC56" i="40"/>
  <c r="AD56" i="40"/>
  <c r="AE56" i="40"/>
  <c r="AF56" i="40"/>
  <c r="AG56" i="40"/>
  <c r="AH56" i="40"/>
  <c r="AI56" i="40"/>
  <c r="AJ56" i="40"/>
  <c r="AK56" i="40"/>
  <c r="AL56" i="40"/>
  <c r="AM56" i="40"/>
  <c r="AN56" i="40"/>
  <c r="AO56" i="40"/>
  <c r="AP56" i="40"/>
  <c r="AQ56" i="40"/>
  <c r="AR56" i="40"/>
  <c r="AS56" i="40"/>
  <c r="AT56" i="40"/>
  <c r="AU56" i="40"/>
  <c r="AV56" i="40"/>
  <c r="AW56" i="40"/>
  <c r="AX56" i="40"/>
  <c r="AY56" i="40"/>
  <c r="AZ56" i="40"/>
  <c r="BA56" i="40"/>
  <c r="BB56" i="40"/>
  <c r="BC56" i="40"/>
  <c r="BD56" i="40"/>
  <c r="BE56" i="40"/>
  <c r="BF56" i="40"/>
  <c r="BG56" i="40"/>
  <c r="BH56" i="40"/>
  <c r="BI56" i="40"/>
  <c r="BJ56" i="40"/>
  <c r="BK56" i="40"/>
  <c r="BL56" i="40"/>
  <c r="BM56" i="40"/>
  <c r="BN56" i="40"/>
  <c r="BO56" i="40"/>
  <c r="BP56" i="40"/>
  <c r="BQ56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S57" i="40"/>
  <c r="T57" i="40"/>
  <c r="U57" i="40"/>
  <c r="V57" i="40"/>
  <c r="W57" i="40"/>
  <c r="X57" i="40"/>
  <c r="Y57" i="40"/>
  <c r="Z57" i="40"/>
  <c r="AA57" i="40"/>
  <c r="AB57" i="40"/>
  <c r="AC57" i="40"/>
  <c r="AD57" i="40"/>
  <c r="AE57" i="40"/>
  <c r="AF57" i="40"/>
  <c r="AG57" i="40"/>
  <c r="AH57" i="40"/>
  <c r="AI57" i="40"/>
  <c r="AJ57" i="40"/>
  <c r="AK57" i="40"/>
  <c r="AL57" i="40"/>
  <c r="AM57" i="40"/>
  <c r="AN57" i="40"/>
  <c r="AO57" i="40"/>
  <c r="AP57" i="40"/>
  <c r="AQ57" i="40"/>
  <c r="AR57" i="40"/>
  <c r="AS57" i="40"/>
  <c r="AT57" i="40"/>
  <c r="AU57" i="40"/>
  <c r="AV57" i="40"/>
  <c r="AW57" i="40"/>
  <c r="AX57" i="40"/>
  <c r="AY57" i="40"/>
  <c r="AZ57" i="40"/>
  <c r="BA57" i="40"/>
  <c r="BB57" i="40"/>
  <c r="BC57" i="40"/>
  <c r="BD57" i="40"/>
  <c r="BE57" i="40"/>
  <c r="BF57" i="40"/>
  <c r="BG57" i="40"/>
  <c r="BH57" i="40"/>
  <c r="BI57" i="40"/>
  <c r="BJ57" i="40"/>
  <c r="BK57" i="40"/>
  <c r="BL57" i="40"/>
  <c r="BM57" i="40"/>
  <c r="BN57" i="40"/>
  <c r="BO57" i="40"/>
  <c r="BP57" i="40"/>
  <c r="BQ57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S58" i="40"/>
  <c r="T58" i="40"/>
  <c r="U58" i="40"/>
  <c r="V58" i="40"/>
  <c r="W58" i="40"/>
  <c r="X58" i="40"/>
  <c r="Y58" i="40"/>
  <c r="Z58" i="40"/>
  <c r="AA58" i="40"/>
  <c r="AB58" i="40"/>
  <c r="AC58" i="40"/>
  <c r="AD58" i="40"/>
  <c r="AE58" i="40"/>
  <c r="AF58" i="40"/>
  <c r="AG58" i="40"/>
  <c r="AH58" i="40"/>
  <c r="AI58" i="40"/>
  <c r="AJ58" i="40"/>
  <c r="AK58" i="40"/>
  <c r="AL58" i="40"/>
  <c r="AM58" i="40"/>
  <c r="AN58" i="40"/>
  <c r="AO58" i="40"/>
  <c r="AP58" i="40"/>
  <c r="AQ58" i="40"/>
  <c r="AR58" i="40"/>
  <c r="AS58" i="40"/>
  <c r="AT58" i="40"/>
  <c r="AU58" i="40"/>
  <c r="AV58" i="40"/>
  <c r="AW58" i="40"/>
  <c r="AX58" i="40"/>
  <c r="AY58" i="40"/>
  <c r="AZ58" i="40"/>
  <c r="BA58" i="40"/>
  <c r="BB58" i="40"/>
  <c r="BC58" i="40"/>
  <c r="BD58" i="40"/>
  <c r="BE58" i="40"/>
  <c r="BF58" i="40"/>
  <c r="BG58" i="40"/>
  <c r="BH58" i="40"/>
  <c r="BI58" i="40"/>
  <c r="BJ58" i="40"/>
  <c r="BK58" i="40"/>
  <c r="BL58" i="40"/>
  <c r="BM58" i="40"/>
  <c r="BN58" i="40"/>
  <c r="BO58" i="40"/>
  <c r="BP58" i="40"/>
  <c r="BQ58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S59" i="40"/>
  <c r="T59" i="40"/>
  <c r="U59" i="40"/>
  <c r="V59" i="40"/>
  <c r="W59" i="40"/>
  <c r="X59" i="40"/>
  <c r="Y59" i="40"/>
  <c r="Z59" i="40"/>
  <c r="AA59" i="40"/>
  <c r="AB59" i="40"/>
  <c r="AC59" i="40"/>
  <c r="AD59" i="40"/>
  <c r="AE59" i="40"/>
  <c r="AF59" i="40"/>
  <c r="AG59" i="40"/>
  <c r="AH59" i="40"/>
  <c r="AI59" i="40"/>
  <c r="AJ59" i="40"/>
  <c r="AK59" i="40"/>
  <c r="AL59" i="40"/>
  <c r="AM59" i="40"/>
  <c r="AN59" i="40"/>
  <c r="AO59" i="40"/>
  <c r="AP59" i="40"/>
  <c r="AQ59" i="40"/>
  <c r="AR59" i="40"/>
  <c r="AS59" i="40"/>
  <c r="AT59" i="40"/>
  <c r="AU59" i="40"/>
  <c r="AV59" i="40"/>
  <c r="AW59" i="40"/>
  <c r="AX59" i="40"/>
  <c r="AY59" i="40"/>
  <c r="AZ59" i="40"/>
  <c r="BA59" i="40"/>
  <c r="BB59" i="40"/>
  <c r="BC59" i="40"/>
  <c r="BD59" i="40"/>
  <c r="BE59" i="40"/>
  <c r="BF59" i="40"/>
  <c r="BG59" i="40"/>
  <c r="BH59" i="40"/>
  <c r="BI59" i="40"/>
  <c r="BJ59" i="40"/>
  <c r="BK59" i="40"/>
  <c r="BL59" i="40"/>
  <c r="BM59" i="40"/>
  <c r="BN59" i="40"/>
  <c r="BO59" i="40"/>
  <c r="BP59" i="40"/>
  <c r="BQ59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S60" i="40"/>
  <c r="T60" i="40"/>
  <c r="U60" i="40"/>
  <c r="V60" i="40"/>
  <c r="W60" i="40"/>
  <c r="X60" i="40"/>
  <c r="Y60" i="40"/>
  <c r="Z60" i="40"/>
  <c r="AA60" i="40"/>
  <c r="AB60" i="40"/>
  <c r="AC60" i="40"/>
  <c r="AD60" i="40"/>
  <c r="AE60" i="40"/>
  <c r="AF60" i="40"/>
  <c r="AG60" i="40"/>
  <c r="AH60" i="40"/>
  <c r="AI60" i="40"/>
  <c r="AJ60" i="40"/>
  <c r="AK60" i="40"/>
  <c r="AL60" i="40"/>
  <c r="AM60" i="40"/>
  <c r="AN60" i="40"/>
  <c r="AO60" i="40"/>
  <c r="AP60" i="40"/>
  <c r="AQ60" i="40"/>
  <c r="AR60" i="40"/>
  <c r="AS60" i="40"/>
  <c r="AT60" i="40"/>
  <c r="AU60" i="40"/>
  <c r="AV60" i="40"/>
  <c r="AW60" i="40"/>
  <c r="AX60" i="40"/>
  <c r="AY60" i="40"/>
  <c r="AZ60" i="40"/>
  <c r="BA60" i="40"/>
  <c r="BB60" i="40"/>
  <c r="BC60" i="40"/>
  <c r="BD60" i="40"/>
  <c r="BE60" i="40"/>
  <c r="BF60" i="40"/>
  <c r="BG60" i="40"/>
  <c r="BH60" i="40"/>
  <c r="BI60" i="40"/>
  <c r="BJ60" i="40"/>
  <c r="BK60" i="40"/>
  <c r="BL60" i="40"/>
  <c r="BM60" i="40"/>
  <c r="BN60" i="40"/>
  <c r="BO60" i="40"/>
  <c r="BP60" i="40"/>
  <c r="BQ60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S61" i="40"/>
  <c r="T61" i="40"/>
  <c r="U61" i="40"/>
  <c r="V61" i="40"/>
  <c r="W61" i="40"/>
  <c r="X61" i="40"/>
  <c r="Y61" i="40"/>
  <c r="Z61" i="40"/>
  <c r="AA61" i="40"/>
  <c r="AB61" i="40"/>
  <c r="AC61" i="40"/>
  <c r="AD61" i="40"/>
  <c r="AE61" i="40"/>
  <c r="AF61" i="40"/>
  <c r="AG61" i="40"/>
  <c r="AH61" i="40"/>
  <c r="AI61" i="40"/>
  <c r="AJ61" i="40"/>
  <c r="AK61" i="40"/>
  <c r="AL61" i="40"/>
  <c r="AM61" i="40"/>
  <c r="AN61" i="40"/>
  <c r="AO61" i="40"/>
  <c r="AP61" i="40"/>
  <c r="AQ61" i="40"/>
  <c r="AR61" i="40"/>
  <c r="AS61" i="40"/>
  <c r="AT61" i="40"/>
  <c r="AU61" i="40"/>
  <c r="AV61" i="40"/>
  <c r="AW61" i="40"/>
  <c r="AX61" i="40"/>
  <c r="AY61" i="40"/>
  <c r="AZ61" i="40"/>
  <c r="BA61" i="40"/>
  <c r="BB61" i="40"/>
  <c r="BC61" i="40"/>
  <c r="BD61" i="40"/>
  <c r="BE61" i="40"/>
  <c r="BF61" i="40"/>
  <c r="BG61" i="40"/>
  <c r="BH61" i="40"/>
  <c r="BI61" i="40"/>
  <c r="BJ61" i="40"/>
  <c r="BK61" i="40"/>
  <c r="BL61" i="40"/>
  <c r="BM61" i="40"/>
  <c r="BN61" i="40"/>
  <c r="BO61" i="40"/>
  <c r="BP61" i="40"/>
  <c r="BQ61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S62" i="40"/>
  <c r="T62" i="40"/>
  <c r="U62" i="40"/>
  <c r="V62" i="40"/>
  <c r="W62" i="40"/>
  <c r="X62" i="40"/>
  <c r="Y62" i="40"/>
  <c r="Z62" i="40"/>
  <c r="AA62" i="40"/>
  <c r="AB62" i="40"/>
  <c r="AC62" i="40"/>
  <c r="AD62" i="40"/>
  <c r="AE62" i="40"/>
  <c r="AF62" i="40"/>
  <c r="AG62" i="40"/>
  <c r="AH62" i="40"/>
  <c r="AI62" i="40"/>
  <c r="AJ62" i="40"/>
  <c r="AK62" i="40"/>
  <c r="AL62" i="40"/>
  <c r="AM62" i="40"/>
  <c r="AN62" i="40"/>
  <c r="AO62" i="40"/>
  <c r="AP62" i="40"/>
  <c r="AQ62" i="40"/>
  <c r="AR62" i="40"/>
  <c r="AS62" i="40"/>
  <c r="AT62" i="40"/>
  <c r="AU62" i="40"/>
  <c r="AV62" i="40"/>
  <c r="AW62" i="40"/>
  <c r="AX62" i="40"/>
  <c r="AY62" i="40"/>
  <c r="AZ62" i="40"/>
  <c r="BA62" i="40"/>
  <c r="BB62" i="40"/>
  <c r="BC62" i="40"/>
  <c r="BD62" i="40"/>
  <c r="BE62" i="40"/>
  <c r="BF62" i="40"/>
  <c r="BG62" i="40"/>
  <c r="BH62" i="40"/>
  <c r="BI62" i="40"/>
  <c r="BJ62" i="40"/>
  <c r="BK62" i="40"/>
  <c r="BL62" i="40"/>
  <c r="BM62" i="40"/>
  <c r="BN62" i="40"/>
  <c r="BO62" i="40"/>
  <c r="BP62" i="40"/>
  <c r="BQ62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S63" i="40"/>
  <c r="T63" i="40"/>
  <c r="U63" i="40"/>
  <c r="V63" i="40"/>
  <c r="W63" i="40"/>
  <c r="X63" i="40"/>
  <c r="Y63" i="40"/>
  <c r="Z63" i="40"/>
  <c r="AA63" i="40"/>
  <c r="AB63" i="40"/>
  <c r="AC63" i="40"/>
  <c r="AD63" i="40"/>
  <c r="AE63" i="40"/>
  <c r="AF63" i="40"/>
  <c r="AG63" i="40"/>
  <c r="AH63" i="40"/>
  <c r="AI63" i="40"/>
  <c r="AJ63" i="40"/>
  <c r="AK63" i="40"/>
  <c r="AL63" i="40"/>
  <c r="AM63" i="40"/>
  <c r="AN63" i="40"/>
  <c r="AO63" i="40"/>
  <c r="AP63" i="40"/>
  <c r="AQ63" i="40"/>
  <c r="AR63" i="40"/>
  <c r="AS63" i="40"/>
  <c r="AT63" i="40"/>
  <c r="AU63" i="40"/>
  <c r="AV63" i="40"/>
  <c r="AW63" i="40"/>
  <c r="AX63" i="40"/>
  <c r="AY63" i="40"/>
  <c r="AZ63" i="40"/>
  <c r="BA63" i="40"/>
  <c r="BB63" i="40"/>
  <c r="BC63" i="40"/>
  <c r="BD63" i="40"/>
  <c r="BE63" i="40"/>
  <c r="BF63" i="40"/>
  <c r="BG63" i="40"/>
  <c r="BH63" i="40"/>
  <c r="BI63" i="40"/>
  <c r="BJ63" i="40"/>
  <c r="BK63" i="40"/>
  <c r="BL63" i="40"/>
  <c r="BM63" i="40"/>
  <c r="BN63" i="40"/>
  <c r="BO63" i="40"/>
  <c r="BP63" i="40"/>
  <c r="BQ63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S64" i="40"/>
  <c r="T64" i="40"/>
  <c r="U64" i="40"/>
  <c r="V64" i="40"/>
  <c r="W64" i="40"/>
  <c r="X64" i="40"/>
  <c r="Y64" i="40"/>
  <c r="Z64" i="40"/>
  <c r="AA64" i="40"/>
  <c r="AB64" i="40"/>
  <c r="AC64" i="40"/>
  <c r="AD64" i="40"/>
  <c r="AE64" i="40"/>
  <c r="AF64" i="40"/>
  <c r="AG64" i="40"/>
  <c r="AH64" i="40"/>
  <c r="AI64" i="40"/>
  <c r="AJ64" i="40"/>
  <c r="AK64" i="40"/>
  <c r="AL64" i="40"/>
  <c r="AM64" i="40"/>
  <c r="AN64" i="40"/>
  <c r="AO64" i="40"/>
  <c r="AP64" i="40"/>
  <c r="AQ64" i="40"/>
  <c r="AR64" i="40"/>
  <c r="AS64" i="40"/>
  <c r="AT64" i="40"/>
  <c r="AU64" i="40"/>
  <c r="AV64" i="40"/>
  <c r="AW64" i="40"/>
  <c r="AX64" i="40"/>
  <c r="AY64" i="40"/>
  <c r="AZ64" i="40"/>
  <c r="BA64" i="40"/>
  <c r="BB64" i="40"/>
  <c r="BC64" i="40"/>
  <c r="BD64" i="40"/>
  <c r="BE64" i="40"/>
  <c r="BF64" i="40"/>
  <c r="BG64" i="40"/>
  <c r="BH64" i="40"/>
  <c r="BI64" i="40"/>
  <c r="BJ64" i="40"/>
  <c r="BK64" i="40"/>
  <c r="BL64" i="40"/>
  <c r="BM64" i="40"/>
  <c r="BN64" i="40"/>
  <c r="BO64" i="40"/>
  <c r="BP64" i="40"/>
  <c r="BQ64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S65" i="40"/>
  <c r="T65" i="40"/>
  <c r="U65" i="40"/>
  <c r="V65" i="40"/>
  <c r="W65" i="40"/>
  <c r="X65" i="40"/>
  <c r="Y65" i="40"/>
  <c r="Z65" i="40"/>
  <c r="AA65" i="40"/>
  <c r="AB65" i="40"/>
  <c r="AC65" i="40"/>
  <c r="AD65" i="40"/>
  <c r="AE65" i="40"/>
  <c r="AF65" i="40"/>
  <c r="AG65" i="40"/>
  <c r="AH65" i="40"/>
  <c r="AI65" i="40"/>
  <c r="AJ65" i="40"/>
  <c r="AK65" i="40"/>
  <c r="AL65" i="40"/>
  <c r="AM65" i="40"/>
  <c r="AN65" i="40"/>
  <c r="AO65" i="40"/>
  <c r="AP65" i="40"/>
  <c r="AQ65" i="40"/>
  <c r="AR65" i="40"/>
  <c r="AS65" i="40"/>
  <c r="AT65" i="40"/>
  <c r="AU65" i="40"/>
  <c r="AV65" i="40"/>
  <c r="AW65" i="40"/>
  <c r="AX65" i="40"/>
  <c r="AY65" i="40"/>
  <c r="AZ65" i="40"/>
  <c r="BA65" i="40"/>
  <c r="BB65" i="40"/>
  <c r="BC65" i="40"/>
  <c r="BD65" i="40"/>
  <c r="BE65" i="40"/>
  <c r="BF65" i="40"/>
  <c r="BG65" i="40"/>
  <c r="BH65" i="40"/>
  <c r="BI65" i="40"/>
  <c r="BJ65" i="40"/>
  <c r="BK65" i="40"/>
  <c r="BL65" i="40"/>
  <c r="BM65" i="40"/>
  <c r="BN65" i="40"/>
  <c r="BO65" i="40"/>
  <c r="BP65" i="40"/>
  <c r="BQ65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S66" i="40"/>
  <c r="T66" i="40"/>
  <c r="U66" i="40"/>
  <c r="V66" i="40"/>
  <c r="W66" i="40"/>
  <c r="X66" i="40"/>
  <c r="Y66" i="40"/>
  <c r="Z66" i="40"/>
  <c r="AA66" i="40"/>
  <c r="AB66" i="40"/>
  <c r="AC66" i="40"/>
  <c r="AD66" i="40"/>
  <c r="AE66" i="40"/>
  <c r="AF66" i="40"/>
  <c r="AG66" i="40"/>
  <c r="AH66" i="40"/>
  <c r="AI66" i="40"/>
  <c r="AJ66" i="40"/>
  <c r="AK66" i="40"/>
  <c r="AL66" i="40"/>
  <c r="AM66" i="40"/>
  <c r="AN66" i="40"/>
  <c r="AO66" i="40"/>
  <c r="AP66" i="40"/>
  <c r="AQ66" i="40"/>
  <c r="AR66" i="40"/>
  <c r="AS66" i="40"/>
  <c r="AT66" i="40"/>
  <c r="AU66" i="40"/>
  <c r="AV66" i="40"/>
  <c r="AW66" i="40"/>
  <c r="AX66" i="40"/>
  <c r="AY66" i="40"/>
  <c r="AZ66" i="40"/>
  <c r="BA66" i="40"/>
  <c r="BB66" i="40"/>
  <c r="BC66" i="40"/>
  <c r="BD66" i="40"/>
  <c r="BE66" i="40"/>
  <c r="BF66" i="40"/>
  <c r="BG66" i="40"/>
  <c r="BH66" i="40"/>
  <c r="BI66" i="40"/>
  <c r="BJ66" i="40"/>
  <c r="BK66" i="40"/>
  <c r="BL66" i="40"/>
  <c r="BM66" i="40"/>
  <c r="BN66" i="40"/>
  <c r="BO66" i="40"/>
  <c r="BP66" i="40"/>
  <c r="BQ66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S67" i="40"/>
  <c r="T67" i="40"/>
  <c r="U67" i="40"/>
  <c r="V67" i="40"/>
  <c r="W67" i="40"/>
  <c r="X67" i="40"/>
  <c r="Y67" i="40"/>
  <c r="Z67" i="40"/>
  <c r="AA67" i="40"/>
  <c r="AB67" i="40"/>
  <c r="AC67" i="40"/>
  <c r="AD67" i="40"/>
  <c r="AE67" i="40"/>
  <c r="AF67" i="40"/>
  <c r="AG67" i="40"/>
  <c r="AH67" i="40"/>
  <c r="AI67" i="40"/>
  <c r="AJ67" i="40"/>
  <c r="AK67" i="40"/>
  <c r="AL67" i="40"/>
  <c r="AM67" i="40"/>
  <c r="AN67" i="40"/>
  <c r="AO67" i="40"/>
  <c r="AP67" i="40"/>
  <c r="AQ67" i="40"/>
  <c r="AR67" i="40"/>
  <c r="AS67" i="40"/>
  <c r="AT67" i="40"/>
  <c r="AU67" i="40"/>
  <c r="AV67" i="40"/>
  <c r="AW67" i="40"/>
  <c r="AX67" i="40"/>
  <c r="AY67" i="40"/>
  <c r="AZ67" i="40"/>
  <c r="BA67" i="40"/>
  <c r="BB67" i="40"/>
  <c r="BC67" i="40"/>
  <c r="BD67" i="40"/>
  <c r="BE67" i="40"/>
  <c r="BF67" i="40"/>
  <c r="BG67" i="40"/>
  <c r="BH67" i="40"/>
  <c r="BI67" i="40"/>
  <c r="BJ67" i="40"/>
  <c r="BK67" i="40"/>
  <c r="BL67" i="40"/>
  <c r="BM67" i="40"/>
  <c r="BN67" i="40"/>
  <c r="BO67" i="40"/>
  <c r="BP67" i="40"/>
  <c r="BQ67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S68" i="40"/>
  <c r="T68" i="40"/>
  <c r="U68" i="40"/>
  <c r="V68" i="40"/>
  <c r="W68" i="40"/>
  <c r="X68" i="40"/>
  <c r="Y68" i="40"/>
  <c r="Z68" i="40"/>
  <c r="AA68" i="40"/>
  <c r="AB68" i="40"/>
  <c r="AC68" i="40"/>
  <c r="AD68" i="40"/>
  <c r="AE68" i="40"/>
  <c r="AF68" i="40"/>
  <c r="AG68" i="40"/>
  <c r="AH68" i="40"/>
  <c r="AI68" i="40"/>
  <c r="AJ68" i="40"/>
  <c r="AK68" i="40"/>
  <c r="AL68" i="40"/>
  <c r="AM68" i="40"/>
  <c r="AN68" i="40"/>
  <c r="AO68" i="40"/>
  <c r="AP68" i="40"/>
  <c r="AQ68" i="40"/>
  <c r="AR68" i="40"/>
  <c r="AS68" i="40"/>
  <c r="AT68" i="40"/>
  <c r="AU68" i="40"/>
  <c r="AV68" i="40"/>
  <c r="AW68" i="40"/>
  <c r="AX68" i="40"/>
  <c r="AY68" i="40"/>
  <c r="AZ68" i="40"/>
  <c r="BA68" i="40"/>
  <c r="BB68" i="40"/>
  <c r="BC68" i="40"/>
  <c r="BD68" i="40"/>
  <c r="BE68" i="40"/>
  <c r="BF68" i="40"/>
  <c r="BG68" i="40"/>
  <c r="BH68" i="40"/>
  <c r="BI68" i="40"/>
  <c r="BJ68" i="40"/>
  <c r="BK68" i="40"/>
  <c r="BL68" i="40"/>
  <c r="BM68" i="40"/>
  <c r="BN68" i="40"/>
  <c r="BO68" i="40"/>
  <c r="BP68" i="40"/>
  <c r="BQ68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S69" i="40"/>
  <c r="T69" i="40"/>
  <c r="U69" i="40"/>
  <c r="V69" i="40"/>
  <c r="W69" i="40"/>
  <c r="X69" i="40"/>
  <c r="Y69" i="40"/>
  <c r="Z69" i="40"/>
  <c r="AA69" i="40"/>
  <c r="AB69" i="40"/>
  <c r="AC69" i="40"/>
  <c r="AD69" i="40"/>
  <c r="AE69" i="40"/>
  <c r="AF69" i="40"/>
  <c r="AG69" i="40"/>
  <c r="AH69" i="40"/>
  <c r="AI69" i="40"/>
  <c r="AJ69" i="40"/>
  <c r="AK69" i="40"/>
  <c r="AL69" i="40"/>
  <c r="AM69" i="40"/>
  <c r="AN69" i="40"/>
  <c r="AO69" i="40"/>
  <c r="AP69" i="40"/>
  <c r="AQ69" i="40"/>
  <c r="AR69" i="40"/>
  <c r="AS69" i="40"/>
  <c r="AT69" i="40"/>
  <c r="AU69" i="40"/>
  <c r="AV69" i="40"/>
  <c r="AW69" i="40"/>
  <c r="AX69" i="40"/>
  <c r="AY69" i="40"/>
  <c r="AZ69" i="40"/>
  <c r="BA69" i="40"/>
  <c r="BB69" i="40"/>
  <c r="BC69" i="40"/>
  <c r="BD69" i="40"/>
  <c r="BE69" i="40"/>
  <c r="BF69" i="40"/>
  <c r="BG69" i="40"/>
  <c r="BH69" i="40"/>
  <c r="BI69" i="40"/>
  <c r="BJ69" i="40"/>
  <c r="BK69" i="40"/>
  <c r="BL69" i="40"/>
  <c r="BM69" i="40"/>
  <c r="BN69" i="40"/>
  <c r="BO69" i="40"/>
  <c r="BP69" i="40"/>
  <c r="BQ69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R70" i="40"/>
  <c r="S70" i="40"/>
  <c r="T70" i="40"/>
  <c r="U70" i="40"/>
  <c r="V70" i="40"/>
  <c r="W70" i="40"/>
  <c r="X70" i="40"/>
  <c r="Y70" i="40"/>
  <c r="Z70" i="40"/>
  <c r="AA70" i="40"/>
  <c r="AB70" i="40"/>
  <c r="AC70" i="40"/>
  <c r="AD70" i="40"/>
  <c r="AE70" i="40"/>
  <c r="AF70" i="40"/>
  <c r="AG70" i="40"/>
  <c r="AH70" i="40"/>
  <c r="AI70" i="40"/>
  <c r="AJ70" i="40"/>
  <c r="AK70" i="40"/>
  <c r="AL70" i="40"/>
  <c r="AM70" i="40"/>
  <c r="AN70" i="40"/>
  <c r="AO70" i="40"/>
  <c r="AP70" i="40"/>
  <c r="AQ70" i="40"/>
  <c r="AR70" i="40"/>
  <c r="AS70" i="40"/>
  <c r="AT70" i="40"/>
  <c r="AU70" i="40"/>
  <c r="AV70" i="40"/>
  <c r="AW70" i="40"/>
  <c r="AX70" i="40"/>
  <c r="AY70" i="40"/>
  <c r="AZ70" i="40"/>
  <c r="BA70" i="40"/>
  <c r="BB70" i="40"/>
  <c r="BC70" i="40"/>
  <c r="BD70" i="40"/>
  <c r="BE70" i="40"/>
  <c r="BF70" i="40"/>
  <c r="BG70" i="40"/>
  <c r="BH70" i="40"/>
  <c r="BI70" i="40"/>
  <c r="BJ70" i="40"/>
  <c r="BK70" i="40"/>
  <c r="BL70" i="40"/>
  <c r="BM70" i="40"/>
  <c r="BN70" i="40"/>
  <c r="BO70" i="40"/>
  <c r="BP70" i="40"/>
  <c r="BQ70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Z8" i="40"/>
  <c r="AA8" i="40"/>
  <c r="AB8" i="40"/>
  <c r="AC8" i="40"/>
  <c r="AD8" i="40"/>
  <c r="AE8" i="40"/>
  <c r="AF8" i="40"/>
  <c r="AG8" i="40"/>
  <c r="AH8" i="40"/>
  <c r="AI8" i="40"/>
  <c r="AJ8" i="40"/>
  <c r="AK8" i="40"/>
  <c r="AL8" i="40"/>
  <c r="AM8" i="40"/>
  <c r="AN8" i="40"/>
  <c r="AO8" i="40"/>
  <c r="AP8" i="40"/>
  <c r="AQ8" i="40"/>
  <c r="AR8" i="40"/>
  <c r="AS8" i="40"/>
  <c r="AT8" i="40"/>
  <c r="AU8" i="40"/>
  <c r="AV8" i="40"/>
  <c r="AW8" i="40"/>
  <c r="AX8" i="40"/>
  <c r="AY8" i="40"/>
  <c r="AZ8" i="40"/>
  <c r="BA8" i="40"/>
  <c r="BB8" i="40"/>
  <c r="BC8" i="40"/>
  <c r="BD8" i="40"/>
  <c r="BE8" i="40"/>
  <c r="BF8" i="40"/>
  <c r="BG8" i="40"/>
  <c r="BH8" i="40"/>
  <c r="BI8" i="40"/>
  <c r="BJ8" i="40"/>
  <c r="BK8" i="40"/>
  <c r="BL8" i="40"/>
  <c r="BM8" i="40"/>
  <c r="BN8" i="40"/>
  <c r="BO8" i="40"/>
  <c r="BP8" i="40"/>
  <c r="BQ8" i="40"/>
  <c r="E8" i="40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Z9" i="39"/>
  <c r="AA9" i="39"/>
  <c r="AB9" i="39"/>
  <c r="AC9" i="39"/>
  <c r="AD9" i="39"/>
  <c r="AE9" i="39"/>
  <c r="AF9" i="39"/>
  <c r="AG9" i="39"/>
  <c r="AH9" i="39"/>
  <c r="AI9" i="39"/>
  <c r="AJ9" i="39"/>
  <c r="AK9" i="39"/>
  <c r="AL9" i="39"/>
  <c r="AM9" i="39"/>
  <c r="AN9" i="39"/>
  <c r="AO9" i="39"/>
  <c r="AP9" i="39"/>
  <c r="AQ9" i="39"/>
  <c r="AR9" i="39"/>
  <c r="AS9" i="39"/>
  <c r="AT9" i="39"/>
  <c r="AU9" i="39"/>
  <c r="AV9" i="39"/>
  <c r="AW9" i="39"/>
  <c r="AX9" i="39"/>
  <c r="AY9" i="39"/>
  <c r="AZ9" i="39"/>
  <c r="BA9" i="39"/>
  <c r="BB9" i="39"/>
  <c r="BC9" i="39"/>
  <c r="BD9" i="39"/>
  <c r="BE9" i="39"/>
  <c r="BF9" i="39"/>
  <c r="BG9" i="39"/>
  <c r="BH9" i="39"/>
  <c r="BI9" i="39"/>
  <c r="BJ9" i="39"/>
  <c r="BK9" i="39"/>
  <c r="BL9" i="39"/>
  <c r="BM9" i="39"/>
  <c r="BN9" i="39"/>
  <c r="BO9" i="39"/>
  <c r="BP9" i="39"/>
  <c r="BQ9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Z10" i="39"/>
  <c r="AA10" i="39"/>
  <c r="AB10" i="39"/>
  <c r="AC10" i="39"/>
  <c r="AD10" i="39"/>
  <c r="AE10" i="39"/>
  <c r="AF10" i="39"/>
  <c r="AG10" i="39"/>
  <c r="AH10" i="39"/>
  <c r="AI10" i="39"/>
  <c r="AJ10" i="39"/>
  <c r="AK10" i="39"/>
  <c r="AL10" i="39"/>
  <c r="AM10" i="39"/>
  <c r="AN10" i="39"/>
  <c r="AO10" i="39"/>
  <c r="AP10" i="39"/>
  <c r="AQ10" i="39"/>
  <c r="AR10" i="39"/>
  <c r="AS10" i="39"/>
  <c r="AT10" i="39"/>
  <c r="AU10" i="39"/>
  <c r="AV10" i="39"/>
  <c r="AW10" i="39"/>
  <c r="AX10" i="39"/>
  <c r="AY10" i="39"/>
  <c r="AZ10" i="39"/>
  <c r="BA10" i="39"/>
  <c r="BB10" i="39"/>
  <c r="BC10" i="39"/>
  <c r="BD10" i="39"/>
  <c r="BE10" i="39"/>
  <c r="BF10" i="39"/>
  <c r="BG10" i="39"/>
  <c r="BH10" i="39"/>
  <c r="BI10" i="39"/>
  <c r="BJ10" i="39"/>
  <c r="BK10" i="39"/>
  <c r="BL10" i="39"/>
  <c r="BM10" i="39"/>
  <c r="BN10" i="39"/>
  <c r="BO10" i="39"/>
  <c r="BP10" i="39"/>
  <c r="BQ10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Z11" i="39"/>
  <c r="AA11" i="39"/>
  <c r="AB11" i="39"/>
  <c r="AC11" i="39"/>
  <c r="AD11" i="39"/>
  <c r="AE11" i="39"/>
  <c r="AF11" i="39"/>
  <c r="AG11" i="39"/>
  <c r="AH11" i="39"/>
  <c r="AI11" i="39"/>
  <c r="AJ11" i="39"/>
  <c r="AK11" i="39"/>
  <c r="AL11" i="39"/>
  <c r="AM11" i="39"/>
  <c r="AN11" i="39"/>
  <c r="AO11" i="39"/>
  <c r="AP11" i="39"/>
  <c r="AQ11" i="39"/>
  <c r="AR11" i="39"/>
  <c r="AS11" i="39"/>
  <c r="AT11" i="39"/>
  <c r="AU11" i="39"/>
  <c r="AV11" i="39"/>
  <c r="AW11" i="39"/>
  <c r="AX11" i="39"/>
  <c r="AY11" i="39"/>
  <c r="AZ11" i="39"/>
  <c r="BA11" i="39"/>
  <c r="BB11" i="39"/>
  <c r="BC11" i="39"/>
  <c r="BD11" i="39"/>
  <c r="BE11" i="39"/>
  <c r="BF11" i="39"/>
  <c r="BG11" i="39"/>
  <c r="BH11" i="39"/>
  <c r="BI11" i="39"/>
  <c r="BJ11" i="39"/>
  <c r="BK11" i="39"/>
  <c r="BL11" i="39"/>
  <c r="BM11" i="39"/>
  <c r="BN11" i="39"/>
  <c r="BO11" i="39"/>
  <c r="BP11" i="39"/>
  <c r="BQ11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Z12" i="39"/>
  <c r="AA12" i="39"/>
  <c r="AB12" i="39"/>
  <c r="AC12" i="39"/>
  <c r="AD12" i="39"/>
  <c r="AE12" i="39"/>
  <c r="AF12" i="39"/>
  <c r="AG12" i="39"/>
  <c r="AH12" i="39"/>
  <c r="AI12" i="39"/>
  <c r="AJ12" i="39"/>
  <c r="AK12" i="39"/>
  <c r="AL12" i="39"/>
  <c r="AM12" i="39"/>
  <c r="AN12" i="39"/>
  <c r="AO12" i="39"/>
  <c r="AP12" i="39"/>
  <c r="AQ12" i="39"/>
  <c r="AR12" i="39"/>
  <c r="AS12" i="39"/>
  <c r="AT12" i="39"/>
  <c r="AU12" i="39"/>
  <c r="AV12" i="39"/>
  <c r="AW12" i="39"/>
  <c r="AX12" i="39"/>
  <c r="AY12" i="39"/>
  <c r="AZ12" i="39"/>
  <c r="BA12" i="39"/>
  <c r="BB12" i="39"/>
  <c r="BC12" i="39"/>
  <c r="BD12" i="39"/>
  <c r="BE12" i="39"/>
  <c r="BF12" i="39"/>
  <c r="BG12" i="39"/>
  <c r="BH12" i="39"/>
  <c r="BI12" i="39"/>
  <c r="BJ12" i="39"/>
  <c r="BK12" i="39"/>
  <c r="BL12" i="39"/>
  <c r="BM12" i="39"/>
  <c r="BN12" i="39"/>
  <c r="BO12" i="39"/>
  <c r="BP12" i="39"/>
  <c r="BQ12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Z13" i="39"/>
  <c r="AA13" i="39"/>
  <c r="AB13" i="39"/>
  <c r="AC13" i="39"/>
  <c r="AD13" i="39"/>
  <c r="AE13" i="39"/>
  <c r="AF13" i="39"/>
  <c r="AG13" i="39"/>
  <c r="AH13" i="39"/>
  <c r="AI13" i="39"/>
  <c r="AJ13" i="39"/>
  <c r="AK13" i="39"/>
  <c r="AL13" i="39"/>
  <c r="AM13" i="39"/>
  <c r="AN13" i="39"/>
  <c r="AO13" i="39"/>
  <c r="AP13" i="39"/>
  <c r="AQ13" i="39"/>
  <c r="AR13" i="39"/>
  <c r="AS13" i="39"/>
  <c r="AT13" i="39"/>
  <c r="AU13" i="39"/>
  <c r="AV13" i="39"/>
  <c r="AW13" i="39"/>
  <c r="AX13" i="39"/>
  <c r="AY13" i="39"/>
  <c r="AZ13" i="39"/>
  <c r="BA13" i="39"/>
  <c r="BB13" i="39"/>
  <c r="BC13" i="39"/>
  <c r="BD13" i="39"/>
  <c r="BE13" i="39"/>
  <c r="BF13" i="39"/>
  <c r="BG13" i="39"/>
  <c r="BH13" i="39"/>
  <c r="BI13" i="39"/>
  <c r="BJ13" i="39"/>
  <c r="BK13" i="39"/>
  <c r="BL13" i="39"/>
  <c r="BM13" i="39"/>
  <c r="BN13" i="39"/>
  <c r="BO13" i="39"/>
  <c r="BP13" i="39"/>
  <c r="BQ13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Z14" i="39"/>
  <c r="AA14" i="39"/>
  <c r="AB14" i="39"/>
  <c r="AC14" i="39"/>
  <c r="AD14" i="39"/>
  <c r="AE14" i="39"/>
  <c r="AF14" i="39"/>
  <c r="AG14" i="39"/>
  <c r="AH14" i="39"/>
  <c r="AI14" i="39"/>
  <c r="AJ14" i="39"/>
  <c r="AK14" i="39"/>
  <c r="AL14" i="39"/>
  <c r="AM14" i="39"/>
  <c r="AN14" i="39"/>
  <c r="AO14" i="39"/>
  <c r="AP14" i="39"/>
  <c r="AQ14" i="39"/>
  <c r="AR14" i="39"/>
  <c r="AS14" i="39"/>
  <c r="AT14" i="39"/>
  <c r="AU14" i="39"/>
  <c r="AV14" i="39"/>
  <c r="AW14" i="39"/>
  <c r="AX14" i="39"/>
  <c r="AY14" i="39"/>
  <c r="AZ14" i="39"/>
  <c r="BA14" i="39"/>
  <c r="BB14" i="39"/>
  <c r="BC14" i="39"/>
  <c r="BD14" i="39"/>
  <c r="BE14" i="39"/>
  <c r="BF14" i="39"/>
  <c r="BG14" i="39"/>
  <c r="BH14" i="39"/>
  <c r="BI14" i="39"/>
  <c r="BJ14" i="39"/>
  <c r="BK14" i="39"/>
  <c r="BL14" i="39"/>
  <c r="BM14" i="39"/>
  <c r="BN14" i="39"/>
  <c r="BO14" i="39"/>
  <c r="BP14" i="39"/>
  <c r="BQ14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Z15" i="39"/>
  <c r="AA15" i="39"/>
  <c r="AB15" i="39"/>
  <c r="AC15" i="39"/>
  <c r="AD15" i="39"/>
  <c r="AE15" i="39"/>
  <c r="AF15" i="39"/>
  <c r="AG15" i="39"/>
  <c r="AH15" i="39"/>
  <c r="AI15" i="39"/>
  <c r="AJ15" i="39"/>
  <c r="AK15" i="39"/>
  <c r="AL15" i="39"/>
  <c r="AM15" i="39"/>
  <c r="AN15" i="39"/>
  <c r="AO15" i="39"/>
  <c r="AP15" i="39"/>
  <c r="AQ15" i="39"/>
  <c r="AR15" i="39"/>
  <c r="AS15" i="39"/>
  <c r="AT15" i="39"/>
  <c r="AU15" i="39"/>
  <c r="AV15" i="39"/>
  <c r="AW15" i="39"/>
  <c r="AX15" i="39"/>
  <c r="AY15" i="39"/>
  <c r="AZ15" i="39"/>
  <c r="BA15" i="39"/>
  <c r="BB15" i="39"/>
  <c r="BC15" i="39"/>
  <c r="BD15" i="39"/>
  <c r="BE15" i="39"/>
  <c r="BF15" i="39"/>
  <c r="BG15" i="39"/>
  <c r="BH15" i="39"/>
  <c r="BI15" i="39"/>
  <c r="BJ15" i="39"/>
  <c r="BK15" i="39"/>
  <c r="BL15" i="39"/>
  <c r="BM15" i="39"/>
  <c r="BN15" i="39"/>
  <c r="BO15" i="39"/>
  <c r="BP15" i="39"/>
  <c r="BQ15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Z16" i="39"/>
  <c r="AA16" i="39"/>
  <c r="AB16" i="39"/>
  <c r="AC16" i="39"/>
  <c r="AD16" i="39"/>
  <c r="AE16" i="39"/>
  <c r="AF16" i="39"/>
  <c r="AG16" i="39"/>
  <c r="AH16" i="39"/>
  <c r="AI16" i="39"/>
  <c r="AJ16" i="39"/>
  <c r="AK16" i="39"/>
  <c r="AL16" i="39"/>
  <c r="AM16" i="39"/>
  <c r="AN16" i="39"/>
  <c r="AO16" i="39"/>
  <c r="AP16" i="39"/>
  <c r="AQ16" i="39"/>
  <c r="AR16" i="39"/>
  <c r="AS16" i="39"/>
  <c r="AT16" i="39"/>
  <c r="AU16" i="39"/>
  <c r="AV16" i="39"/>
  <c r="AW16" i="39"/>
  <c r="AX16" i="39"/>
  <c r="AY16" i="39"/>
  <c r="AZ16" i="39"/>
  <c r="BA16" i="39"/>
  <c r="BB16" i="39"/>
  <c r="BC16" i="39"/>
  <c r="BD16" i="39"/>
  <c r="BE16" i="39"/>
  <c r="BF16" i="39"/>
  <c r="BG16" i="39"/>
  <c r="BH16" i="39"/>
  <c r="BI16" i="39"/>
  <c r="BJ16" i="39"/>
  <c r="BK16" i="39"/>
  <c r="BL16" i="39"/>
  <c r="BM16" i="39"/>
  <c r="BN16" i="39"/>
  <c r="BO16" i="39"/>
  <c r="BP16" i="39"/>
  <c r="BQ16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S17" i="39"/>
  <c r="T17" i="39"/>
  <c r="U17" i="39"/>
  <c r="V17" i="39"/>
  <c r="W17" i="39"/>
  <c r="X17" i="39"/>
  <c r="Y17" i="39"/>
  <c r="Z17" i="39"/>
  <c r="AA17" i="39"/>
  <c r="AB17" i="39"/>
  <c r="AC17" i="39"/>
  <c r="AD17" i="39"/>
  <c r="AE17" i="39"/>
  <c r="AF17" i="39"/>
  <c r="AG17" i="39"/>
  <c r="AH17" i="39"/>
  <c r="AI17" i="39"/>
  <c r="AJ17" i="39"/>
  <c r="AK17" i="39"/>
  <c r="AL17" i="39"/>
  <c r="AM17" i="39"/>
  <c r="AN17" i="39"/>
  <c r="AO17" i="39"/>
  <c r="AP17" i="39"/>
  <c r="AQ17" i="39"/>
  <c r="AR17" i="39"/>
  <c r="AS17" i="39"/>
  <c r="AT17" i="39"/>
  <c r="AU17" i="39"/>
  <c r="AV17" i="39"/>
  <c r="AW17" i="39"/>
  <c r="AX17" i="39"/>
  <c r="AY17" i="39"/>
  <c r="AZ17" i="39"/>
  <c r="BA17" i="39"/>
  <c r="BB17" i="39"/>
  <c r="BC17" i="39"/>
  <c r="BD17" i="39"/>
  <c r="BE17" i="39"/>
  <c r="BF17" i="39"/>
  <c r="BG17" i="39"/>
  <c r="BH17" i="39"/>
  <c r="BI17" i="39"/>
  <c r="BJ17" i="39"/>
  <c r="BK17" i="39"/>
  <c r="BL17" i="39"/>
  <c r="BM17" i="39"/>
  <c r="BN17" i="39"/>
  <c r="BO17" i="39"/>
  <c r="BP17" i="39"/>
  <c r="BQ17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S18" i="39"/>
  <c r="T18" i="39"/>
  <c r="U18" i="39"/>
  <c r="V18" i="39"/>
  <c r="W18" i="39"/>
  <c r="X18" i="39"/>
  <c r="Y18" i="39"/>
  <c r="Z18" i="39"/>
  <c r="AA18" i="39"/>
  <c r="AB18" i="39"/>
  <c r="AC18" i="39"/>
  <c r="AD18" i="39"/>
  <c r="AE18" i="39"/>
  <c r="AF18" i="39"/>
  <c r="AG18" i="39"/>
  <c r="AH18" i="39"/>
  <c r="AI18" i="39"/>
  <c r="AJ18" i="39"/>
  <c r="AK18" i="39"/>
  <c r="AL18" i="39"/>
  <c r="AM18" i="39"/>
  <c r="AN18" i="39"/>
  <c r="AO18" i="39"/>
  <c r="AP18" i="39"/>
  <c r="AQ18" i="39"/>
  <c r="AR18" i="39"/>
  <c r="AS18" i="39"/>
  <c r="AT18" i="39"/>
  <c r="AU18" i="39"/>
  <c r="AV18" i="39"/>
  <c r="AW18" i="39"/>
  <c r="AX18" i="39"/>
  <c r="AY18" i="39"/>
  <c r="AZ18" i="39"/>
  <c r="BA18" i="39"/>
  <c r="BB18" i="39"/>
  <c r="BC18" i="39"/>
  <c r="BD18" i="39"/>
  <c r="BE18" i="39"/>
  <c r="BF18" i="39"/>
  <c r="BG18" i="39"/>
  <c r="BH18" i="39"/>
  <c r="BI18" i="39"/>
  <c r="BJ18" i="39"/>
  <c r="BK18" i="39"/>
  <c r="BL18" i="39"/>
  <c r="BM18" i="39"/>
  <c r="BN18" i="39"/>
  <c r="BO18" i="39"/>
  <c r="BP18" i="39"/>
  <c r="BQ18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S19" i="39"/>
  <c r="T19" i="39"/>
  <c r="U19" i="39"/>
  <c r="V19" i="39"/>
  <c r="W19" i="39"/>
  <c r="X19" i="39"/>
  <c r="Y19" i="39"/>
  <c r="Z19" i="39"/>
  <c r="AA19" i="39"/>
  <c r="AB19" i="39"/>
  <c r="AC19" i="39"/>
  <c r="AD19" i="39"/>
  <c r="AE19" i="39"/>
  <c r="AF19" i="39"/>
  <c r="AG19" i="39"/>
  <c r="AH19" i="39"/>
  <c r="AI19" i="39"/>
  <c r="AJ19" i="39"/>
  <c r="AK19" i="39"/>
  <c r="AL19" i="39"/>
  <c r="AM19" i="39"/>
  <c r="AN19" i="39"/>
  <c r="AO19" i="39"/>
  <c r="AP19" i="39"/>
  <c r="AQ19" i="39"/>
  <c r="AR19" i="39"/>
  <c r="AS19" i="39"/>
  <c r="AT19" i="39"/>
  <c r="AU19" i="39"/>
  <c r="AV19" i="39"/>
  <c r="AW19" i="39"/>
  <c r="AX19" i="39"/>
  <c r="AY19" i="39"/>
  <c r="AZ19" i="39"/>
  <c r="BA19" i="39"/>
  <c r="BB19" i="39"/>
  <c r="BC19" i="39"/>
  <c r="BD19" i="39"/>
  <c r="BE19" i="39"/>
  <c r="BF19" i="39"/>
  <c r="BG19" i="39"/>
  <c r="BH19" i="39"/>
  <c r="BI19" i="39"/>
  <c r="BJ19" i="39"/>
  <c r="BK19" i="39"/>
  <c r="BL19" i="39"/>
  <c r="BM19" i="39"/>
  <c r="BN19" i="39"/>
  <c r="BO19" i="39"/>
  <c r="BP19" i="39"/>
  <c r="BQ19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S20" i="39"/>
  <c r="T20" i="39"/>
  <c r="U20" i="39"/>
  <c r="V20" i="39"/>
  <c r="W20" i="39"/>
  <c r="X20" i="39"/>
  <c r="Y20" i="39"/>
  <c r="Z20" i="39"/>
  <c r="AA20" i="39"/>
  <c r="AB20" i="39"/>
  <c r="AC20" i="39"/>
  <c r="AD20" i="39"/>
  <c r="AE20" i="39"/>
  <c r="AF20" i="39"/>
  <c r="AG20" i="39"/>
  <c r="AH20" i="39"/>
  <c r="AI20" i="39"/>
  <c r="AJ20" i="39"/>
  <c r="AK20" i="39"/>
  <c r="AL20" i="39"/>
  <c r="AM20" i="39"/>
  <c r="AN20" i="39"/>
  <c r="AO20" i="39"/>
  <c r="AP20" i="39"/>
  <c r="AQ20" i="39"/>
  <c r="AR20" i="39"/>
  <c r="AS20" i="39"/>
  <c r="AT20" i="39"/>
  <c r="AU20" i="39"/>
  <c r="AV20" i="39"/>
  <c r="AW20" i="39"/>
  <c r="AX20" i="39"/>
  <c r="AY20" i="39"/>
  <c r="AZ20" i="39"/>
  <c r="BA20" i="39"/>
  <c r="BB20" i="39"/>
  <c r="BC20" i="39"/>
  <c r="BD20" i="39"/>
  <c r="BE20" i="39"/>
  <c r="BF20" i="39"/>
  <c r="BG20" i="39"/>
  <c r="BH20" i="39"/>
  <c r="BI20" i="39"/>
  <c r="BJ20" i="39"/>
  <c r="BK20" i="39"/>
  <c r="BL20" i="39"/>
  <c r="BM20" i="39"/>
  <c r="BN20" i="39"/>
  <c r="BO20" i="39"/>
  <c r="BP20" i="39"/>
  <c r="BQ20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S21" i="39"/>
  <c r="T21" i="39"/>
  <c r="U21" i="39"/>
  <c r="V21" i="39"/>
  <c r="W21" i="39"/>
  <c r="X21" i="39"/>
  <c r="Y21" i="39"/>
  <c r="Z21" i="39"/>
  <c r="AA21" i="39"/>
  <c r="AB21" i="39"/>
  <c r="AC21" i="39"/>
  <c r="AD21" i="39"/>
  <c r="AE21" i="39"/>
  <c r="AF21" i="39"/>
  <c r="AG21" i="39"/>
  <c r="AH21" i="39"/>
  <c r="AI21" i="39"/>
  <c r="AJ21" i="39"/>
  <c r="AK21" i="39"/>
  <c r="AL21" i="39"/>
  <c r="AM21" i="39"/>
  <c r="AN21" i="39"/>
  <c r="AO21" i="39"/>
  <c r="AP21" i="39"/>
  <c r="AQ21" i="39"/>
  <c r="AR21" i="39"/>
  <c r="AS21" i="39"/>
  <c r="AT21" i="39"/>
  <c r="AU21" i="39"/>
  <c r="AV21" i="39"/>
  <c r="AW21" i="39"/>
  <c r="AX21" i="39"/>
  <c r="AY21" i="39"/>
  <c r="AZ21" i="39"/>
  <c r="BA21" i="39"/>
  <c r="BB21" i="39"/>
  <c r="BC21" i="39"/>
  <c r="BD21" i="39"/>
  <c r="BE21" i="39"/>
  <c r="BF21" i="39"/>
  <c r="BG21" i="39"/>
  <c r="BH21" i="39"/>
  <c r="BI21" i="39"/>
  <c r="BJ21" i="39"/>
  <c r="BK21" i="39"/>
  <c r="BL21" i="39"/>
  <c r="BM21" i="39"/>
  <c r="BN21" i="39"/>
  <c r="BO21" i="39"/>
  <c r="BP21" i="39"/>
  <c r="BQ21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S22" i="39"/>
  <c r="T22" i="39"/>
  <c r="U22" i="39"/>
  <c r="V22" i="39"/>
  <c r="W22" i="39"/>
  <c r="X22" i="39"/>
  <c r="Y22" i="39"/>
  <c r="Z22" i="39"/>
  <c r="AA22" i="39"/>
  <c r="AB22" i="39"/>
  <c r="AC22" i="39"/>
  <c r="AD22" i="39"/>
  <c r="AE22" i="39"/>
  <c r="AF22" i="39"/>
  <c r="AG22" i="39"/>
  <c r="AH22" i="39"/>
  <c r="AI22" i="39"/>
  <c r="AJ22" i="39"/>
  <c r="AK22" i="39"/>
  <c r="AL22" i="39"/>
  <c r="AM22" i="39"/>
  <c r="AN22" i="39"/>
  <c r="AO22" i="39"/>
  <c r="AP22" i="39"/>
  <c r="AQ22" i="39"/>
  <c r="AR22" i="39"/>
  <c r="AS22" i="39"/>
  <c r="AT22" i="39"/>
  <c r="AU22" i="39"/>
  <c r="AV22" i="39"/>
  <c r="AW22" i="39"/>
  <c r="AX22" i="39"/>
  <c r="AY22" i="39"/>
  <c r="AZ22" i="39"/>
  <c r="BA22" i="39"/>
  <c r="BB22" i="39"/>
  <c r="BC22" i="39"/>
  <c r="BD22" i="39"/>
  <c r="BE22" i="39"/>
  <c r="BF22" i="39"/>
  <c r="BG22" i="39"/>
  <c r="BH22" i="39"/>
  <c r="BI22" i="39"/>
  <c r="BJ22" i="39"/>
  <c r="BK22" i="39"/>
  <c r="BL22" i="39"/>
  <c r="BM22" i="39"/>
  <c r="BN22" i="39"/>
  <c r="BO22" i="39"/>
  <c r="BP22" i="39"/>
  <c r="BQ22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S23" i="39"/>
  <c r="T23" i="39"/>
  <c r="U23" i="39"/>
  <c r="V23" i="39"/>
  <c r="W23" i="39"/>
  <c r="X23" i="39"/>
  <c r="Y23" i="39"/>
  <c r="Z23" i="39"/>
  <c r="AA23" i="39"/>
  <c r="AB23" i="39"/>
  <c r="AC23" i="39"/>
  <c r="AD23" i="39"/>
  <c r="AE23" i="39"/>
  <c r="AF23" i="39"/>
  <c r="AG23" i="39"/>
  <c r="AH23" i="39"/>
  <c r="AI23" i="39"/>
  <c r="AJ23" i="39"/>
  <c r="AK23" i="39"/>
  <c r="AL23" i="39"/>
  <c r="AM23" i="39"/>
  <c r="AN23" i="39"/>
  <c r="AO23" i="39"/>
  <c r="AP23" i="39"/>
  <c r="AQ23" i="39"/>
  <c r="AR23" i="39"/>
  <c r="AS23" i="39"/>
  <c r="AT23" i="39"/>
  <c r="AU23" i="39"/>
  <c r="AV23" i="39"/>
  <c r="AW23" i="39"/>
  <c r="AX23" i="39"/>
  <c r="AY23" i="39"/>
  <c r="AZ23" i="39"/>
  <c r="BA23" i="39"/>
  <c r="BB23" i="39"/>
  <c r="BC23" i="39"/>
  <c r="BD23" i="39"/>
  <c r="BE23" i="39"/>
  <c r="BF23" i="39"/>
  <c r="BG23" i="39"/>
  <c r="BH23" i="39"/>
  <c r="BI23" i="39"/>
  <c r="BJ23" i="39"/>
  <c r="BK23" i="39"/>
  <c r="BL23" i="39"/>
  <c r="BM23" i="39"/>
  <c r="BN23" i="39"/>
  <c r="BO23" i="39"/>
  <c r="BP23" i="39"/>
  <c r="BQ23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S24" i="39"/>
  <c r="T24" i="39"/>
  <c r="U24" i="39"/>
  <c r="V24" i="39"/>
  <c r="W24" i="39"/>
  <c r="X24" i="39"/>
  <c r="Y24" i="39"/>
  <c r="Z24" i="39"/>
  <c r="AA24" i="39"/>
  <c r="AB24" i="39"/>
  <c r="AC24" i="39"/>
  <c r="AD24" i="39"/>
  <c r="AE24" i="39"/>
  <c r="AF24" i="39"/>
  <c r="AG24" i="39"/>
  <c r="AH24" i="39"/>
  <c r="AI24" i="39"/>
  <c r="AJ24" i="39"/>
  <c r="AK24" i="39"/>
  <c r="AL24" i="39"/>
  <c r="AM24" i="39"/>
  <c r="AN24" i="39"/>
  <c r="AO24" i="39"/>
  <c r="AP24" i="39"/>
  <c r="AQ24" i="39"/>
  <c r="AR24" i="39"/>
  <c r="AS24" i="39"/>
  <c r="AT24" i="39"/>
  <c r="AU24" i="39"/>
  <c r="AV24" i="39"/>
  <c r="AW24" i="39"/>
  <c r="AX24" i="39"/>
  <c r="AY24" i="39"/>
  <c r="AZ24" i="39"/>
  <c r="BA24" i="39"/>
  <c r="BB24" i="39"/>
  <c r="BC24" i="39"/>
  <c r="BD24" i="39"/>
  <c r="BE24" i="39"/>
  <c r="BF24" i="39"/>
  <c r="BG24" i="39"/>
  <c r="BH24" i="39"/>
  <c r="BI24" i="39"/>
  <c r="BJ24" i="39"/>
  <c r="BK24" i="39"/>
  <c r="BL24" i="39"/>
  <c r="BM24" i="39"/>
  <c r="BN24" i="39"/>
  <c r="BO24" i="39"/>
  <c r="BP24" i="39"/>
  <c r="BQ24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S25" i="39"/>
  <c r="T25" i="39"/>
  <c r="U25" i="39"/>
  <c r="V25" i="39"/>
  <c r="W25" i="39"/>
  <c r="X25" i="39"/>
  <c r="Y25" i="39"/>
  <c r="Z25" i="39"/>
  <c r="AA25" i="39"/>
  <c r="AB25" i="39"/>
  <c r="AC25" i="39"/>
  <c r="AD25" i="39"/>
  <c r="AE25" i="39"/>
  <c r="AF25" i="39"/>
  <c r="AG25" i="39"/>
  <c r="AH25" i="39"/>
  <c r="AI25" i="39"/>
  <c r="AJ25" i="39"/>
  <c r="AK25" i="39"/>
  <c r="AL25" i="39"/>
  <c r="AM25" i="39"/>
  <c r="AN25" i="39"/>
  <c r="AO25" i="39"/>
  <c r="AP25" i="39"/>
  <c r="AQ25" i="39"/>
  <c r="AR25" i="39"/>
  <c r="AS25" i="39"/>
  <c r="AT25" i="39"/>
  <c r="AU25" i="39"/>
  <c r="AV25" i="39"/>
  <c r="AW25" i="39"/>
  <c r="AX25" i="39"/>
  <c r="AY25" i="39"/>
  <c r="AZ25" i="39"/>
  <c r="BA25" i="39"/>
  <c r="BB25" i="39"/>
  <c r="BC25" i="39"/>
  <c r="BD25" i="39"/>
  <c r="BE25" i="39"/>
  <c r="BF25" i="39"/>
  <c r="BG25" i="39"/>
  <c r="BH25" i="39"/>
  <c r="BI25" i="39"/>
  <c r="BJ25" i="39"/>
  <c r="BK25" i="39"/>
  <c r="BL25" i="39"/>
  <c r="BM25" i="39"/>
  <c r="BN25" i="39"/>
  <c r="BO25" i="39"/>
  <c r="BP25" i="39"/>
  <c r="BQ25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S26" i="39"/>
  <c r="T26" i="39"/>
  <c r="U26" i="39"/>
  <c r="V26" i="39"/>
  <c r="W26" i="39"/>
  <c r="X26" i="39"/>
  <c r="Y26" i="39"/>
  <c r="Z26" i="39"/>
  <c r="AA26" i="39"/>
  <c r="AB26" i="39"/>
  <c r="AC26" i="39"/>
  <c r="AD26" i="39"/>
  <c r="AE26" i="39"/>
  <c r="AF26" i="39"/>
  <c r="AG26" i="39"/>
  <c r="AH26" i="39"/>
  <c r="AI26" i="39"/>
  <c r="AJ26" i="39"/>
  <c r="AK26" i="39"/>
  <c r="AL26" i="39"/>
  <c r="AM26" i="39"/>
  <c r="AN26" i="39"/>
  <c r="AO26" i="39"/>
  <c r="AP26" i="39"/>
  <c r="AQ26" i="39"/>
  <c r="AR26" i="39"/>
  <c r="AS26" i="39"/>
  <c r="AT26" i="39"/>
  <c r="AU26" i="39"/>
  <c r="AV26" i="39"/>
  <c r="AW26" i="39"/>
  <c r="AX26" i="39"/>
  <c r="AY26" i="39"/>
  <c r="AZ26" i="39"/>
  <c r="BA26" i="39"/>
  <c r="BB26" i="39"/>
  <c r="BC26" i="39"/>
  <c r="BD26" i="39"/>
  <c r="BE26" i="39"/>
  <c r="BF26" i="39"/>
  <c r="BG26" i="39"/>
  <c r="BH26" i="39"/>
  <c r="BI26" i="39"/>
  <c r="BJ26" i="39"/>
  <c r="BK26" i="39"/>
  <c r="BL26" i="39"/>
  <c r="BM26" i="39"/>
  <c r="BN26" i="39"/>
  <c r="BO26" i="39"/>
  <c r="BP26" i="39"/>
  <c r="BQ26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S27" i="39"/>
  <c r="T27" i="39"/>
  <c r="U27" i="39"/>
  <c r="V27" i="39"/>
  <c r="W27" i="39"/>
  <c r="X27" i="39"/>
  <c r="Y27" i="39"/>
  <c r="Z27" i="39"/>
  <c r="AA27" i="39"/>
  <c r="AB27" i="39"/>
  <c r="AC27" i="39"/>
  <c r="AD27" i="39"/>
  <c r="AE27" i="39"/>
  <c r="AF27" i="39"/>
  <c r="AG27" i="39"/>
  <c r="AH27" i="39"/>
  <c r="AI27" i="39"/>
  <c r="AJ27" i="39"/>
  <c r="AK27" i="39"/>
  <c r="AL27" i="39"/>
  <c r="AM27" i="39"/>
  <c r="AN27" i="39"/>
  <c r="AO27" i="39"/>
  <c r="AP27" i="39"/>
  <c r="AQ27" i="39"/>
  <c r="AR27" i="39"/>
  <c r="AS27" i="39"/>
  <c r="AT27" i="39"/>
  <c r="AU27" i="39"/>
  <c r="AV27" i="39"/>
  <c r="AW27" i="39"/>
  <c r="AX27" i="39"/>
  <c r="AY27" i="39"/>
  <c r="AZ27" i="39"/>
  <c r="BA27" i="39"/>
  <c r="BB27" i="39"/>
  <c r="BC27" i="39"/>
  <c r="BD27" i="39"/>
  <c r="BE27" i="39"/>
  <c r="BF27" i="39"/>
  <c r="BG27" i="39"/>
  <c r="BH27" i="39"/>
  <c r="BI27" i="39"/>
  <c r="BJ27" i="39"/>
  <c r="BK27" i="39"/>
  <c r="BL27" i="39"/>
  <c r="BM27" i="39"/>
  <c r="BN27" i="39"/>
  <c r="BO27" i="39"/>
  <c r="BP27" i="39"/>
  <c r="BQ27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S28" i="39"/>
  <c r="T28" i="39"/>
  <c r="U28" i="39"/>
  <c r="V28" i="39"/>
  <c r="W28" i="39"/>
  <c r="X28" i="39"/>
  <c r="Y28" i="39"/>
  <c r="Z28" i="39"/>
  <c r="AA28" i="39"/>
  <c r="AB28" i="39"/>
  <c r="AC28" i="39"/>
  <c r="AD28" i="39"/>
  <c r="AE28" i="39"/>
  <c r="AF28" i="39"/>
  <c r="AG28" i="39"/>
  <c r="AH28" i="39"/>
  <c r="AI28" i="39"/>
  <c r="AJ28" i="39"/>
  <c r="AK28" i="39"/>
  <c r="AL28" i="39"/>
  <c r="AM28" i="39"/>
  <c r="AN28" i="39"/>
  <c r="AO28" i="39"/>
  <c r="AP28" i="39"/>
  <c r="AQ28" i="39"/>
  <c r="AR28" i="39"/>
  <c r="AS28" i="39"/>
  <c r="AT28" i="39"/>
  <c r="AU28" i="39"/>
  <c r="AV28" i="39"/>
  <c r="AW28" i="39"/>
  <c r="AX28" i="39"/>
  <c r="AY28" i="39"/>
  <c r="AZ28" i="39"/>
  <c r="BA28" i="39"/>
  <c r="BB28" i="39"/>
  <c r="BC28" i="39"/>
  <c r="BD28" i="39"/>
  <c r="BE28" i="39"/>
  <c r="BF28" i="39"/>
  <c r="BG28" i="39"/>
  <c r="BH28" i="39"/>
  <c r="BI28" i="39"/>
  <c r="BJ28" i="39"/>
  <c r="BK28" i="39"/>
  <c r="BL28" i="39"/>
  <c r="BM28" i="39"/>
  <c r="BN28" i="39"/>
  <c r="BO28" i="39"/>
  <c r="BP28" i="39"/>
  <c r="BQ28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S29" i="39"/>
  <c r="T29" i="39"/>
  <c r="U29" i="39"/>
  <c r="V29" i="39"/>
  <c r="W29" i="39"/>
  <c r="X29" i="39"/>
  <c r="Y29" i="39"/>
  <c r="Z29" i="39"/>
  <c r="AA29" i="39"/>
  <c r="AB29" i="39"/>
  <c r="AC29" i="39"/>
  <c r="AD29" i="39"/>
  <c r="AE29" i="39"/>
  <c r="AF29" i="39"/>
  <c r="AG29" i="39"/>
  <c r="AH29" i="39"/>
  <c r="AI29" i="39"/>
  <c r="AJ29" i="39"/>
  <c r="AK29" i="39"/>
  <c r="AL29" i="39"/>
  <c r="AM29" i="39"/>
  <c r="AN29" i="39"/>
  <c r="AO29" i="39"/>
  <c r="AP29" i="39"/>
  <c r="AQ29" i="39"/>
  <c r="AR29" i="39"/>
  <c r="AS29" i="39"/>
  <c r="AT29" i="39"/>
  <c r="AU29" i="39"/>
  <c r="AV29" i="39"/>
  <c r="AW29" i="39"/>
  <c r="AX29" i="39"/>
  <c r="AY29" i="39"/>
  <c r="AZ29" i="39"/>
  <c r="BA29" i="39"/>
  <c r="BB29" i="39"/>
  <c r="BC29" i="39"/>
  <c r="BD29" i="39"/>
  <c r="BE29" i="39"/>
  <c r="BF29" i="39"/>
  <c r="BG29" i="39"/>
  <c r="BH29" i="39"/>
  <c r="BI29" i="39"/>
  <c r="BJ29" i="39"/>
  <c r="BK29" i="39"/>
  <c r="BL29" i="39"/>
  <c r="BM29" i="39"/>
  <c r="BN29" i="39"/>
  <c r="BO29" i="39"/>
  <c r="BP29" i="39"/>
  <c r="BQ29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S30" i="39"/>
  <c r="T30" i="39"/>
  <c r="U30" i="39"/>
  <c r="V30" i="39"/>
  <c r="W30" i="39"/>
  <c r="X30" i="39"/>
  <c r="Y30" i="39"/>
  <c r="Z30" i="39"/>
  <c r="AA30" i="39"/>
  <c r="AB30" i="39"/>
  <c r="AC30" i="39"/>
  <c r="AD30" i="39"/>
  <c r="AE30" i="39"/>
  <c r="AF30" i="39"/>
  <c r="AG30" i="39"/>
  <c r="AH30" i="39"/>
  <c r="AI30" i="39"/>
  <c r="AJ30" i="39"/>
  <c r="AK30" i="39"/>
  <c r="AL30" i="39"/>
  <c r="AM30" i="39"/>
  <c r="AN30" i="39"/>
  <c r="AO30" i="39"/>
  <c r="AP30" i="39"/>
  <c r="AQ30" i="39"/>
  <c r="AR30" i="39"/>
  <c r="AS30" i="39"/>
  <c r="AT30" i="39"/>
  <c r="AU30" i="39"/>
  <c r="AV30" i="39"/>
  <c r="AW30" i="39"/>
  <c r="AX30" i="39"/>
  <c r="AY30" i="39"/>
  <c r="AZ30" i="39"/>
  <c r="BA30" i="39"/>
  <c r="BB30" i="39"/>
  <c r="BC30" i="39"/>
  <c r="BD30" i="39"/>
  <c r="BE30" i="39"/>
  <c r="BF30" i="39"/>
  <c r="BG30" i="39"/>
  <c r="BH30" i="39"/>
  <c r="BI30" i="39"/>
  <c r="BJ30" i="39"/>
  <c r="BK30" i="39"/>
  <c r="BL30" i="39"/>
  <c r="BM30" i="39"/>
  <c r="BN30" i="39"/>
  <c r="BO30" i="39"/>
  <c r="BP30" i="39"/>
  <c r="BQ30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S31" i="39"/>
  <c r="T31" i="39"/>
  <c r="U31" i="39"/>
  <c r="V31" i="39"/>
  <c r="W31" i="39"/>
  <c r="X31" i="39"/>
  <c r="Y31" i="39"/>
  <c r="Z31" i="39"/>
  <c r="AA31" i="39"/>
  <c r="AB31" i="39"/>
  <c r="AC31" i="39"/>
  <c r="AD31" i="39"/>
  <c r="AE31" i="39"/>
  <c r="AF31" i="39"/>
  <c r="AG31" i="39"/>
  <c r="AH31" i="39"/>
  <c r="AI31" i="39"/>
  <c r="AJ31" i="39"/>
  <c r="AK31" i="39"/>
  <c r="AL31" i="39"/>
  <c r="AM31" i="39"/>
  <c r="AN31" i="39"/>
  <c r="AO31" i="39"/>
  <c r="AP31" i="39"/>
  <c r="AQ31" i="39"/>
  <c r="AR31" i="39"/>
  <c r="AS31" i="39"/>
  <c r="AT31" i="39"/>
  <c r="AU31" i="39"/>
  <c r="AV31" i="39"/>
  <c r="AW31" i="39"/>
  <c r="AX31" i="39"/>
  <c r="AY31" i="39"/>
  <c r="AZ31" i="39"/>
  <c r="BA31" i="39"/>
  <c r="BB31" i="39"/>
  <c r="BC31" i="39"/>
  <c r="BD31" i="39"/>
  <c r="BE31" i="39"/>
  <c r="BF31" i="39"/>
  <c r="BG31" i="39"/>
  <c r="BH31" i="39"/>
  <c r="BI31" i="39"/>
  <c r="BJ31" i="39"/>
  <c r="BK31" i="39"/>
  <c r="BL31" i="39"/>
  <c r="BM31" i="39"/>
  <c r="BN31" i="39"/>
  <c r="BO31" i="39"/>
  <c r="BP31" i="39"/>
  <c r="BQ31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S32" i="39"/>
  <c r="T32" i="39"/>
  <c r="U32" i="39"/>
  <c r="V32" i="39"/>
  <c r="W32" i="39"/>
  <c r="X32" i="39"/>
  <c r="Y32" i="39"/>
  <c r="Z32" i="39"/>
  <c r="AA32" i="39"/>
  <c r="AB32" i="39"/>
  <c r="AC32" i="39"/>
  <c r="AD32" i="39"/>
  <c r="AE32" i="39"/>
  <c r="AF32" i="39"/>
  <c r="AG32" i="39"/>
  <c r="AH32" i="39"/>
  <c r="AI32" i="39"/>
  <c r="AJ32" i="39"/>
  <c r="AK32" i="39"/>
  <c r="AL32" i="39"/>
  <c r="AM32" i="39"/>
  <c r="AN32" i="39"/>
  <c r="AO32" i="39"/>
  <c r="AP32" i="39"/>
  <c r="AQ32" i="39"/>
  <c r="AR32" i="39"/>
  <c r="AS32" i="39"/>
  <c r="AT32" i="39"/>
  <c r="AU32" i="39"/>
  <c r="AV32" i="39"/>
  <c r="AW32" i="39"/>
  <c r="AX32" i="39"/>
  <c r="AY32" i="39"/>
  <c r="AZ32" i="39"/>
  <c r="BA32" i="39"/>
  <c r="BB32" i="39"/>
  <c r="BC32" i="39"/>
  <c r="BD32" i="39"/>
  <c r="BE32" i="39"/>
  <c r="BF32" i="39"/>
  <c r="BG32" i="39"/>
  <c r="BH32" i="39"/>
  <c r="BI32" i="39"/>
  <c r="BJ32" i="39"/>
  <c r="BK32" i="39"/>
  <c r="BL32" i="39"/>
  <c r="BM32" i="39"/>
  <c r="BN32" i="39"/>
  <c r="BO32" i="39"/>
  <c r="BP32" i="39"/>
  <c r="BQ32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S33" i="39"/>
  <c r="T33" i="39"/>
  <c r="U33" i="39"/>
  <c r="V33" i="39"/>
  <c r="W33" i="39"/>
  <c r="X33" i="39"/>
  <c r="Y33" i="39"/>
  <c r="Z33" i="39"/>
  <c r="AA33" i="39"/>
  <c r="AB33" i="39"/>
  <c r="AC33" i="39"/>
  <c r="AD33" i="39"/>
  <c r="AE33" i="39"/>
  <c r="AF33" i="39"/>
  <c r="AG33" i="39"/>
  <c r="AH33" i="39"/>
  <c r="AI33" i="39"/>
  <c r="AJ33" i="39"/>
  <c r="AK33" i="39"/>
  <c r="AL33" i="39"/>
  <c r="AM33" i="39"/>
  <c r="AN33" i="39"/>
  <c r="AO33" i="39"/>
  <c r="AP33" i="39"/>
  <c r="AQ33" i="39"/>
  <c r="AR33" i="39"/>
  <c r="AS33" i="39"/>
  <c r="AT33" i="39"/>
  <c r="AU33" i="39"/>
  <c r="AV33" i="39"/>
  <c r="AW33" i="39"/>
  <c r="AX33" i="39"/>
  <c r="AY33" i="39"/>
  <c r="AZ33" i="39"/>
  <c r="BA33" i="39"/>
  <c r="BB33" i="39"/>
  <c r="BC33" i="39"/>
  <c r="BD33" i="39"/>
  <c r="BE33" i="39"/>
  <c r="BF33" i="39"/>
  <c r="BG33" i="39"/>
  <c r="BH33" i="39"/>
  <c r="BI33" i="39"/>
  <c r="BJ33" i="39"/>
  <c r="BK33" i="39"/>
  <c r="BL33" i="39"/>
  <c r="BM33" i="39"/>
  <c r="BN33" i="39"/>
  <c r="BO33" i="39"/>
  <c r="BP33" i="39"/>
  <c r="BQ33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S34" i="39"/>
  <c r="T34" i="39"/>
  <c r="U34" i="39"/>
  <c r="V34" i="39"/>
  <c r="W34" i="39"/>
  <c r="X34" i="39"/>
  <c r="Y34" i="39"/>
  <c r="Z34" i="39"/>
  <c r="AA34" i="39"/>
  <c r="AB34" i="39"/>
  <c r="AC34" i="39"/>
  <c r="AD34" i="39"/>
  <c r="AE34" i="39"/>
  <c r="AF34" i="39"/>
  <c r="AG34" i="39"/>
  <c r="AH34" i="39"/>
  <c r="AI34" i="39"/>
  <c r="AJ34" i="39"/>
  <c r="AK34" i="39"/>
  <c r="AL34" i="39"/>
  <c r="AM34" i="39"/>
  <c r="AN34" i="39"/>
  <c r="AO34" i="39"/>
  <c r="AP34" i="39"/>
  <c r="AQ34" i="39"/>
  <c r="AR34" i="39"/>
  <c r="AS34" i="39"/>
  <c r="AT34" i="39"/>
  <c r="AU34" i="39"/>
  <c r="AV34" i="39"/>
  <c r="AW34" i="39"/>
  <c r="AX34" i="39"/>
  <c r="AY34" i="39"/>
  <c r="AZ34" i="39"/>
  <c r="BA34" i="39"/>
  <c r="BB34" i="39"/>
  <c r="BC34" i="39"/>
  <c r="BD34" i="39"/>
  <c r="BE34" i="39"/>
  <c r="BF34" i="39"/>
  <c r="BG34" i="39"/>
  <c r="BH34" i="39"/>
  <c r="BI34" i="39"/>
  <c r="BJ34" i="39"/>
  <c r="BK34" i="39"/>
  <c r="BL34" i="39"/>
  <c r="BM34" i="39"/>
  <c r="BN34" i="39"/>
  <c r="BO34" i="39"/>
  <c r="BP34" i="39"/>
  <c r="BQ34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S35" i="39"/>
  <c r="T35" i="39"/>
  <c r="U35" i="39"/>
  <c r="V35" i="39"/>
  <c r="W35" i="39"/>
  <c r="X35" i="39"/>
  <c r="Y35" i="39"/>
  <c r="Z35" i="39"/>
  <c r="AA35" i="39"/>
  <c r="AB35" i="39"/>
  <c r="AC35" i="39"/>
  <c r="AD35" i="39"/>
  <c r="AE35" i="39"/>
  <c r="AF35" i="39"/>
  <c r="AG35" i="39"/>
  <c r="AH35" i="39"/>
  <c r="AI35" i="39"/>
  <c r="AJ35" i="39"/>
  <c r="AK35" i="39"/>
  <c r="AL35" i="39"/>
  <c r="AM35" i="39"/>
  <c r="AN35" i="39"/>
  <c r="AO35" i="39"/>
  <c r="AP35" i="39"/>
  <c r="AQ35" i="39"/>
  <c r="AR35" i="39"/>
  <c r="AS35" i="39"/>
  <c r="AT35" i="39"/>
  <c r="AU35" i="39"/>
  <c r="AV35" i="39"/>
  <c r="AW35" i="39"/>
  <c r="AX35" i="39"/>
  <c r="AY35" i="39"/>
  <c r="AZ35" i="39"/>
  <c r="BA35" i="39"/>
  <c r="BB35" i="39"/>
  <c r="BC35" i="39"/>
  <c r="BD35" i="39"/>
  <c r="BE35" i="39"/>
  <c r="BF35" i="39"/>
  <c r="BG35" i="39"/>
  <c r="BH35" i="39"/>
  <c r="BI35" i="39"/>
  <c r="BJ35" i="39"/>
  <c r="BK35" i="39"/>
  <c r="BL35" i="39"/>
  <c r="BM35" i="39"/>
  <c r="BN35" i="39"/>
  <c r="BO35" i="39"/>
  <c r="BP35" i="39"/>
  <c r="BQ35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S36" i="39"/>
  <c r="T36" i="39"/>
  <c r="U36" i="39"/>
  <c r="V36" i="39"/>
  <c r="W36" i="39"/>
  <c r="X36" i="39"/>
  <c r="Y36" i="39"/>
  <c r="Z36" i="39"/>
  <c r="AA36" i="39"/>
  <c r="AB36" i="39"/>
  <c r="AC36" i="39"/>
  <c r="AD36" i="39"/>
  <c r="AE36" i="39"/>
  <c r="AF36" i="39"/>
  <c r="AG36" i="39"/>
  <c r="AH36" i="39"/>
  <c r="AI36" i="39"/>
  <c r="AJ36" i="39"/>
  <c r="AK36" i="39"/>
  <c r="AL36" i="39"/>
  <c r="AM36" i="39"/>
  <c r="AN36" i="39"/>
  <c r="AO36" i="39"/>
  <c r="AP36" i="39"/>
  <c r="AQ36" i="39"/>
  <c r="AR36" i="39"/>
  <c r="AS36" i="39"/>
  <c r="AT36" i="39"/>
  <c r="AU36" i="39"/>
  <c r="AV36" i="39"/>
  <c r="AW36" i="39"/>
  <c r="AX36" i="39"/>
  <c r="AY36" i="39"/>
  <c r="AZ36" i="39"/>
  <c r="BA36" i="39"/>
  <c r="BB36" i="39"/>
  <c r="BC36" i="39"/>
  <c r="BD36" i="39"/>
  <c r="BE36" i="39"/>
  <c r="BF36" i="39"/>
  <c r="BG36" i="39"/>
  <c r="BH36" i="39"/>
  <c r="BI36" i="39"/>
  <c r="BJ36" i="39"/>
  <c r="BK36" i="39"/>
  <c r="BL36" i="39"/>
  <c r="BM36" i="39"/>
  <c r="BN36" i="39"/>
  <c r="BO36" i="39"/>
  <c r="BP36" i="39"/>
  <c r="BQ36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R37" i="39"/>
  <c r="S37" i="39"/>
  <c r="T37" i="39"/>
  <c r="U37" i="39"/>
  <c r="V37" i="39"/>
  <c r="W37" i="39"/>
  <c r="X37" i="39"/>
  <c r="Y37" i="39"/>
  <c r="Z37" i="39"/>
  <c r="AA37" i="39"/>
  <c r="AB37" i="39"/>
  <c r="AC37" i="39"/>
  <c r="AD37" i="39"/>
  <c r="AE37" i="39"/>
  <c r="AF37" i="39"/>
  <c r="AG37" i="39"/>
  <c r="AH37" i="39"/>
  <c r="AI37" i="39"/>
  <c r="AJ37" i="39"/>
  <c r="AK37" i="39"/>
  <c r="AL37" i="39"/>
  <c r="AM37" i="39"/>
  <c r="AN37" i="39"/>
  <c r="AO37" i="39"/>
  <c r="AP37" i="39"/>
  <c r="AQ37" i="39"/>
  <c r="AR37" i="39"/>
  <c r="AS37" i="39"/>
  <c r="AT37" i="39"/>
  <c r="AU37" i="39"/>
  <c r="AV37" i="39"/>
  <c r="AW37" i="39"/>
  <c r="AX37" i="39"/>
  <c r="AY37" i="39"/>
  <c r="AZ37" i="39"/>
  <c r="BA37" i="39"/>
  <c r="BB37" i="39"/>
  <c r="BC37" i="39"/>
  <c r="BD37" i="39"/>
  <c r="BE37" i="39"/>
  <c r="BF37" i="39"/>
  <c r="BG37" i="39"/>
  <c r="BH37" i="39"/>
  <c r="BI37" i="39"/>
  <c r="BJ37" i="39"/>
  <c r="BK37" i="39"/>
  <c r="BL37" i="39"/>
  <c r="BM37" i="39"/>
  <c r="BN37" i="39"/>
  <c r="BO37" i="39"/>
  <c r="BP37" i="39"/>
  <c r="BQ37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S38" i="39"/>
  <c r="T38" i="39"/>
  <c r="U38" i="39"/>
  <c r="V38" i="39"/>
  <c r="W38" i="39"/>
  <c r="X38" i="39"/>
  <c r="Y38" i="39"/>
  <c r="Z38" i="39"/>
  <c r="AA38" i="39"/>
  <c r="AB38" i="39"/>
  <c r="AC38" i="39"/>
  <c r="AD38" i="39"/>
  <c r="AE38" i="39"/>
  <c r="AF38" i="39"/>
  <c r="AG38" i="39"/>
  <c r="AH38" i="39"/>
  <c r="AI38" i="39"/>
  <c r="AJ38" i="39"/>
  <c r="AK38" i="39"/>
  <c r="AL38" i="39"/>
  <c r="AM38" i="39"/>
  <c r="AN38" i="39"/>
  <c r="AO38" i="39"/>
  <c r="AP38" i="39"/>
  <c r="AQ38" i="39"/>
  <c r="AR38" i="39"/>
  <c r="AS38" i="39"/>
  <c r="AT38" i="39"/>
  <c r="AU38" i="39"/>
  <c r="AV38" i="39"/>
  <c r="AW38" i="39"/>
  <c r="AX38" i="39"/>
  <c r="AY38" i="39"/>
  <c r="AZ38" i="39"/>
  <c r="BA38" i="39"/>
  <c r="BB38" i="39"/>
  <c r="BC38" i="39"/>
  <c r="BD38" i="39"/>
  <c r="BE38" i="39"/>
  <c r="BF38" i="39"/>
  <c r="BG38" i="39"/>
  <c r="BH38" i="39"/>
  <c r="BI38" i="39"/>
  <c r="BJ38" i="39"/>
  <c r="BK38" i="39"/>
  <c r="BL38" i="39"/>
  <c r="BM38" i="39"/>
  <c r="BN38" i="39"/>
  <c r="BO38" i="39"/>
  <c r="BP38" i="39"/>
  <c r="BQ38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S39" i="39"/>
  <c r="T39" i="39"/>
  <c r="U39" i="39"/>
  <c r="V39" i="39"/>
  <c r="W39" i="39"/>
  <c r="X39" i="39"/>
  <c r="Y39" i="39"/>
  <c r="Z39" i="39"/>
  <c r="AA39" i="39"/>
  <c r="AB39" i="39"/>
  <c r="AC39" i="39"/>
  <c r="AD39" i="39"/>
  <c r="AE39" i="39"/>
  <c r="AF39" i="39"/>
  <c r="AG39" i="39"/>
  <c r="AH39" i="39"/>
  <c r="AI39" i="39"/>
  <c r="AJ39" i="39"/>
  <c r="AK39" i="39"/>
  <c r="AL39" i="39"/>
  <c r="AM39" i="39"/>
  <c r="AN39" i="39"/>
  <c r="AO39" i="39"/>
  <c r="AP39" i="39"/>
  <c r="AQ39" i="39"/>
  <c r="AR39" i="39"/>
  <c r="AS39" i="39"/>
  <c r="AT39" i="39"/>
  <c r="AU39" i="39"/>
  <c r="AV39" i="39"/>
  <c r="AW39" i="39"/>
  <c r="AX39" i="39"/>
  <c r="AY39" i="39"/>
  <c r="AZ39" i="39"/>
  <c r="BA39" i="39"/>
  <c r="BB39" i="39"/>
  <c r="BC39" i="39"/>
  <c r="BD39" i="39"/>
  <c r="BE39" i="39"/>
  <c r="BF39" i="39"/>
  <c r="BG39" i="39"/>
  <c r="BH39" i="39"/>
  <c r="BI39" i="39"/>
  <c r="BJ39" i="39"/>
  <c r="BK39" i="39"/>
  <c r="BL39" i="39"/>
  <c r="BM39" i="39"/>
  <c r="BN39" i="39"/>
  <c r="BO39" i="39"/>
  <c r="BP39" i="39"/>
  <c r="BQ39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S40" i="39"/>
  <c r="T40" i="39"/>
  <c r="U40" i="39"/>
  <c r="V40" i="39"/>
  <c r="W40" i="39"/>
  <c r="X40" i="39"/>
  <c r="Y40" i="39"/>
  <c r="Z40" i="39"/>
  <c r="AA40" i="39"/>
  <c r="AB40" i="39"/>
  <c r="AC40" i="39"/>
  <c r="AD40" i="39"/>
  <c r="AE40" i="39"/>
  <c r="AF40" i="39"/>
  <c r="AG40" i="39"/>
  <c r="AH40" i="39"/>
  <c r="AI40" i="39"/>
  <c r="AJ40" i="39"/>
  <c r="AK40" i="39"/>
  <c r="AL40" i="39"/>
  <c r="AM40" i="39"/>
  <c r="AN40" i="39"/>
  <c r="AO40" i="39"/>
  <c r="AP40" i="39"/>
  <c r="AQ40" i="39"/>
  <c r="AR40" i="39"/>
  <c r="AS40" i="39"/>
  <c r="AT40" i="39"/>
  <c r="AU40" i="39"/>
  <c r="AV40" i="39"/>
  <c r="AW40" i="39"/>
  <c r="AX40" i="39"/>
  <c r="AY40" i="39"/>
  <c r="AZ40" i="39"/>
  <c r="BA40" i="39"/>
  <c r="BB40" i="39"/>
  <c r="BC40" i="39"/>
  <c r="BD40" i="39"/>
  <c r="BE40" i="39"/>
  <c r="BF40" i="39"/>
  <c r="BG40" i="39"/>
  <c r="BH40" i="39"/>
  <c r="BI40" i="39"/>
  <c r="BJ40" i="39"/>
  <c r="BK40" i="39"/>
  <c r="BL40" i="39"/>
  <c r="BM40" i="39"/>
  <c r="BN40" i="39"/>
  <c r="BO40" i="39"/>
  <c r="BP40" i="39"/>
  <c r="BQ40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S41" i="39"/>
  <c r="T41" i="39"/>
  <c r="U41" i="39"/>
  <c r="V41" i="39"/>
  <c r="W41" i="39"/>
  <c r="X41" i="39"/>
  <c r="Y41" i="39"/>
  <c r="Z41" i="39"/>
  <c r="AA41" i="39"/>
  <c r="AB41" i="39"/>
  <c r="AC41" i="39"/>
  <c r="AD41" i="39"/>
  <c r="AE41" i="39"/>
  <c r="AF41" i="39"/>
  <c r="AG41" i="39"/>
  <c r="AH41" i="39"/>
  <c r="AI41" i="39"/>
  <c r="AJ41" i="39"/>
  <c r="AK41" i="39"/>
  <c r="AL41" i="39"/>
  <c r="AM41" i="39"/>
  <c r="AN41" i="39"/>
  <c r="AO41" i="39"/>
  <c r="AP41" i="39"/>
  <c r="AQ41" i="39"/>
  <c r="AR41" i="39"/>
  <c r="AS41" i="39"/>
  <c r="AT41" i="39"/>
  <c r="AU41" i="39"/>
  <c r="AV41" i="39"/>
  <c r="AW41" i="39"/>
  <c r="AX41" i="39"/>
  <c r="AY41" i="39"/>
  <c r="AZ41" i="39"/>
  <c r="BA41" i="39"/>
  <c r="BB41" i="39"/>
  <c r="BC41" i="39"/>
  <c r="BD41" i="39"/>
  <c r="BE41" i="39"/>
  <c r="BF41" i="39"/>
  <c r="BG41" i="39"/>
  <c r="BH41" i="39"/>
  <c r="BI41" i="39"/>
  <c r="BJ41" i="39"/>
  <c r="BK41" i="39"/>
  <c r="BL41" i="39"/>
  <c r="BM41" i="39"/>
  <c r="BN41" i="39"/>
  <c r="BO41" i="39"/>
  <c r="BP41" i="39"/>
  <c r="BQ41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S42" i="39"/>
  <c r="T42" i="39"/>
  <c r="U42" i="39"/>
  <c r="V42" i="39"/>
  <c r="W42" i="39"/>
  <c r="X42" i="39"/>
  <c r="Y42" i="39"/>
  <c r="Z42" i="39"/>
  <c r="AA42" i="39"/>
  <c r="AB42" i="39"/>
  <c r="AC42" i="39"/>
  <c r="AD42" i="39"/>
  <c r="AE42" i="39"/>
  <c r="AF42" i="39"/>
  <c r="AG42" i="39"/>
  <c r="AH42" i="39"/>
  <c r="AI42" i="39"/>
  <c r="AJ42" i="39"/>
  <c r="AK42" i="39"/>
  <c r="AL42" i="39"/>
  <c r="AM42" i="39"/>
  <c r="AN42" i="39"/>
  <c r="AO42" i="39"/>
  <c r="AP42" i="39"/>
  <c r="AQ42" i="39"/>
  <c r="AR42" i="39"/>
  <c r="AS42" i="39"/>
  <c r="AT42" i="39"/>
  <c r="AU42" i="39"/>
  <c r="AV42" i="39"/>
  <c r="AW42" i="39"/>
  <c r="AX42" i="39"/>
  <c r="AY42" i="39"/>
  <c r="AZ42" i="39"/>
  <c r="BA42" i="39"/>
  <c r="BB42" i="39"/>
  <c r="BC42" i="39"/>
  <c r="BD42" i="39"/>
  <c r="BE42" i="39"/>
  <c r="BF42" i="39"/>
  <c r="BG42" i="39"/>
  <c r="BH42" i="39"/>
  <c r="BI42" i="39"/>
  <c r="BJ42" i="39"/>
  <c r="BK42" i="39"/>
  <c r="BL42" i="39"/>
  <c r="BM42" i="39"/>
  <c r="BN42" i="39"/>
  <c r="BO42" i="39"/>
  <c r="BP42" i="39"/>
  <c r="BQ42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S43" i="39"/>
  <c r="T43" i="39"/>
  <c r="U43" i="39"/>
  <c r="V43" i="39"/>
  <c r="W43" i="39"/>
  <c r="X43" i="39"/>
  <c r="Y43" i="39"/>
  <c r="Z43" i="39"/>
  <c r="AA43" i="39"/>
  <c r="AB43" i="39"/>
  <c r="AC43" i="39"/>
  <c r="AD43" i="39"/>
  <c r="AE43" i="39"/>
  <c r="AF43" i="39"/>
  <c r="AG43" i="39"/>
  <c r="AH43" i="39"/>
  <c r="AI43" i="39"/>
  <c r="AJ43" i="39"/>
  <c r="AK43" i="39"/>
  <c r="AL43" i="39"/>
  <c r="AM43" i="39"/>
  <c r="AN43" i="39"/>
  <c r="AO43" i="39"/>
  <c r="AP43" i="39"/>
  <c r="AQ43" i="39"/>
  <c r="AR43" i="39"/>
  <c r="AS43" i="39"/>
  <c r="AT43" i="39"/>
  <c r="AU43" i="39"/>
  <c r="AV43" i="39"/>
  <c r="AW43" i="39"/>
  <c r="AX43" i="39"/>
  <c r="AY43" i="39"/>
  <c r="AZ43" i="39"/>
  <c r="BA43" i="39"/>
  <c r="BB43" i="39"/>
  <c r="BC43" i="39"/>
  <c r="BD43" i="39"/>
  <c r="BE43" i="39"/>
  <c r="BF43" i="39"/>
  <c r="BG43" i="39"/>
  <c r="BH43" i="39"/>
  <c r="BI43" i="39"/>
  <c r="BJ43" i="39"/>
  <c r="BK43" i="39"/>
  <c r="BL43" i="39"/>
  <c r="BM43" i="39"/>
  <c r="BN43" i="39"/>
  <c r="BO43" i="39"/>
  <c r="BP43" i="39"/>
  <c r="BQ43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S44" i="39"/>
  <c r="T44" i="39"/>
  <c r="U44" i="39"/>
  <c r="V44" i="39"/>
  <c r="W44" i="39"/>
  <c r="X44" i="39"/>
  <c r="Y44" i="39"/>
  <c r="Z44" i="39"/>
  <c r="AA44" i="39"/>
  <c r="AB44" i="39"/>
  <c r="AC44" i="39"/>
  <c r="AD44" i="39"/>
  <c r="AE44" i="39"/>
  <c r="AF44" i="39"/>
  <c r="AG44" i="39"/>
  <c r="AH44" i="39"/>
  <c r="AI44" i="39"/>
  <c r="AJ44" i="39"/>
  <c r="AK44" i="39"/>
  <c r="AL44" i="39"/>
  <c r="AM44" i="39"/>
  <c r="AN44" i="39"/>
  <c r="AO44" i="39"/>
  <c r="AP44" i="39"/>
  <c r="AQ44" i="39"/>
  <c r="AR44" i="39"/>
  <c r="AS44" i="39"/>
  <c r="AT44" i="39"/>
  <c r="AU44" i="39"/>
  <c r="AV44" i="39"/>
  <c r="AW44" i="39"/>
  <c r="AX44" i="39"/>
  <c r="AY44" i="39"/>
  <c r="AZ44" i="39"/>
  <c r="BA44" i="39"/>
  <c r="BB44" i="39"/>
  <c r="BC44" i="39"/>
  <c r="BD44" i="39"/>
  <c r="BE44" i="39"/>
  <c r="BF44" i="39"/>
  <c r="BG44" i="39"/>
  <c r="BH44" i="39"/>
  <c r="BI44" i="39"/>
  <c r="BJ44" i="39"/>
  <c r="BK44" i="39"/>
  <c r="BL44" i="39"/>
  <c r="BM44" i="39"/>
  <c r="BN44" i="39"/>
  <c r="BO44" i="39"/>
  <c r="BP44" i="39"/>
  <c r="BQ44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S45" i="39"/>
  <c r="T45" i="39"/>
  <c r="U45" i="39"/>
  <c r="V45" i="39"/>
  <c r="W45" i="39"/>
  <c r="X45" i="39"/>
  <c r="Y45" i="39"/>
  <c r="Z45" i="39"/>
  <c r="AA45" i="39"/>
  <c r="AB45" i="39"/>
  <c r="AC45" i="39"/>
  <c r="AD45" i="39"/>
  <c r="AE45" i="39"/>
  <c r="AF45" i="39"/>
  <c r="AG45" i="39"/>
  <c r="AH45" i="39"/>
  <c r="AI45" i="39"/>
  <c r="AJ45" i="39"/>
  <c r="AK45" i="39"/>
  <c r="AL45" i="39"/>
  <c r="AM45" i="39"/>
  <c r="AN45" i="39"/>
  <c r="AO45" i="39"/>
  <c r="AP45" i="39"/>
  <c r="AQ45" i="39"/>
  <c r="AR45" i="39"/>
  <c r="AS45" i="39"/>
  <c r="AT45" i="39"/>
  <c r="AU45" i="39"/>
  <c r="AV45" i="39"/>
  <c r="AW45" i="39"/>
  <c r="AX45" i="39"/>
  <c r="AY45" i="39"/>
  <c r="AZ45" i="39"/>
  <c r="BA45" i="39"/>
  <c r="BB45" i="39"/>
  <c r="BC45" i="39"/>
  <c r="BD45" i="39"/>
  <c r="BE45" i="39"/>
  <c r="BF45" i="39"/>
  <c r="BG45" i="39"/>
  <c r="BH45" i="39"/>
  <c r="BI45" i="39"/>
  <c r="BJ45" i="39"/>
  <c r="BK45" i="39"/>
  <c r="BL45" i="39"/>
  <c r="BM45" i="39"/>
  <c r="BN45" i="39"/>
  <c r="BO45" i="39"/>
  <c r="BP45" i="39"/>
  <c r="BQ45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S46" i="39"/>
  <c r="T46" i="39"/>
  <c r="U46" i="39"/>
  <c r="V46" i="39"/>
  <c r="W46" i="39"/>
  <c r="X46" i="39"/>
  <c r="Y46" i="39"/>
  <c r="Z46" i="39"/>
  <c r="AA46" i="39"/>
  <c r="AB46" i="39"/>
  <c r="AC46" i="39"/>
  <c r="AD46" i="39"/>
  <c r="AE46" i="39"/>
  <c r="AF46" i="39"/>
  <c r="AG46" i="39"/>
  <c r="AH46" i="39"/>
  <c r="AI46" i="39"/>
  <c r="AJ46" i="39"/>
  <c r="AK46" i="39"/>
  <c r="AL46" i="39"/>
  <c r="AM46" i="39"/>
  <c r="AN46" i="39"/>
  <c r="AO46" i="39"/>
  <c r="AP46" i="39"/>
  <c r="AQ46" i="39"/>
  <c r="AR46" i="39"/>
  <c r="AS46" i="39"/>
  <c r="AT46" i="39"/>
  <c r="AU46" i="39"/>
  <c r="AV46" i="39"/>
  <c r="AW46" i="39"/>
  <c r="AX46" i="39"/>
  <c r="AY46" i="39"/>
  <c r="AZ46" i="39"/>
  <c r="BA46" i="39"/>
  <c r="BB46" i="39"/>
  <c r="BC46" i="39"/>
  <c r="BD46" i="39"/>
  <c r="BE46" i="39"/>
  <c r="BF46" i="39"/>
  <c r="BG46" i="39"/>
  <c r="BH46" i="39"/>
  <c r="BI46" i="39"/>
  <c r="BJ46" i="39"/>
  <c r="BK46" i="39"/>
  <c r="BL46" i="39"/>
  <c r="BM46" i="39"/>
  <c r="BN46" i="39"/>
  <c r="BO46" i="39"/>
  <c r="BP46" i="39"/>
  <c r="BQ46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S47" i="39"/>
  <c r="T47" i="39"/>
  <c r="U47" i="39"/>
  <c r="V47" i="39"/>
  <c r="W47" i="39"/>
  <c r="X47" i="39"/>
  <c r="Y47" i="39"/>
  <c r="Z47" i="39"/>
  <c r="AA47" i="39"/>
  <c r="AB47" i="39"/>
  <c r="AC47" i="39"/>
  <c r="AD47" i="39"/>
  <c r="AE47" i="39"/>
  <c r="AF47" i="39"/>
  <c r="AG47" i="39"/>
  <c r="AH47" i="39"/>
  <c r="AI47" i="39"/>
  <c r="AJ47" i="39"/>
  <c r="AK47" i="39"/>
  <c r="AL47" i="39"/>
  <c r="AM47" i="39"/>
  <c r="AN47" i="39"/>
  <c r="AO47" i="39"/>
  <c r="AP47" i="39"/>
  <c r="AQ47" i="39"/>
  <c r="AR47" i="39"/>
  <c r="AS47" i="39"/>
  <c r="AT47" i="39"/>
  <c r="AU47" i="39"/>
  <c r="AV47" i="39"/>
  <c r="AW47" i="39"/>
  <c r="AX47" i="39"/>
  <c r="AY47" i="39"/>
  <c r="AZ47" i="39"/>
  <c r="BA47" i="39"/>
  <c r="BB47" i="39"/>
  <c r="BC47" i="39"/>
  <c r="BD47" i="39"/>
  <c r="BE47" i="39"/>
  <c r="BF47" i="39"/>
  <c r="BG47" i="39"/>
  <c r="BH47" i="39"/>
  <c r="BI47" i="39"/>
  <c r="BJ47" i="39"/>
  <c r="BK47" i="39"/>
  <c r="BL47" i="39"/>
  <c r="BM47" i="39"/>
  <c r="BN47" i="39"/>
  <c r="BO47" i="39"/>
  <c r="BP47" i="39"/>
  <c r="BQ47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S48" i="39"/>
  <c r="T48" i="39"/>
  <c r="U48" i="39"/>
  <c r="V48" i="39"/>
  <c r="W48" i="39"/>
  <c r="X48" i="39"/>
  <c r="Y48" i="39"/>
  <c r="Z48" i="39"/>
  <c r="AA48" i="39"/>
  <c r="AB48" i="39"/>
  <c r="AC48" i="39"/>
  <c r="AD48" i="39"/>
  <c r="AE48" i="39"/>
  <c r="AF48" i="39"/>
  <c r="AG48" i="39"/>
  <c r="AH48" i="39"/>
  <c r="AI48" i="39"/>
  <c r="AJ48" i="39"/>
  <c r="AK48" i="39"/>
  <c r="AL48" i="39"/>
  <c r="AM48" i="39"/>
  <c r="AN48" i="39"/>
  <c r="AO48" i="39"/>
  <c r="AP48" i="39"/>
  <c r="AQ48" i="39"/>
  <c r="AR48" i="39"/>
  <c r="AS48" i="39"/>
  <c r="AT48" i="39"/>
  <c r="AU48" i="39"/>
  <c r="AV48" i="39"/>
  <c r="AW48" i="39"/>
  <c r="AX48" i="39"/>
  <c r="AY48" i="39"/>
  <c r="AZ48" i="39"/>
  <c r="BA48" i="39"/>
  <c r="BB48" i="39"/>
  <c r="BC48" i="39"/>
  <c r="BD48" i="39"/>
  <c r="BE48" i="39"/>
  <c r="BF48" i="39"/>
  <c r="BG48" i="39"/>
  <c r="BH48" i="39"/>
  <c r="BI48" i="39"/>
  <c r="BJ48" i="39"/>
  <c r="BK48" i="39"/>
  <c r="BL48" i="39"/>
  <c r="BM48" i="39"/>
  <c r="BN48" i="39"/>
  <c r="BO48" i="39"/>
  <c r="BP48" i="39"/>
  <c r="BQ48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S49" i="39"/>
  <c r="T49" i="39"/>
  <c r="U49" i="39"/>
  <c r="V49" i="39"/>
  <c r="W49" i="39"/>
  <c r="X49" i="39"/>
  <c r="Y49" i="39"/>
  <c r="Z49" i="39"/>
  <c r="AA49" i="39"/>
  <c r="AB49" i="39"/>
  <c r="AC49" i="39"/>
  <c r="AD49" i="39"/>
  <c r="AE49" i="39"/>
  <c r="AF49" i="39"/>
  <c r="AG49" i="39"/>
  <c r="AH49" i="39"/>
  <c r="AI49" i="39"/>
  <c r="AJ49" i="39"/>
  <c r="AK49" i="39"/>
  <c r="AL49" i="39"/>
  <c r="AM49" i="39"/>
  <c r="AN49" i="39"/>
  <c r="AO49" i="39"/>
  <c r="AP49" i="39"/>
  <c r="AQ49" i="39"/>
  <c r="AR49" i="39"/>
  <c r="AS49" i="39"/>
  <c r="AT49" i="39"/>
  <c r="AU49" i="39"/>
  <c r="AV49" i="39"/>
  <c r="AW49" i="39"/>
  <c r="AX49" i="39"/>
  <c r="AY49" i="39"/>
  <c r="AZ49" i="39"/>
  <c r="BA49" i="39"/>
  <c r="BB49" i="39"/>
  <c r="BC49" i="39"/>
  <c r="BD49" i="39"/>
  <c r="BE49" i="39"/>
  <c r="BF49" i="39"/>
  <c r="BG49" i="39"/>
  <c r="BH49" i="39"/>
  <c r="BI49" i="39"/>
  <c r="BJ49" i="39"/>
  <c r="BK49" i="39"/>
  <c r="BL49" i="39"/>
  <c r="BM49" i="39"/>
  <c r="BN49" i="39"/>
  <c r="BO49" i="39"/>
  <c r="BP49" i="39"/>
  <c r="BQ49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S50" i="39"/>
  <c r="T50" i="39"/>
  <c r="U50" i="39"/>
  <c r="V50" i="39"/>
  <c r="W50" i="39"/>
  <c r="X50" i="39"/>
  <c r="Y50" i="39"/>
  <c r="Z50" i="39"/>
  <c r="AA50" i="39"/>
  <c r="AB50" i="39"/>
  <c r="AC50" i="39"/>
  <c r="AD50" i="39"/>
  <c r="AE50" i="39"/>
  <c r="AF50" i="39"/>
  <c r="AG50" i="39"/>
  <c r="AH50" i="39"/>
  <c r="AI50" i="39"/>
  <c r="AJ50" i="39"/>
  <c r="AK50" i="39"/>
  <c r="AL50" i="39"/>
  <c r="AM50" i="39"/>
  <c r="AN50" i="39"/>
  <c r="AO50" i="39"/>
  <c r="AP50" i="39"/>
  <c r="AQ50" i="39"/>
  <c r="AR50" i="39"/>
  <c r="AS50" i="39"/>
  <c r="AT50" i="39"/>
  <c r="AU50" i="39"/>
  <c r="AV50" i="39"/>
  <c r="AW50" i="39"/>
  <c r="AX50" i="39"/>
  <c r="AY50" i="39"/>
  <c r="AZ50" i="39"/>
  <c r="BA50" i="39"/>
  <c r="BB50" i="39"/>
  <c r="BC50" i="39"/>
  <c r="BD50" i="39"/>
  <c r="BE50" i="39"/>
  <c r="BF50" i="39"/>
  <c r="BG50" i="39"/>
  <c r="BH50" i="39"/>
  <c r="BI50" i="39"/>
  <c r="BJ50" i="39"/>
  <c r="BK50" i="39"/>
  <c r="BL50" i="39"/>
  <c r="BM50" i="39"/>
  <c r="BN50" i="39"/>
  <c r="BO50" i="39"/>
  <c r="BP50" i="39"/>
  <c r="BQ50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S51" i="39"/>
  <c r="T51" i="39"/>
  <c r="U51" i="39"/>
  <c r="V51" i="39"/>
  <c r="W51" i="39"/>
  <c r="X51" i="39"/>
  <c r="Y51" i="39"/>
  <c r="Z51" i="39"/>
  <c r="AA51" i="39"/>
  <c r="AB51" i="39"/>
  <c r="AC51" i="39"/>
  <c r="AD51" i="39"/>
  <c r="AE51" i="39"/>
  <c r="AF51" i="39"/>
  <c r="AG51" i="39"/>
  <c r="AH51" i="39"/>
  <c r="AI51" i="39"/>
  <c r="AJ51" i="39"/>
  <c r="AK51" i="39"/>
  <c r="AL51" i="39"/>
  <c r="AM51" i="39"/>
  <c r="AN51" i="39"/>
  <c r="AO51" i="39"/>
  <c r="AP51" i="39"/>
  <c r="AQ51" i="39"/>
  <c r="AR51" i="39"/>
  <c r="AS51" i="39"/>
  <c r="AT51" i="39"/>
  <c r="AU51" i="39"/>
  <c r="AV51" i="39"/>
  <c r="AW51" i="39"/>
  <c r="AX51" i="39"/>
  <c r="AY51" i="39"/>
  <c r="AZ51" i="39"/>
  <c r="BA51" i="39"/>
  <c r="BB51" i="39"/>
  <c r="BC51" i="39"/>
  <c r="BD51" i="39"/>
  <c r="BE51" i="39"/>
  <c r="BF51" i="39"/>
  <c r="BG51" i="39"/>
  <c r="BH51" i="39"/>
  <c r="BI51" i="39"/>
  <c r="BJ51" i="39"/>
  <c r="BK51" i="39"/>
  <c r="BL51" i="39"/>
  <c r="BM51" i="39"/>
  <c r="BN51" i="39"/>
  <c r="BO51" i="39"/>
  <c r="BP51" i="39"/>
  <c r="BQ51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S52" i="39"/>
  <c r="T52" i="39"/>
  <c r="U52" i="39"/>
  <c r="V52" i="39"/>
  <c r="W52" i="39"/>
  <c r="X52" i="39"/>
  <c r="Y52" i="39"/>
  <c r="Z52" i="39"/>
  <c r="AA52" i="39"/>
  <c r="AB52" i="39"/>
  <c r="AC52" i="39"/>
  <c r="AD52" i="39"/>
  <c r="AE52" i="39"/>
  <c r="AF52" i="39"/>
  <c r="AG52" i="39"/>
  <c r="AH52" i="39"/>
  <c r="AI52" i="39"/>
  <c r="AJ52" i="39"/>
  <c r="AK52" i="39"/>
  <c r="AL52" i="39"/>
  <c r="AM52" i="39"/>
  <c r="AN52" i="39"/>
  <c r="AO52" i="39"/>
  <c r="AP52" i="39"/>
  <c r="AQ52" i="39"/>
  <c r="AR52" i="39"/>
  <c r="AS52" i="39"/>
  <c r="AT52" i="39"/>
  <c r="AU52" i="39"/>
  <c r="AV52" i="39"/>
  <c r="AW52" i="39"/>
  <c r="AX52" i="39"/>
  <c r="AY52" i="39"/>
  <c r="AZ52" i="39"/>
  <c r="BA52" i="39"/>
  <c r="BB52" i="39"/>
  <c r="BC52" i="39"/>
  <c r="BD52" i="39"/>
  <c r="BE52" i="39"/>
  <c r="BF52" i="39"/>
  <c r="BG52" i="39"/>
  <c r="BH52" i="39"/>
  <c r="BI52" i="39"/>
  <c r="BJ52" i="39"/>
  <c r="BK52" i="39"/>
  <c r="BL52" i="39"/>
  <c r="BM52" i="39"/>
  <c r="BN52" i="39"/>
  <c r="BO52" i="39"/>
  <c r="BP52" i="39"/>
  <c r="BQ52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S53" i="39"/>
  <c r="T53" i="39"/>
  <c r="U53" i="39"/>
  <c r="V53" i="39"/>
  <c r="W53" i="39"/>
  <c r="X53" i="39"/>
  <c r="Y53" i="39"/>
  <c r="Z53" i="39"/>
  <c r="AA53" i="39"/>
  <c r="AB53" i="39"/>
  <c r="AC53" i="39"/>
  <c r="AD53" i="39"/>
  <c r="AE53" i="39"/>
  <c r="AF53" i="39"/>
  <c r="AG53" i="39"/>
  <c r="AH53" i="39"/>
  <c r="AI53" i="39"/>
  <c r="AJ53" i="39"/>
  <c r="AK53" i="39"/>
  <c r="AL53" i="39"/>
  <c r="AM53" i="39"/>
  <c r="AN53" i="39"/>
  <c r="AO53" i="39"/>
  <c r="AP53" i="39"/>
  <c r="AQ53" i="39"/>
  <c r="AR53" i="39"/>
  <c r="AS53" i="39"/>
  <c r="AT53" i="39"/>
  <c r="AU53" i="39"/>
  <c r="AV53" i="39"/>
  <c r="AW53" i="39"/>
  <c r="AX53" i="39"/>
  <c r="AY53" i="39"/>
  <c r="AZ53" i="39"/>
  <c r="BA53" i="39"/>
  <c r="BB53" i="39"/>
  <c r="BC53" i="39"/>
  <c r="BD53" i="39"/>
  <c r="BE53" i="39"/>
  <c r="BF53" i="39"/>
  <c r="BG53" i="39"/>
  <c r="BH53" i="39"/>
  <c r="BI53" i="39"/>
  <c r="BJ53" i="39"/>
  <c r="BK53" i="39"/>
  <c r="BL53" i="39"/>
  <c r="BM53" i="39"/>
  <c r="BN53" i="39"/>
  <c r="BO53" i="39"/>
  <c r="BP53" i="39"/>
  <c r="BQ53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S54" i="39"/>
  <c r="T54" i="39"/>
  <c r="U54" i="39"/>
  <c r="V54" i="39"/>
  <c r="W54" i="39"/>
  <c r="X54" i="39"/>
  <c r="Y54" i="39"/>
  <c r="Z54" i="39"/>
  <c r="AA54" i="39"/>
  <c r="AB54" i="39"/>
  <c r="AC54" i="39"/>
  <c r="AD54" i="39"/>
  <c r="AE54" i="39"/>
  <c r="AF54" i="39"/>
  <c r="AG54" i="39"/>
  <c r="AH54" i="39"/>
  <c r="AI54" i="39"/>
  <c r="AJ54" i="39"/>
  <c r="AK54" i="39"/>
  <c r="AL54" i="39"/>
  <c r="AM54" i="39"/>
  <c r="AN54" i="39"/>
  <c r="AO54" i="39"/>
  <c r="AP54" i="39"/>
  <c r="AQ54" i="39"/>
  <c r="AR54" i="39"/>
  <c r="AS54" i="39"/>
  <c r="AT54" i="39"/>
  <c r="AU54" i="39"/>
  <c r="AV54" i="39"/>
  <c r="AW54" i="39"/>
  <c r="AX54" i="39"/>
  <c r="AY54" i="39"/>
  <c r="AZ54" i="39"/>
  <c r="BA54" i="39"/>
  <c r="BB54" i="39"/>
  <c r="BC54" i="39"/>
  <c r="BD54" i="39"/>
  <c r="BE54" i="39"/>
  <c r="BF54" i="39"/>
  <c r="BG54" i="39"/>
  <c r="BH54" i="39"/>
  <c r="BI54" i="39"/>
  <c r="BJ54" i="39"/>
  <c r="BK54" i="39"/>
  <c r="BL54" i="39"/>
  <c r="BM54" i="39"/>
  <c r="BN54" i="39"/>
  <c r="BO54" i="39"/>
  <c r="BP54" i="39"/>
  <c r="BQ54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S55" i="39"/>
  <c r="T55" i="39"/>
  <c r="U55" i="39"/>
  <c r="V55" i="39"/>
  <c r="W55" i="39"/>
  <c r="X55" i="39"/>
  <c r="Y55" i="39"/>
  <c r="Z55" i="39"/>
  <c r="AA55" i="39"/>
  <c r="AB55" i="39"/>
  <c r="AC55" i="39"/>
  <c r="AD55" i="39"/>
  <c r="AE55" i="39"/>
  <c r="AF55" i="39"/>
  <c r="AG55" i="39"/>
  <c r="AH55" i="39"/>
  <c r="AI55" i="39"/>
  <c r="AJ55" i="39"/>
  <c r="AK55" i="39"/>
  <c r="AL55" i="39"/>
  <c r="AM55" i="39"/>
  <c r="AN55" i="39"/>
  <c r="AO55" i="39"/>
  <c r="AP55" i="39"/>
  <c r="AQ55" i="39"/>
  <c r="AR55" i="39"/>
  <c r="AS55" i="39"/>
  <c r="AT55" i="39"/>
  <c r="AU55" i="39"/>
  <c r="AV55" i="39"/>
  <c r="AW55" i="39"/>
  <c r="AX55" i="39"/>
  <c r="AY55" i="39"/>
  <c r="AZ55" i="39"/>
  <c r="BA55" i="39"/>
  <c r="BB55" i="39"/>
  <c r="BC55" i="39"/>
  <c r="BD55" i="39"/>
  <c r="BE55" i="39"/>
  <c r="BF55" i="39"/>
  <c r="BG55" i="39"/>
  <c r="BH55" i="39"/>
  <c r="BI55" i="39"/>
  <c r="BJ55" i="39"/>
  <c r="BK55" i="39"/>
  <c r="BL55" i="39"/>
  <c r="BM55" i="39"/>
  <c r="BN55" i="39"/>
  <c r="BO55" i="39"/>
  <c r="BP55" i="39"/>
  <c r="BQ55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S56" i="39"/>
  <c r="T56" i="39"/>
  <c r="U56" i="39"/>
  <c r="V56" i="39"/>
  <c r="W56" i="39"/>
  <c r="X56" i="39"/>
  <c r="Y56" i="39"/>
  <c r="Z56" i="39"/>
  <c r="AA56" i="39"/>
  <c r="AB56" i="39"/>
  <c r="AC56" i="39"/>
  <c r="AD56" i="39"/>
  <c r="AE56" i="39"/>
  <c r="AF56" i="39"/>
  <c r="AG56" i="39"/>
  <c r="AH56" i="39"/>
  <c r="AI56" i="39"/>
  <c r="AJ56" i="39"/>
  <c r="AK56" i="39"/>
  <c r="AL56" i="39"/>
  <c r="AM56" i="39"/>
  <c r="AN56" i="39"/>
  <c r="AO56" i="39"/>
  <c r="AP56" i="39"/>
  <c r="AQ56" i="39"/>
  <c r="AR56" i="39"/>
  <c r="AS56" i="39"/>
  <c r="AT56" i="39"/>
  <c r="AU56" i="39"/>
  <c r="AV56" i="39"/>
  <c r="AW56" i="39"/>
  <c r="AX56" i="39"/>
  <c r="AY56" i="39"/>
  <c r="AZ56" i="39"/>
  <c r="BA56" i="39"/>
  <c r="BB56" i="39"/>
  <c r="BC56" i="39"/>
  <c r="BD56" i="39"/>
  <c r="BE56" i="39"/>
  <c r="BF56" i="39"/>
  <c r="BG56" i="39"/>
  <c r="BH56" i="39"/>
  <c r="BI56" i="39"/>
  <c r="BJ56" i="39"/>
  <c r="BK56" i="39"/>
  <c r="BL56" i="39"/>
  <c r="BM56" i="39"/>
  <c r="BN56" i="39"/>
  <c r="BO56" i="39"/>
  <c r="BP56" i="39"/>
  <c r="BQ56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S57" i="39"/>
  <c r="T57" i="39"/>
  <c r="U57" i="39"/>
  <c r="V57" i="39"/>
  <c r="W57" i="39"/>
  <c r="X57" i="39"/>
  <c r="Y57" i="39"/>
  <c r="Z57" i="39"/>
  <c r="AA57" i="39"/>
  <c r="AB57" i="39"/>
  <c r="AC57" i="39"/>
  <c r="AD57" i="39"/>
  <c r="AE57" i="39"/>
  <c r="AF57" i="39"/>
  <c r="AG57" i="39"/>
  <c r="AH57" i="39"/>
  <c r="AI57" i="39"/>
  <c r="AJ57" i="39"/>
  <c r="AK57" i="39"/>
  <c r="AL57" i="39"/>
  <c r="AM57" i="39"/>
  <c r="AN57" i="39"/>
  <c r="AO57" i="39"/>
  <c r="AP57" i="39"/>
  <c r="AQ57" i="39"/>
  <c r="AR57" i="39"/>
  <c r="AS57" i="39"/>
  <c r="AT57" i="39"/>
  <c r="AU57" i="39"/>
  <c r="AV57" i="39"/>
  <c r="AW57" i="39"/>
  <c r="AX57" i="39"/>
  <c r="AY57" i="39"/>
  <c r="AZ57" i="39"/>
  <c r="BA57" i="39"/>
  <c r="BB57" i="39"/>
  <c r="BC57" i="39"/>
  <c r="BD57" i="39"/>
  <c r="BE57" i="39"/>
  <c r="BF57" i="39"/>
  <c r="BG57" i="39"/>
  <c r="BH57" i="39"/>
  <c r="BI57" i="39"/>
  <c r="BJ57" i="39"/>
  <c r="BK57" i="39"/>
  <c r="BL57" i="39"/>
  <c r="BM57" i="39"/>
  <c r="BN57" i="39"/>
  <c r="BO57" i="39"/>
  <c r="BP57" i="39"/>
  <c r="BQ57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S58" i="39"/>
  <c r="T58" i="39"/>
  <c r="U58" i="39"/>
  <c r="V58" i="39"/>
  <c r="W58" i="39"/>
  <c r="X58" i="39"/>
  <c r="Y58" i="39"/>
  <c r="Z58" i="39"/>
  <c r="AA58" i="39"/>
  <c r="AB58" i="39"/>
  <c r="AC58" i="39"/>
  <c r="AD58" i="39"/>
  <c r="AE58" i="39"/>
  <c r="AF58" i="39"/>
  <c r="AG58" i="39"/>
  <c r="AH58" i="39"/>
  <c r="AI58" i="39"/>
  <c r="AJ58" i="39"/>
  <c r="AK58" i="39"/>
  <c r="AL58" i="39"/>
  <c r="AM58" i="39"/>
  <c r="AN58" i="39"/>
  <c r="AO58" i="39"/>
  <c r="AP58" i="39"/>
  <c r="AQ58" i="39"/>
  <c r="AR58" i="39"/>
  <c r="AS58" i="39"/>
  <c r="AT58" i="39"/>
  <c r="AU58" i="39"/>
  <c r="AV58" i="39"/>
  <c r="AW58" i="39"/>
  <c r="AX58" i="39"/>
  <c r="AY58" i="39"/>
  <c r="AZ58" i="39"/>
  <c r="BA58" i="39"/>
  <c r="BB58" i="39"/>
  <c r="BC58" i="39"/>
  <c r="BD58" i="39"/>
  <c r="BE58" i="39"/>
  <c r="BF58" i="39"/>
  <c r="BG58" i="39"/>
  <c r="BH58" i="39"/>
  <c r="BI58" i="39"/>
  <c r="BJ58" i="39"/>
  <c r="BK58" i="39"/>
  <c r="BL58" i="39"/>
  <c r="BM58" i="39"/>
  <c r="BN58" i="39"/>
  <c r="BO58" i="39"/>
  <c r="BP58" i="39"/>
  <c r="BQ58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S59" i="39"/>
  <c r="T59" i="39"/>
  <c r="U59" i="39"/>
  <c r="V59" i="39"/>
  <c r="W59" i="39"/>
  <c r="X59" i="39"/>
  <c r="Y59" i="39"/>
  <c r="Z59" i="39"/>
  <c r="AA59" i="39"/>
  <c r="AB59" i="39"/>
  <c r="AC59" i="39"/>
  <c r="AD59" i="39"/>
  <c r="AE59" i="39"/>
  <c r="AF59" i="39"/>
  <c r="AG59" i="39"/>
  <c r="AH59" i="39"/>
  <c r="AI59" i="39"/>
  <c r="AJ59" i="39"/>
  <c r="AK59" i="39"/>
  <c r="AL59" i="39"/>
  <c r="AM59" i="39"/>
  <c r="AN59" i="39"/>
  <c r="AO59" i="39"/>
  <c r="AP59" i="39"/>
  <c r="AQ59" i="39"/>
  <c r="AR59" i="39"/>
  <c r="AS59" i="39"/>
  <c r="AT59" i="39"/>
  <c r="AU59" i="39"/>
  <c r="AV59" i="39"/>
  <c r="AW59" i="39"/>
  <c r="AX59" i="39"/>
  <c r="AY59" i="39"/>
  <c r="AZ59" i="39"/>
  <c r="BA59" i="39"/>
  <c r="BB59" i="39"/>
  <c r="BC59" i="39"/>
  <c r="BD59" i="39"/>
  <c r="BE59" i="39"/>
  <c r="BF59" i="39"/>
  <c r="BG59" i="39"/>
  <c r="BH59" i="39"/>
  <c r="BI59" i="39"/>
  <c r="BJ59" i="39"/>
  <c r="BK59" i="39"/>
  <c r="BL59" i="39"/>
  <c r="BM59" i="39"/>
  <c r="BN59" i="39"/>
  <c r="BO59" i="39"/>
  <c r="BP59" i="39"/>
  <c r="BQ59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S60" i="39"/>
  <c r="T60" i="39"/>
  <c r="U60" i="39"/>
  <c r="V60" i="39"/>
  <c r="W60" i="39"/>
  <c r="X60" i="39"/>
  <c r="Y60" i="39"/>
  <c r="Z60" i="39"/>
  <c r="AA60" i="39"/>
  <c r="AB60" i="39"/>
  <c r="AC60" i="39"/>
  <c r="AD60" i="39"/>
  <c r="AE60" i="39"/>
  <c r="AF60" i="39"/>
  <c r="AG60" i="39"/>
  <c r="AH60" i="39"/>
  <c r="AI60" i="39"/>
  <c r="AJ60" i="39"/>
  <c r="AK60" i="39"/>
  <c r="AL60" i="39"/>
  <c r="AM60" i="39"/>
  <c r="AN60" i="39"/>
  <c r="AO60" i="39"/>
  <c r="AP60" i="39"/>
  <c r="AQ60" i="39"/>
  <c r="AR60" i="39"/>
  <c r="AS60" i="39"/>
  <c r="AT60" i="39"/>
  <c r="AU60" i="39"/>
  <c r="AV60" i="39"/>
  <c r="AW60" i="39"/>
  <c r="AX60" i="39"/>
  <c r="AY60" i="39"/>
  <c r="AZ60" i="39"/>
  <c r="BA60" i="39"/>
  <c r="BB60" i="39"/>
  <c r="BC60" i="39"/>
  <c r="BD60" i="39"/>
  <c r="BE60" i="39"/>
  <c r="BF60" i="39"/>
  <c r="BG60" i="39"/>
  <c r="BH60" i="39"/>
  <c r="BI60" i="39"/>
  <c r="BJ60" i="39"/>
  <c r="BK60" i="39"/>
  <c r="BL60" i="39"/>
  <c r="BM60" i="39"/>
  <c r="BN60" i="39"/>
  <c r="BO60" i="39"/>
  <c r="BP60" i="39"/>
  <c r="BQ60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S61" i="39"/>
  <c r="T61" i="39"/>
  <c r="U61" i="39"/>
  <c r="V61" i="39"/>
  <c r="W61" i="39"/>
  <c r="X61" i="39"/>
  <c r="Y61" i="39"/>
  <c r="Z61" i="39"/>
  <c r="AA61" i="39"/>
  <c r="AB61" i="39"/>
  <c r="AC61" i="39"/>
  <c r="AD61" i="39"/>
  <c r="AE61" i="39"/>
  <c r="AF61" i="39"/>
  <c r="AG61" i="39"/>
  <c r="AH61" i="39"/>
  <c r="AI61" i="39"/>
  <c r="AJ61" i="39"/>
  <c r="AK61" i="39"/>
  <c r="AL61" i="39"/>
  <c r="AM61" i="39"/>
  <c r="AN61" i="39"/>
  <c r="AO61" i="39"/>
  <c r="AP61" i="39"/>
  <c r="AQ61" i="39"/>
  <c r="AR61" i="39"/>
  <c r="AS61" i="39"/>
  <c r="AT61" i="39"/>
  <c r="AU61" i="39"/>
  <c r="AV61" i="39"/>
  <c r="AW61" i="39"/>
  <c r="AX61" i="39"/>
  <c r="AY61" i="39"/>
  <c r="AZ61" i="39"/>
  <c r="BA61" i="39"/>
  <c r="BB61" i="39"/>
  <c r="BC61" i="39"/>
  <c r="BD61" i="39"/>
  <c r="BE61" i="39"/>
  <c r="BF61" i="39"/>
  <c r="BG61" i="39"/>
  <c r="BH61" i="39"/>
  <c r="BI61" i="39"/>
  <c r="BJ61" i="39"/>
  <c r="BK61" i="39"/>
  <c r="BL61" i="39"/>
  <c r="BM61" i="39"/>
  <c r="BN61" i="39"/>
  <c r="BO61" i="39"/>
  <c r="BP61" i="39"/>
  <c r="BQ61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S62" i="39"/>
  <c r="T62" i="39"/>
  <c r="U62" i="39"/>
  <c r="V62" i="39"/>
  <c r="W62" i="39"/>
  <c r="X62" i="39"/>
  <c r="Y62" i="39"/>
  <c r="Z62" i="39"/>
  <c r="AA62" i="39"/>
  <c r="AB62" i="39"/>
  <c r="AC62" i="39"/>
  <c r="AD62" i="39"/>
  <c r="AE62" i="39"/>
  <c r="AF62" i="39"/>
  <c r="AG62" i="39"/>
  <c r="AH62" i="39"/>
  <c r="AI62" i="39"/>
  <c r="AJ62" i="39"/>
  <c r="AK62" i="39"/>
  <c r="AL62" i="39"/>
  <c r="AM62" i="39"/>
  <c r="AN62" i="39"/>
  <c r="AO62" i="39"/>
  <c r="AP62" i="39"/>
  <c r="AQ62" i="39"/>
  <c r="AR62" i="39"/>
  <c r="AS62" i="39"/>
  <c r="AT62" i="39"/>
  <c r="AU62" i="39"/>
  <c r="AV62" i="39"/>
  <c r="AW62" i="39"/>
  <c r="AX62" i="39"/>
  <c r="AY62" i="39"/>
  <c r="AZ62" i="39"/>
  <c r="BA62" i="39"/>
  <c r="BB62" i="39"/>
  <c r="BC62" i="39"/>
  <c r="BD62" i="39"/>
  <c r="BE62" i="39"/>
  <c r="BF62" i="39"/>
  <c r="BG62" i="39"/>
  <c r="BH62" i="39"/>
  <c r="BI62" i="39"/>
  <c r="BJ62" i="39"/>
  <c r="BK62" i="39"/>
  <c r="BL62" i="39"/>
  <c r="BM62" i="39"/>
  <c r="BN62" i="39"/>
  <c r="BO62" i="39"/>
  <c r="BP62" i="39"/>
  <c r="BQ62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S63" i="39"/>
  <c r="T63" i="39"/>
  <c r="U63" i="39"/>
  <c r="V63" i="39"/>
  <c r="W63" i="39"/>
  <c r="X63" i="39"/>
  <c r="Y63" i="39"/>
  <c r="Z63" i="39"/>
  <c r="AA63" i="39"/>
  <c r="AB63" i="39"/>
  <c r="AC63" i="39"/>
  <c r="AD63" i="39"/>
  <c r="AE63" i="39"/>
  <c r="AF63" i="39"/>
  <c r="AG63" i="39"/>
  <c r="AH63" i="39"/>
  <c r="AI63" i="39"/>
  <c r="AJ63" i="39"/>
  <c r="AK63" i="39"/>
  <c r="AL63" i="39"/>
  <c r="AM63" i="39"/>
  <c r="AN63" i="39"/>
  <c r="AO63" i="39"/>
  <c r="AP63" i="39"/>
  <c r="AQ63" i="39"/>
  <c r="AR63" i="39"/>
  <c r="AS63" i="39"/>
  <c r="AT63" i="39"/>
  <c r="AU63" i="39"/>
  <c r="AV63" i="39"/>
  <c r="AW63" i="39"/>
  <c r="AX63" i="39"/>
  <c r="AY63" i="39"/>
  <c r="AZ63" i="39"/>
  <c r="BA63" i="39"/>
  <c r="BB63" i="39"/>
  <c r="BC63" i="39"/>
  <c r="BD63" i="39"/>
  <c r="BE63" i="39"/>
  <c r="BF63" i="39"/>
  <c r="BG63" i="39"/>
  <c r="BH63" i="39"/>
  <c r="BI63" i="39"/>
  <c r="BJ63" i="39"/>
  <c r="BK63" i="39"/>
  <c r="BL63" i="39"/>
  <c r="BM63" i="39"/>
  <c r="BN63" i="39"/>
  <c r="BO63" i="39"/>
  <c r="BP63" i="39"/>
  <c r="BQ63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S64" i="39"/>
  <c r="T64" i="39"/>
  <c r="U64" i="39"/>
  <c r="V64" i="39"/>
  <c r="W64" i="39"/>
  <c r="X64" i="39"/>
  <c r="Y64" i="39"/>
  <c r="Z64" i="39"/>
  <c r="AA64" i="39"/>
  <c r="AB64" i="39"/>
  <c r="AC64" i="39"/>
  <c r="AD64" i="39"/>
  <c r="AE64" i="39"/>
  <c r="AF64" i="39"/>
  <c r="AG64" i="39"/>
  <c r="AH64" i="39"/>
  <c r="AI64" i="39"/>
  <c r="AJ64" i="39"/>
  <c r="AK64" i="39"/>
  <c r="AL64" i="39"/>
  <c r="AM64" i="39"/>
  <c r="AN64" i="39"/>
  <c r="AO64" i="39"/>
  <c r="AP64" i="39"/>
  <c r="AQ64" i="39"/>
  <c r="AR64" i="39"/>
  <c r="AS64" i="39"/>
  <c r="AT64" i="39"/>
  <c r="AU64" i="39"/>
  <c r="AV64" i="39"/>
  <c r="AW64" i="39"/>
  <c r="AX64" i="39"/>
  <c r="AY64" i="39"/>
  <c r="AZ64" i="39"/>
  <c r="BA64" i="39"/>
  <c r="BB64" i="39"/>
  <c r="BC64" i="39"/>
  <c r="BD64" i="39"/>
  <c r="BE64" i="39"/>
  <c r="BF64" i="39"/>
  <c r="BG64" i="39"/>
  <c r="BH64" i="39"/>
  <c r="BI64" i="39"/>
  <c r="BJ64" i="39"/>
  <c r="BK64" i="39"/>
  <c r="BL64" i="39"/>
  <c r="BM64" i="39"/>
  <c r="BN64" i="39"/>
  <c r="BO64" i="39"/>
  <c r="BP64" i="39"/>
  <c r="BQ64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S65" i="39"/>
  <c r="T65" i="39"/>
  <c r="U65" i="39"/>
  <c r="V65" i="39"/>
  <c r="W65" i="39"/>
  <c r="X65" i="39"/>
  <c r="Y65" i="39"/>
  <c r="Z65" i="39"/>
  <c r="AA65" i="39"/>
  <c r="AB65" i="39"/>
  <c r="AC65" i="39"/>
  <c r="AD65" i="39"/>
  <c r="AE65" i="39"/>
  <c r="AF65" i="39"/>
  <c r="AG65" i="39"/>
  <c r="AH65" i="39"/>
  <c r="AI65" i="39"/>
  <c r="AJ65" i="39"/>
  <c r="AK65" i="39"/>
  <c r="AL65" i="39"/>
  <c r="AM65" i="39"/>
  <c r="AN65" i="39"/>
  <c r="AO65" i="39"/>
  <c r="AP65" i="39"/>
  <c r="AQ65" i="39"/>
  <c r="AR65" i="39"/>
  <c r="AS65" i="39"/>
  <c r="AT65" i="39"/>
  <c r="AU65" i="39"/>
  <c r="AV65" i="39"/>
  <c r="AW65" i="39"/>
  <c r="AX65" i="39"/>
  <c r="AY65" i="39"/>
  <c r="AZ65" i="39"/>
  <c r="BA65" i="39"/>
  <c r="BB65" i="39"/>
  <c r="BC65" i="39"/>
  <c r="BD65" i="39"/>
  <c r="BE65" i="39"/>
  <c r="BF65" i="39"/>
  <c r="BG65" i="39"/>
  <c r="BH65" i="39"/>
  <c r="BI65" i="39"/>
  <c r="BJ65" i="39"/>
  <c r="BK65" i="39"/>
  <c r="BL65" i="39"/>
  <c r="BM65" i="39"/>
  <c r="BN65" i="39"/>
  <c r="BO65" i="39"/>
  <c r="BP65" i="39"/>
  <c r="BQ65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S66" i="39"/>
  <c r="T66" i="39"/>
  <c r="U66" i="39"/>
  <c r="V66" i="39"/>
  <c r="W66" i="39"/>
  <c r="X66" i="39"/>
  <c r="Y66" i="39"/>
  <c r="Z66" i="39"/>
  <c r="AA66" i="39"/>
  <c r="AB66" i="39"/>
  <c r="AC66" i="39"/>
  <c r="AD66" i="39"/>
  <c r="AE66" i="39"/>
  <c r="AF66" i="39"/>
  <c r="AG66" i="39"/>
  <c r="AH66" i="39"/>
  <c r="AI66" i="39"/>
  <c r="AJ66" i="39"/>
  <c r="AK66" i="39"/>
  <c r="AL66" i="39"/>
  <c r="AM66" i="39"/>
  <c r="AN66" i="39"/>
  <c r="AO66" i="39"/>
  <c r="AP66" i="39"/>
  <c r="AQ66" i="39"/>
  <c r="AR66" i="39"/>
  <c r="AS66" i="39"/>
  <c r="AT66" i="39"/>
  <c r="AU66" i="39"/>
  <c r="AV66" i="39"/>
  <c r="AW66" i="39"/>
  <c r="AX66" i="39"/>
  <c r="AY66" i="39"/>
  <c r="AZ66" i="39"/>
  <c r="BA66" i="39"/>
  <c r="BB66" i="39"/>
  <c r="BC66" i="39"/>
  <c r="BD66" i="39"/>
  <c r="BE66" i="39"/>
  <c r="BF66" i="39"/>
  <c r="BG66" i="39"/>
  <c r="BH66" i="39"/>
  <c r="BI66" i="39"/>
  <c r="BJ66" i="39"/>
  <c r="BK66" i="39"/>
  <c r="BL66" i="39"/>
  <c r="BM66" i="39"/>
  <c r="BN66" i="39"/>
  <c r="BO66" i="39"/>
  <c r="BP66" i="39"/>
  <c r="BQ66" i="39"/>
  <c r="E67" i="39"/>
  <c r="F67" i="39"/>
  <c r="G67" i="39"/>
  <c r="H67" i="39"/>
  <c r="I67" i="39"/>
  <c r="J67" i="39"/>
  <c r="K67" i="39"/>
  <c r="L67" i="39"/>
  <c r="M67" i="39"/>
  <c r="N67" i="39"/>
  <c r="O67" i="39"/>
  <c r="P67" i="39"/>
  <c r="Q67" i="39"/>
  <c r="R67" i="39"/>
  <c r="S67" i="39"/>
  <c r="T67" i="39"/>
  <c r="U67" i="39"/>
  <c r="V67" i="39"/>
  <c r="W67" i="39"/>
  <c r="X67" i="39"/>
  <c r="Y67" i="39"/>
  <c r="Z67" i="39"/>
  <c r="AA67" i="39"/>
  <c r="AB67" i="39"/>
  <c r="AC67" i="39"/>
  <c r="AD67" i="39"/>
  <c r="AE67" i="39"/>
  <c r="AF67" i="39"/>
  <c r="AG67" i="39"/>
  <c r="AH67" i="39"/>
  <c r="AI67" i="39"/>
  <c r="AJ67" i="39"/>
  <c r="AK67" i="39"/>
  <c r="AL67" i="39"/>
  <c r="AM67" i="39"/>
  <c r="AN67" i="39"/>
  <c r="AO67" i="39"/>
  <c r="AP67" i="39"/>
  <c r="AQ67" i="39"/>
  <c r="AR67" i="39"/>
  <c r="AS67" i="39"/>
  <c r="AT67" i="39"/>
  <c r="AU67" i="39"/>
  <c r="AV67" i="39"/>
  <c r="AW67" i="39"/>
  <c r="AX67" i="39"/>
  <c r="AY67" i="39"/>
  <c r="AZ67" i="39"/>
  <c r="BA67" i="39"/>
  <c r="BB67" i="39"/>
  <c r="BC67" i="39"/>
  <c r="BD67" i="39"/>
  <c r="BE67" i="39"/>
  <c r="BF67" i="39"/>
  <c r="BG67" i="39"/>
  <c r="BH67" i="39"/>
  <c r="BI67" i="39"/>
  <c r="BJ67" i="39"/>
  <c r="BK67" i="39"/>
  <c r="BL67" i="39"/>
  <c r="BM67" i="39"/>
  <c r="BN67" i="39"/>
  <c r="BO67" i="39"/>
  <c r="BP67" i="39"/>
  <c r="BQ67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S68" i="39"/>
  <c r="T68" i="39"/>
  <c r="U68" i="39"/>
  <c r="V68" i="39"/>
  <c r="W68" i="39"/>
  <c r="X68" i="39"/>
  <c r="Y68" i="39"/>
  <c r="Z68" i="39"/>
  <c r="AA68" i="39"/>
  <c r="AB68" i="39"/>
  <c r="AC68" i="39"/>
  <c r="AD68" i="39"/>
  <c r="AE68" i="39"/>
  <c r="AF68" i="39"/>
  <c r="AG68" i="39"/>
  <c r="AH68" i="39"/>
  <c r="AI68" i="39"/>
  <c r="AJ68" i="39"/>
  <c r="AK68" i="39"/>
  <c r="AL68" i="39"/>
  <c r="AM68" i="39"/>
  <c r="AN68" i="39"/>
  <c r="AO68" i="39"/>
  <c r="AP68" i="39"/>
  <c r="AQ68" i="39"/>
  <c r="AR68" i="39"/>
  <c r="AS68" i="39"/>
  <c r="AT68" i="39"/>
  <c r="AU68" i="39"/>
  <c r="AV68" i="39"/>
  <c r="AW68" i="39"/>
  <c r="AX68" i="39"/>
  <c r="AY68" i="39"/>
  <c r="AZ68" i="39"/>
  <c r="BA68" i="39"/>
  <c r="BB68" i="39"/>
  <c r="BC68" i="39"/>
  <c r="BD68" i="39"/>
  <c r="BE68" i="39"/>
  <c r="BF68" i="39"/>
  <c r="BG68" i="39"/>
  <c r="BH68" i="39"/>
  <c r="BI68" i="39"/>
  <c r="BJ68" i="39"/>
  <c r="BK68" i="39"/>
  <c r="BL68" i="39"/>
  <c r="BM68" i="39"/>
  <c r="BN68" i="39"/>
  <c r="BO68" i="39"/>
  <c r="BP68" i="39"/>
  <c r="BQ68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S69" i="39"/>
  <c r="T69" i="39"/>
  <c r="U69" i="39"/>
  <c r="V69" i="39"/>
  <c r="W69" i="39"/>
  <c r="X69" i="39"/>
  <c r="Y69" i="39"/>
  <c r="Z69" i="39"/>
  <c r="AA69" i="39"/>
  <c r="AB69" i="39"/>
  <c r="AC69" i="39"/>
  <c r="AD69" i="39"/>
  <c r="AE69" i="39"/>
  <c r="AF69" i="39"/>
  <c r="AG69" i="39"/>
  <c r="AH69" i="39"/>
  <c r="AI69" i="39"/>
  <c r="AJ69" i="39"/>
  <c r="AK69" i="39"/>
  <c r="AL69" i="39"/>
  <c r="AM69" i="39"/>
  <c r="AN69" i="39"/>
  <c r="AO69" i="39"/>
  <c r="AP69" i="39"/>
  <c r="AQ69" i="39"/>
  <c r="AR69" i="39"/>
  <c r="AS69" i="39"/>
  <c r="AT69" i="39"/>
  <c r="AU69" i="39"/>
  <c r="AV69" i="39"/>
  <c r="AW69" i="39"/>
  <c r="AX69" i="39"/>
  <c r="AY69" i="39"/>
  <c r="AZ69" i="39"/>
  <c r="BA69" i="39"/>
  <c r="BB69" i="39"/>
  <c r="BC69" i="39"/>
  <c r="BD69" i="39"/>
  <c r="BE69" i="39"/>
  <c r="BF69" i="39"/>
  <c r="BG69" i="39"/>
  <c r="BH69" i="39"/>
  <c r="BI69" i="39"/>
  <c r="BJ69" i="39"/>
  <c r="BK69" i="39"/>
  <c r="BL69" i="39"/>
  <c r="BM69" i="39"/>
  <c r="BN69" i="39"/>
  <c r="BO69" i="39"/>
  <c r="BP69" i="39"/>
  <c r="BQ69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R70" i="39"/>
  <c r="S70" i="39"/>
  <c r="T70" i="39"/>
  <c r="U70" i="39"/>
  <c r="V70" i="39"/>
  <c r="W70" i="39"/>
  <c r="X70" i="39"/>
  <c r="Y70" i="39"/>
  <c r="Z70" i="39"/>
  <c r="AA70" i="39"/>
  <c r="AB70" i="39"/>
  <c r="AC70" i="39"/>
  <c r="AD70" i="39"/>
  <c r="AE70" i="39"/>
  <c r="AF70" i="39"/>
  <c r="AG70" i="39"/>
  <c r="AH70" i="39"/>
  <c r="AI70" i="39"/>
  <c r="AJ70" i="39"/>
  <c r="AK70" i="39"/>
  <c r="AL70" i="39"/>
  <c r="AM70" i="39"/>
  <c r="AN70" i="39"/>
  <c r="AO70" i="39"/>
  <c r="AP70" i="39"/>
  <c r="AQ70" i="39"/>
  <c r="AR70" i="39"/>
  <c r="AS70" i="39"/>
  <c r="AT70" i="39"/>
  <c r="AU70" i="39"/>
  <c r="AV70" i="39"/>
  <c r="AW70" i="39"/>
  <c r="AX70" i="39"/>
  <c r="AY70" i="39"/>
  <c r="AZ70" i="39"/>
  <c r="BA70" i="39"/>
  <c r="BB70" i="39"/>
  <c r="BC70" i="39"/>
  <c r="BD70" i="39"/>
  <c r="BE70" i="39"/>
  <c r="BF70" i="39"/>
  <c r="BG70" i="39"/>
  <c r="BH70" i="39"/>
  <c r="BI70" i="39"/>
  <c r="BJ70" i="39"/>
  <c r="BK70" i="39"/>
  <c r="BL70" i="39"/>
  <c r="BM70" i="39"/>
  <c r="BN70" i="39"/>
  <c r="BO70" i="39"/>
  <c r="BP70" i="39"/>
  <c r="BQ70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Z8" i="39"/>
  <c r="AA8" i="39"/>
  <c r="AB8" i="39"/>
  <c r="AC8" i="39"/>
  <c r="AD8" i="39"/>
  <c r="AE8" i="39"/>
  <c r="AF8" i="39"/>
  <c r="AG8" i="39"/>
  <c r="AH8" i="39"/>
  <c r="AI8" i="39"/>
  <c r="AJ8" i="39"/>
  <c r="AK8" i="39"/>
  <c r="AL8" i="39"/>
  <c r="AM8" i="39"/>
  <c r="AN8" i="39"/>
  <c r="AO8" i="39"/>
  <c r="AP8" i="39"/>
  <c r="AQ8" i="39"/>
  <c r="AR8" i="39"/>
  <c r="AS8" i="39"/>
  <c r="AT8" i="39"/>
  <c r="AU8" i="39"/>
  <c r="AV8" i="39"/>
  <c r="AW8" i="39"/>
  <c r="AX8" i="39"/>
  <c r="AY8" i="39"/>
  <c r="AZ8" i="39"/>
  <c r="BA8" i="39"/>
  <c r="BB8" i="39"/>
  <c r="BC8" i="39"/>
  <c r="BD8" i="39"/>
  <c r="BE8" i="39"/>
  <c r="BF8" i="39"/>
  <c r="BG8" i="39"/>
  <c r="BH8" i="39"/>
  <c r="BI8" i="39"/>
  <c r="BJ8" i="39"/>
  <c r="BK8" i="39"/>
  <c r="BL8" i="39"/>
  <c r="BM8" i="39"/>
  <c r="BN8" i="39"/>
  <c r="BO8" i="39"/>
  <c r="BP8" i="39"/>
  <c r="BQ8" i="39"/>
  <c r="E8" i="39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Z9" i="38"/>
  <c r="AA9" i="38"/>
  <c r="AB9" i="38"/>
  <c r="AC9" i="38"/>
  <c r="AD9" i="38"/>
  <c r="AE9" i="38"/>
  <c r="AF9" i="38"/>
  <c r="AG9" i="38"/>
  <c r="AH9" i="38"/>
  <c r="AI9" i="38"/>
  <c r="AJ9" i="38"/>
  <c r="AK9" i="38"/>
  <c r="AL9" i="38"/>
  <c r="AM9" i="38"/>
  <c r="AN9" i="38"/>
  <c r="AO9" i="38"/>
  <c r="AP9" i="38"/>
  <c r="AQ9" i="38"/>
  <c r="AR9" i="38"/>
  <c r="AS9" i="38"/>
  <c r="AT9" i="38"/>
  <c r="AU9" i="38"/>
  <c r="AV9" i="38"/>
  <c r="AW9" i="38"/>
  <c r="AX9" i="38"/>
  <c r="AY9" i="38"/>
  <c r="AZ9" i="38"/>
  <c r="BA9" i="38"/>
  <c r="BB9" i="38"/>
  <c r="BC9" i="38"/>
  <c r="BD9" i="38"/>
  <c r="BE9" i="38"/>
  <c r="BF9" i="38"/>
  <c r="BG9" i="38"/>
  <c r="BH9" i="38"/>
  <c r="BI9" i="38"/>
  <c r="BJ9" i="38"/>
  <c r="BK9" i="38"/>
  <c r="BL9" i="38"/>
  <c r="BM9" i="38"/>
  <c r="BN9" i="38"/>
  <c r="BO9" i="38"/>
  <c r="BP9" i="38"/>
  <c r="BQ9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Z10" i="38"/>
  <c r="AA10" i="38"/>
  <c r="AB10" i="38"/>
  <c r="AC10" i="38"/>
  <c r="AD10" i="38"/>
  <c r="AE10" i="38"/>
  <c r="AF10" i="38"/>
  <c r="AG10" i="38"/>
  <c r="AH10" i="38"/>
  <c r="AI10" i="38"/>
  <c r="AJ10" i="38"/>
  <c r="AK10" i="38"/>
  <c r="AL10" i="38"/>
  <c r="AM10" i="38"/>
  <c r="AN10" i="38"/>
  <c r="AO10" i="38"/>
  <c r="AP10" i="38"/>
  <c r="AQ10" i="38"/>
  <c r="AR10" i="38"/>
  <c r="AS10" i="38"/>
  <c r="AT10" i="38"/>
  <c r="AU10" i="38"/>
  <c r="AV10" i="38"/>
  <c r="AW10" i="38"/>
  <c r="AX10" i="38"/>
  <c r="AY10" i="38"/>
  <c r="AZ10" i="38"/>
  <c r="BA10" i="38"/>
  <c r="BB10" i="38"/>
  <c r="BC10" i="38"/>
  <c r="BD10" i="38"/>
  <c r="BE10" i="38"/>
  <c r="BF10" i="38"/>
  <c r="BG10" i="38"/>
  <c r="BH10" i="38"/>
  <c r="BI10" i="38"/>
  <c r="BJ10" i="38"/>
  <c r="BK10" i="38"/>
  <c r="BL10" i="38"/>
  <c r="BM10" i="38"/>
  <c r="BN10" i="38"/>
  <c r="BO10" i="38"/>
  <c r="BP10" i="38"/>
  <c r="BQ10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Z11" i="38"/>
  <c r="AA11" i="38"/>
  <c r="AB11" i="38"/>
  <c r="AC11" i="38"/>
  <c r="AD11" i="38"/>
  <c r="AE11" i="38"/>
  <c r="AF11" i="38"/>
  <c r="AG11" i="38"/>
  <c r="AH11" i="38"/>
  <c r="AI11" i="38"/>
  <c r="AJ11" i="38"/>
  <c r="AK11" i="38"/>
  <c r="AL11" i="38"/>
  <c r="AM11" i="38"/>
  <c r="AN11" i="38"/>
  <c r="AO11" i="38"/>
  <c r="AP11" i="38"/>
  <c r="AQ11" i="38"/>
  <c r="AR11" i="38"/>
  <c r="AS11" i="38"/>
  <c r="AT11" i="38"/>
  <c r="AU11" i="38"/>
  <c r="AV11" i="38"/>
  <c r="AW11" i="38"/>
  <c r="AX11" i="38"/>
  <c r="AY11" i="38"/>
  <c r="AZ11" i="38"/>
  <c r="BA11" i="38"/>
  <c r="BB11" i="38"/>
  <c r="BC11" i="38"/>
  <c r="BD11" i="38"/>
  <c r="BE11" i="38"/>
  <c r="BF11" i="38"/>
  <c r="BG11" i="38"/>
  <c r="BH11" i="38"/>
  <c r="BI11" i="38"/>
  <c r="BJ11" i="38"/>
  <c r="BK11" i="38"/>
  <c r="BL11" i="38"/>
  <c r="BM11" i="38"/>
  <c r="BN11" i="38"/>
  <c r="BO11" i="38"/>
  <c r="BP11" i="38"/>
  <c r="BQ11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Z12" i="38"/>
  <c r="AA12" i="38"/>
  <c r="AB12" i="38"/>
  <c r="AC12" i="38"/>
  <c r="AD12" i="38"/>
  <c r="AE12" i="38"/>
  <c r="AF12" i="38"/>
  <c r="AG12" i="38"/>
  <c r="AH12" i="38"/>
  <c r="AI12" i="38"/>
  <c r="AJ12" i="38"/>
  <c r="AK12" i="38"/>
  <c r="AL12" i="38"/>
  <c r="AM12" i="38"/>
  <c r="AN12" i="38"/>
  <c r="AO12" i="38"/>
  <c r="AP12" i="38"/>
  <c r="AQ12" i="38"/>
  <c r="AR12" i="38"/>
  <c r="AS12" i="38"/>
  <c r="AT12" i="38"/>
  <c r="AU12" i="38"/>
  <c r="AV12" i="38"/>
  <c r="AW12" i="38"/>
  <c r="AX12" i="38"/>
  <c r="AY12" i="38"/>
  <c r="AZ12" i="38"/>
  <c r="BA12" i="38"/>
  <c r="BB12" i="38"/>
  <c r="BC12" i="38"/>
  <c r="BD12" i="38"/>
  <c r="BE12" i="38"/>
  <c r="BF12" i="38"/>
  <c r="BG12" i="38"/>
  <c r="BH12" i="38"/>
  <c r="BI12" i="38"/>
  <c r="BJ12" i="38"/>
  <c r="BK12" i="38"/>
  <c r="BL12" i="38"/>
  <c r="BM12" i="38"/>
  <c r="BN12" i="38"/>
  <c r="BO12" i="38"/>
  <c r="BP12" i="38"/>
  <c r="BQ12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B13" i="38"/>
  <c r="AC13" i="38"/>
  <c r="AD13" i="38"/>
  <c r="AE13" i="38"/>
  <c r="AF13" i="38"/>
  <c r="AG13" i="38"/>
  <c r="AH13" i="38"/>
  <c r="AI13" i="38"/>
  <c r="AJ13" i="38"/>
  <c r="AK13" i="38"/>
  <c r="AL13" i="38"/>
  <c r="AM13" i="38"/>
  <c r="AN13" i="38"/>
  <c r="AO13" i="38"/>
  <c r="AP13" i="38"/>
  <c r="AQ13" i="38"/>
  <c r="AR13" i="38"/>
  <c r="AS13" i="38"/>
  <c r="AT13" i="38"/>
  <c r="AU13" i="38"/>
  <c r="AV13" i="38"/>
  <c r="AW13" i="38"/>
  <c r="AX13" i="38"/>
  <c r="AY13" i="38"/>
  <c r="AZ13" i="38"/>
  <c r="BA13" i="38"/>
  <c r="BB13" i="38"/>
  <c r="BC13" i="38"/>
  <c r="BD13" i="38"/>
  <c r="BE13" i="38"/>
  <c r="BF13" i="38"/>
  <c r="BG13" i="38"/>
  <c r="BH13" i="38"/>
  <c r="BI13" i="38"/>
  <c r="BJ13" i="38"/>
  <c r="BK13" i="38"/>
  <c r="BL13" i="38"/>
  <c r="BM13" i="38"/>
  <c r="BN13" i="38"/>
  <c r="BO13" i="38"/>
  <c r="BP13" i="38"/>
  <c r="BQ13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B14" i="38"/>
  <c r="AC14" i="38"/>
  <c r="AD14" i="38"/>
  <c r="AE14" i="38"/>
  <c r="AF14" i="38"/>
  <c r="AG14" i="38"/>
  <c r="AH14" i="38"/>
  <c r="AI14" i="38"/>
  <c r="AJ14" i="38"/>
  <c r="AK14" i="38"/>
  <c r="AL14" i="38"/>
  <c r="AM14" i="38"/>
  <c r="AN14" i="38"/>
  <c r="AO14" i="38"/>
  <c r="AP14" i="38"/>
  <c r="AQ14" i="38"/>
  <c r="AR14" i="38"/>
  <c r="AS14" i="38"/>
  <c r="AT14" i="38"/>
  <c r="AU14" i="38"/>
  <c r="AV14" i="38"/>
  <c r="AW14" i="38"/>
  <c r="AX14" i="38"/>
  <c r="AY14" i="38"/>
  <c r="AZ14" i="38"/>
  <c r="BA14" i="38"/>
  <c r="BB14" i="38"/>
  <c r="BC14" i="38"/>
  <c r="BD14" i="38"/>
  <c r="BE14" i="38"/>
  <c r="BF14" i="38"/>
  <c r="BG14" i="38"/>
  <c r="BH14" i="38"/>
  <c r="BI14" i="38"/>
  <c r="BJ14" i="38"/>
  <c r="BK14" i="38"/>
  <c r="BL14" i="38"/>
  <c r="BM14" i="38"/>
  <c r="BN14" i="38"/>
  <c r="BO14" i="38"/>
  <c r="BP14" i="38"/>
  <c r="BQ14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B15" i="38"/>
  <c r="AC15" i="38"/>
  <c r="AD15" i="38"/>
  <c r="AE15" i="38"/>
  <c r="AF15" i="38"/>
  <c r="AG15" i="38"/>
  <c r="AH15" i="38"/>
  <c r="AI15" i="38"/>
  <c r="AJ15" i="38"/>
  <c r="AK15" i="38"/>
  <c r="AL15" i="38"/>
  <c r="AM15" i="38"/>
  <c r="AN15" i="38"/>
  <c r="AO15" i="38"/>
  <c r="AP15" i="38"/>
  <c r="AQ15" i="38"/>
  <c r="AR15" i="38"/>
  <c r="AS15" i="38"/>
  <c r="AT15" i="38"/>
  <c r="AU15" i="38"/>
  <c r="AV15" i="38"/>
  <c r="AW15" i="38"/>
  <c r="AX15" i="38"/>
  <c r="AY15" i="38"/>
  <c r="AZ15" i="38"/>
  <c r="BA15" i="38"/>
  <c r="BB15" i="38"/>
  <c r="BC15" i="38"/>
  <c r="BD15" i="38"/>
  <c r="BE15" i="38"/>
  <c r="BF15" i="38"/>
  <c r="BG15" i="38"/>
  <c r="BH15" i="38"/>
  <c r="BI15" i="38"/>
  <c r="BJ15" i="38"/>
  <c r="BK15" i="38"/>
  <c r="BL15" i="38"/>
  <c r="BM15" i="38"/>
  <c r="BN15" i="38"/>
  <c r="BO15" i="38"/>
  <c r="BP15" i="38"/>
  <c r="BQ15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B16" i="38"/>
  <c r="AC16" i="38"/>
  <c r="AD16" i="38"/>
  <c r="AE16" i="38"/>
  <c r="AF16" i="38"/>
  <c r="AG16" i="38"/>
  <c r="AH16" i="38"/>
  <c r="AI16" i="38"/>
  <c r="AJ16" i="38"/>
  <c r="AK16" i="38"/>
  <c r="AL16" i="38"/>
  <c r="AM16" i="38"/>
  <c r="AN16" i="38"/>
  <c r="AO16" i="38"/>
  <c r="AP16" i="38"/>
  <c r="AQ16" i="38"/>
  <c r="AR16" i="38"/>
  <c r="AS16" i="38"/>
  <c r="AT16" i="38"/>
  <c r="AU16" i="38"/>
  <c r="AV16" i="38"/>
  <c r="AW16" i="38"/>
  <c r="AX16" i="38"/>
  <c r="AY16" i="38"/>
  <c r="AZ16" i="38"/>
  <c r="BA16" i="38"/>
  <c r="BB16" i="38"/>
  <c r="BC16" i="38"/>
  <c r="BD16" i="38"/>
  <c r="BE16" i="38"/>
  <c r="BF16" i="38"/>
  <c r="BG16" i="38"/>
  <c r="BH16" i="38"/>
  <c r="BI16" i="38"/>
  <c r="BJ16" i="38"/>
  <c r="BK16" i="38"/>
  <c r="BL16" i="38"/>
  <c r="BM16" i="38"/>
  <c r="BN16" i="38"/>
  <c r="BO16" i="38"/>
  <c r="BP16" i="38"/>
  <c r="BQ16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B17" i="38"/>
  <c r="AC17" i="38"/>
  <c r="AD17" i="38"/>
  <c r="AE17" i="38"/>
  <c r="AF17" i="38"/>
  <c r="AG17" i="38"/>
  <c r="AH17" i="38"/>
  <c r="AI17" i="38"/>
  <c r="AJ17" i="38"/>
  <c r="AK17" i="38"/>
  <c r="AL17" i="38"/>
  <c r="AM17" i="38"/>
  <c r="AN17" i="38"/>
  <c r="AO17" i="38"/>
  <c r="AP17" i="38"/>
  <c r="AQ17" i="38"/>
  <c r="AR17" i="38"/>
  <c r="AS17" i="38"/>
  <c r="AT17" i="38"/>
  <c r="AU17" i="38"/>
  <c r="AV17" i="38"/>
  <c r="AW17" i="38"/>
  <c r="AX17" i="38"/>
  <c r="AY17" i="38"/>
  <c r="AZ17" i="38"/>
  <c r="BA17" i="38"/>
  <c r="BB17" i="38"/>
  <c r="BC17" i="38"/>
  <c r="BD17" i="38"/>
  <c r="BE17" i="38"/>
  <c r="BF17" i="38"/>
  <c r="BG17" i="38"/>
  <c r="BH17" i="38"/>
  <c r="BI17" i="38"/>
  <c r="BJ17" i="38"/>
  <c r="BK17" i="38"/>
  <c r="BL17" i="38"/>
  <c r="BM17" i="38"/>
  <c r="BN17" i="38"/>
  <c r="BO17" i="38"/>
  <c r="BP17" i="38"/>
  <c r="BQ17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B18" i="38"/>
  <c r="AC18" i="38"/>
  <c r="AD18" i="38"/>
  <c r="AE18" i="38"/>
  <c r="AF18" i="38"/>
  <c r="AG18" i="38"/>
  <c r="AH18" i="38"/>
  <c r="AI18" i="38"/>
  <c r="AJ18" i="38"/>
  <c r="AK18" i="38"/>
  <c r="AL18" i="38"/>
  <c r="AM18" i="38"/>
  <c r="AN18" i="38"/>
  <c r="AO18" i="38"/>
  <c r="AP18" i="38"/>
  <c r="AQ18" i="38"/>
  <c r="AR18" i="38"/>
  <c r="AS18" i="38"/>
  <c r="AT18" i="38"/>
  <c r="AU18" i="38"/>
  <c r="AV18" i="38"/>
  <c r="AW18" i="38"/>
  <c r="AX18" i="38"/>
  <c r="AY18" i="38"/>
  <c r="AZ18" i="38"/>
  <c r="BA18" i="38"/>
  <c r="BB18" i="38"/>
  <c r="BC18" i="38"/>
  <c r="BD18" i="38"/>
  <c r="BE18" i="38"/>
  <c r="BF18" i="38"/>
  <c r="BG18" i="38"/>
  <c r="BH18" i="38"/>
  <c r="BI18" i="38"/>
  <c r="BJ18" i="38"/>
  <c r="BK18" i="38"/>
  <c r="BL18" i="38"/>
  <c r="BM18" i="38"/>
  <c r="BN18" i="38"/>
  <c r="BO18" i="38"/>
  <c r="BP18" i="38"/>
  <c r="BQ18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B19" i="38"/>
  <c r="AC19" i="38"/>
  <c r="AD19" i="38"/>
  <c r="AE19" i="38"/>
  <c r="AF19" i="38"/>
  <c r="AG19" i="38"/>
  <c r="AH19" i="38"/>
  <c r="AI19" i="38"/>
  <c r="AJ19" i="38"/>
  <c r="AK19" i="38"/>
  <c r="AL19" i="38"/>
  <c r="AM19" i="38"/>
  <c r="AN19" i="38"/>
  <c r="AO19" i="38"/>
  <c r="AP19" i="38"/>
  <c r="AQ19" i="38"/>
  <c r="AR19" i="38"/>
  <c r="AS19" i="38"/>
  <c r="AT19" i="38"/>
  <c r="AU19" i="38"/>
  <c r="AV19" i="38"/>
  <c r="AW19" i="38"/>
  <c r="AX19" i="38"/>
  <c r="AY19" i="38"/>
  <c r="AZ19" i="38"/>
  <c r="BA19" i="38"/>
  <c r="BB19" i="38"/>
  <c r="BC19" i="38"/>
  <c r="BD19" i="38"/>
  <c r="BE19" i="38"/>
  <c r="BF19" i="38"/>
  <c r="BG19" i="38"/>
  <c r="BH19" i="38"/>
  <c r="BI19" i="38"/>
  <c r="BJ19" i="38"/>
  <c r="BK19" i="38"/>
  <c r="BL19" i="38"/>
  <c r="BM19" i="38"/>
  <c r="BN19" i="38"/>
  <c r="BO19" i="38"/>
  <c r="BP19" i="38"/>
  <c r="BQ19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B20" i="38"/>
  <c r="AC20" i="38"/>
  <c r="AD20" i="38"/>
  <c r="AE20" i="38"/>
  <c r="AF20" i="38"/>
  <c r="AG20" i="38"/>
  <c r="AH20" i="38"/>
  <c r="AI20" i="38"/>
  <c r="AJ20" i="38"/>
  <c r="AK20" i="38"/>
  <c r="AL20" i="38"/>
  <c r="AM20" i="38"/>
  <c r="AN20" i="38"/>
  <c r="AO20" i="38"/>
  <c r="AP20" i="38"/>
  <c r="AQ20" i="38"/>
  <c r="AR20" i="38"/>
  <c r="AS20" i="38"/>
  <c r="AT20" i="38"/>
  <c r="AU20" i="38"/>
  <c r="AV20" i="38"/>
  <c r="AW20" i="38"/>
  <c r="AX20" i="38"/>
  <c r="AY20" i="38"/>
  <c r="AZ20" i="38"/>
  <c r="BA20" i="38"/>
  <c r="BB20" i="38"/>
  <c r="BC20" i="38"/>
  <c r="BD20" i="38"/>
  <c r="BE20" i="38"/>
  <c r="BF20" i="38"/>
  <c r="BG20" i="38"/>
  <c r="BH20" i="38"/>
  <c r="BI20" i="38"/>
  <c r="BJ20" i="38"/>
  <c r="BK20" i="38"/>
  <c r="BL20" i="38"/>
  <c r="BM20" i="38"/>
  <c r="BN20" i="38"/>
  <c r="BO20" i="38"/>
  <c r="BP20" i="38"/>
  <c r="BQ20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B21" i="38"/>
  <c r="AC21" i="38"/>
  <c r="AD21" i="38"/>
  <c r="AE21" i="38"/>
  <c r="AF21" i="38"/>
  <c r="AG21" i="38"/>
  <c r="AH21" i="38"/>
  <c r="AI21" i="38"/>
  <c r="AJ21" i="38"/>
  <c r="AK21" i="38"/>
  <c r="AL21" i="38"/>
  <c r="AM21" i="38"/>
  <c r="AN21" i="38"/>
  <c r="AO21" i="38"/>
  <c r="AP21" i="38"/>
  <c r="AQ21" i="38"/>
  <c r="AR21" i="38"/>
  <c r="AS21" i="38"/>
  <c r="AT21" i="38"/>
  <c r="AU21" i="38"/>
  <c r="AV21" i="38"/>
  <c r="AW21" i="38"/>
  <c r="AX21" i="38"/>
  <c r="AY21" i="38"/>
  <c r="AZ21" i="38"/>
  <c r="BA21" i="38"/>
  <c r="BB21" i="38"/>
  <c r="BC21" i="38"/>
  <c r="BD21" i="38"/>
  <c r="BE21" i="38"/>
  <c r="BF21" i="38"/>
  <c r="BG21" i="38"/>
  <c r="BH21" i="38"/>
  <c r="BI21" i="38"/>
  <c r="BJ21" i="38"/>
  <c r="BK21" i="38"/>
  <c r="BL21" i="38"/>
  <c r="BM21" i="38"/>
  <c r="BN21" i="38"/>
  <c r="BO21" i="38"/>
  <c r="BP21" i="38"/>
  <c r="BQ21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B22" i="38"/>
  <c r="AC22" i="38"/>
  <c r="AD22" i="38"/>
  <c r="AE22" i="38"/>
  <c r="AF22" i="38"/>
  <c r="AG22" i="38"/>
  <c r="AH22" i="38"/>
  <c r="AI22" i="38"/>
  <c r="AJ22" i="38"/>
  <c r="AK22" i="38"/>
  <c r="AL22" i="38"/>
  <c r="AM22" i="38"/>
  <c r="AN22" i="38"/>
  <c r="AO22" i="38"/>
  <c r="AP22" i="38"/>
  <c r="AQ22" i="38"/>
  <c r="AR22" i="38"/>
  <c r="AS22" i="38"/>
  <c r="AT22" i="38"/>
  <c r="AU22" i="38"/>
  <c r="AV22" i="38"/>
  <c r="AW22" i="38"/>
  <c r="AX22" i="38"/>
  <c r="AY22" i="38"/>
  <c r="AZ22" i="38"/>
  <c r="BA22" i="38"/>
  <c r="BB22" i="38"/>
  <c r="BC22" i="38"/>
  <c r="BD22" i="38"/>
  <c r="BE22" i="38"/>
  <c r="BF22" i="38"/>
  <c r="BG22" i="38"/>
  <c r="BH22" i="38"/>
  <c r="BI22" i="38"/>
  <c r="BJ22" i="38"/>
  <c r="BK22" i="38"/>
  <c r="BL22" i="38"/>
  <c r="BM22" i="38"/>
  <c r="BN22" i="38"/>
  <c r="BO22" i="38"/>
  <c r="BP22" i="38"/>
  <c r="BQ22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B23" i="38"/>
  <c r="AC23" i="38"/>
  <c r="AD23" i="38"/>
  <c r="AE23" i="38"/>
  <c r="AF23" i="38"/>
  <c r="AG23" i="38"/>
  <c r="AH23" i="38"/>
  <c r="AI23" i="38"/>
  <c r="AJ23" i="38"/>
  <c r="AK23" i="38"/>
  <c r="AL23" i="38"/>
  <c r="AM23" i="38"/>
  <c r="AN23" i="38"/>
  <c r="AO23" i="38"/>
  <c r="AP23" i="38"/>
  <c r="AQ23" i="38"/>
  <c r="AR23" i="38"/>
  <c r="AS23" i="38"/>
  <c r="AT23" i="38"/>
  <c r="AU23" i="38"/>
  <c r="AV23" i="38"/>
  <c r="AW23" i="38"/>
  <c r="AX23" i="38"/>
  <c r="AY23" i="38"/>
  <c r="AZ23" i="38"/>
  <c r="BA23" i="38"/>
  <c r="BB23" i="38"/>
  <c r="BC23" i="38"/>
  <c r="BD23" i="38"/>
  <c r="BE23" i="38"/>
  <c r="BF23" i="38"/>
  <c r="BG23" i="38"/>
  <c r="BH23" i="38"/>
  <c r="BI23" i="38"/>
  <c r="BJ23" i="38"/>
  <c r="BK23" i="38"/>
  <c r="BL23" i="38"/>
  <c r="BM23" i="38"/>
  <c r="BN23" i="38"/>
  <c r="BO23" i="38"/>
  <c r="BP23" i="38"/>
  <c r="BQ23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B24" i="38"/>
  <c r="AC24" i="38"/>
  <c r="AD24" i="38"/>
  <c r="AE24" i="38"/>
  <c r="AF24" i="38"/>
  <c r="AG24" i="38"/>
  <c r="AH24" i="38"/>
  <c r="AI24" i="38"/>
  <c r="AJ24" i="38"/>
  <c r="AK24" i="38"/>
  <c r="AL24" i="38"/>
  <c r="AM24" i="38"/>
  <c r="AN24" i="38"/>
  <c r="AO24" i="38"/>
  <c r="AP24" i="38"/>
  <c r="AQ24" i="38"/>
  <c r="AR24" i="38"/>
  <c r="AS24" i="38"/>
  <c r="AT24" i="38"/>
  <c r="AU24" i="38"/>
  <c r="AV24" i="38"/>
  <c r="AW24" i="38"/>
  <c r="AX24" i="38"/>
  <c r="AY24" i="38"/>
  <c r="AZ24" i="38"/>
  <c r="BA24" i="38"/>
  <c r="BB24" i="38"/>
  <c r="BC24" i="38"/>
  <c r="BD24" i="38"/>
  <c r="BE24" i="38"/>
  <c r="BF24" i="38"/>
  <c r="BG24" i="38"/>
  <c r="BH24" i="38"/>
  <c r="BI24" i="38"/>
  <c r="BJ24" i="38"/>
  <c r="BK24" i="38"/>
  <c r="BL24" i="38"/>
  <c r="BM24" i="38"/>
  <c r="BN24" i="38"/>
  <c r="BO24" i="38"/>
  <c r="BP24" i="38"/>
  <c r="BQ24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B25" i="38"/>
  <c r="AC25" i="38"/>
  <c r="AD25" i="38"/>
  <c r="AE25" i="38"/>
  <c r="AF25" i="38"/>
  <c r="AG25" i="38"/>
  <c r="AH25" i="38"/>
  <c r="AI25" i="38"/>
  <c r="AJ25" i="38"/>
  <c r="AK25" i="38"/>
  <c r="AL25" i="38"/>
  <c r="AM25" i="38"/>
  <c r="AN25" i="38"/>
  <c r="AO25" i="38"/>
  <c r="AP25" i="38"/>
  <c r="AQ25" i="38"/>
  <c r="AR25" i="38"/>
  <c r="AS25" i="38"/>
  <c r="AT25" i="38"/>
  <c r="AU25" i="38"/>
  <c r="AV25" i="38"/>
  <c r="AW25" i="38"/>
  <c r="AX25" i="38"/>
  <c r="AY25" i="38"/>
  <c r="AZ25" i="38"/>
  <c r="BA25" i="38"/>
  <c r="BB25" i="38"/>
  <c r="BC25" i="38"/>
  <c r="BD25" i="38"/>
  <c r="BE25" i="38"/>
  <c r="BF25" i="38"/>
  <c r="BG25" i="38"/>
  <c r="BH25" i="38"/>
  <c r="BI25" i="38"/>
  <c r="BJ25" i="38"/>
  <c r="BK25" i="38"/>
  <c r="BL25" i="38"/>
  <c r="BM25" i="38"/>
  <c r="BN25" i="38"/>
  <c r="BO25" i="38"/>
  <c r="BP25" i="38"/>
  <c r="BQ25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B26" i="38"/>
  <c r="AC26" i="38"/>
  <c r="AD26" i="38"/>
  <c r="AE26" i="38"/>
  <c r="AF26" i="38"/>
  <c r="AG26" i="38"/>
  <c r="AH26" i="38"/>
  <c r="AI26" i="38"/>
  <c r="AJ26" i="38"/>
  <c r="AK26" i="38"/>
  <c r="AL26" i="38"/>
  <c r="AM26" i="38"/>
  <c r="AN26" i="38"/>
  <c r="AO26" i="38"/>
  <c r="AP26" i="38"/>
  <c r="AQ26" i="38"/>
  <c r="AR26" i="38"/>
  <c r="AS26" i="38"/>
  <c r="AT26" i="38"/>
  <c r="AU26" i="38"/>
  <c r="AV26" i="38"/>
  <c r="AW26" i="38"/>
  <c r="AX26" i="38"/>
  <c r="AY26" i="38"/>
  <c r="AZ26" i="38"/>
  <c r="BA26" i="38"/>
  <c r="BB26" i="38"/>
  <c r="BC26" i="38"/>
  <c r="BD26" i="38"/>
  <c r="BE26" i="38"/>
  <c r="BF26" i="38"/>
  <c r="BG26" i="38"/>
  <c r="BH26" i="38"/>
  <c r="BI26" i="38"/>
  <c r="BJ26" i="38"/>
  <c r="BK26" i="38"/>
  <c r="BL26" i="38"/>
  <c r="BM26" i="38"/>
  <c r="BN26" i="38"/>
  <c r="BO26" i="38"/>
  <c r="BP26" i="38"/>
  <c r="BQ26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B27" i="38"/>
  <c r="AC27" i="38"/>
  <c r="AD27" i="38"/>
  <c r="AE27" i="38"/>
  <c r="AF27" i="38"/>
  <c r="AG27" i="38"/>
  <c r="AH27" i="38"/>
  <c r="AI27" i="38"/>
  <c r="AJ27" i="38"/>
  <c r="AK27" i="38"/>
  <c r="AL27" i="38"/>
  <c r="AM27" i="38"/>
  <c r="AN27" i="38"/>
  <c r="AO27" i="38"/>
  <c r="AP27" i="38"/>
  <c r="AQ27" i="38"/>
  <c r="AR27" i="38"/>
  <c r="AS27" i="38"/>
  <c r="AT27" i="38"/>
  <c r="AU27" i="38"/>
  <c r="AV27" i="38"/>
  <c r="AW27" i="38"/>
  <c r="AX27" i="38"/>
  <c r="AY27" i="38"/>
  <c r="AZ27" i="38"/>
  <c r="BA27" i="38"/>
  <c r="BB27" i="38"/>
  <c r="BC27" i="38"/>
  <c r="BD27" i="38"/>
  <c r="BE27" i="38"/>
  <c r="BF27" i="38"/>
  <c r="BG27" i="38"/>
  <c r="BH27" i="38"/>
  <c r="BI27" i="38"/>
  <c r="BJ27" i="38"/>
  <c r="BK27" i="38"/>
  <c r="BL27" i="38"/>
  <c r="BM27" i="38"/>
  <c r="BN27" i="38"/>
  <c r="BO27" i="38"/>
  <c r="BP27" i="38"/>
  <c r="BQ27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B28" i="38"/>
  <c r="AC28" i="38"/>
  <c r="AD28" i="38"/>
  <c r="AE28" i="38"/>
  <c r="AF28" i="38"/>
  <c r="AG28" i="38"/>
  <c r="AH28" i="38"/>
  <c r="AI28" i="38"/>
  <c r="AJ28" i="38"/>
  <c r="AK28" i="38"/>
  <c r="AL28" i="38"/>
  <c r="AM28" i="38"/>
  <c r="AN28" i="38"/>
  <c r="AO28" i="38"/>
  <c r="AP28" i="38"/>
  <c r="AQ28" i="38"/>
  <c r="AR28" i="38"/>
  <c r="AS28" i="38"/>
  <c r="AT28" i="38"/>
  <c r="AU28" i="38"/>
  <c r="AV28" i="38"/>
  <c r="AW28" i="38"/>
  <c r="AX28" i="38"/>
  <c r="AY28" i="38"/>
  <c r="AZ28" i="38"/>
  <c r="BA28" i="38"/>
  <c r="BB28" i="38"/>
  <c r="BC28" i="38"/>
  <c r="BD28" i="38"/>
  <c r="BE28" i="38"/>
  <c r="BF28" i="38"/>
  <c r="BG28" i="38"/>
  <c r="BH28" i="38"/>
  <c r="BI28" i="38"/>
  <c r="BJ28" i="38"/>
  <c r="BK28" i="38"/>
  <c r="BL28" i="38"/>
  <c r="BM28" i="38"/>
  <c r="BN28" i="38"/>
  <c r="BO28" i="38"/>
  <c r="BP28" i="38"/>
  <c r="BQ28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B29" i="38"/>
  <c r="AC29" i="38"/>
  <c r="AD29" i="38"/>
  <c r="AE29" i="38"/>
  <c r="AF29" i="38"/>
  <c r="AG29" i="38"/>
  <c r="AH29" i="38"/>
  <c r="AI29" i="38"/>
  <c r="AJ29" i="38"/>
  <c r="AK29" i="38"/>
  <c r="AL29" i="38"/>
  <c r="AM29" i="38"/>
  <c r="AN29" i="38"/>
  <c r="AO29" i="38"/>
  <c r="AP29" i="38"/>
  <c r="AQ29" i="38"/>
  <c r="AR29" i="38"/>
  <c r="AS29" i="38"/>
  <c r="AT29" i="38"/>
  <c r="AU29" i="38"/>
  <c r="AV29" i="38"/>
  <c r="AW29" i="38"/>
  <c r="AX29" i="38"/>
  <c r="AY29" i="38"/>
  <c r="AZ29" i="38"/>
  <c r="BA29" i="38"/>
  <c r="BB29" i="38"/>
  <c r="BC29" i="38"/>
  <c r="BD29" i="38"/>
  <c r="BE29" i="38"/>
  <c r="BF29" i="38"/>
  <c r="BG29" i="38"/>
  <c r="BH29" i="38"/>
  <c r="BI29" i="38"/>
  <c r="BJ29" i="38"/>
  <c r="BK29" i="38"/>
  <c r="BL29" i="38"/>
  <c r="BM29" i="38"/>
  <c r="BN29" i="38"/>
  <c r="BO29" i="38"/>
  <c r="BP29" i="38"/>
  <c r="BQ29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AA30" i="38"/>
  <c r="AB30" i="38"/>
  <c r="AC30" i="38"/>
  <c r="AD30" i="38"/>
  <c r="AE30" i="38"/>
  <c r="AF30" i="38"/>
  <c r="AG30" i="38"/>
  <c r="AH30" i="38"/>
  <c r="AI30" i="38"/>
  <c r="AJ30" i="38"/>
  <c r="AK30" i="38"/>
  <c r="AL30" i="38"/>
  <c r="AM30" i="38"/>
  <c r="AN30" i="38"/>
  <c r="AO30" i="38"/>
  <c r="AP30" i="38"/>
  <c r="AQ30" i="38"/>
  <c r="AR30" i="38"/>
  <c r="AS30" i="38"/>
  <c r="AT30" i="38"/>
  <c r="AU30" i="38"/>
  <c r="AV30" i="38"/>
  <c r="AW30" i="38"/>
  <c r="AX30" i="38"/>
  <c r="AY30" i="38"/>
  <c r="AZ30" i="38"/>
  <c r="BA30" i="38"/>
  <c r="BB30" i="38"/>
  <c r="BC30" i="38"/>
  <c r="BD30" i="38"/>
  <c r="BE30" i="38"/>
  <c r="BF30" i="38"/>
  <c r="BG30" i="38"/>
  <c r="BH30" i="38"/>
  <c r="BI30" i="38"/>
  <c r="BJ30" i="38"/>
  <c r="BK30" i="38"/>
  <c r="BL30" i="38"/>
  <c r="BM30" i="38"/>
  <c r="BN30" i="38"/>
  <c r="BO30" i="38"/>
  <c r="BP30" i="38"/>
  <c r="BQ30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AA31" i="38"/>
  <c r="AB31" i="38"/>
  <c r="AC31" i="38"/>
  <c r="AD31" i="38"/>
  <c r="AE31" i="38"/>
  <c r="AF31" i="38"/>
  <c r="AG31" i="38"/>
  <c r="AH31" i="38"/>
  <c r="AI31" i="38"/>
  <c r="AJ31" i="38"/>
  <c r="AK31" i="38"/>
  <c r="AL31" i="38"/>
  <c r="AM31" i="38"/>
  <c r="AN31" i="38"/>
  <c r="AO31" i="38"/>
  <c r="AP31" i="38"/>
  <c r="AQ31" i="38"/>
  <c r="AR31" i="38"/>
  <c r="AS31" i="38"/>
  <c r="AT31" i="38"/>
  <c r="AU31" i="38"/>
  <c r="AV31" i="38"/>
  <c r="AW31" i="38"/>
  <c r="AX31" i="38"/>
  <c r="AY31" i="38"/>
  <c r="AZ31" i="38"/>
  <c r="BA31" i="38"/>
  <c r="BB31" i="38"/>
  <c r="BC31" i="38"/>
  <c r="BD31" i="38"/>
  <c r="BE31" i="38"/>
  <c r="BF31" i="38"/>
  <c r="BG31" i="38"/>
  <c r="BH31" i="38"/>
  <c r="BI31" i="38"/>
  <c r="BJ31" i="38"/>
  <c r="BK31" i="38"/>
  <c r="BL31" i="38"/>
  <c r="BM31" i="38"/>
  <c r="BN31" i="38"/>
  <c r="BO31" i="38"/>
  <c r="BP31" i="38"/>
  <c r="BQ31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B32" i="38"/>
  <c r="AC32" i="38"/>
  <c r="AD32" i="38"/>
  <c r="AE32" i="38"/>
  <c r="AF32" i="38"/>
  <c r="AG32" i="38"/>
  <c r="AH32" i="38"/>
  <c r="AI32" i="38"/>
  <c r="AJ32" i="38"/>
  <c r="AK32" i="38"/>
  <c r="AL32" i="38"/>
  <c r="AM32" i="38"/>
  <c r="AN32" i="38"/>
  <c r="AO32" i="38"/>
  <c r="AP32" i="38"/>
  <c r="AQ32" i="38"/>
  <c r="AR32" i="38"/>
  <c r="AS32" i="38"/>
  <c r="AT32" i="38"/>
  <c r="AU32" i="38"/>
  <c r="AV32" i="38"/>
  <c r="AW32" i="38"/>
  <c r="AX32" i="38"/>
  <c r="AY32" i="38"/>
  <c r="AZ32" i="38"/>
  <c r="BA32" i="38"/>
  <c r="BB32" i="38"/>
  <c r="BC32" i="38"/>
  <c r="BD32" i="38"/>
  <c r="BE32" i="38"/>
  <c r="BF32" i="38"/>
  <c r="BG32" i="38"/>
  <c r="BH32" i="38"/>
  <c r="BI32" i="38"/>
  <c r="BJ32" i="38"/>
  <c r="BK32" i="38"/>
  <c r="BL32" i="38"/>
  <c r="BM32" i="38"/>
  <c r="BN32" i="38"/>
  <c r="BO32" i="38"/>
  <c r="BP32" i="38"/>
  <c r="BQ32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B33" i="38"/>
  <c r="AC33" i="38"/>
  <c r="AD33" i="38"/>
  <c r="AE33" i="38"/>
  <c r="AF33" i="38"/>
  <c r="AG33" i="38"/>
  <c r="AH33" i="38"/>
  <c r="AI33" i="38"/>
  <c r="AJ33" i="38"/>
  <c r="AK33" i="38"/>
  <c r="AL33" i="38"/>
  <c r="AM33" i="38"/>
  <c r="AN33" i="38"/>
  <c r="AO33" i="38"/>
  <c r="AP33" i="38"/>
  <c r="AQ33" i="38"/>
  <c r="AR33" i="38"/>
  <c r="AS33" i="38"/>
  <c r="AT33" i="38"/>
  <c r="AU33" i="38"/>
  <c r="AV33" i="38"/>
  <c r="AW33" i="38"/>
  <c r="AX33" i="38"/>
  <c r="AY33" i="38"/>
  <c r="AZ33" i="38"/>
  <c r="BA33" i="38"/>
  <c r="BB33" i="38"/>
  <c r="BC33" i="38"/>
  <c r="BD33" i="38"/>
  <c r="BE33" i="38"/>
  <c r="BF33" i="38"/>
  <c r="BG33" i="38"/>
  <c r="BH33" i="38"/>
  <c r="BI33" i="38"/>
  <c r="BJ33" i="38"/>
  <c r="BK33" i="38"/>
  <c r="BL33" i="38"/>
  <c r="BM33" i="38"/>
  <c r="BN33" i="38"/>
  <c r="BO33" i="38"/>
  <c r="BP33" i="38"/>
  <c r="BQ33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B34" i="38"/>
  <c r="AC34" i="38"/>
  <c r="AD34" i="38"/>
  <c r="AE34" i="38"/>
  <c r="AF34" i="38"/>
  <c r="AG34" i="38"/>
  <c r="AH34" i="38"/>
  <c r="AI34" i="38"/>
  <c r="AJ34" i="38"/>
  <c r="AK34" i="38"/>
  <c r="AL34" i="38"/>
  <c r="AM34" i="38"/>
  <c r="AN34" i="38"/>
  <c r="AO34" i="38"/>
  <c r="AP34" i="38"/>
  <c r="AQ34" i="38"/>
  <c r="AR34" i="38"/>
  <c r="AS34" i="38"/>
  <c r="AT34" i="38"/>
  <c r="AU34" i="38"/>
  <c r="AV34" i="38"/>
  <c r="AW34" i="38"/>
  <c r="AX34" i="38"/>
  <c r="AY34" i="38"/>
  <c r="AZ34" i="38"/>
  <c r="BA34" i="38"/>
  <c r="BB34" i="38"/>
  <c r="BC34" i="38"/>
  <c r="BD34" i="38"/>
  <c r="BE34" i="38"/>
  <c r="BF34" i="38"/>
  <c r="BG34" i="38"/>
  <c r="BH34" i="38"/>
  <c r="BI34" i="38"/>
  <c r="BJ34" i="38"/>
  <c r="BK34" i="38"/>
  <c r="BL34" i="38"/>
  <c r="BM34" i="38"/>
  <c r="BN34" i="38"/>
  <c r="BO34" i="38"/>
  <c r="BP34" i="38"/>
  <c r="BQ34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B35" i="38"/>
  <c r="AC35" i="38"/>
  <c r="AD35" i="38"/>
  <c r="AE35" i="38"/>
  <c r="AF35" i="38"/>
  <c r="AG35" i="38"/>
  <c r="AH35" i="38"/>
  <c r="AI35" i="38"/>
  <c r="AJ35" i="38"/>
  <c r="AK35" i="38"/>
  <c r="AL35" i="38"/>
  <c r="AM35" i="38"/>
  <c r="AN35" i="38"/>
  <c r="AO35" i="38"/>
  <c r="AP35" i="38"/>
  <c r="AQ35" i="38"/>
  <c r="AR35" i="38"/>
  <c r="AS35" i="38"/>
  <c r="AT35" i="38"/>
  <c r="AU35" i="38"/>
  <c r="AV35" i="38"/>
  <c r="AW35" i="38"/>
  <c r="AX35" i="38"/>
  <c r="AY35" i="38"/>
  <c r="AZ35" i="38"/>
  <c r="BA35" i="38"/>
  <c r="BB35" i="38"/>
  <c r="BC35" i="38"/>
  <c r="BD35" i="38"/>
  <c r="BE35" i="38"/>
  <c r="BF35" i="38"/>
  <c r="BG35" i="38"/>
  <c r="BH35" i="38"/>
  <c r="BI35" i="38"/>
  <c r="BJ35" i="38"/>
  <c r="BK35" i="38"/>
  <c r="BL35" i="38"/>
  <c r="BM35" i="38"/>
  <c r="BN35" i="38"/>
  <c r="BO35" i="38"/>
  <c r="BP35" i="38"/>
  <c r="BQ35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B36" i="38"/>
  <c r="AC36" i="38"/>
  <c r="AD36" i="38"/>
  <c r="AE36" i="38"/>
  <c r="AF36" i="38"/>
  <c r="AG36" i="38"/>
  <c r="AH36" i="38"/>
  <c r="AI36" i="38"/>
  <c r="AJ36" i="38"/>
  <c r="AK36" i="38"/>
  <c r="AL36" i="38"/>
  <c r="AM36" i="38"/>
  <c r="AN36" i="38"/>
  <c r="AO36" i="38"/>
  <c r="AP36" i="38"/>
  <c r="AQ36" i="38"/>
  <c r="AR36" i="38"/>
  <c r="AS36" i="38"/>
  <c r="AT36" i="38"/>
  <c r="AU36" i="38"/>
  <c r="AV36" i="38"/>
  <c r="AW36" i="38"/>
  <c r="AX36" i="38"/>
  <c r="AY36" i="38"/>
  <c r="AZ36" i="38"/>
  <c r="BA36" i="38"/>
  <c r="BB36" i="38"/>
  <c r="BC36" i="38"/>
  <c r="BD36" i="38"/>
  <c r="BE36" i="38"/>
  <c r="BF36" i="38"/>
  <c r="BG36" i="38"/>
  <c r="BH36" i="38"/>
  <c r="BI36" i="38"/>
  <c r="BJ36" i="38"/>
  <c r="BK36" i="38"/>
  <c r="BL36" i="38"/>
  <c r="BM36" i="38"/>
  <c r="BN36" i="38"/>
  <c r="BO36" i="38"/>
  <c r="BP36" i="38"/>
  <c r="BQ36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B37" i="38"/>
  <c r="AC37" i="38"/>
  <c r="AD37" i="38"/>
  <c r="AE37" i="38"/>
  <c r="AF37" i="38"/>
  <c r="AG37" i="38"/>
  <c r="AH37" i="38"/>
  <c r="AI37" i="38"/>
  <c r="AJ37" i="38"/>
  <c r="AK37" i="38"/>
  <c r="AL37" i="38"/>
  <c r="AM37" i="38"/>
  <c r="AN37" i="38"/>
  <c r="AO37" i="38"/>
  <c r="AP37" i="38"/>
  <c r="AQ37" i="38"/>
  <c r="AR37" i="38"/>
  <c r="AS37" i="38"/>
  <c r="AT37" i="38"/>
  <c r="AU37" i="38"/>
  <c r="AV37" i="38"/>
  <c r="AW37" i="38"/>
  <c r="AX37" i="38"/>
  <c r="AY37" i="38"/>
  <c r="AZ37" i="38"/>
  <c r="BA37" i="38"/>
  <c r="BB37" i="38"/>
  <c r="BC37" i="38"/>
  <c r="BD37" i="38"/>
  <c r="BE37" i="38"/>
  <c r="BF37" i="38"/>
  <c r="BG37" i="38"/>
  <c r="BH37" i="38"/>
  <c r="BI37" i="38"/>
  <c r="BJ37" i="38"/>
  <c r="BK37" i="38"/>
  <c r="BL37" i="38"/>
  <c r="BM37" i="38"/>
  <c r="BN37" i="38"/>
  <c r="BO37" i="38"/>
  <c r="BP37" i="38"/>
  <c r="BQ37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B38" i="38"/>
  <c r="AC38" i="38"/>
  <c r="AD38" i="38"/>
  <c r="AE38" i="38"/>
  <c r="AF38" i="38"/>
  <c r="AG38" i="38"/>
  <c r="AH38" i="38"/>
  <c r="AI38" i="38"/>
  <c r="AJ38" i="38"/>
  <c r="AK38" i="38"/>
  <c r="AL38" i="38"/>
  <c r="AM38" i="38"/>
  <c r="AN38" i="38"/>
  <c r="AO38" i="38"/>
  <c r="AP38" i="38"/>
  <c r="AQ38" i="38"/>
  <c r="AR38" i="38"/>
  <c r="AS38" i="38"/>
  <c r="AT38" i="38"/>
  <c r="AU38" i="38"/>
  <c r="AV38" i="38"/>
  <c r="AW38" i="38"/>
  <c r="AX38" i="38"/>
  <c r="AY38" i="38"/>
  <c r="AZ38" i="38"/>
  <c r="BA38" i="38"/>
  <c r="BB38" i="38"/>
  <c r="BC38" i="38"/>
  <c r="BD38" i="38"/>
  <c r="BE38" i="38"/>
  <c r="BF38" i="38"/>
  <c r="BG38" i="38"/>
  <c r="BH38" i="38"/>
  <c r="BI38" i="38"/>
  <c r="BJ38" i="38"/>
  <c r="BK38" i="38"/>
  <c r="BL38" i="38"/>
  <c r="BM38" i="38"/>
  <c r="BN38" i="38"/>
  <c r="BO38" i="38"/>
  <c r="BP38" i="38"/>
  <c r="BQ38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B39" i="38"/>
  <c r="AC39" i="38"/>
  <c r="AD39" i="38"/>
  <c r="AE39" i="38"/>
  <c r="AF39" i="38"/>
  <c r="AG39" i="38"/>
  <c r="AH39" i="38"/>
  <c r="AI39" i="38"/>
  <c r="AJ39" i="38"/>
  <c r="AK39" i="38"/>
  <c r="AL39" i="38"/>
  <c r="AM39" i="38"/>
  <c r="AN39" i="38"/>
  <c r="AO39" i="38"/>
  <c r="AP39" i="38"/>
  <c r="AQ39" i="38"/>
  <c r="AR39" i="38"/>
  <c r="AS39" i="38"/>
  <c r="AT39" i="38"/>
  <c r="AU39" i="38"/>
  <c r="AV39" i="38"/>
  <c r="AW39" i="38"/>
  <c r="AX39" i="38"/>
  <c r="AY39" i="38"/>
  <c r="AZ39" i="38"/>
  <c r="BA39" i="38"/>
  <c r="BB39" i="38"/>
  <c r="BC39" i="38"/>
  <c r="BD39" i="38"/>
  <c r="BE39" i="38"/>
  <c r="BF39" i="38"/>
  <c r="BG39" i="38"/>
  <c r="BH39" i="38"/>
  <c r="BI39" i="38"/>
  <c r="BJ39" i="38"/>
  <c r="BK39" i="38"/>
  <c r="BL39" i="38"/>
  <c r="BM39" i="38"/>
  <c r="BN39" i="38"/>
  <c r="BO39" i="38"/>
  <c r="BP39" i="38"/>
  <c r="BQ39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B40" i="38"/>
  <c r="AC40" i="38"/>
  <c r="AD40" i="38"/>
  <c r="AE40" i="38"/>
  <c r="AF40" i="38"/>
  <c r="AG40" i="38"/>
  <c r="AH40" i="38"/>
  <c r="AI40" i="38"/>
  <c r="AJ40" i="38"/>
  <c r="AK40" i="38"/>
  <c r="AL40" i="38"/>
  <c r="AM40" i="38"/>
  <c r="AN40" i="38"/>
  <c r="AO40" i="38"/>
  <c r="AP40" i="38"/>
  <c r="AQ40" i="38"/>
  <c r="AR40" i="38"/>
  <c r="AS40" i="38"/>
  <c r="AT40" i="38"/>
  <c r="AU40" i="38"/>
  <c r="AV40" i="38"/>
  <c r="AW40" i="38"/>
  <c r="AX40" i="38"/>
  <c r="AY40" i="38"/>
  <c r="AZ40" i="38"/>
  <c r="BA40" i="38"/>
  <c r="BB40" i="38"/>
  <c r="BC40" i="38"/>
  <c r="BD40" i="38"/>
  <c r="BE40" i="38"/>
  <c r="BF40" i="38"/>
  <c r="BG40" i="38"/>
  <c r="BH40" i="38"/>
  <c r="BI40" i="38"/>
  <c r="BJ40" i="38"/>
  <c r="BK40" i="38"/>
  <c r="BL40" i="38"/>
  <c r="BM40" i="38"/>
  <c r="BN40" i="38"/>
  <c r="BO40" i="38"/>
  <c r="BP40" i="38"/>
  <c r="BQ40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B41" i="38"/>
  <c r="AC41" i="38"/>
  <c r="AD41" i="38"/>
  <c r="AE41" i="38"/>
  <c r="AF41" i="38"/>
  <c r="AG41" i="38"/>
  <c r="AH41" i="38"/>
  <c r="AI41" i="38"/>
  <c r="AJ41" i="38"/>
  <c r="AK41" i="38"/>
  <c r="AL41" i="38"/>
  <c r="AM41" i="38"/>
  <c r="AN41" i="38"/>
  <c r="AO41" i="38"/>
  <c r="AP41" i="38"/>
  <c r="AQ41" i="38"/>
  <c r="AR41" i="38"/>
  <c r="AS41" i="38"/>
  <c r="AT41" i="38"/>
  <c r="AU41" i="38"/>
  <c r="AV41" i="38"/>
  <c r="AW41" i="38"/>
  <c r="AX41" i="38"/>
  <c r="AY41" i="38"/>
  <c r="AZ41" i="38"/>
  <c r="BA41" i="38"/>
  <c r="BB41" i="38"/>
  <c r="BC41" i="38"/>
  <c r="BD41" i="38"/>
  <c r="BE41" i="38"/>
  <c r="BF41" i="38"/>
  <c r="BG41" i="38"/>
  <c r="BH41" i="38"/>
  <c r="BI41" i="38"/>
  <c r="BJ41" i="38"/>
  <c r="BK41" i="38"/>
  <c r="BL41" i="38"/>
  <c r="BM41" i="38"/>
  <c r="BN41" i="38"/>
  <c r="BO41" i="38"/>
  <c r="BP41" i="38"/>
  <c r="BQ41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B42" i="38"/>
  <c r="AC42" i="38"/>
  <c r="AD42" i="38"/>
  <c r="AE42" i="38"/>
  <c r="AF42" i="38"/>
  <c r="AG42" i="38"/>
  <c r="AH42" i="38"/>
  <c r="AI42" i="38"/>
  <c r="AJ42" i="38"/>
  <c r="AK42" i="38"/>
  <c r="AL42" i="38"/>
  <c r="AM42" i="38"/>
  <c r="AN42" i="38"/>
  <c r="AO42" i="38"/>
  <c r="AP42" i="38"/>
  <c r="AQ42" i="38"/>
  <c r="AR42" i="38"/>
  <c r="AS42" i="38"/>
  <c r="AT42" i="38"/>
  <c r="AU42" i="38"/>
  <c r="AV42" i="38"/>
  <c r="AW42" i="38"/>
  <c r="AX42" i="38"/>
  <c r="AY42" i="38"/>
  <c r="AZ42" i="38"/>
  <c r="BA42" i="38"/>
  <c r="BB42" i="38"/>
  <c r="BC42" i="38"/>
  <c r="BD42" i="38"/>
  <c r="BE42" i="38"/>
  <c r="BF42" i="38"/>
  <c r="BG42" i="38"/>
  <c r="BH42" i="38"/>
  <c r="BI42" i="38"/>
  <c r="BJ42" i="38"/>
  <c r="BK42" i="38"/>
  <c r="BL42" i="38"/>
  <c r="BM42" i="38"/>
  <c r="BN42" i="38"/>
  <c r="BO42" i="38"/>
  <c r="BP42" i="38"/>
  <c r="BQ42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B43" i="38"/>
  <c r="AC43" i="38"/>
  <c r="AD43" i="38"/>
  <c r="AE43" i="38"/>
  <c r="AF43" i="38"/>
  <c r="AG43" i="38"/>
  <c r="AH43" i="38"/>
  <c r="AI43" i="38"/>
  <c r="AJ43" i="38"/>
  <c r="AK43" i="38"/>
  <c r="AL43" i="38"/>
  <c r="AM43" i="38"/>
  <c r="AN43" i="38"/>
  <c r="AO43" i="38"/>
  <c r="AP43" i="38"/>
  <c r="AQ43" i="38"/>
  <c r="AR43" i="38"/>
  <c r="AS43" i="38"/>
  <c r="AT43" i="38"/>
  <c r="AU43" i="38"/>
  <c r="AV43" i="38"/>
  <c r="AW43" i="38"/>
  <c r="AX43" i="38"/>
  <c r="AY43" i="38"/>
  <c r="AZ43" i="38"/>
  <c r="BA43" i="38"/>
  <c r="BB43" i="38"/>
  <c r="BC43" i="38"/>
  <c r="BD43" i="38"/>
  <c r="BE43" i="38"/>
  <c r="BF43" i="38"/>
  <c r="BG43" i="38"/>
  <c r="BH43" i="38"/>
  <c r="BI43" i="38"/>
  <c r="BJ43" i="38"/>
  <c r="BK43" i="38"/>
  <c r="BL43" i="38"/>
  <c r="BM43" i="38"/>
  <c r="BN43" i="38"/>
  <c r="BO43" i="38"/>
  <c r="BP43" i="38"/>
  <c r="BQ43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B44" i="38"/>
  <c r="AC44" i="38"/>
  <c r="AD44" i="38"/>
  <c r="AE44" i="38"/>
  <c r="AF44" i="38"/>
  <c r="AG44" i="38"/>
  <c r="AH44" i="38"/>
  <c r="AI44" i="38"/>
  <c r="AJ44" i="38"/>
  <c r="AK44" i="38"/>
  <c r="AL44" i="38"/>
  <c r="AM44" i="38"/>
  <c r="AN44" i="38"/>
  <c r="AO44" i="38"/>
  <c r="AP44" i="38"/>
  <c r="AQ44" i="38"/>
  <c r="AR44" i="38"/>
  <c r="AS44" i="38"/>
  <c r="AT44" i="38"/>
  <c r="AU44" i="38"/>
  <c r="AV44" i="38"/>
  <c r="AW44" i="38"/>
  <c r="AX44" i="38"/>
  <c r="AY44" i="38"/>
  <c r="AZ44" i="38"/>
  <c r="BA44" i="38"/>
  <c r="BB44" i="38"/>
  <c r="BC44" i="38"/>
  <c r="BD44" i="38"/>
  <c r="BE44" i="38"/>
  <c r="BF44" i="38"/>
  <c r="BG44" i="38"/>
  <c r="BH44" i="38"/>
  <c r="BI44" i="38"/>
  <c r="BJ44" i="38"/>
  <c r="BK44" i="38"/>
  <c r="BL44" i="38"/>
  <c r="BM44" i="38"/>
  <c r="BN44" i="38"/>
  <c r="BO44" i="38"/>
  <c r="BP44" i="38"/>
  <c r="BQ44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B45" i="38"/>
  <c r="AC45" i="38"/>
  <c r="AD45" i="38"/>
  <c r="AE45" i="38"/>
  <c r="AF45" i="38"/>
  <c r="AG45" i="38"/>
  <c r="AH45" i="38"/>
  <c r="AI45" i="38"/>
  <c r="AJ45" i="38"/>
  <c r="AK45" i="38"/>
  <c r="AL45" i="38"/>
  <c r="AM45" i="38"/>
  <c r="AN45" i="38"/>
  <c r="AO45" i="38"/>
  <c r="AP45" i="38"/>
  <c r="AQ45" i="38"/>
  <c r="AR45" i="38"/>
  <c r="AS45" i="38"/>
  <c r="AT45" i="38"/>
  <c r="AU45" i="38"/>
  <c r="AV45" i="38"/>
  <c r="AW45" i="38"/>
  <c r="AX45" i="38"/>
  <c r="AY45" i="38"/>
  <c r="AZ45" i="38"/>
  <c r="BA45" i="38"/>
  <c r="BB45" i="38"/>
  <c r="BC45" i="38"/>
  <c r="BD45" i="38"/>
  <c r="BE45" i="38"/>
  <c r="BF45" i="38"/>
  <c r="BG45" i="38"/>
  <c r="BH45" i="38"/>
  <c r="BI45" i="38"/>
  <c r="BJ45" i="38"/>
  <c r="BK45" i="38"/>
  <c r="BL45" i="38"/>
  <c r="BM45" i="38"/>
  <c r="BN45" i="38"/>
  <c r="BO45" i="38"/>
  <c r="BP45" i="38"/>
  <c r="BQ45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B46" i="38"/>
  <c r="AC46" i="38"/>
  <c r="AD46" i="38"/>
  <c r="AE46" i="38"/>
  <c r="AF46" i="38"/>
  <c r="AG46" i="38"/>
  <c r="AH46" i="38"/>
  <c r="AI46" i="38"/>
  <c r="AJ46" i="38"/>
  <c r="AK46" i="38"/>
  <c r="AL46" i="38"/>
  <c r="AM46" i="38"/>
  <c r="AN46" i="38"/>
  <c r="AO46" i="38"/>
  <c r="AP46" i="38"/>
  <c r="AQ46" i="38"/>
  <c r="AR46" i="38"/>
  <c r="AS46" i="38"/>
  <c r="AT46" i="38"/>
  <c r="AU46" i="38"/>
  <c r="AV46" i="38"/>
  <c r="AW46" i="38"/>
  <c r="AX46" i="38"/>
  <c r="AY46" i="38"/>
  <c r="AZ46" i="38"/>
  <c r="BA46" i="38"/>
  <c r="BB46" i="38"/>
  <c r="BC46" i="38"/>
  <c r="BD46" i="38"/>
  <c r="BE46" i="38"/>
  <c r="BF46" i="38"/>
  <c r="BG46" i="38"/>
  <c r="BH46" i="38"/>
  <c r="BI46" i="38"/>
  <c r="BJ46" i="38"/>
  <c r="BK46" i="38"/>
  <c r="BL46" i="38"/>
  <c r="BM46" i="38"/>
  <c r="BN46" i="38"/>
  <c r="BO46" i="38"/>
  <c r="BP46" i="38"/>
  <c r="BQ46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B47" i="38"/>
  <c r="AC47" i="38"/>
  <c r="AD47" i="38"/>
  <c r="AE47" i="38"/>
  <c r="AF47" i="38"/>
  <c r="AG47" i="38"/>
  <c r="AH47" i="38"/>
  <c r="AI47" i="38"/>
  <c r="AJ47" i="38"/>
  <c r="AK47" i="38"/>
  <c r="AL47" i="38"/>
  <c r="AM47" i="38"/>
  <c r="AN47" i="38"/>
  <c r="AO47" i="38"/>
  <c r="AP47" i="38"/>
  <c r="AQ47" i="38"/>
  <c r="AR47" i="38"/>
  <c r="AS47" i="38"/>
  <c r="AT47" i="38"/>
  <c r="AU47" i="38"/>
  <c r="AV47" i="38"/>
  <c r="AW47" i="38"/>
  <c r="AX47" i="38"/>
  <c r="AY47" i="38"/>
  <c r="AZ47" i="38"/>
  <c r="BA47" i="38"/>
  <c r="BB47" i="38"/>
  <c r="BC47" i="38"/>
  <c r="BD47" i="38"/>
  <c r="BE47" i="38"/>
  <c r="BF47" i="38"/>
  <c r="BG47" i="38"/>
  <c r="BH47" i="38"/>
  <c r="BI47" i="38"/>
  <c r="BJ47" i="38"/>
  <c r="BK47" i="38"/>
  <c r="BL47" i="38"/>
  <c r="BM47" i="38"/>
  <c r="BN47" i="38"/>
  <c r="BO47" i="38"/>
  <c r="BP47" i="38"/>
  <c r="BQ47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B48" i="38"/>
  <c r="AC48" i="38"/>
  <c r="AD48" i="38"/>
  <c r="AE48" i="38"/>
  <c r="AF48" i="38"/>
  <c r="AG48" i="38"/>
  <c r="AH48" i="38"/>
  <c r="AI48" i="38"/>
  <c r="AJ48" i="38"/>
  <c r="AK48" i="38"/>
  <c r="AL48" i="38"/>
  <c r="AM48" i="38"/>
  <c r="AN48" i="38"/>
  <c r="AO48" i="38"/>
  <c r="AP48" i="38"/>
  <c r="AQ48" i="38"/>
  <c r="AR48" i="38"/>
  <c r="AS48" i="38"/>
  <c r="AT48" i="38"/>
  <c r="AU48" i="38"/>
  <c r="AV48" i="38"/>
  <c r="AW48" i="38"/>
  <c r="AX48" i="38"/>
  <c r="AY48" i="38"/>
  <c r="AZ48" i="38"/>
  <c r="BA48" i="38"/>
  <c r="BB48" i="38"/>
  <c r="BC48" i="38"/>
  <c r="BD48" i="38"/>
  <c r="BE48" i="38"/>
  <c r="BF48" i="38"/>
  <c r="BG48" i="38"/>
  <c r="BH48" i="38"/>
  <c r="BI48" i="38"/>
  <c r="BJ48" i="38"/>
  <c r="BK48" i="38"/>
  <c r="BL48" i="38"/>
  <c r="BM48" i="38"/>
  <c r="BN48" i="38"/>
  <c r="BO48" i="38"/>
  <c r="BP48" i="38"/>
  <c r="BQ48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B49" i="38"/>
  <c r="AC49" i="38"/>
  <c r="AD49" i="38"/>
  <c r="AE49" i="38"/>
  <c r="AF49" i="38"/>
  <c r="AG49" i="38"/>
  <c r="AH49" i="38"/>
  <c r="AI49" i="38"/>
  <c r="AJ49" i="38"/>
  <c r="AK49" i="38"/>
  <c r="AL49" i="38"/>
  <c r="AM49" i="38"/>
  <c r="AN49" i="38"/>
  <c r="AO49" i="38"/>
  <c r="AP49" i="38"/>
  <c r="AQ49" i="38"/>
  <c r="AR49" i="38"/>
  <c r="AS49" i="38"/>
  <c r="AT49" i="38"/>
  <c r="AU49" i="38"/>
  <c r="AV49" i="38"/>
  <c r="AW49" i="38"/>
  <c r="AX49" i="38"/>
  <c r="AY49" i="38"/>
  <c r="AZ49" i="38"/>
  <c r="BA49" i="38"/>
  <c r="BB49" i="38"/>
  <c r="BC49" i="38"/>
  <c r="BD49" i="38"/>
  <c r="BE49" i="38"/>
  <c r="BF49" i="38"/>
  <c r="BG49" i="38"/>
  <c r="BH49" i="38"/>
  <c r="BI49" i="38"/>
  <c r="BJ49" i="38"/>
  <c r="BK49" i="38"/>
  <c r="BL49" i="38"/>
  <c r="BM49" i="38"/>
  <c r="BN49" i="38"/>
  <c r="BO49" i="38"/>
  <c r="BP49" i="38"/>
  <c r="BQ49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AA50" i="38"/>
  <c r="AB50" i="38"/>
  <c r="AC50" i="38"/>
  <c r="AD50" i="38"/>
  <c r="AE50" i="38"/>
  <c r="AF50" i="38"/>
  <c r="AG50" i="38"/>
  <c r="AH50" i="38"/>
  <c r="AI50" i="38"/>
  <c r="AJ50" i="38"/>
  <c r="AK50" i="38"/>
  <c r="AL50" i="38"/>
  <c r="AM50" i="38"/>
  <c r="AN50" i="38"/>
  <c r="AO50" i="38"/>
  <c r="AP50" i="38"/>
  <c r="AQ50" i="38"/>
  <c r="AR50" i="38"/>
  <c r="AS50" i="38"/>
  <c r="AT50" i="38"/>
  <c r="AU50" i="38"/>
  <c r="AV50" i="38"/>
  <c r="AW50" i="38"/>
  <c r="AX50" i="38"/>
  <c r="AY50" i="38"/>
  <c r="AZ50" i="38"/>
  <c r="BA50" i="38"/>
  <c r="BB50" i="38"/>
  <c r="BC50" i="38"/>
  <c r="BD50" i="38"/>
  <c r="BE50" i="38"/>
  <c r="BF50" i="38"/>
  <c r="BG50" i="38"/>
  <c r="BH50" i="38"/>
  <c r="BI50" i="38"/>
  <c r="BJ50" i="38"/>
  <c r="BK50" i="38"/>
  <c r="BL50" i="38"/>
  <c r="BM50" i="38"/>
  <c r="BN50" i="38"/>
  <c r="BO50" i="38"/>
  <c r="BP50" i="38"/>
  <c r="BQ50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B51" i="38"/>
  <c r="AC51" i="38"/>
  <c r="AD51" i="38"/>
  <c r="AE51" i="38"/>
  <c r="AF51" i="38"/>
  <c r="AG51" i="38"/>
  <c r="AH51" i="38"/>
  <c r="AI51" i="38"/>
  <c r="AJ51" i="38"/>
  <c r="AK51" i="38"/>
  <c r="AL51" i="38"/>
  <c r="AM51" i="38"/>
  <c r="AN51" i="38"/>
  <c r="AO51" i="38"/>
  <c r="AP51" i="38"/>
  <c r="AQ51" i="38"/>
  <c r="AR51" i="38"/>
  <c r="AS51" i="38"/>
  <c r="AT51" i="38"/>
  <c r="AU51" i="38"/>
  <c r="AV51" i="38"/>
  <c r="AW51" i="38"/>
  <c r="AX51" i="38"/>
  <c r="AY51" i="38"/>
  <c r="AZ51" i="38"/>
  <c r="BA51" i="38"/>
  <c r="BB51" i="38"/>
  <c r="BC51" i="38"/>
  <c r="BD51" i="38"/>
  <c r="BE51" i="38"/>
  <c r="BF51" i="38"/>
  <c r="BG51" i="38"/>
  <c r="BH51" i="38"/>
  <c r="BI51" i="38"/>
  <c r="BJ51" i="38"/>
  <c r="BK51" i="38"/>
  <c r="BL51" i="38"/>
  <c r="BM51" i="38"/>
  <c r="BN51" i="38"/>
  <c r="BO51" i="38"/>
  <c r="BP51" i="38"/>
  <c r="BQ51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B52" i="38"/>
  <c r="AC52" i="38"/>
  <c r="AD52" i="38"/>
  <c r="AE52" i="38"/>
  <c r="AF52" i="38"/>
  <c r="AG52" i="38"/>
  <c r="AH52" i="38"/>
  <c r="AI52" i="38"/>
  <c r="AJ52" i="38"/>
  <c r="AK52" i="38"/>
  <c r="AL52" i="38"/>
  <c r="AM52" i="38"/>
  <c r="AN52" i="38"/>
  <c r="AO52" i="38"/>
  <c r="AP52" i="38"/>
  <c r="AQ52" i="38"/>
  <c r="AR52" i="38"/>
  <c r="AS52" i="38"/>
  <c r="AT52" i="38"/>
  <c r="AU52" i="38"/>
  <c r="AV52" i="38"/>
  <c r="AW52" i="38"/>
  <c r="AX52" i="38"/>
  <c r="AY52" i="38"/>
  <c r="AZ52" i="38"/>
  <c r="BA52" i="38"/>
  <c r="BB52" i="38"/>
  <c r="BC52" i="38"/>
  <c r="BD52" i="38"/>
  <c r="BE52" i="38"/>
  <c r="BF52" i="38"/>
  <c r="BG52" i="38"/>
  <c r="BH52" i="38"/>
  <c r="BI52" i="38"/>
  <c r="BJ52" i="38"/>
  <c r="BK52" i="38"/>
  <c r="BL52" i="38"/>
  <c r="BM52" i="38"/>
  <c r="BN52" i="38"/>
  <c r="BO52" i="38"/>
  <c r="BP52" i="38"/>
  <c r="BQ52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B53" i="38"/>
  <c r="AC53" i="38"/>
  <c r="AD53" i="38"/>
  <c r="AE53" i="38"/>
  <c r="AF53" i="38"/>
  <c r="AG53" i="38"/>
  <c r="AH53" i="38"/>
  <c r="AI53" i="38"/>
  <c r="AJ53" i="38"/>
  <c r="AK53" i="38"/>
  <c r="AL53" i="38"/>
  <c r="AM53" i="38"/>
  <c r="AN53" i="38"/>
  <c r="AO53" i="38"/>
  <c r="AP53" i="38"/>
  <c r="AQ53" i="38"/>
  <c r="AR53" i="38"/>
  <c r="AS53" i="38"/>
  <c r="AT53" i="38"/>
  <c r="AU53" i="38"/>
  <c r="AV53" i="38"/>
  <c r="AW53" i="38"/>
  <c r="AX53" i="38"/>
  <c r="AY53" i="38"/>
  <c r="AZ53" i="38"/>
  <c r="BA53" i="38"/>
  <c r="BB53" i="38"/>
  <c r="BC53" i="38"/>
  <c r="BD53" i="38"/>
  <c r="BE53" i="38"/>
  <c r="BF53" i="38"/>
  <c r="BG53" i="38"/>
  <c r="BH53" i="38"/>
  <c r="BI53" i="38"/>
  <c r="BJ53" i="38"/>
  <c r="BK53" i="38"/>
  <c r="BL53" i="38"/>
  <c r="BM53" i="38"/>
  <c r="BN53" i="38"/>
  <c r="BO53" i="38"/>
  <c r="BP53" i="38"/>
  <c r="BQ53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B54" i="38"/>
  <c r="AC54" i="38"/>
  <c r="AD54" i="38"/>
  <c r="AE54" i="38"/>
  <c r="AF54" i="38"/>
  <c r="AG54" i="38"/>
  <c r="AH54" i="38"/>
  <c r="AI54" i="38"/>
  <c r="AJ54" i="38"/>
  <c r="AK54" i="38"/>
  <c r="AL54" i="38"/>
  <c r="AM54" i="38"/>
  <c r="AN54" i="38"/>
  <c r="AO54" i="38"/>
  <c r="AP54" i="38"/>
  <c r="AQ54" i="38"/>
  <c r="AR54" i="38"/>
  <c r="AS54" i="38"/>
  <c r="AT54" i="38"/>
  <c r="AU54" i="38"/>
  <c r="AV54" i="38"/>
  <c r="AW54" i="38"/>
  <c r="AX54" i="38"/>
  <c r="AY54" i="38"/>
  <c r="AZ54" i="38"/>
  <c r="BA54" i="38"/>
  <c r="BB54" i="38"/>
  <c r="BC54" i="38"/>
  <c r="BD54" i="38"/>
  <c r="BE54" i="38"/>
  <c r="BF54" i="38"/>
  <c r="BG54" i="38"/>
  <c r="BH54" i="38"/>
  <c r="BI54" i="38"/>
  <c r="BJ54" i="38"/>
  <c r="BK54" i="38"/>
  <c r="BL54" i="38"/>
  <c r="BM54" i="38"/>
  <c r="BN54" i="38"/>
  <c r="BO54" i="38"/>
  <c r="BP54" i="38"/>
  <c r="BQ54" i="38"/>
  <c r="E55" i="38"/>
  <c r="F55" i="38"/>
  <c r="G55" i="38"/>
  <c r="H55" i="38"/>
  <c r="I55" i="38"/>
  <c r="J55" i="38"/>
  <c r="K55" i="38"/>
  <c r="L55" i="38"/>
  <c r="M55" i="38"/>
  <c r="N55" i="38"/>
  <c r="O55" i="38"/>
  <c r="P55" i="38"/>
  <c r="Q55" i="38"/>
  <c r="R55" i="38"/>
  <c r="S55" i="38"/>
  <c r="T55" i="38"/>
  <c r="U55" i="38"/>
  <c r="V55" i="38"/>
  <c r="W55" i="38"/>
  <c r="X55" i="38"/>
  <c r="Y55" i="38"/>
  <c r="Z55" i="38"/>
  <c r="AA55" i="38"/>
  <c r="AB55" i="38"/>
  <c r="AC55" i="38"/>
  <c r="AD55" i="38"/>
  <c r="AE55" i="38"/>
  <c r="AF55" i="38"/>
  <c r="AG55" i="38"/>
  <c r="AH55" i="38"/>
  <c r="AI55" i="38"/>
  <c r="AJ55" i="38"/>
  <c r="AK55" i="38"/>
  <c r="AL55" i="38"/>
  <c r="AM55" i="38"/>
  <c r="AN55" i="38"/>
  <c r="AO55" i="38"/>
  <c r="AP55" i="38"/>
  <c r="AQ55" i="38"/>
  <c r="AR55" i="38"/>
  <c r="AS55" i="38"/>
  <c r="AT55" i="38"/>
  <c r="AU55" i="38"/>
  <c r="AV55" i="38"/>
  <c r="AW55" i="38"/>
  <c r="AX55" i="38"/>
  <c r="AY55" i="38"/>
  <c r="AZ55" i="38"/>
  <c r="BA55" i="38"/>
  <c r="BB55" i="38"/>
  <c r="BC55" i="38"/>
  <c r="BD55" i="38"/>
  <c r="BE55" i="38"/>
  <c r="BF55" i="38"/>
  <c r="BG55" i="38"/>
  <c r="BH55" i="38"/>
  <c r="BI55" i="38"/>
  <c r="BJ55" i="38"/>
  <c r="BK55" i="38"/>
  <c r="BL55" i="38"/>
  <c r="BM55" i="38"/>
  <c r="BN55" i="38"/>
  <c r="BO55" i="38"/>
  <c r="BP55" i="38"/>
  <c r="BQ55" i="38"/>
  <c r="E56" i="38"/>
  <c r="F56" i="38"/>
  <c r="G56" i="38"/>
  <c r="H56" i="38"/>
  <c r="I56" i="38"/>
  <c r="J56" i="38"/>
  <c r="K56" i="38"/>
  <c r="L56" i="38"/>
  <c r="M56" i="38"/>
  <c r="N56" i="38"/>
  <c r="O56" i="38"/>
  <c r="P56" i="38"/>
  <c r="Q56" i="38"/>
  <c r="R56" i="38"/>
  <c r="S56" i="38"/>
  <c r="T56" i="38"/>
  <c r="U56" i="38"/>
  <c r="V56" i="38"/>
  <c r="W56" i="38"/>
  <c r="X56" i="38"/>
  <c r="Y56" i="38"/>
  <c r="Z56" i="38"/>
  <c r="AA56" i="38"/>
  <c r="AB56" i="38"/>
  <c r="AC56" i="38"/>
  <c r="AD56" i="38"/>
  <c r="AE56" i="38"/>
  <c r="AF56" i="38"/>
  <c r="AG56" i="38"/>
  <c r="AH56" i="38"/>
  <c r="AI56" i="38"/>
  <c r="AJ56" i="38"/>
  <c r="AK56" i="38"/>
  <c r="AL56" i="38"/>
  <c r="AM56" i="38"/>
  <c r="AN56" i="38"/>
  <c r="AO56" i="38"/>
  <c r="AP56" i="38"/>
  <c r="AQ56" i="38"/>
  <c r="AR56" i="38"/>
  <c r="AS56" i="38"/>
  <c r="AT56" i="38"/>
  <c r="AU56" i="38"/>
  <c r="AV56" i="38"/>
  <c r="AW56" i="38"/>
  <c r="AX56" i="38"/>
  <c r="AY56" i="38"/>
  <c r="AZ56" i="38"/>
  <c r="BA56" i="38"/>
  <c r="BB56" i="38"/>
  <c r="BC56" i="38"/>
  <c r="BD56" i="38"/>
  <c r="BE56" i="38"/>
  <c r="BF56" i="38"/>
  <c r="BG56" i="38"/>
  <c r="BH56" i="38"/>
  <c r="BI56" i="38"/>
  <c r="BJ56" i="38"/>
  <c r="BK56" i="38"/>
  <c r="BL56" i="38"/>
  <c r="BM56" i="38"/>
  <c r="BN56" i="38"/>
  <c r="BO56" i="38"/>
  <c r="BP56" i="38"/>
  <c r="BQ56" i="38"/>
  <c r="E57" i="38"/>
  <c r="F57" i="38"/>
  <c r="G57" i="38"/>
  <c r="H57" i="38"/>
  <c r="I57" i="38"/>
  <c r="J57" i="38"/>
  <c r="K57" i="38"/>
  <c r="L57" i="38"/>
  <c r="M57" i="38"/>
  <c r="N57" i="38"/>
  <c r="O57" i="38"/>
  <c r="P57" i="38"/>
  <c r="Q57" i="38"/>
  <c r="R57" i="38"/>
  <c r="S57" i="38"/>
  <c r="T57" i="38"/>
  <c r="U57" i="38"/>
  <c r="V57" i="38"/>
  <c r="W57" i="38"/>
  <c r="X57" i="38"/>
  <c r="Y57" i="38"/>
  <c r="Z57" i="38"/>
  <c r="AA57" i="38"/>
  <c r="AB57" i="38"/>
  <c r="AC57" i="38"/>
  <c r="AD57" i="38"/>
  <c r="AE57" i="38"/>
  <c r="AF57" i="38"/>
  <c r="AG57" i="38"/>
  <c r="AH57" i="38"/>
  <c r="AI57" i="38"/>
  <c r="AJ57" i="38"/>
  <c r="AK57" i="38"/>
  <c r="AL57" i="38"/>
  <c r="AM57" i="38"/>
  <c r="AN57" i="38"/>
  <c r="AO57" i="38"/>
  <c r="AP57" i="38"/>
  <c r="AQ57" i="38"/>
  <c r="AR57" i="38"/>
  <c r="AS57" i="38"/>
  <c r="AT57" i="38"/>
  <c r="AU57" i="38"/>
  <c r="AV57" i="38"/>
  <c r="AW57" i="38"/>
  <c r="AX57" i="38"/>
  <c r="AY57" i="38"/>
  <c r="AZ57" i="38"/>
  <c r="BA57" i="38"/>
  <c r="BB57" i="38"/>
  <c r="BC57" i="38"/>
  <c r="BD57" i="38"/>
  <c r="BE57" i="38"/>
  <c r="BF57" i="38"/>
  <c r="BG57" i="38"/>
  <c r="BH57" i="38"/>
  <c r="BI57" i="38"/>
  <c r="BJ57" i="38"/>
  <c r="BK57" i="38"/>
  <c r="BL57" i="38"/>
  <c r="BM57" i="38"/>
  <c r="BN57" i="38"/>
  <c r="BO57" i="38"/>
  <c r="BP57" i="38"/>
  <c r="BQ57" i="38"/>
  <c r="E58" i="38"/>
  <c r="F58" i="38"/>
  <c r="G58" i="38"/>
  <c r="H58" i="38"/>
  <c r="I58" i="38"/>
  <c r="J58" i="38"/>
  <c r="K58" i="38"/>
  <c r="L58" i="38"/>
  <c r="M58" i="38"/>
  <c r="N58" i="38"/>
  <c r="O58" i="38"/>
  <c r="P58" i="38"/>
  <c r="Q58" i="38"/>
  <c r="R58" i="38"/>
  <c r="S58" i="38"/>
  <c r="T58" i="38"/>
  <c r="U58" i="38"/>
  <c r="V58" i="38"/>
  <c r="W58" i="38"/>
  <c r="X58" i="38"/>
  <c r="Y58" i="38"/>
  <c r="Z58" i="38"/>
  <c r="AA58" i="38"/>
  <c r="AB58" i="38"/>
  <c r="AC58" i="38"/>
  <c r="AD58" i="38"/>
  <c r="AE58" i="38"/>
  <c r="AF58" i="38"/>
  <c r="AG58" i="38"/>
  <c r="AH58" i="38"/>
  <c r="AI58" i="38"/>
  <c r="AJ58" i="38"/>
  <c r="AK58" i="38"/>
  <c r="AL58" i="38"/>
  <c r="AM58" i="38"/>
  <c r="AN58" i="38"/>
  <c r="AO58" i="38"/>
  <c r="AP58" i="38"/>
  <c r="AQ58" i="38"/>
  <c r="AR58" i="38"/>
  <c r="AS58" i="38"/>
  <c r="AT58" i="38"/>
  <c r="AU58" i="38"/>
  <c r="AV58" i="38"/>
  <c r="AW58" i="38"/>
  <c r="AX58" i="38"/>
  <c r="AY58" i="38"/>
  <c r="AZ58" i="38"/>
  <c r="BA58" i="38"/>
  <c r="BB58" i="38"/>
  <c r="BC58" i="38"/>
  <c r="BD58" i="38"/>
  <c r="BE58" i="38"/>
  <c r="BF58" i="38"/>
  <c r="BG58" i="38"/>
  <c r="BH58" i="38"/>
  <c r="BI58" i="38"/>
  <c r="BJ58" i="38"/>
  <c r="BK58" i="38"/>
  <c r="BL58" i="38"/>
  <c r="BM58" i="38"/>
  <c r="BN58" i="38"/>
  <c r="BO58" i="38"/>
  <c r="BP58" i="38"/>
  <c r="BQ58" i="38"/>
  <c r="E59" i="38"/>
  <c r="F59" i="38"/>
  <c r="G59" i="38"/>
  <c r="H59" i="38"/>
  <c r="I59" i="38"/>
  <c r="J59" i="38"/>
  <c r="K59" i="38"/>
  <c r="L59" i="38"/>
  <c r="M59" i="38"/>
  <c r="N59" i="38"/>
  <c r="O59" i="38"/>
  <c r="P59" i="38"/>
  <c r="Q59" i="38"/>
  <c r="R59" i="38"/>
  <c r="S59" i="38"/>
  <c r="T59" i="38"/>
  <c r="U59" i="38"/>
  <c r="V59" i="38"/>
  <c r="W59" i="38"/>
  <c r="X59" i="38"/>
  <c r="Y59" i="38"/>
  <c r="Z59" i="38"/>
  <c r="AA59" i="38"/>
  <c r="AB59" i="38"/>
  <c r="AC59" i="38"/>
  <c r="AD59" i="38"/>
  <c r="AE59" i="38"/>
  <c r="AF59" i="38"/>
  <c r="AG59" i="38"/>
  <c r="AH59" i="38"/>
  <c r="AI59" i="38"/>
  <c r="AJ59" i="38"/>
  <c r="AK59" i="38"/>
  <c r="AL59" i="38"/>
  <c r="AM59" i="38"/>
  <c r="AN59" i="38"/>
  <c r="AO59" i="38"/>
  <c r="AP59" i="38"/>
  <c r="AQ59" i="38"/>
  <c r="AR59" i="38"/>
  <c r="AS59" i="38"/>
  <c r="AT59" i="38"/>
  <c r="AU59" i="38"/>
  <c r="AV59" i="38"/>
  <c r="AW59" i="38"/>
  <c r="AX59" i="38"/>
  <c r="AY59" i="38"/>
  <c r="AZ59" i="38"/>
  <c r="BA59" i="38"/>
  <c r="BB59" i="38"/>
  <c r="BC59" i="38"/>
  <c r="BD59" i="38"/>
  <c r="BE59" i="38"/>
  <c r="BF59" i="38"/>
  <c r="BG59" i="38"/>
  <c r="BH59" i="38"/>
  <c r="BI59" i="38"/>
  <c r="BJ59" i="38"/>
  <c r="BK59" i="38"/>
  <c r="BL59" i="38"/>
  <c r="BM59" i="38"/>
  <c r="BN59" i="38"/>
  <c r="BO59" i="38"/>
  <c r="BP59" i="38"/>
  <c r="BQ59" i="38"/>
  <c r="E60" i="38"/>
  <c r="F60" i="38"/>
  <c r="G60" i="38"/>
  <c r="H60" i="38"/>
  <c r="I60" i="38"/>
  <c r="J60" i="38"/>
  <c r="K60" i="38"/>
  <c r="L60" i="38"/>
  <c r="M60" i="38"/>
  <c r="N60" i="38"/>
  <c r="O60" i="38"/>
  <c r="P60" i="38"/>
  <c r="Q60" i="38"/>
  <c r="R60" i="38"/>
  <c r="S60" i="38"/>
  <c r="T60" i="38"/>
  <c r="U60" i="38"/>
  <c r="V60" i="38"/>
  <c r="W60" i="38"/>
  <c r="X60" i="38"/>
  <c r="Y60" i="38"/>
  <c r="Z60" i="38"/>
  <c r="AA60" i="38"/>
  <c r="AB60" i="38"/>
  <c r="AC60" i="38"/>
  <c r="AD60" i="38"/>
  <c r="AE60" i="38"/>
  <c r="AF60" i="38"/>
  <c r="AG60" i="38"/>
  <c r="AH60" i="38"/>
  <c r="AI60" i="38"/>
  <c r="AJ60" i="38"/>
  <c r="AK60" i="38"/>
  <c r="AL60" i="38"/>
  <c r="AM60" i="38"/>
  <c r="AN60" i="38"/>
  <c r="AO60" i="38"/>
  <c r="AP60" i="38"/>
  <c r="AQ60" i="38"/>
  <c r="AR60" i="38"/>
  <c r="AS60" i="38"/>
  <c r="AT60" i="38"/>
  <c r="AU60" i="38"/>
  <c r="AV60" i="38"/>
  <c r="AW60" i="38"/>
  <c r="AX60" i="38"/>
  <c r="AY60" i="38"/>
  <c r="AZ60" i="38"/>
  <c r="BA60" i="38"/>
  <c r="BB60" i="38"/>
  <c r="BC60" i="38"/>
  <c r="BD60" i="38"/>
  <c r="BE60" i="38"/>
  <c r="BF60" i="38"/>
  <c r="BG60" i="38"/>
  <c r="BH60" i="38"/>
  <c r="BI60" i="38"/>
  <c r="BJ60" i="38"/>
  <c r="BK60" i="38"/>
  <c r="BL60" i="38"/>
  <c r="BM60" i="38"/>
  <c r="BN60" i="38"/>
  <c r="BO60" i="38"/>
  <c r="BP60" i="38"/>
  <c r="BQ60" i="38"/>
  <c r="E61" i="38"/>
  <c r="F61" i="38"/>
  <c r="G61" i="38"/>
  <c r="H61" i="38"/>
  <c r="I61" i="38"/>
  <c r="J61" i="38"/>
  <c r="K61" i="38"/>
  <c r="L61" i="38"/>
  <c r="M61" i="38"/>
  <c r="N61" i="38"/>
  <c r="O61" i="38"/>
  <c r="P61" i="38"/>
  <c r="Q61" i="38"/>
  <c r="R61" i="38"/>
  <c r="S61" i="38"/>
  <c r="T61" i="38"/>
  <c r="U61" i="38"/>
  <c r="V61" i="38"/>
  <c r="W61" i="38"/>
  <c r="X61" i="38"/>
  <c r="Y61" i="38"/>
  <c r="Z61" i="38"/>
  <c r="AA61" i="38"/>
  <c r="AB61" i="38"/>
  <c r="AC61" i="38"/>
  <c r="AD61" i="38"/>
  <c r="AE61" i="38"/>
  <c r="AF61" i="38"/>
  <c r="AG61" i="38"/>
  <c r="AH61" i="38"/>
  <c r="AI61" i="38"/>
  <c r="AJ61" i="38"/>
  <c r="AK61" i="38"/>
  <c r="AL61" i="38"/>
  <c r="AM61" i="38"/>
  <c r="AN61" i="38"/>
  <c r="AO61" i="38"/>
  <c r="AP61" i="38"/>
  <c r="AQ61" i="38"/>
  <c r="AR61" i="38"/>
  <c r="AS61" i="38"/>
  <c r="AT61" i="38"/>
  <c r="AU61" i="38"/>
  <c r="AV61" i="38"/>
  <c r="AW61" i="38"/>
  <c r="AX61" i="38"/>
  <c r="AY61" i="38"/>
  <c r="AZ61" i="38"/>
  <c r="BA61" i="38"/>
  <c r="BB61" i="38"/>
  <c r="BC61" i="38"/>
  <c r="BD61" i="38"/>
  <c r="BE61" i="38"/>
  <c r="BF61" i="38"/>
  <c r="BG61" i="38"/>
  <c r="BH61" i="38"/>
  <c r="BI61" i="38"/>
  <c r="BJ61" i="38"/>
  <c r="BK61" i="38"/>
  <c r="BL61" i="38"/>
  <c r="BM61" i="38"/>
  <c r="BN61" i="38"/>
  <c r="BO61" i="38"/>
  <c r="BP61" i="38"/>
  <c r="BQ61" i="38"/>
  <c r="E62" i="38"/>
  <c r="F62" i="38"/>
  <c r="G62" i="38"/>
  <c r="H62" i="38"/>
  <c r="I62" i="38"/>
  <c r="J62" i="38"/>
  <c r="K62" i="38"/>
  <c r="L62" i="38"/>
  <c r="M62" i="38"/>
  <c r="N62" i="38"/>
  <c r="O62" i="38"/>
  <c r="P62" i="38"/>
  <c r="Q62" i="38"/>
  <c r="R62" i="38"/>
  <c r="S62" i="38"/>
  <c r="T62" i="38"/>
  <c r="U62" i="38"/>
  <c r="V62" i="38"/>
  <c r="W62" i="38"/>
  <c r="X62" i="38"/>
  <c r="Y62" i="38"/>
  <c r="Z62" i="38"/>
  <c r="AA62" i="38"/>
  <c r="AB62" i="38"/>
  <c r="AC62" i="38"/>
  <c r="AD62" i="38"/>
  <c r="AE62" i="38"/>
  <c r="AF62" i="38"/>
  <c r="AG62" i="38"/>
  <c r="AH62" i="38"/>
  <c r="AI62" i="38"/>
  <c r="AJ62" i="38"/>
  <c r="AK62" i="38"/>
  <c r="AL62" i="38"/>
  <c r="AM62" i="38"/>
  <c r="AN62" i="38"/>
  <c r="AO62" i="38"/>
  <c r="AP62" i="38"/>
  <c r="AQ62" i="38"/>
  <c r="AR62" i="38"/>
  <c r="AS62" i="38"/>
  <c r="AT62" i="38"/>
  <c r="AU62" i="38"/>
  <c r="AV62" i="38"/>
  <c r="AW62" i="38"/>
  <c r="AX62" i="38"/>
  <c r="AY62" i="38"/>
  <c r="AZ62" i="38"/>
  <c r="BA62" i="38"/>
  <c r="BB62" i="38"/>
  <c r="BC62" i="38"/>
  <c r="BD62" i="38"/>
  <c r="BE62" i="38"/>
  <c r="BF62" i="38"/>
  <c r="BG62" i="38"/>
  <c r="BH62" i="38"/>
  <c r="BI62" i="38"/>
  <c r="BJ62" i="38"/>
  <c r="BK62" i="38"/>
  <c r="BL62" i="38"/>
  <c r="BM62" i="38"/>
  <c r="BN62" i="38"/>
  <c r="BO62" i="38"/>
  <c r="BP62" i="38"/>
  <c r="BQ62" i="38"/>
  <c r="E63" i="38"/>
  <c r="F63" i="38"/>
  <c r="G63" i="38"/>
  <c r="H63" i="38"/>
  <c r="I63" i="38"/>
  <c r="J63" i="38"/>
  <c r="K63" i="38"/>
  <c r="L63" i="38"/>
  <c r="M63" i="38"/>
  <c r="N63" i="38"/>
  <c r="O63" i="38"/>
  <c r="P63" i="38"/>
  <c r="Q63" i="38"/>
  <c r="R63" i="38"/>
  <c r="S63" i="38"/>
  <c r="T63" i="38"/>
  <c r="U63" i="38"/>
  <c r="V63" i="38"/>
  <c r="W63" i="38"/>
  <c r="X63" i="38"/>
  <c r="Y63" i="38"/>
  <c r="Z63" i="38"/>
  <c r="AA63" i="38"/>
  <c r="AB63" i="38"/>
  <c r="AC63" i="38"/>
  <c r="AD63" i="38"/>
  <c r="AE63" i="38"/>
  <c r="AF63" i="38"/>
  <c r="AG63" i="38"/>
  <c r="AH63" i="38"/>
  <c r="AI63" i="38"/>
  <c r="AJ63" i="38"/>
  <c r="AK63" i="38"/>
  <c r="AL63" i="38"/>
  <c r="AM63" i="38"/>
  <c r="AN63" i="38"/>
  <c r="AO63" i="38"/>
  <c r="AP63" i="38"/>
  <c r="AQ63" i="38"/>
  <c r="AR63" i="38"/>
  <c r="AS63" i="38"/>
  <c r="AT63" i="38"/>
  <c r="AU63" i="38"/>
  <c r="AV63" i="38"/>
  <c r="AW63" i="38"/>
  <c r="AX63" i="38"/>
  <c r="AY63" i="38"/>
  <c r="AZ63" i="38"/>
  <c r="BA63" i="38"/>
  <c r="BB63" i="38"/>
  <c r="BC63" i="38"/>
  <c r="BD63" i="38"/>
  <c r="BE63" i="38"/>
  <c r="BF63" i="38"/>
  <c r="BG63" i="38"/>
  <c r="BH63" i="38"/>
  <c r="BI63" i="38"/>
  <c r="BJ63" i="38"/>
  <c r="BK63" i="38"/>
  <c r="BL63" i="38"/>
  <c r="BM63" i="38"/>
  <c r="BN63" i="38"/>
  <c r="BO63" i="38"/>
  <c r="BP63" i="38"/>
  <c r="BQ63" i="38"/>
  <c r="E64" i="38"/>
  <c r="F64" i="38"/>
  <c r="G64" i="38"/>
  <c r="H64" i="38"/>
  <c r="I64" i="38"/>
  <c r="J64" i="38"/>
  <c r="K64" i="38"/>
  <c r="L64" i="38"/>
  <c r="M64" i="38"/>
  <c r="N64" i="38"/>
  <c r="O64" i="38"/>
  <c r="P64" i="38"/>
  <c r="Q64" i="38"/>
  <c r="R64" i="38"/>
  <c r="S64" i="38"/>
  <c r="T64" i="38"/>
  <c r="U64" i="38"/>
  <c r="V64" i="38"/>
  <c r="W64" i="38"/>
  <c r="X64" i="38"/>
  <c r="Y64" i="38"/>
  <c r="Z64" i="38"/>
  <c r="AA64" i="38"/>
  <c r="AB64" i="38"/>
  <c r="AC64" i="38"/>
  <c r="AD64" i="38"/>
  <c r="AE64" i="38"/>
  <c r="AF64" i="38"/>
  <c r="AG64" i="38"/>
  <c r="AH64" i="38"/>
  <c r="AI64" i="38"/>
  <c r="AJ64" i="38"/>
  <c r="AK64" i="38"/>
  <c r="AL64" i="38"/>
  <c r="AM64" i="38"/>
  <c r="AN64" i="38"/>
  <c r="AO64" i="38"/>
  <c r="AP64" i="38"/>
  <c r="AQ64" i="38"/>
  <c r="AR64" i="38"/>
  <c r="AS64" i="38"/>
  <c r="AT64" i="38"/>
  <c r="AU64" i="38"/>
  <c r="AV64" i="38"/>
  <c r="AW64" i="38"/>
  <c r="AX64" i="38"/>
  <c r="AY64" i="38"/>
  <c r="AZ64" i="38"/>
  <c r="BA64" i="38"/>
  <c r="BB64" i="38"/>
  <c r="BC64" i="38"/>
  <c r="BD64" i="38"/>
  <c r="BE64" i="38"/>
  <c r="BF64" i="38"/>
  <c r="BG64" i="38"/>
  <c r="BH64" i="38"/>
  <c r="BI64" i="38"/>
  <c r="BJ64" i="38"/>
  <c r="BK64" i="38"/>
  <c r="BL64" i="38"/>
  <c r="BM64" i="38"/>
  <c r="BN64" i="38"/>
  <c r="BO64" i="38"/>
  <c r="BP64" i="38"/>
  <c r="BQ64" i="38"/>
  <c r="E65" i="38"/>
  <c r="F65" i="38"/>
  <c r="G65" i="38"/>
  <c r="H65" i="38"/>
  <c r="I65" i="38"/>
  <c r="J65" i="38"/>
  <c r="K65" i="38"/>
  <c r="L65" i="38"/>
  <c r="M65" i="38"/>
  <c r="N65" i="38"/>
  <c r="O65" i="38"/>
  <c r="P65" i="38"/>
  <c r="Q65" i="38"/>
  <c r="R65" i="38"/>
  <c r="S65" i="38"/>
  <c r="T65" i="38"/>
  <c r="U65" i="38"/>
  <c r="V65" i="38"/>
  <c r="W65" i="38"/>
  <c r="X65" i="38"/>
  <c r="Y65" i="38"/>
  <c r="Z65" i="38"/>
  <c r="AA65" i="38"/>
  <c r="AB65" i="38"/>
  <c r="AC65" i="38"/>
  <c r="AD65" i="38"/>
  <c r="AE65" i="38"/>
  <c r="AF65" i="38"/>
  <c r="AG65" i="38"/>
  <c r="AH65" i="38"/>
  <c r="AI65" i="38"/>
  <c r="AJ65" i="38"/>
  <c r="AK65" i="38"/>
  <c r="AL65" i="38"/>
  <c r="AM65" i="38"/>
  <c r="AN65" i="38"/>
  <c r="AO65" i="38"/>
  <c r="AP65" i="38"/>
  <c r="AQ65" i="38"/>
  <c r="AR65" i="38"/>
  <c r="AS65" i="38"/>
  <c r="AT65" i="38"/>
  <c r="AU65" i="38"/>
  <c r="AV65" i="38"/>
  <c r="AW65" i="38"/>
  <c r="AX65" i="38"/>
  <c r="AY65" i="38"/>
  <c r="AZ65" i="38"/>
  <c r="BA65" i="38"/>
  <c r="BB65" i="38"/>
  <c r="BC65" i="38"/>
  <c r="BD65" i="38"/>
  <c r="BE65" i="38"/>
  <c r="BF65" i="38"/>
  <c r="BG65" i="38"/>
  <c r="BH65" i="38"/>
  <c r="BI65" i="38"/>
  <c r="BJ65" i="38"/>
  <c r="BK65" i="38"/>
  <c r="BL65" i="38"/>
  <c r="BM65" i="38"/>
  <c r="BN65" i="38"/>
  <c r="BO65" i="38"/>
  <c r="BP65" i="38"/>
  <c r="BQ65" i="38"/>
  <c r="E66" i="38"/>
  <c r="F66" i="38"/>
  <c r="G66" i="38"/>
  <c r="H66" i="38"/>
  <c r="I66" i="38"/>
  <c r="J66" i="38"/>
  <c r="K66" i="38"/>
  <c r="L66" i="38"/>
  <c r="M66" i="38"/>
  <c r="N66" i="38"/>
  <c r="O66" i="38"/>
  <c r="P66" i="38"/>
  <c r="Q66" i="38"/>
  <c r="R66" i="38"/>
  <c r="S66" i="38"/>
  <c r="T66" i="38"/>
  <c r="U66" i="38"/>
  <c r="V66" i="38"/>
  <c r="W66" i="38"/>
  <c r="X66" i="38"/>
  <c r="Y66" i="38"/>
  <c r="Z66" i="38"/>
  <c r="AA66" i="38"/>
  <c r="AB66" i="38"/>
  <c r="AC66" i="38"/>
  <c r="AD66" i="38"/>
  <c r="AE66" i="38"/>
  <c r="AF66" i="38"/>
  <c r="AG66" i="38"/>
  <c r="AH66" i="38"/>
  <c r="AI66" i="38"/>
  <c r="AJ66" i="38"/>
  <c r="AK66" i="38"/>
  <c r="AL66" i="38"/>
  <c r="AM66" i="38"/>
  <c r="AN66" i="38"/>
  <c r="AO66" i="38"/>
  <c r="AP66" i="38"/>
  <c r="AQ66" i="38"/>
  <c r="AR66" i="38"/>
  <c r="AS66" i="38"/>
  <c r="AT66" i="38"/>
  <c r="AU66" i="38"/>
  <c r="AV66" i="38"/>
  <c r="AW66" i="38"/>
  <c r="AX66" i="38"/>
  <c r="AY66" i="38"/>
  <c r="AZ66" i="38"/>
  <c r="BA66" i="38"/>
  <c r="BB66" i="38"/>
  <c r="BC66" i="38"/>
  <c r="BD66" i="38"/>
  <c r="BE66" i="38"/>
  <c r="BF66" i="38"/>
  <c r="BG66" i="38"/>
  <c r="BH66" i="38"/>
  <c r="BI66" i="38"/>
  <c r="BJ66" i="38"/>
  <c r="BK66" i="38"/>
  <c r="BL66" i="38"/>
  <c r="BM66" i="38"/>
  <c r="BN66" i="38"/>
  <c r="BO66" i="38"/>
  <c r="BP66" i="38"/>
  <c r="BQ66" i="38"/>
  <c r="E67" i="38"/>
  <c r="F67" i="38"/>
  <c r="G67" i="38"/>
  <c r="H67" i="38"/>
  <c r="I67" i="38"/>
  <c r="J67" i="38"/>
  <c r="K67" i="38"/>
  <c r="L67" i="38"/>
  <c r="M67" i="38"/>
  <c r="N67" i="38"/>
  <c r="O67" i="38"/>
  <c r="P67" i="38"/>
  <c r="Q67" i="38"/>
  <c r="R67" i="38"/>
  <c r="S67" i="38"/>
  <c r="T67" i="38"/>
  <c r="U67" i="38"/>
  <c r="V67" i="38"/>
  <c r="W67" i="38"/>
  <c r="X67" i="38"/>
  <c r="Y67" i="38"/>
  <c r="Z67" i="38"/>
  <c r="AA67" i="38"/>
  <c r="AB67" i="38"/>
  <c r="AC67" i="38"/>
  <c r="AD67" i="38"/>
  <c r="AE67" i="38"/>
  <c r="AF67" i="38"/>
  <c r="AG67" i="38"/>
  <c r="AH67" i="38"/>
  <c r="AI67" i="38"/>
  <c r="AJ67" i="38"/>
  <c r="AK67" i="38"/>
  <c r="AL67" i="38"/>
  <c r="AM67" i="38"/>
  <c r="AN67" i="38"/>
  <c r="AO67" i="38"/>
  <c r="AP67" i="38"/>
  <c r="AQ67" i="38"/>
  <c r="AR67" i="38"/>
  <c r="AS67" i="38"/>
  <c r="AT67" i="38"/>
  <c r="AU67" i="38"/>
  <c r="AV67" i="38"/>
  <c r="AW67" i="38"/>
  <c r="AX67" i="38"/>
  <c r="AY67" i="38"/>
  <c r="AZ67" i="38"/>
  <c r="BA67" i="38"/>
  <c r="BB67" i="38"/>
  <c r="BC67" i="38"/>
  <c r="BD67" i="38"/>
  <c r="BE67" i="38"/>
  <c r="BF67" i="38"/>
  <c r="BG67" i="38"/>
  <c r="BH67" i="38"/>
  <c r="BI67" i="38"/>
  <c r="BJ67" i="38"/>
  <c r="BK67" i="38"/>
  <c r="BL67" i="38"/>
  <c r="BM67" i="38"/>
  <c r="BN67" i="38"/>
  <c r="BO67" i="38"/>
  <c r="BP67" i="38"/>
  <c r="BQ67" i="38"/>
  <c r="E68" i="38"/>
  <c r="F68" i="38"/>
  <c r="G68" i="38"/>
  <c r="H68" i="38"/>
  <c r="I68" i="38"/>
  <c r="J68" i="38"/>
  <c r="K68" i="38"/>
  <c r="L68" i="38"/>
  <c r="M68" i="38"/>
  <c r="N68" i="38"/>
  <c r="O68" i="38"/>
  <c r="P68" i="38"/>
  <c r="Q68" i="38"/>
  <c r="R68" i="38"/>
  <c r="S68" i="38"/>
  <c r="T68" i="38"/>
  <c r="U68" i="38"/>
  <c r="V68" i="38"/>
  <c r="W68" i="38"/>
  <c r="X68" i="38"/>
  <c r="Y68" i="38"/>
  <c r="Z68" i="38"/>
  <c r="AA68" i="38"/>
  <c r="AB68" i="38"/>
  <c r="AC68" i="38"/>
  <c r="AD68" i="38"/>
  <c r="AE68" i="38"/>
  <c r="AF68" i="38"/>
  <c r="AG68" i="38"/>
  <c r="AH68" i="38"/>
  <c r="AI68" i="38"/>
  <c r="AJ68" i="38"/>
  <c r="AK68" i="38"/>
  <c r="AL68" i="38"/>
  <c r="AM68" i="38"/>
  <c r="AN68" i="38"/>
  <c r="AO68" i="38"/>
  <c r="AP68" i="38"/>
  <c r="AQ68" i="38"/>
  <c r="AR68" i="38"/>
  <c r="AS68" i="38"/>
  <c r="AT68" i="38"/>
  <c r="AU68" i="38"/>
  <c r="AV68" i="38"/>
  <c r="AW68" i="38"/>
  <c r="AX68" i="38"/>
  <c r="AY68" i="38"/>
  <c r="AZ68" i="38"/>
  <c r="BA68" i="38"/>
  <c r="BB68" i="38"/>
  <c r="BC68" i="38"/>
  <c r="BD68" i="38"/>
  <c r="BE68" i="38"/>
  <c r="BF68" i="38"/>
  <c r="BG68" i="38"/>
  <c r="BH68" i="38"/>
  <c r="BI68" i="38"/>
  <c r="BJ68" i="38"/>
  <c r="BK68" i="38"/>
  <c r="BL68" i="38"/>
  <c r="BM68" i="38"/>
  <c r="BN68" i="38"/>
  <c r="BO68" i="38"/>
  <c r="BP68" i="38"/>
  <c r="BQ68" i="38"/>
  <c r="E69" i="38"/>
  <c r="F69" i="38"/>
  <c r="G69" i="38"/>
  <c r="H69" i="38"/>
  <c r="I69" i="38"/>
  <c r="J69" i="38"/>
  <c r="K69" i="38"/>
  <c r="L69" i="38"/>
  <c r="M69" i="38"/>
  <c r="N69" i="38"/>
  <c r="O69" i="38"/>
  <c r="P69" i="38"/>
  <c r="Q69" i="38"/>
  <c r="R69" i="38"/>
  <c r="S69" i="38"/>
  <c r="T69" i="38"/>
  <c r="U69" i="38"/>
  <c r="V69" i="38"/>
  <c r="W69" i="38"/>
  <c r="X69" i="38"/>
  <c r="Y69" i="38"/>
  <c r="Z69" i="38"/>
  <c r="AA69" i="38"/>
  <c r="AB69" i="38"/>
  <c r="AC69" i="38"/>
  <c r="AD69" i="38"/>
  <c r="AE69" i="38"/>
  <c r="AF69" i="38"/>
  <c r="AG69" i="38"/>
  <c r="AH69" i="38"/>
  <c r="AI69" i="38"/>
  <c r="AJ69" i="38"/>
  <c r="AK69" i="38"/>
  <c r="AL69" i="38"/>
  <c r="AM69" i="38"/>
  <c r="AN69" i="38"/>
  <c r="AO69" i="38"/>
  <c r="AP69" i="38"/>
  <c r="AQ69" i="38"/>
  <c r="AR69" i="38"/>
  <c r="AS69" i="38"/>
  <c r="AT69" i="38"/>
  <c r="AU69" i="38"/>
  <c r="AV69" i="38"/>
  <c r="AW69" i="38"/>
  <c r="AX69" i="38"/>
  <c r="AY69" i="38"/>
  <c r="AZ69" i="38"/>
  <c r="BA69" i="38"/>
  <c r="BB69" i="38"/>
  <c r="BC69" i="38"/>
  <c r="BD69" i="38"/>
  <c r="BE69" i="38"/>
  <c r="BF69" i="38"/>
  <c r="BG69" i="38"/>
  <c r="BH69" i="38"/>
  <c r="BI69" i="38"/>
  <c r="BJ69" i="38"/>
  <c r="BK69" i="38"/>
  <c r="BL69" i="38"/>
  <c r="BM69" i="38"/>
  <c r="BN69" i="38"/>
  <c r="BO69" i="38"/>
  <c r="BP69" i="38"/>
  <c r="BQ69" i="38"/>
  <c r="E70" i="38"/>
  <c r="F70" i="38"/>
  <c r="G70" i="38"/>
  <c r="H70" i="38"/>
  <c r="I70" i="38"/>
  <c r="J70" i="38"/>
  <c r="K70" i="38"/>
  <c r="L70" i="38"/>
  <c r="M70" i="38"/>
  <c r="N70" i="38"/>
  <c r="O70" i="38"/>
  <c r="P70" i="38"/>
  <c r="Q70" i="38"/>
  <c r="R70" i="38"/>
  <c r="S70" i="38"/>
  <c r="T70" i="38"/>
  <c r="U70" i="38"/>
  <c r="V70" i="38"/>
  <c r="W70" i="38"/>
  <c r="X70" i="38"/>
  <c r="Y70" i="38"/>
  <c r="Z70" i="38"/>
  <c r="AA70" i="38"/>
  <c r="AB70" i="38"/>
  <c r="AC70" i="38"/>
  <c r="AD70" i="38"/>
  <c r="AE70" i="38"/>
  <c r="AF70" i="38"/>
  <c r="AG70" i="38"/>
  <c r="AH70" i="38"/>
  <c r="AI70" i="38"/>
  <c r="AJ70" i="38"/>
  <c r="AK70" i="38"/>
  <c r="AL70" i="38"/>
  <c r="AM70" i="38"/>
  <c r="AN70" i="38"/>
  <c r="AO70" i="38"/>
  <c r="AP70" i="38"/>
  <c r="AQ70" i="38"/>
  <c r="AR70" i="38"/>
  <c r="AS70" i="38"/>
  <c r="AT70" i="38"/>
  <c r="AU70" i="38"/>
  <c r="AV70" i="38"/>
  <c r="AW70" i="38"/>
  <c r="AX70" i="38"/>
  <c r="AY70" i="38"/>
  <c r="AZ70" i="38"/>
  <c r="BA70" i="38"/>
  <c r="BB70" i="38"/>
  <c r="BC70" i="38"/>
  <c r="BD70" i="38"/>
  <c r="BE70" i="38"/>
  <c r="BF70" i="38"/>
  <c r="BG70" i="38"/>
  <c r="BH70" i="38"/>
  <c r="BI70" i="38"/>
  <c r="BJ70" i="38"/>
  <c r="BK70" i="38"/>
  <c r="BL70" i="38"/>
  <c r="BM70" i="38"/>
  <c r="BN70" i="38"/>
  <c r="BO70" i="38"/>
  <c r="BP70" i="38"/>
  <c r="BQ70" i="38"/>
  <c r="E71" i="38"/>
  <c r="F71" i="38"/>
  <c r="G71" i="38"/>
  <c r="H71" i="38"/>
  <c r="I71" i="38"/>
  <c r="J71" i="38"/>
  <c r="K71" i="38"/>
  <c r="L71" i="38"/>
  <c r="M71" i="38"/>
  <c r="N71" i="38"/>
  <c r="O71" i="38"/>
  <c r="P71" i="38"/>
  <c r="Q71" i="38"/>
  <c r="R71" i="38"/>
  <c r="S71" i="38"/>
  <c r="T71" i="38"/>
  <c r="U71" i="38"/>
  <c r="V71" i="38"/>
  <c r="W71" i="38"/>
  <c r="X71" i="38"/>
  <c r="Y71" i="38"/>
  <c r="Z71" i="38"/>
  <c r="AA71" i="38"/>
  <c r="AB71" i="38"/>
  <c r="AC71" i="38"/>
  <c r="AD71" i="38"/>
  <c r="AE71" i="38"/>
  <c r="AF71" i="38"/>
  <c r="AG71" i="38"/>
  <c r="AH71" i="38"/>
  <c r="AI71" i="38"/>
  <c r="AJ71" i="38"/>
  <c r="AK71" i="38"/>
  <c r="AL71" i="38"/>
  <c r="AM71" i="38"/>
  <c r="AN71" i="38"/>
  <c r="AO71" i="38"/>
  <c r="AP71" i="38"/>
  <c r="AQ71" i="38"/>
  <c r="AR71" i="38"/>
  <c r="AS71" i="38"/>
  <c r="AT71" i="38"/>
  <c r="AU71" i="38"/>
  <c r="AV71" i="38"/>
  <c r="AW71" i="38"/>
  <c r="AX71" i="38"/>
  <c r="AY71" i="38"/>
  <c r="AZ71" i="38"/>
  <c r="BA71" i="38"/>
  <c r="BB71" i="38"/>
  <c r="BC71" i="38"/>
  <c r="BD71" i="38"/>
  <c r="BE71" i="38"/>
  <c r="BF71" i="38"/>
  <c r="BG71" i="38"/>
  <c r="BH71" i="38"/>
  <c r="BI71" i="38"/>
  <c r="BJ71" i="38"/>
  <c r="BK71" i="38"/>
  <c r="BL71" i="38"/>
  <c r="BM71" i="38"/>
  <c r="BN71" i="38"/>
  <c r="BO71" i="38"/>
  <c r="BP71" i="38"/>
  <c r="BQ71" i="38"/>
  <c r="E72" i="38"/>
  <c r="F72" i="38"/>
  <c r="G72" i="38"/>
  <c r="H72" i="38"/>
  <c r="I72" i="38"/>
  <c r="J72" i="38"/>
  <c r="K72" i="38"/>
  <c r="L72" i="38"/>
  <c r="M72" i="38"/>
  <c r="N72" i="38"/>
  <c r="O72" i="38"/>
  <c r="P72" i="38"/>
  <c r="Q72" i="38"/>
  <c r="R72" i="38"/>
  <c r="S72" i="38"/>
  <c r="T72" i="38"/>
  <c r="U72" i="38"/>
  <c r="V72" i="38"/>
  <c r="W72" i="38"/>
  <c r="X72" i="38"/>
  <c r="Y72" i="38"/>
  <c r="Z72" i="38"/>
  <c r="AA72" i="38"/>
  <c r="AB72" i="38"/>
  <c r="AC72" i="38"/>
  <c r="AD72" i="38"/>
  <c r="AE72" i="38"/>
  <c r="AF72" i="38"/>
  <c r="AG72" i="38"/>
  <c r="AH72" i="38"/>
  <c r="AI72" i="38"/>
  <c r="AJ72" i="38"/>
  <c r="AK72" i="38"/>
  <c r="AL72" i="38"/>
  <c r="AM72" i="38"/>
  <c r="AN72" i="38"/>
  <c r="AO72" i="38"/>
  <c r="AP72" i="38"/>
  <c r="AQ72" i="38"/>
  <c r="AR72" i="38"/>
  <c r="AS72" i="38"/>
  <c r="AT72" i="38"/>
  <c r="AU72" i="38"/>
  <c r="AV72" i="38"/>
  <c r="AW72" i="38"/>
  <c r="AX72" i="38"/>
  <c r="AY72" i="38"/>
  <c r="AZ72" i="38"/>
  <c r="BA72" i="38"/>
  <c r="BB72" i="38"/>
  <c r="BC72" i="38"/>
  <c r="BD72" i="38"/>
  <c r="BE72" i="38"/>
  <c r="BF72" i="38"/>
  <c r="BG72" i="38"/>
  <c r="BH72" i="38"/>
  <c r="BI72" i="38"/>
  <c r="BJ72" i="38"/>
  <c r="BK72" i="38"/>
  <c r="BL72" i="38"/>
  <c r="BM72" i="38"/>
  <c r="BN72" i="38"/>
  <c r="BO72" i="38"/>
  <c r="BP72" i="38"/>
  <c r="BQ72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Z8" i="38"/>
  <c r="AA8" i="38"/>
  <c r="AB8" i="38"/>
  <c r="AC8" i="38"/>
  <c r="AD8" i="38"/>
  <c r="AE8" i="38"/>
  <c r="AF8" i="38"/>
  <c r="AG8" i="38"/>
  <c r="AH8" i="38"/>
  <c r="AI8" i="38"/>
  <c r="AJ8" i="38"/>
  <c r="AK8" i="38"/>
  <c r="AL8" i="38"/>
  <c r="AM8" i="38"/>
  <c r="AN8" i="38"/>
  <c r="AO8" i="38"/>
  <c r="AP8" i="38"/>
  <c r="AQ8" i="38"/>
  <c r="AR8" i="38"/>
  <c r="AS8" i="38"/>
  <c r="AT8" i="38"/>
  <c r="AU8" i="38"/>
  <c r="AV8" i="38"/>
  <c r="AW8" i="38"/>
  <c r="AX8" i="38"/>
  <c r="AY8" i="38"/>
  <c r="AZ8" i="38"/>
  <c r="BA8" i="38"/>
  <c r="BB8" i="38"/>
  <c r="BC8" i="38"/>
  <c r="BD8" i="38"/>
  <c r="BE8" i="38"/>
  <c r="BF8" i="38"/>
  <c r="BG8" i="38"/>
  <c r="BH8" i="38"/>
  <c r="BI8" i="38"/>
  <c r="BJ8" i="38"/>
  <c r="BK8" i="38"/>
  <c r="BL8" i="38"/>
  <c r="BM8" i="38"/>
  <c r="BN8" i="38"/>
  <c r="BO8" i="38"/>
  <c r="BP8" i="38"/>
  <c r="BQ8" i="38"/>
  <c r="E8" i="38"/>
  <c r="E14" i="37" l="1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Z14" i="37"/>
  <c r="AA14" i="37"/>
  <c r="AB14" i="37"/>
  <c r="AC14" i="37"/>
  <c r="AD14" i="37"/>
  <c r="AE14" i="37"/>
  <c r="AF14" i="37"/>
  <c r="AG14" i="37"/>
  <c r="AH14" i="37"/>
  <c r="AI14" i="37"/>
  <c r="AJ14" i="37"/>
  <c r="AK14" i="37"/>
  <c r="AL14" i="37"/>
  <c r="AM14" i="37"/>
  <c r="AN14" i="37"/>
  <c r="AO14" i="37"/>
  <c r="AP14" i="37"/>
  <c r="AQ14" i="37"/>
  <c r="AR14" i="37"/>
  <c r="AS14" i="37"/>
  <c r="AT14" i="37"/>
  <c r="AU14" i="37"/>
  <c r="AV14" i="37"/>
  <c r="AW14" i="37"/>
  <c r="AX14" i="37"/>
  <c r="AY14" i="37"/>
  <c r="AZ14" i="37"/>
  <c r="BA14" i="37"/>
  <c r="BB14" i="37"/>
  <c r="BC14" i="37"/>
  <c r="BD14" i="37"/>
  <c r="BE14" i="37"/>
  <c r="BF14" i="37"/>
  <c r="BG14" i="37"/>
  <c r="BH14" i="37"/>
  <c r="BI14" i="37"/>
  <c r="BJ14" i="37"/>
  <c r="BK14" i="37"/>
  <c r="BL14" i="37"/>
  <c r="BM14" i="37"/>
  <c r="BN14" i="37"/>
  <c r="BO14" i="37"/>
  <c r="BP14" i="37"/>
  <c r="BQ14" i="37"/>
  <c r="CB76" i="37"/>
  <c r="CC76" i="37" s="1"/>
  <c r="CB75" i="37"/>
  <c r="CC75" i="37" s="1"/>
  <c r="CB74" i="37"/>
  <c r="CC74" i="37" s="1"/>
  <c r="CB73" i="37"/>
  <c r="CC73" i="37" s="1"/>
  <c r="CB72" i="37"/>
  <c r="CC72" i="37" s="1"/>
  <c r="H72" i="37" s="1"/>
  <c r="CB71" i="37"/>
  <c r="CC71" i="37" s="1"/>
  <c r="CB70" i="37"/>
  <c r="CC70" i="37" s="1"/>
  <c r="CB69" i="37"/>
  <c r="CC69" i="37" s="1"/>
  <c r="F69" i="37" s="1"/>
  <c r="CB68" i="37"/>
  <c r="CC68" i="37" s="1"/>
  <c r="H68" i="37" s="1"/>
  <c r="CB67" i="37"/>
  <c r="CC67" i="37" s="1"/>
  <c r="CB66" i="37"/>
  <c r="CC66" i="37" s="1"/>
  <c r="CB65" i="37"/>
  <c r="CC65" i="37" s="1"/>
  <c r="G65" i="37" s="1"/>
  <c r="CB64" i="37"/>
  <c r="CC64" i="37" s="1"/>
  <c r="H64" i="37" s="1"/>
  <c r="CB63" i="37"/>
  <c r="CC63" i="37" s="1"/>
  <c r="CB62" i="37"/>
  <c r="CC62" i="37" s="1"/>
  <c r="CB61" i="37"/>
  <c r="CC61" i="37" s="1"/>
  <c r="CB60" i="37"/>
  <c r="CC60" i="37" s="1"/>
  <c r="CB59" i="37"/>
  <c r="CC59" i="37" s="1"/>
  <c r="CB58" i="37"/>
  <c r="CC58" i="37" s="1"/>
  <c r="CB57" i="37"/>
  <c r="CC57" i="37" s="1"/>
  <c r="CB56" i="37"/>
  <c r="CC56" i="37" s="1"/>
  <c r="CB55" i="37"/>
  <c r="CC55" i="37" s="1"/>
  <c r="CB54" i="37"/>
  <c r="CC54" i="37" s="1"/>
  <c r="CF53" i="37"/>
  <c r="CB53" i="37"/>
  <c r="CC53" i="37" s="1"/>
  <c r="CB52" i="37"/>
  <c r="CC52" i="37" s="1"/>
  <c r="CB51" i="37"/>
  <c r="CC51" i="37" s="1"/>
  <c r="CB50" i="37"/>
  <c r="CC50" i="37" s="1"/>
  <c r="CB49" i="37"/>
  <c r="CC49" i="37" s="1"/>
  <c r="CB48" i="37"/>
  <c r="CC48" i="37" s="1"/>
  <c r="CB47" i="37"/>
  <c r="CC47" i="37" s="1"/>
  <c r="CB46" i="37"/>
  <c r="CC46" i="37" s="1"/>
  <c r="CB45" i="37"/>
  <c r="CC45" i="37" s="1"/>
  <c r="CB44" i="37"/>
  <c r="CC44" i="37" s="1"/>
  <c r="CB43" i="37"/>
  <c r="CC43" i="37" s="1"/>
  <c r="CB42" i="37"/>
  <c r="CC42" i="37" s="1"/>
  <c r="CB41" i="37"/>
  <c r="CC41" i="37" s="1"/>
  <c r="CB40" i="37"/>
  <c r="CC40" i="37" s="1"/>
  <c r="CC39" i="37"/>
  <c r="CB39" i="37"/>
  <c r="CC38" i="37"/>
  <c r="CB38" i="37"/>
  <c r="CF37" i="37"/>
  <c r="CB37" i="37"/>
  <c r="CC37" i="37" s="1"/>
  <c r="CB36" i="37"/>
  <c r="CC36" i="37" s="1"/>
  <c r="CC35" i="37"/>
  <c r="CB35" i="37"/>
  <c r="CC34" i="37"/>
  <c r="CB34" i="37"/>
  <c r="CB33" i="37"/>
  <c r="CC33" i="37" s="1"/>
  <c r="CC32" i="37"/>
  <c r="CB32" i="37"/>
  <c r="CB31" i="37"/>
  <c r="CC31" i="37" s="1"/>
  <c r="CB30" i="37"/>
  <c r="CC30" i="37" s="1"/>
  <c r="CB29" i="37"/>
  <c r="CC29" i="37" s="1"/>
  <c r="CB28" i="37"/>
  <c r="CC28" i="37" s="1"/>
  <c r="CB27" i="37"/>
  <c r="CC27" i="37" s="1"/>
  <c r="CB26" i="37"/>
  <c r="CC26" i="37" s="1"/>
  <c r="CB25" i="37"/>
  <c r="CC25" i="37" s="1"/>
  <c r="CB24" i="37"/>
  <c r="CC24" i="37" s="1"/>
  <c r="CB23" i="37"/>
  <c r="CC23" i="37" s="1"/>
  <c r="CB22" i="37"/>
  <c r="CC22" i="37" s="1"/>
  <c r="CB21" i="37"/>
  <c r="CC21" i="37" s="1"/>
  <c r="CB20" i="37"/>
  <c r="CC20" i="37" s="1"/>
  <c r="CB19" i="37"/>
  <c r="CC19" i="37" s="1"/>
  <c r="CB18" i="37"/>
  <c r="CC18" i="37" s="1"/>
  <c r="CB17" i="37"/>
  <c r="CC17" i="37" s="1"/>
  <c r="CB16" i="37"/>
  <c r="CC16" i="37" s="1"/>
  <c r="CB15" i="37"/>
  <c r="CC15" i="37" s="1"/>
  <c r="CF14" i="37"/>
  <c r="CE14" i="37"/>
  <c r="CD14" i="37"/>
  <c r="CB14" i="37"/>
  <c r="CC13" i="37"/>
  <c r="CB13" i="37"/>
  <c r="CB12" i="37"/>
  <c r="CC12" i="37" s="1"/>
  <c r="CB11" i="37"/>
  <c r="CC11" i="37" s="1"/>
  <c r="CB10" i="37"/>
  <c r="CC10" i="37" s="1"/>
  <c r="CC9" i="37"/>
  <c r="CB9" i="37"/>
  <c r="CB8" i="37"/>
  <c r="CC8" i="37" s="1"/>
  <c r="BO8" i="37" s="1"/>
  <c r="CF22" i="37" l="1"/>
  <c r="F22" i="37"/>
  <c r="J22" i="37"/>
  <c r="N22" i="37"/>
  <c r="R22" i="37"/>
  <c r="V22" i="37"/>
  <c r="Z22" i="37"/>
  <c r="AD22" i="37"/>
  <c r="AH22" i="37"/>
  <c r="AL22" i="37"/>
  <c r="AP22" i="37"/>
  <c r="AT22" i="37"/>
  <c r="AX22" i="37"/>
  <c r="BB22" i="37"/>
  <c r="BF22" i="37"/>
  <c r="BJ22" i="37"/>
  <c r="BN22" i="37"/>
  <c r="G22" i="37"/>
  <c r="K22" i="37"/>
  <c r="O22" i="37"/>
  <c r="S22" i="37"/>
  <c r="W22" i="37"/>
  <c r="AA22" i="37"/>
  <c r="AE22" i="37"/>
  <c r="AI22" i="37"/>
  <c r="AM22" i="37"/>
  <c r="AQ22" i="37"/>
  <c r="AU22" i="37"/>
  <c r="AY22" i="37"/>
  <c r="BC22" i="37"/>
  <c r="BG22" i="37"/>
  <c r="BK22" i="37"/>
  <c r="BO22" i="37"/>
  <c r="H22" i="37"/>
  <c r="L22" i="37"/>
  <c r="P22" i="37"/>
  <c r="T22" i="37"/>
  <c r="X22" i="37"/>
  <c r="AB22" i="37"/>
  <c r="AF22" i="37"/>
  <c r="AJ22" i="37"/>
  <c r="AN22" i="37"/>
  <c r="AR22" i="37"/>
  <c r="AV22" i="37"/>
  <c r="AZ22" i="37"/>
  <c r="BD22" i="37"/>
  <c r="BH22" i="37"/>
  <c r="BL22" i="37"/>
  <c r="BP22" i="37"/>
  <c r="E22" i="37"/>
  <c r="CE22" i="37" s="1"/>
  <c r="I22" i="37"/>
  <c r="M22" i="37"/>
  <c r="Q22" i="37"/>
  <c r="U22" i="37"/>
  <c r="Y22" i="37"/>
  <c r="AC22" i="37"/>
  <c r="AG22" i="37"/>
  <c r="AK22" i="37"/>
  <c r="AO22" i="37"/>
  <c r="AS22" i="37"/>
  <c r="AW22" i="37"/>
  <c r="BA22" i="37"/>
  <c r="BE22" i="37"/>
  <c r="BI22" i="37"/>
  <c r="BM22" i="37"/>
  <c r="BQ22" i="37"/>
  <c r="CD22" i="37"/>
  <c r="E43" i="37"/>
  <c r="I43" i="37"/>
  <c r="M43" i="37"/>
  <c r="Q43" i="37"/>
  <c r="U43" i="37"/>
  <c r="Y43" i="37"/>
  <c r="AC43" i="37"/>
  <c r="AG43" i="37"/>
  <c r="AK43" i="37"/>
  <c r="AO43" i="37"/>
  <c r="AS43" i="37"/>
  <c r="AW43" i="37"/>
  <c r="BA43" i="37"/>
  <c r="BE43" i="37"/>
  <c r="BI43" i="37"/>
  <c r="BM43" i="37"/>
  <c r="BQ43" i="37"/>
  <c r="F43" i="37"/>
  <c r="J43" i="37"/>
  <c r="N43" i="37"/>
  <c r="R43" i="37"/>
  <c r="V43" i="37"/>
  <c r="Z43" i="37"/>
  <c r="AD43" i="37"/>
  <c r="AH43" i="37"/>
  <c r="AL43" i="37"/>
  <c r="AP43" i="37"/>
  <c r="AT43" i="37"/>
  <c r="AX43" i="37"/>
  <c r="BB43" i="37"/>
  <c r="BF43" i="37"/>
  <c r="BJ43" i="37"/>
  <c r="BN43" i="37"/>
  <c r="G43" i="37"/>
  <c r="K43" i="37"/>
  <c r="O43" i="37"/>
  <c r="S43" i="37"/>
  <c r="W43" i="37"/>
  <c r="AA43" i="37"/>
  <c r="AE43" i="37"/>
  <c r="AI43" i="37"/>
  <c r="AM43" i="37"/>
  <c r="AQ43" i="37"/>
  <c r="AU43" i="37"/>
  <c r="AY43" i="37"/>
  <c r="BC43" i="37"/>
  <c r="BG43" i="37"/>
  <c r="BK43" i="37"/>
  <c r="BO43" i="37"/>
  <c r="H43" i="37"/>
  <c r="L43" i="37"/>
  <c r="P43" i="37"/>
  <c r="T43" i="37"/>
  <c r="X43" i="37"/>
  <c r="AB43" i="37"/>
  <c r="AF43" i="37"/>
  <c r="AJ43" i="37"/>
  <c r="AN43" i="37"/>
  <c r="AR43" i="37"/>
  <c r="AV43" i="37"/>
  <c r="AZ43" i="37"/>
  <c r="BD43" i="37"/>
  <c r="BH43" i="37"/>
  <c r="BL43" i="37"/>
  <c r="BP43" i="37"/>
  <c r="CD47" i="37"/>
  <c r="E47" i="37"/>
  <c r="I47" i="37"/>
  <c r="M47" i="37"/>
  <c r="Q47" i="37"/>
  <c r="U47" i="37"/>
  <c r="Y47" i="37"/>
  <c r="AC47" i="37"/>
  <c r="AG47" i="37"/>
  <c r="AK47" i="37"/>
  <c r="AO47" i="37"/>
  <c r="AS47" i="37"/>
  <c r="AW47" i="37"/>
  <c r="BA47" i="37"/>
  <c r="BE47" i="37"/>
  <c r="BI47" i="37"/>
  <c r="BM47" i="37"/>
  <c r="BQ47" i="37"/>
  <c r="F47" i="37"/>
  <c r="J47" i="37"/>
  <c r="N47" i="37"/>
  <c r="R47" i="37"/>
  <c r="V47" i="37"/>
  <c r="Z47" i="37"/>
  <c r="AD47" i="37"/>
  <c r="AH47" i="37"/>
  <c r="AL47" i="37"/>
  <c r="AP47" i="37"/>
  <c r="AT47" i="37"/>
  <c r="AX47" i="37"/>
  <c r="BB47" i="37"/>
  <c r="BF47" i="37"/>
  <c r="BJ47" i="37"/>
  <c r="BN47" i="37"/>
  <c r="G47" i="37"/>
  <c r="K47" i="37"/>
  <c r="O47" i="37"/>
  <c r="S47" i="37"/>
  <c r="W47" i="37"/>
  <c r="AA47" i="37"/>
  <c r="AE47" i="37"/>
  <c r="AI47" i="37"/>
  <c r="AM47" i="37"/>
  <c r="AQ47" i="37"/>
  <c r="AU47" i="37"/>
  <c r="AY47" i="37"/>
  <c r="BC47" i="37"/>
  <c r="BG47" i="37"/>
  <c r="BK47" i="37"/>
  <c r="BO47" i="37"/>
  <c r="H47" i="37"/>
  <c r="L47" i="37"/>
  <c r="P47" i="37"/>
  <c r="T47" i="37"/>
  <c r="X47" i="37"/>
  <c r="AB47" i="37"/>
  <c r="AF47" i="37"/>
  <c r="AJ47" i="37"/>
  <c r="AN47" i="37"/>
  <c r="AR47" i="37"/>
  <c r="AV47" i="37"/>
  <c r="AZ47" i="37"/>
  <c r="BD47" i="37"/>
  <c r="BH47" i="37"/>
  <c r="BL47" i="37"/>
  <c r="BP47" i="37"/>
  <c r="E51" i="37"/>
  <c r="I51" i="37"/>
  <c r="M51" i="37"/>
  <c r="Q51" i="37"/>
  <c r="U51" i="37"/>
  <c r="Y51" i="37"/>
  <c r="AC51" i="37"/>
  <c r="AG51" i="37"/>
  <c r="AK51" i="37"/>
  <c r="AO51" i="37"/>
  <c r="AS51" i="37"/>
  <c r="AW51" i="37"/>
  <c r="F51" i="37"/>
  <c r="J51" i="37"/>
  <c r="N51" i="37"/>
  <c r="R51" i="37"/>
  <c r="V51" i="37"/>
  <c r="Z51" i="37"/>
  <c r="AD51" i="37"/>
  <c r="AH51" i="37"/>
  <c r="AL51" i="37"/>
  <c r="AP51" i="37"/>
  <c r="AT51" i="37"/>
  <c r="AX51" i="37"/>
  <c r="G51" i="37"/>
  <c r="K51" i="37"/>
  <c r="O51" i="37"/>
  <c r="S51" i="37"/>
  <c r="W51" i="37"/>
  <c r="AA51" i="37"/>
  <c r="AE51" i="37"/>
  <c r="AI51" i="37"/>
  <c r="AM51" i="37"/>
  <c r="AQ51" i="37"/>
  <c r="AU51" i="37"/>
  <c r="AY51" i="37"/>
  <c r="H51" i="37"/>
  <c r="L51" i="37"/>
  <c r="P51" i="37"/>
  <c r="T51" i="37"/>
  <c r="X51" i="37"/>
  <c r="AB51" i="37"/>
  <c r="AF51" i="37"/>
  <c r="AJ51" i="37"/>
  <c r="AN51" i="37"/>
  <c r="AR51" i="37"/>
  <c r="BB51" i="37"/>
  <c r="BF51" i="37"/>
  <c r="BJ51" i="37"/>
  <c r="BN51" i="37"/>
  <c r="AV51" i="37"/>
  <c r="BC51" i="37"/>
  <c r="BG51" i="37"/>
  <c r="BK51" i="37"/>
  <c r="BO51" i="37"/>
  <c r="AZ51" i="37"/>
  <c r="BD51" i="37"/>
  <c r="BH51" i="37"/>
  <c r="BL51" i="37"/>
  <c r="BP51" i="37"/>
  <c r="BA51" i="37"/>
  <c r="BE51" i="37"/>
  <c r="BI51" i="37"/>
  <c r="BM51" i="37"/>
  <c r="BQ51" i="37"/>
  <c r="CF54" i="37"/>
  <c r="G54" i="37"/>
  <c r="K54" i="37"/>
  <c r="O54" i="37"/>
  <c r="S54" i="37"/>
  <c r="W54" i="37"/>
  <c r="AA54" i="37"/>
  <c r="AE54" i="37"/>
  <c r="AI54" i="37"/>
  <c r="AM54" i="37"/>
  <c r="AQ54" i="37"/>
  <c r="AU54" i="37"/>
  <c r="AY54" i="37"/>
  <c r="BC54" i="37"/>
  <c r="BG54" i="37"/>
  <c r="BK54" i="37"/>
  <c r="BO54" i="37"/>
  <c r="H54" i="37"/>
  <c r="L54" i="37"/>
  <c r="P54" i="37"/>
  <c r="T54" i="37"/>
  <c r="X54" i="37"/>
  <c r="AB54" i="37"/>
  <c r="AF54" i="37"/>
  <c r="AJ54" i="37"/>
  <c r="AN54" i="37"/>
  <c r="AR54" i="37"/>
  <c r="AV54" i="37"/>
  <c r="AZ54" i="37"/>
  <c r="BD54" i="37"/>
  <c r="BH54" i="37"/>
  <c r="BL54" i="37"/>
  <c r="BP54" i="37"/>
  <c r="E54" i="37"/>
  <c r="CE54" i="37" s="1"/>
  <c r="I54" i="37"/>
  <c r="M54" i="37"/>
  <c r="Q54" i="37"/>
  <c r="U54" i="37"/>
  <c r="Y54" i="37"/>
  <c r="AC54" i="37"/>
  <c r="AG54" i="37"/>
  <c r="AK54" i="37"/>
  <c r="AO54" i="37"/>
  <c r="AS54" i="37"/>
  <c r="AW54" i="37"/>
  <c r="BA54" i="37"/>
  <c r="BE54" i="37"/>
  <c r="BI54" i="37"/>
  <c r="BM54" i="37"/>
  <c r="BQ54" i="37"/>
  <c r="F54" i="37"/>
  <c r="J54" i="37"/>
  <c r="N54" i="37"/>
  <c r="R54" i="37"/>
  <c r="V54" i="37"/>
  <c r="Z54" i="37"/>
  <c r="AD54" i="37"/>
  <c r="AH54" i="37"/>
  <c r="AL54" i="37"/>
  <c r="AP54" i="37"/>
  <c r="AT54" i="37"/>
  <c r="AX54" i="37"/>
  <c r="BB54" i="37"/>
  <c r="BF54" i="37"/>
  <c r="BJ54" i="37"/>
  <c r="BN54" i="37"/>
  <c r="CD54" i="37"/>
  <c r="CF58" i="37"/>
  <c r="G58" i="37"/>
  <c r="K58" i="37"/>
  <c r="O58" i="37"/>
  <c r="S58" i="37"/>
  <c r="W58" i="37"/>
  <c r="AA58" i="37"/>
  <c r="AE58" i="37"/>
  <c r="AI58" i="37"/>
  <c r="AM58" i="37"/>
  <c r="AQ58" i="37"/>
  <c r="AU58" i="37"/>
  <c r="AY58" i="37"/>
  <c r="BC58" i="37"/>
  <c r="BG58" i="37"/>
  <c r="BK58" i="37"/>
  <c r="BO58" i="37"/>
  <c r="H58" i="37"/>
  <c r="L58" i="37"/>
  <c r="P58" i="37"/>
  <c r="T58" i="37"/>
  <c r="X58" i="37"/>
  <c r="AB58" i="37"/>
  <c r="AF58" i="37"/>
  <c r="AJ58" i="37"/>
  <c r="AN58" i="37"/>
  <c r="AR58" i="37"/>
  <c r="AV58" i="37"/>
  <c r="AZ58" i="37"/>
  <c r="BD58" i="37"/>
  <c r="BH58" i="37"/>
  <c r="BL58" i="37"/>
  <c r="BP58" i="37"/>
  <c r="E58" i="37"/>
  <c r="CE58" i="37" s="1"/>
  <c r="I58" i="37"/>
  <c r="M58" i="37"/>
  <c r="Q58" i="37"/>
  <c r="U58" i="37"/>
  <c r="Y58" i="37"/>
  <c r="AC58" i="37"/>
  <c r="AG58" i="37"/>
  <c r="AK58" i="37"/>
  <c r="AO58" i="37"/>
  <c r="AS58" i="37"/>
  <c r="AW58" i="37"/>
  <c r="BA58" i="37"/>
  <c r="BE58" i="37"/>
  <c r="BI58" i="37"/>
  <c r="BM58" i="37"/>
  <c r="BQ58" i="37"/>
  <c r="F58" i="37"/>
  <c r="J58" i="37"/>
  <c r="N58" i="37"/>
  <c r="R58" i="37"/>
  <c r="V58" i="37"/>
  <c r="Z58" i="37"/>
  <c r="AD58" i="37"/>
  <c r="AH58" i="37"/>
  <c r="AL58" i="37"/>
  <c r="AP58" i="37"/>
  <c r="AT58" i="37"/>
  <c r="AX58" i="37"/>
  <c r="BB58" i="37"/>
  <c r="BF58" i="37"/>
  <c r="BJ58" i="37"/>
  <c r="BN58" i="37"/>
  <c r="CD58" i="37"/>
  <c r="G62" i="37"/>
  <c r="K62" i="37"/>
  <c r="O62" i="37"/>
  <c r="H62" i="37"/>
  <c r="L62" i="37"/>
  <c r="P62" i="37"/>
  <c r="T62" i="37"/>
  <c r="E62" i="37"/>
  <c r="CE62" i="37" s="1"/>
  <c r="I62" i="37"/>
  <c r="M62" i="37"/>
  <c r="Q62" i="37"/>
  <c r="F62" i="37"/>
  <c r="J62" i="37"/>
  <c r="N62" i="37"/>
  <c r="V62" i="37"/>
  <c r="Z62" i="37"/>
  <c r="AD62" i="37"/>
  <c r="AH62" i="37"/>
  <c r="AL62" i="37"/>
  <c r="AP62" i="37"/>
  <c r="AT62" i="37"/>
  <c r="AX62" i="37"/>
  <c r="BB62" i="37"/>
  <c r="BF62" i="37"/>
  <c r="BJ62" i="37"/>
  <c r="BN62" i="37"/>
  <c r="R62" i="37"/>
  <c r="W62" i="37"/>
  <c r="AA62" i="37"/>
  <c r="AE62" i="37"/>
  <c r="AI62" i="37"/>
  <c r="AM62" i="37"/>
  <c r="AQ62" i="37"/>
  <c r="AU62" i="37"/>
  <c r="AY62" i="37"/>
  <c r="BC62" i="37"/>
  <c r="BG62" i="37"/>
  <c r="BK62" i="37"/>
  <c r="BO62" i="37"/>
  <c r="S62" i="37"/>
  <c r="X62" i="37"/>
  <c r="AB62" i="37"/>
  <c r="AF62" i="37"/>
  <c r="AJ62" i="37"/>
  <c r="AN62" i="37"/>
  <c r="AR62" i="37"/>
  <c r="AV62" i="37"/>
  <c r="AZ62" i="37"/>
  <c r="BD62" i="37"/>
  <c r="BH62" i="37"/>
  <c r="BL62" i="37"/>
  <c r="BP62" i="37"/>
  <c r="U62" i="37"/>
  <c r="Y62" i="37"/>
  <c r="AC62" i="37"/>
  <c r="AG62" i="37"/>
  <c r="AK62" i="37"/>
  <c r="AO62" i="37"/>
  <c r="AS62" i="37"/>
  <c r="AW62" i="37"/>
  <c r="BA62" i="37"/>
  <c r="BE62" i="37"/>
  <c r="BI62" i="37"/>
  <c r="BM62" i="37"/>
  <c r="BQ62" i="37"/>
  <c r="CD62" i="37"/>
  <c r="CF66" i="37"/>
  <c r="F66" i="37"/>
  <c r="J66" i="37"/>
  <c r="N66" i="37"/>
  <c r="R66" i="37"/>
  <c r="V66" i="37"/>
  <c r="Z66" i="37"/>
  <c r="AD66" i="37"/>
  <c r="AH66" i="37"/>
  <c r="AL66" i="37"/>
  <c r="AP66" i="37"/>
  <c r="AT66" i="37"/>
  <c r="AX66" i="37"/>
  <c r="BB66" i="37"/>
  <c r="BF66" i="37"/>
  <c r="BJ66" i="37"/>
  <c r="BN66" i="37"/>
  <c r="G66" i="37"/>
  <c r="K66" i="37"/>
  <c r="O66" i="37"/>
  <c r="S66" i="37"/>
  <c r="W66" i="37"/>
  <c r="AA66" i="37"/>
  <c r="AE66" i="37"/>
  <c r="AI66" i="37"/>
  <c r="AM66" i="37"/>
  <c r="AQ66" i="37"/>
  <c r="AU66" i="37"/>
  <c r="AY66" i="37"/>
  <c r="BC66" i="37"/>
  <c r="BG66" i="37"/>
  <c r="BK66" i="37"/>
  <c r="BO66" i="37"/>
  <c r="H66" i="37"/>
  <c r="L66" i="37"/>
  <c r="P66" i="37"/>
  <c r="T66" i="37"/>
  <c r="X66" i="37"/>
  <c r="AB66" i="37"/>
  <c r="AF66" i="37"/>
  <c r="AJ66" i="37"/>
  <c r="AN66" i="37"/>
  <c r="AR66" i="37"/>
  <c r="AV66" i="37"/>
  <c r="AZ66" i="37"/>
  <c r="BD66" i="37"/>
  <c r="BH66" i="37"/>
  <c r="BL66" i="37"/>
  <c r="BP66" i="37"/>
  <c r="E66" i="37"/>
  <c r="CE66" i="37" s="1"/>
  <c r="I66" i="37"/>
  <c r="M66" i="37"/>
  <c r="Q66" i="37"/>
  <c r="U66" i="37"/>
  <c r="Y66" i="37"/>
  <c r="AC66" i="37"/>
  <c r="AG66" i="37"/>
  <c r="AK66" i="37"/>
  <c r="AO66" i="37"/>
  <c r="AS66" i="37"/>
  <c r="AW66" i="37"/>
  <c r="BA66" i="37"/>
  <c r="BE66" i="37"/>
  <c r="BI66" i="37"/>
  <c r="BM66" i="37"/>
  <c r="BQ66" i="37"/>
  <c r="CD66" i="37"/>
  <c r="CF70" i="37"/>
  <c r="F70" i="37"/>
  <c r="J70" i="37"/>
  <c r="N70" i="37"/>
  <c r="R70" i="37"/>
  <c r="V70" i="37"/>
  <c r="Z70" i="37"/>
  <c r="AD70" i="37"/>
  <c r="AH70" i="37"/>
  <c r="AL70" i="37"/>
  <c r="AP70" i="37"/>
  <c r="AT70" i="37"/>
  <c r="AX70" i="37"/>
  <c r="BB70" i="37"/>
  <c r="BF70" i="37"/>
  <c r="BJ70" i="37"/>
  <c r="BN70" i="37"/>
  <c r="G70" i="37"/>
  <c r="K70" i="37"/>
  <c r="O70" i="37"/>
  <c r="S70" i="37"/>
  <c r="W70" i="37"/>
  <c r="AA70" i="37"/>
  <c r="AE70" i="37"/>
  <c r="AI70" i="37"/>
  <c r="AM70" i="37"/>
  <c r="AQ70" i="37"/>
  <c r="AU70" i="37"/>
  <c r="AY70" i="37"/>
  <c r="BC70" i="37"/>
  <c r="BG70" i="37"/>
  <c r="BK70" i="37"/>
  <c r="BO70" i="37"/>
  <c r="H70" i="37"/>
  <c r="L70" i="37"/>
  <c r="P70" i="37"/>
  <c r="T70" i="37"/>
  <c r="X70" i="37"/>
  <c r="AB70" i="37"/>
  <c r="AF70" i="37"/>
  <c r="AJ70" i="37"/>
  <c r="AN70" i="37"/>
  <c r="AR70" i="37"/>
  <c r="AV70" i="37"/>
  <c r="AZ70" i="37"/>
  <c r="BD70" i="37"/>
  <c r="BH70" i="37"/>
  <c r="BL70" i="37"/>
  <c r="BP70" i="37"/>
  <c r="E70" i="37"/>
  <c r="CE70" i="37" s="1"/>
  <c r="I70" i="37"/>
  <c r="M70" i="37"/>
  <c r="Q70" i="37"/>
  <c r="U70" i="37"/>
  <c r="Y70" i="37"/>
  <c r="AC70" i="37"/>
  <c r="AG70" i="37"/>
  <c r="AK70" i="37"/>
  <c r="AO70" i="37"/>
  <c r="AS70" i="37"/>
  <c r="AW70" i="37"/>
  <c r="BA70" i="37"/>
  <c r="BE70" i="37"/>
  <c r="BI70" i="37"/>
  <c r="BM70" i="37"/>
  <c r="BQ70" i="37"/>
  <c r="CD70" i="37"/>
  <c r="CF74" i="37"/>
  <c r="CE74" i="37"/>
  <c r="CD74" i="37"/>
  <c r="CF30" i="37"/>
  <c r="G30" i="37"/>
  <c r="K30" i="37"/>
  <c r="O30" i="37"/>
  <c r="S30" i="37"/>
  <c r="W30" i="37"/>
  <c r="AA30" i="37"/>
  <c r="AE30" i="37"/>
  <c r="AI30" i="37"/>
  <c r="AM30" i="37"/>
  <c r="AQ30" i="37"/>
  <c r="AU30" i="37"/>
  <c r="AY30" i="37"/>
  <c r="BC30" i="37"/>
  <c r="H30" i="37"/>
  <c r="L30" i="37"/>
  <c r="P30" i="37"/>
  <c r="T30" i="37"/>
  <c r="X30" i="37"/>
  <c r="AB30" i="37"/>
  <c r="AF30" i="37"/>
  <c r="AJ30" i="37"/>
  <c r="AN30" i="37"/>
  <c r="AR30" i="37"/>
  <c r="AV30" i="37"/>
  <c r="AZ30" i="37"/>
  <c r="BD30" i="37"/>
  <c r="BH30" i="37"/>
  <c r="E30" i="37"/>
  <c r="CE30" i="37" s="1"/>
  <c r="I30" i="37"/>
  <c r="M30" i="37"/>
  <c r="Q30" i="37"/>
  <c r="U30" i="37"/>
  <c r="Y30" i="37"/>
  <c r="AC30" i="37"/>
  <c r="AG30" i="37"/>
  <c r="AK30" i="37"/>
  <c r="AO30" i="37"/>
  <c r="AS30" i="37"/>
  <c r="AW30" i="37"/>
  <c r="BA30" i="37"/>
  <c r="BE30" i="37"/>
  <c r="F30" i="37"/>
  <c r="J30" i="37"/>
  <c r="N30" i="37"/>
  <c r="R30" i="37"/>
  <c r="V30" i="37"/>
  <c r="Z30" i="37"/>
  <c r="AD30" i="37"/>
  <c r="AH30" i="37"/>
  <c r="AL30" i="37"/>
  <c r="AP30" i="37"/>
  <c r="AT30" i="37"/>
  <c r="AX30" i="37"/>
  <c r="BB30" i="37"/>
  <c r="BF30" i="37"/>
  <c r="BJ30" i="37"/>
  <c r="BL30" i="37"/>
  <c r="BP30" i="37"/>
  <c r="BG30" i="37"/>
  <c r="BM30" i="37"/>
  <c r="BQ30" i="37"/>
  <c r="BI30" i="37"/>
  <c r="BN30" i="37"/>
  <c r="BK30" i="37"/>
  <c r="BO30" i="37"/>
  <c r="CD30" i="37"/>
  <c r="F55" i="37"/>
  <c r="J55" i="37"/>
  <c r="N55" i="37"/>
  <c r="R55" i="37"/>
  <c r="V55" i="37"/>
  <c r="Z55" i="37"/>
  <c r="AD55" i="37"/>
  <c r="AH55" i="37"/>
  <c r="AL55" i="37"/>
  <c r="AP55" i="37"/>
  <c r="AT55" i="37"/>
  <c r="AX55" i="37"/>
  <c r="BB55" i="37"/>
  <c r="BF55" i="37"/>
  <c r="BJ55" i="37"/>
  <c r="BN55" i="37"/>
  <c r="G55" i="37"/>
  <c r="K55" i="37"/>
  <c r="O55" i="37"/>
  <c r="S55" i="37"/>
  <c r="W55" i="37"/>
  <c r="AA55" i="37"/>
  <c r="AE55" i="37"/>
  <c r="AI55" i="37"/>
  <c r="AM55" i="37"/>
  <c r="AQ55" i="37"/>
  <c r="AU55" i="37"/>
  <c r="AY55" i="37"/>
  <c r="BC55" i="37"/>
  <c r="BG55" i="37"/>
  <c r="BK55" i="37"/>
  <c r="BO55" i="37"/>
  <c r="H55" i="37"/>
  <c r="L55" i="37"/>
  <c r="P55" i="37"/>
  <c r="T55" i="37"/>
  <c r="X55" i="37"/>
  <c r="AB55" i="37"/>
  <c r="AF55" i="37"/>
  <c r="AJ55" i="37"/>
  <c r="AN55" i="37"/>
  <c r="AR55" i="37"/>
  <c r="AV55" i="37"/>
  <c r="AZ55" i="37"/>
  <c r="BD55" i="37"/>
  <c r="BH55" i="37"/>
  <c r="BL55" i="37"/>
  <c r="BP55" i="37"/>
  <c r="E55" i="37"/>
  <c r="I55" i="37"/>
  <c r="M55" i="37"/>
  <c r="Q55" i="37"/>
  <c r="U55" i="37"/>
  <c r="Y55" i="37"/>
  <c r="AC55" i="37"/>
  <c r="AG55" i="37"/>
  <c r="AK55" i="37"/>
  <c r="AO55" i="37"/>
  <c r="AS55" i="37"/>
  <c r="AW55" i="37"/>
  <c r="BA55" i="37"/>
  <c r="BE55" i="37"/>
  <c r="BI55" i="37"/>
  <c r="BM55" i="37"/>
  <c r="BQ55" i="37"/>
  <c r="F59" i="37"/>
  <c r="J59" i="37"/>
  <c r="N59" i="37"/>
  <c r="R59" i="37"/>
  <c r="V59" i="37"/>
  <c r="Z59" i="37"/>
  <c r="AD59" i="37"/>
  <c r="AH59" i="37"/>
  <c r="AL59" i="37"/>
  <c r="AP59" i="37"/>
  <c r="AT59" i="37"/>
  <c r="AX59" i="37"/>
  <c r="BB59" i="37"/>
  <c r="BF59" i="37"/>
  <c r="BJ59" i="37"/>
  <c r="BN59" i="37"/>
  <c r="G59" i="37"/>
  <c r="K59" i="37"/>
  <c r="O59" i="37"/>
  <c r="S59" i="37"/>
  <c r="W59" i="37"/>
  <c r="AA59" i="37"/>
  <c r="AE59" i="37"/>
  <c r="AI59" i="37"/>
  <c r="AM59" i="37"/>
  <c r="AQ59" i="37"/>
  <c r="AU59" i="37"/>
  <c r="AY59" i="37"/>
  <c r="BC59" i="37"/>
  <c r="BG59" i="37"/>
  <c r="BK59" i="37"/>
  <c r="BO59" i="37"/>
  <c r="H59" i="37"/>
  <c r="L59" i="37"/>
  <c r="P59" i="37"/>
  <c r="T59" i="37"/>
  <c r="X59" i="37"/>
  <c r="AB59" i="37"/>
  <c r="AF59" i="37"/>
  <c r="AJ59" i="37"/>
  <c r="AN59" i="37"/>
  <c r="AR59" i="37"/>
  <c r="AV59" i="37"/>
  <c r="AZ59" i="37"/>
  <c r="BD59" i="37"/>
  <c r="BH59" i="37"/>
  <c r="BL59" i="37"/>
  <c r="BP59" i="37"/>
  <c r="E59" i="37"/>
  <c r="I59" i="37"/>
  <c r="M59" i="37"/>
  <c r="Q59" i="37"/>
  <c r="U59" i="37"/>
  <c r="Y59" i="37"/>
  <c r="AC59" i="37"/>
  <c r="AG59" i="37"/>
  <c r="AK59" i="37"/>
  <c r="AO59" i="37"/>
  <c r="AS59" i="37"/>
  <c r="AW59" i="37"/>
  <c r="BA59" i="37"/>
  <c r="BE59" i="37"/>
  <c r="BI59" i="37"/>
  <c r="BM59" i="37"/>
  <c r="BQ59" i="37"/>
  <c r="E63" i="37"/>
  <c r="I63" i="37"/>
  <c r="M63" i="37"/>
  <c r="Q63" i="37"/>
  <c r="U63" i="37"/>
  <c r="Y63" i="37"/>
  <c r="AC63" i="37"/>
  <c r="AG63" i="37"/>
  <c r="AK63" i="37"/>
  <c r="AO63" i="37"/>
  <c r="AS63" i="37"/>
  <c r="AW63" i="37"/>
  <c r="BA63" i="37"/>
  <c r="BE63" i="37"/>
  <c r="BI63" i="37"/>
  <c r="BM63" i="37"/>
  <c r="BQ63" i="37"/>
  <c r="F63" i="37"/>
  <c r="J63" i="37"/>
  <c r="N63" i="37"/>
  <c r="R63" i="37"/>
  <c r="V63" i="37"/>
  <c r="Z63" i="37"/>
  <c r="AD63" i="37"/>
  <c r="AH63" i="37"/>
  <c r="AL63" i="37"/>
  <c r="AP63" i="37"/>
  <c r="AT63" i="37"/>
  <c r="AX63" i="37"/>
  <c r="BB63" i="37"/>
  <c r="BF63" i="37"/>
  <c r="BJ63" i="37"/>
  <c r="BN63" i="37"/>
  <c r="G63" i="37"/>
  <c r="K63" i="37"/>
  <c r="O63" i="37"/>
  <c r="S63" i="37"/>
  <c r="W63" i="37"/>
  <c r="AA63" i="37"/>
  <c r="AE63" i="37"/>
  <c r="AI63" i="37"/>
  <c r="AM63" i="37"/>
  <c r="AQ63" i="37"/>
  <c r="AU63" i="37"/>
  <c r="AY63" i="37"/>
  <c r="BC63" i="37"/>
  <c r="BG63" i="37"/>
  <c r="BK63" i="37"/>
  <c r="BO63" i="37"/>
  <c r="H63" i="37"/>
  <c r="L63" i="37"/>
  <c r="P63" i="37"/>
  <c r="T63" i="37"/>
  <c r="X63" i="37"/>
  <c r="AB63" i="37"/>
  <c r="AF63" i="37"/>
  <c r="AJ63" i="37"/>
  <c r="AN63" i="37"/>
  <c r="AR63" i="37"/>
  <c r="AV63" i="37"/>
  <c r="AZ63" i="37"/>
  <c r="BD63" i="37"/>
  <c r="BH63" i="37"/>
  <c r="BL63" i="37"/>
  <c r="BP63" i="37"/>
  <c r="E67" i="37"/>
  <c r="I67" i="37"/>
  <c r="M67" i="37"/>
  <c r="Q67" i="37"/>
  <c r="U67" i="37"/>
  <c r="Y67" i="37"/>
  <c r="AC67" i="37"/>
  <c r="AG67" i="37"/>
  <c r="AK67" i="37"/>
  <c r="AO67" i="37"/>
  <c r="AS67" i="37"/>
  <c r="AW67" i="37"/>
  <c r="BA67" i="37"/>
  <c r="BE67" i="37"/>
  <c r="BI67" i="37"/>
  <c r="BM67" i="37"/>
  <c r="BQ67" i="37"/>
  <c r="F67" i="37"/>
  <c r="J67" i="37"/>
  <c r="N67" i="37"/>
  <c r="R67" i="37"/>
  <c r="V67" i="37"/>
  <c r="Z67" i="37"/>
  <c r="AD67" i="37"/>
  <c r="AH67" i="37"/>
  <c r="AL67" i="37"/>
  <c r="AP67" i="37"/>
  <c r="AT67" i="37"/>
  <c r="AX67" i="37"/>
  <c r="BB67" i="37"/>
  <c r="BF67" i="37"/>
  <c r="BJ67" i="37"/>
  <c r="BN67" i="37"/>
  <c r="G67" i="37"/>
  <c r="K67" i="37"/>
  <c r="O67" i="37"/>
  <c r="S67" i="37"/>
  <c r="W67" i="37"/>
  <c r="AA67" i="37"/>
  <c r="AE67" i="37"/>
  <c r="AI67" i="37"/>
  <c r="AM67" i="37"/>
  <c r="AQ67" i="37"/>
  <c r="AU67" i="37"/>
  <c r="AY67" i="37"/>
  <c r="BC67" i="37"/>
  <c r="BG67" i="37"/>
  <c r="BK67" i="37"/>
  <c r="BO67" i="37"/>
  <c r="H67" i="37"/>
  <c r="L67" i="37"/>
  <c r="P67" i="37"/>
  <c r="T67" i="37"/>
  <c r="X67" i="37"/>
  <c r="AB67" i="37"/>
  <c r="AF67" i="37"/>
  <c r="AJ67" i="37"/>
  <c r="AN67" i="37"/>
  <c r="AR67" i="37"/>
  <c r="AV67" i="37"/>
  <c r="AZ67" i="37"/>
  <c r="BD67" i="37"/>
  <c r="BH67" i="37"/>
  <c r="BL67" i="37"/>
  <c r="BP67" i="37"/>
  <c r="E71" i="37"/>
  <c r="I71" i="37"/>
  <c r="M71" i="37"/>
  <c r="Q71" i="37"/>
  <c r="U71" i="37"/>
  <c r="Y71" i="37"/>
  <c r="AC71" i="37"/>
  <c r="AG71" i="37"/>
  <c r="AK71" i="37"/>
  <c r="AO71" i="37"/>
  <c r="AS71" i="37"/>
  <c r="AW71" i="37"/>
  <c r="BA71" i="37"/>
  <c r="BE71" i="37"/>
  <c r="BI71" i="37"/>
  <c r="BM71" i="37"/>
  <c r="BQ71" i="37"/>
  <c r="F71" i="37"/>
  <c r="J71" i="37"/>
  <c r="N71" i="37"/>
  <c r="R71" i="37"/>
  <c r="V71" i="37"/>
  <c r="Z71" i="37"/>
  <c r="AD71" i="37"/>
  <c r="AH71" i="37"/>
  <c r="AL71" i="37"/>
  <c r="AP71" i="37"/>
  <c r="AT71" i="37"/>
  <c r="AX71" i="37"/>
  <c r="BB71" i="37"/>
  <c r="BF71" i="37"/>
  <c r="BJ71" i="37"/>
  <c r="BN71" i="37"/>
  <c r="G71" i="37"/>
  <c r="K71" i="37"/>
  <c r="O71" i="37"/>
  <c r="S71" i="37"/>
  <c r="W71" i="37"/>
  <c r="AA71" i="37"/>
  <c r="AE71" i="37"/>
  <c r="AI71" i="37"/>
  <c r="AM71" i="37"/>
  <c r="AQ71" i="37"/>
  <c r="AU71" i="37"/>
  <c r="AY71" i="37"/>
  <c r="BC71" i="37"/>
  <c r="BG71" i="37"/>
  <c r="BK71" i="37"/>
  <c r="BO71" i="37"/>
  <c r="H71" i="37"/>
  <c r="L71" i="37"/>
  <c r="P71" i="37"/>
  <c r="T71" i="37"/>
  <c r="X71" i="37"/>
  <c r="AB71" i="37"/>
  <c r="AF71" i="37"/>
  <c r="AJ71" i="37"/>
  <c r="AN71" i="37"/>
  <c r="AR71" i="37"/>
  <c r="AV71" i="37"/>
  <c r="AZ71" i="37"/>
  <c r="BD71" i="37"/>
  <c r="BH71" i="37"/>
  <c r="BL71" i="37"/>
  <c r="BP71" i="37"/>
  <c r="CF18" i="37"/>
  <c r="E18" i="37"/>
  <c r="CE18" i="37" s="1"/>
  <c r="I18" i="37"/>
  <c r="M18" i="37"/>
  <c r="Q18" i="37"/>
  <c r="U18" i="37"/>
  <c r="Y18" i="37"/>
  <c r="AC18" i="37"/>
  <c r="AG18" i="37"/>
  <c r="AK18" i="37"/>
  <c r="AO18" i="37"/>
  <c r="AS18" i="37"/>
  <c r="AW18" i="37"/>
  <c r="BA18" i="37"/>
  <c r="BE18" i="37"/>
  <c r="BI18" i="37"/>
  <c r="BM18" i="37"/>
  <c r="BQ18" i="37"/>
  <c r="F18" i="37"/>
  <c r="J18" i="37"/>
  <c r="N18" i="37"/>
  <c r="R18" i="37"/>
  <c r="V18" i="37"/>
  <c r="Z18" i="37"/>
  <c r="AD18" i="37"/>
  <c r="AH18" i="37"/>
  <c r="AL18" i="37"/>
  <c r="AP18" i="37"/>
  <c r="AT18" i="37"/>
  <c r="AX18" i="37"/>
  <c r="BB18" i="37"/>
  <c r="BF18" i="37"/>
  <c r="BJ18" i="37"/>
  <c r="BN18" i="37"/>
  <c r="G18" i="37"/>
  <c r="K18" i="37"/>
  <c r="O18" i="37"/>
  <c r="S18" i="37"/>
  <c r="W18" i="37"/>
  <c r="AA18" i="37"/>
  <c r="AE18" i="37"/>
  <c r="AI18" i="37"/>
  <c r="AM18" i="37"/>
  <c r="AQ18" i="37"/>
  <c r="AU18" i="37"/>
  <c r="AY18" i="37"/>
  <c r="BC18" i="37"/>
  <c r="BG18" i="37"/>
  <c r="BK18" i="37"/>
  <c r="BO18" i="37"/>
  <c r="H18" i="37"/>
  <c r="L18" i="37"/>
  <c r="P18" i="37"/>
  <c r="T18" i="37"/>
  <c r="X18" i="37"/>
  <c r="AB18" i="37"/>
  <c r="AF18" i="37"/>
  <c r="AJ18" i="37"/>
  <c r="AN18" i="37"/>
  <c r="AR18" i="37"/>
  <c r="AV18" i="37"/>
  <c r="AZ18" i="37"/>
  <c r="BD18" i="37"/>
  <c r="BH18" i="37"/>
  <c r="BL18" i="37"/>
  <c r="BP18" i="37"/>
  <c r="CD18" i="37"/>
  <c r="H48" i="37"/>
  <c r="L48" i="37"/>
  <c r="P48" i="37"/>
  <c r="T48" i="37"/>
  <c r="X48" i="37"/>
  <c r="AB48" i="37"/>
  <c r="AF48" i="37"/>
  <c r="AJ48" i="37"/>
  <c r="AN48" i="37"/>
  <c r="AR48" i="37"/>
  <c r="AV48" i="37"/>
  <c r="AZ48" i="37"/>
  <c r="BD48" i="37"/>
  <c r="BH48" i="37"/>
  <c r="BL48" i="37"/>
  <c r="BP48" i="37"/>
  <c r="E48" i="37"/>
  <c r="I48" i="37"/>
  <c r="M48" i="37"/>
  <c r="Q48" i="37"/>
  <c r="U48" i="37"/>
  <c r="Y48" i="37"/>
  <c r="AC48" i="37"/>
  <c r="AG48" i="37"/>
  <c r="AK48" i="37"/>
  <c r="AO48" i="37"/>
  <c r="AS48" i="37"/>
  <c r="AW48" i="37"/>
  <c r="BA48" i="37"/>
  <c r="BE48" i="37"/>
  <c r="BI48" i="37"/>
  <c r="BM48" i="37"/>
  <c r="BQ48" i="37"/>
  <c r="F48" i="37"/>
  <c r="J48" i="37"/>
  <c r="N48" i="37"/>
  <c r="R48" i="37"/>
  <c r="V48" i="37"/>
  <c r="Z48" i="37"/>
  <c r="AD48" i="37"/>
  <c r="AH48" i="37"/>
  <c r="AL48" i="37"/>
  <c r="AP48" i="37"/>
  <c r="AT48" i="37"/>
  <c r="AX48" i="37"/>
  <c r="BB48" i="37"/>
  <c r="BF48" i="37"/>
  <c r="BJ48" i="37"/>
  <c r="BN48" i="37"/>
  <c r="G48" i="37"/>
  <c r="K48" i="37"/>
  <c r="O48" i="37"/>
  <c r="S48" i="37"/>
  <c r="W48" i="37"/>
  <c r="AA48" i="37"/>
  <c r="AE48" i="37"/>
  <c r="AI48" i="37"/>
  <c r="AM48" i="37"/>
  <c r="AQ48" i="37"/>
  <c r="AU48" i="37"/>
  <c r="AY48" i="37"/>
  <c r="BC48" i="37"/>
  <c r="BG48" i="37"/>
  <c r="BK48" i="37"/>
  <c r="BO48" i="37"/>
  <c r="E23" i="37"/>
  <c r="I23" i="37"/>
  <c r="M23" i="37"/>
  <c r="Q23" i="37"/>
  <c r="U23" i="37"/>
  <c r="Y23" i="37"/>
  <c r="AC23" i="37"/>
  <c r="AG23" i="37"/>
  <c r="AK23" i="37"/>
  <c r="AO23" i="37"/>
  <c r="AS23" i="37"/>
  <c r="AW23" i="37"/>
  <c r="BA23" i="37"/>
  <c r="BE23" i="37"/>
  <c r="BI23" i="37"/>
  <c r="BM23" i="37"/>
  <c r="BQ23" i="37"/>
  <c r="F23" i="37"/>
  <c r="J23" i="37"/>
  <c r="N23" i="37"/>
  <c r="R23" i="37"/>
  <c r="V23" i="37"/>
  <c r="Z23" i="37"/>
  <c r="AD23" i="37"/>
  <c r="AH23" i="37"/>
  <c r="AL23" i="37"/>
  <c r="AP23" i="37"/>
  <c r="AT23" i="37"/>
  <c r="AX23" i="37"/>
  <c r="BB23" i="37"/>
  <c r="BF23" i="37"/>
  <c r="BJ23" i="37"/>
  <c r="BN23" i="37"/>
  <c r="G23" i="37"/>
  <c r="K23" i="37"/>
  <c r="O23" i="37"/>
  <c r="S23" i="37"/>
  <c r="W23" i="37"/>
  <c r="AA23" i="37"/>
  <c r="AE23" i="37"/>
  <c r="AI23" i="37"/>
  <c r="AM23" i="37"/>
  <c r="AQ23" i="37"/>
  <c r="AU23" i="37"/>
  <c r="AY23" i="37"/>
  <c r="BC23" i="37"/>
  <c r="BG23" i="37"/>
  <c r="BK23" i="37"/>
  <c r="BO23" i="37"/>
  <c r="H23" i="37"/>
  <c r="L23" i="37"/>
  <c r="P23" i="37"/>
  <c r="T23" i="37"/>
  <c r="X23" i="37"/>
  <c r="AB23" i="37"/>
  <c r="AF23" i="37"/>
  <c r="AJ23" i="37"/>
  <c r="AN23" i="37"/>
  <c r="AR23" i="37"/>
  <c r="AV23" i="37"/>
  <c r="AZ23" i="37"/>
  <c r="BD23" i="37"/>
  <c r="BH23" i="37"/>
  <c r="BL23" i="37"/>
  <c r="BP23" i="37"/>
  <c r="CD23" i="37"/>
  <c r="G31" i="37"/>
  <c r="K31" i="37"/>
  <c r="O31" i="37"/>
  <c r="S31" i="37"/>
  <c r="W31" i="37"/>
  <c r="AA31" i="37"/>
  <c r="AE31" i="37"/>
  <c r="AI31" i="37"/>
  <c r="AM31" i="37"/>
  <c r="AQ31" i="37"/>
  <c r="AU31" i="37"/>
  <c r="AY31" i="37"/>
  <c r="BC31" i="37"/>
  <c r="BG31" i="37"/>
  <c r="BK31" i="37"/>
  <c r="BO31" i="37"/>
  <c r="H31" i="37"/>
  <c r="L31" i="37"/>
  <c r="P31" i="37"/>
  <c r="T31" i="37"/>
  <c r="X31" i="37"/>
  <c r="AB31" i="37"/>
  <c r="AF31" i="37"/>
  <c r="AJ31" i="37"/>
  <c r="AN31" i="37"/>
  <c r="AR31" i="37"/>
  <c r="AV31" i="37"/>
  <c r="AZ31" i="37"/>
  <c r="BD31" i="37"/>
  <c r="BH31" i="37"/>
  <c r="BL31" i="37"/>
  <c r="BP31" i="37"/>
  <c r="E31" i="37"/>
  <c r="I31" i="37"/>
  <c r="M31" i="37"/>
  <c r="Q31" i="37"/>
  <c r="U31" i="37"/>
  <c r="Y31" i="37"/>
  <c r="AC31" i="37"/>
  <c r="AG31" i="37"/>
  <c r="AK31" i="37"/>
  <c r="AO31" i="37"/>
  <c r="AS31" i="37"/>
  <c r="AW31" i="37"/>
  <c r="BA31" i="37"/>
  <c r="BE31" i="37"/>
  <c r="BI31" i="37"/>
  <c r="BM31" i="37"/>
  <c r="BQ31" i="37"/>
  <c r="F31" i="37"/>
  <c r="J31" i="37"/>
  <c r="N31" i="37"/>
  <c r="R31" i="37"/>
  <c r="V31" i="37"/>
  <c r="Z31" i="37"/>
  <c r="AD31" i="37"/>
  <c r="AH31" i="37"/>
  <c r="AL31" i="37"/>
  <c r="AP31" i="37"/>
  <c r="AT31" i="37"/>
  <c r="AX31" i="37"/>
  <c r="BB31" i="37"/>
  <c r="BF31" i="37"/>
  <c r="BJ31" i="37"/>
  <c r="BN31" i="37"/>
  <c r="CF26" i="37"/>
  <c r="G26" i="37"/>
  <c r="K26" i="37"/>
  <c r="O26" i="37"/>
  <c r="S26" i="37"/>
  <c r="W26" i="37"/>
  <c r="AA26" i="37"/>
  <c r="AE26" i="37"/>
  <c r="AI26" i="37"/>
  <c r="AM26" i="37"/>
  <c r="AQ26" i="37"/>
  <c r="AU26" i="37"/>
  <c r="AY26" i="37"/>
  <c r="BC26" i="37"/>
  <c r="BG26" i="37"/>
  <c r="BK26" i="37"/>
  <c r="BO26" i="37"/>
  <c r="H26" i="37"/>
  <c r="L26" i="37"/>
  <c r="P26" i="37"/>
  <c r="T26" i="37"/>
  <c r="X26" i="37"/>
  <c r="AB26" i="37"/>
  <c r="AF26" i="37"/>
  <c r="AJ26" i="37"/>
  <c r="AN26" i="37"/>
  <c r="AR26" i="37"/>
  <c r="AV26" i="37"/>
  <c r="AZ26" i="37"/>
  <c r="BD26" i="37"/>
  <c r="BH26" i="37"/>
  <c r="BL26" i="37"/>
  <c r="BP26" i="37"/>
  <c r="E26" i="37"/>
  <c r="CE26" i="37" s="1"/>
  <c r="I26" i="37"/>
  <c r="M26" i="37"/>
  <c r="Q26" i="37"/>
  <c r="U26" i="37"/>
  <c r="Y26" i="37"/>
  <c r="AC26" i="37"/>
  <c r="AG26" i="37"/>
  <c r="AK26" i="37"/>
  <c r="AO26" i="37"/>
  <c r="AS26" i="37"/>
  <c r="AW26" i="37"/>
  <c r="BA26" i="37"/>
  <c r="BE26" i="37"/>
  <c r="BI26" i="37"/>
  <c r="BM26" i="37"/>
  <c r="BQ26" i="37"/>
  <c r="F26" i="37"/>
  <c r="J26" i="37"/>
  <c r="N26" i="37"/>
  <c r="R26" i="37"/>
  <c r="V26" i="37"/>
  <c r="Z26" i="37"/>
  <c r="AD26" i="37"/>
  <c r="AH26" i="37"/>
  <c r="AL26" i="37"/>
  <c r="AP26" i="37"/>
  <c r="AT26" i="37"/>
  <c r="AX26" i="37"/>
  <c r="BB26" i="37"/>
  <c r="BF26" i="37"/>
  <c r="BJ26" i="37"/>
  <c r="BN26" i="37"/>
  <c r="CD26" i="37"/>
  <c r="H19" i="37"/>
  <c r="L19" i="37"/>
  <c r="P19" i="37"/>
  <c r="T19" i="37"/>
  <c r="X19" i="37"/>
  <c r="AB19" i="37"/>
  <c r="AF19" i="37"/>
  <c r="AJ19" i="37"/>
  <c r="AN19" i="37"/>
  <c r="AR19" i="37"/>
  <c r="AV19" i="37"/>
  <c r="AZ19" i="37"/>
  <c r="BD19" i="37"/>
  <c r="BH19" i="37"/>
  <c r="BL19" i="37"/>
  <c r="BP19" i="37"/>
  <c r="E19" i="37"/>
  <c r="I19" i="37"/>
  <c r="M19" i="37"/>
  <c r="Q19" i="37"/>
  <c r="U19" i="37"/>
  <c r="Y19" i="37"/>
  <c r="AC19" i="37"/>
  <c r="AG19" i="37"/>
  <c r="AK19" i="37"/>
  <c r="AO19" i="37"/>
  <c r="AS19" i="37"/>
  <c r="AW19" i="37"/>
  <c r="BA19" i="37"/>
  <c r="BE19" i="37"/>
  <c r="BI19" i="37"/>
  <c r="BM19" i="37"/>
  <c r="BQ19" i="37"/>
  <c r="F19" i="37"/>
  <c r="J19" i="37"/>
  <c r="N19" i="37"/>
  <c r="R19" i="37"/>
  <c r="V19" i="37"/>
  <c r="Z19" i="37"/>
  <c r="AD19" i="37"/>
  <c r="AH19" i="37"/>
  <c r="AL19" i="37"/>
  <c r="AP19" i="37"/>
  <c r="AT19" i="37"/>
  <c r="AX19" i="37"/>
  <c r="BB19" i="37"/>
  <c r="BF19" i="37"/>
  <c r="BJ19" i="37"/>
  <c r="BN19" i="37"/>
  <c r="G19" i="37"/>
  <c r="K19" i="37"/>
  <c r="O19" i="37"/>
  <c r="S19" i="37"/>
  <c r="W19" i="37"/>
  <c r="AA19" i="37"/>
  <c r="AE19" i="37"/>
  <c r="AI19" i="37"/>
  <c r="AM19" i="37"/>
  <c r="AQ19" i="37"/>
  <c r="AU19" i="37"/>
  <c r="AY19" i="37"/>
  <c r="BC19" i="37"/>
  <c r="BG19" i="37"/>
  <c r="BK19" i="37"/>
  <c r="BO19" i="37"/>
  <c r="CD27" i="37"/>
  <c r="F27" i="37"/>
  <c r="J27" i="37"/>
  <c r="N27" i="37"/>
  <c r="R27" i="37"/>
  <c r="V27" i="37"/>
  <c r="Z27" i="37"/>
  <c r="AD27" i="37"/>
  <c r="AH27" i="37"/>
  <c r="AL27" i="37"/>
  <c r="AP27" i="37"/>
  <c r="AT27" i="37"/>
  <c r="AX27" i="37"/>
  <c r="BB27" i="37"/>
  <c r="BF27" i="37"/>
  <c r="BJ27" i="37"/>
  <c r="BN27" i="37"/>
  <c r="G27" i="37"/>
  <c r="K27" i="37"/>
  <c r="O27" i="37"/>
  <c r="S27" i="37"/>
  <c r="W27" i="37"/>
  <c r="AA27" i="37"/>
  <c r="AE27" i="37"/>
  <c r="AI27" i="37"/>
  <c r="AM27" i="37"/>
  <c r="AQ27" i="37"/>
  <c r="AU27" i="37"/>
  <c r="AY27" i="37"/>
  <c r="BC27" i="37"/>
  <c r="BG27" i="37"/>
  <c r="BK27" i="37"/>
  <c r="BO27" i="37"/>
  <c r="H27" i="37"/>
  <c r="L27" i="37"/>
  <c r="P27" i="37"/>
  <c r="T27" i="37"/>
  <c r="X27" i="37"/>
  <c r="AB27" i="37"/>
  <c r="AF27" i="37"/>
  <c r="AJ27" i="37"/>
  <c r="AN27" i="37"/>
  <c r="AR27" i="37"/>
  <c r="AV27" i="37"/>
  <c r="AZ27" i="37"/>
  <c r="BD27" i="37"/>
  <c r="BH27" i="37"/>
  <c r="BL27" i="37"/>
  <c r="BP27" i="37"/>
  <c r="E27" i="37"/>
  <c r="I27" i="37"/>
  <c r="M27" i="37"/>
  <c r="Q27" i="37"/>
  <c r="U27" i="37"/>
  <c r="Y27" i="37"/>
  <c r="AC27" i="37"/>
  <c r="AG27" i="37"/>
  <c r="AK27" i="37"/>
  <c r="AO27" i="37"/>
  <c r="AS27" i="37"/>
  <c r="AW27" i="37"/>
  <c r="BA27" i="37"/>
  <c r="BE27" i="37"/>
  <c r="BI27" i="37"/>
  <c r="BM27" i="37"/>
  <c r="BQ27" i="37"/>
  <c r="CF42" i="37"/>
  <c r="F42" i="37"/>
  <c r="J42" i="37"/>
  <c r="N42" i="37"/>
  <c r="R42" i="37"/>
  <c r="V42" i="37"/>
  <c r="Z42" i="37"/>
  <c r="AD42" i="37"/>
  <c r="AH42" i="37"/>
  <c r="AL42" i="37"/>
  <c r="AP42" i="37"/>
  <c r="AT42" i="37"/>
  <c r="AX42" i="37"/>
  <c r="BB42" i="37"/>
  <c r="BF42" i="37"/>
  <c r="BJ42" i="37"/>
  <c r="BN42" i="37"/>
  <c r="G42" i="37"/>
  <c r="K42" i="37"/>
  <c r="O42" i="37"/>
  <c r="S42" i="37"/>
  <c r="W42" i="37"/>
  <c r="AA42" i="37"/>
  <c r="AE42" i="37"/>
  <c r="AI42" i="37"/>
  <c r="AM42" i="37"/>
  <c r="AQ42" i="37"/>
  <c r="AU42" i="37"/>
  <c r="AY42" i="37"/>
  <c r="BC42" i="37"/>
  <c r="BG42" i="37"/>
  <c r="BK42" i="37"/>
  <c r="BO42" i="37"/>
  <c r="H42" i="37"/>
  <c r="L42" i="37"/>
  <c r="P42" i="37"/>
  <c r="T42" i="37"/>
  <c r="X42" i="37"/>
  <c r="AB42" i="37"/>
  <c r="AF42" i="37"/>
  <c r="AJ42" i="37"/>
  <c r="AN42" i="37"/>
  <c r="AR42" i="37"/>
  <c r="AV42" i="37"/>
  <c r="AZ42" i="37"/>
  <c r="BD42" i="37"/>
  <c r="BH42" i="37"/>
  <c r="BL42" i="37"/>
  <c r="BP42" i="37"/>
  <c r="E42" i="37"/>
  <c r="CE42" i="37" s="1"/>
  <c r="I42" i="37"/>
  <c r="M42" i="37"/>
  <c r="Q42" i="37"/>
  <c r="U42" i="37"/>
  <c r="Y42" i="37"/>
  <c r="AC42" i="37"/>
  <c r="AG42" i="37"/>
  <c r="AK42" i="37"/>
  <c r="AO42" i="37"/>
  <c r="AS42" i="37"/>
  <c r="AW42" i="37"/>
  <c r="BA42" i="37"/>
  <c r="BE42" i="37"/>
  <c r="BI42" i="37"/>
  <c r="BM42" i="37"/>
  <c r="BQ42" i="37"/>
  <c r="CD42" i="37"/>
  <c r="CF46" i="37"/>
  <c r="F46" i="37"/>
  <c r="J46" i="37"/>
  <c r="N46" i="37"/>
  <c r="R46" i="37"/>
  <c r="V46" i="37"/>
  <c r="Z46" i="37"/>
  <c r="AD46" i="37"/>
  <c r="AH46" i="37"/>
  <c r="AL46" i="37"/>
  <c r="AP46" i="37"/>
  <c r="AT46" i="37"/>
  <c r="AX46" i="37"/>
  <c r="BB46" i="37"/>
  <c r="BF46" i="37"/>
  <c r="BJ46" i="37"/>
  <c r="BN46" i="37"/>
  <c r="G46" i="37"/>
  <c r="K46" i="37"/>
  <c r="O46" i="37"/>
  <c r="S46" i="37"/>
  <c r="W46" i="37"/>
  <c r="AA46" i="37"/>
  <c r="AE46" i="37"/>
  <c r="AI46" i="37"/>
  <c r="AM46" i="37"/>
  <c r="AQ46" i="37"/>
  <c r="AU46" i="37"/>
  <c r="AY46" i="37"/>
  <c r="BC46" i="37"/>
  <c r="BG46" i="37"/>
  <c r="BK46" i="37"/>
  <c r="BO46" i="37"/>
  <c r="H46" i="37"/>
  <c r="L46" i="37"/>
  <c r="P46" i="37"/>
  <c r="T46" i="37"/>
  <c r="X46" i="37"/>
  <c r="AB46" i="37"/>
  <c r="AF46" i="37"/>
  <c r="AJ46" i="37"/>
  <c r="AN46" i="37"/>
  <c r="AR46" i="37"/>
  <c r="AV46" i="37"/>
  <c r="AZ46" i="37"/>
  <c r="BD46" i="37"/>
  <c r="BH46" i="37"/>
  <c r="BL46" i="37"/>
  <c r="BP46" i="37"/>
  <c r="E46" i="37"/>
  <c r="CE46" i="37" s="1"/>
  <c r="I46" i="37"/>
  <c r="M46" i="37"/>
  <c r="Q46" i="37"/>
  <c r="U46" i="37"/>
  <c r="Y46" i="37"/>
  <c r="AC46" i="37"/>
  <c r="AG46" i="37"/>
  <c r="AK46" i="37"/>
  <c r="AO46" i="37"/>
  <c r="AS46" i="37"/>
  <c r="AW46" i="37"/>
  <c r="BA46" i="37"/>
  <c r="BE46" i="37"/>
  <c r="BI46" i="37"/>
  <c r="BM46" i="37"/>
  <c r="BQ46" i="37"/>
  <c r="CD46" i="37"/>
  <c r="CF50" i="37"/>
  <c r="F50" i="37"/>
  <c r="J50" i="37"/>
  <c r="N50" i="37"/>
  <c r="R50" i="37"/>
  <c r="V50" i="37"/>
  <c r="Z50" i="37"/>
  <c r="AD50" i="37"/>
  <c r="AH50" i="37"/>
  <c r="AL50" i="37"/>
  <c r="AP50" i="37"/>
  <c r="AT50" i="37"/>
  <c r="AX50" i="37"/>
  <c r="BB50" i="37"/>
  <c r="BF50" i="37"/>
  <c r="BJ50" i="37"/>
  <c r="BN50" i="37"/>
  <c r="G50" i="37"/>
  <c r="K50" i="37"/>
  <c r="O50" i="37"/>
  <c r="S50" i="37"/>
  <c r="W50" i="37"/>
  <c r="AA50" i="37"/>
  <c r="AE50" i="37"/>
  <c r="AI50" i="37"/>
  <c r="AM50" i="37"/>
  <c r="AQ50" i="37"/>
  <c r="AU50" i="37"/>
  <c r="AY50" i="37"/>
  <c r="BC50" i="37"/>
  <c r="BG50" i="37"/>
  <c r="BK50" i="37"/>
  <c r="BO50" i="37"/>
  <c r="H50" i="37"/>
  <c r="L50" i="37"/>
  <c r="P50" i="37"/>
  <c r="T50" i="37"/>
  <c r="X50" i="37"/>
  <c r="AB50" i="37"/>
  <c r="AF50" i="37"/>
  <c r="AJ50" i="37"/>
  <c r="AN50" i="37"/>
  <c r="AR50" i="37"/>
  <c r="AV50" i="37"/>
  <c r="AZ50" i="37"/>
  <c r="BD50" i="37"/>
  <c r="BH50" i="37"/>
  <c r="BL50" i="37"/>
  <c r="BP50" i="37"/>
  <c r="E50" i="37"/>
  <c r="CE50" i="37" s="1"/>
  <c r="I50" i="37"/>
  <c r="M50" i="37"/>
  <c r="Q50" i="37"/>
  <c r="U50" i="37"/>
  <c r="Y50" i="37"/>
  <c r="AC50" i="37"/>
  <c r="AG50" i="37"/>
  <c r="AK50" i="37"/>
  <c r="AO50" i="37"/>
  <c r="AS50" i="37"/>
  <c r="AW50" i="37"/>
  <c r="BA50" i="37"/>
  <c r="BE50" i="37"/>
  <c r="BI50" i="37"/>
  <c r="BM50" i="37"/>
  <c r="BQ50" i="37"/>
  <c r="CD50" i="37"/>
  <c r="CF13" i="37"/>
  <c r="E13" i="37"/>
  <c r="CE13" i="37" s="1"/>
  <c r="I13" i="37"/>
  <c r="M13" i="37"/>
  <c r="Q13" i="37"/>
  <c r="U13" i="37"/>
  <c r="Y13" i="37"/>
  <c r="AC13" i="37"/>
  <c r="AG13" i="37"/>
  <c r="AK13" i="37"/>
  <c r="AO13" i="37"/>
  <c r="AS13" i="37"/>
  <c r="AW13" i="37"/>
  <c r="BA13" i="37"/>
  <c r="BE13" i="37"/>
  <c r="BI13" i="37"/>
  <c r="BM13" i="37"/>
  <c r="BQ13" i="37"/>
  <c r="F13" i="37"/>
  <c r="J13" i="37"/>
  <c r="N13" i="37"/>
  <c r="R13" i="37"/>
  <c r="V13" i="37"/>
  <c r="Z13" i="37"/>
  <c r="AD13" i="37"/>
  <c r="AH13" i="37"/>
  <c r="AL13" i="37"/>
  <c r="AP13" i="37"/>
  <c r="AT13" i="37"/>
  <c r="AX13" i="37"/>
  <c r="BB13" i="37"/>
  <c r="BF13" i="37"/>
  <c r="BJ13" i="37"/>
  <c r="BN13" i="37"/>
  <c r="G13" i="37"/>
  <c r="K13" i="37"/>
  <c r="O13" i="37"/>
  <c r="S13" i="37"/>
  <c r="W13" i="37"/>
  <c r="AA13" i="37"/>
  <c r="AE13" i="37"/>
  <c r="AI13" i="37"/>
  <c r="AM13" i="37"/>
  <c r="AQ13" i="37"/>
  <c r="AU13" i="37"/>
  <c r="AY13" i="37"/>
  <c r="BC13" i="37"/>
  <c r="BG13" i="37"/>
  <c r="BK13" i="37"/>
  <c r="BO13" i="37"/>
  <c r="H13" i="37"/>
  <c r="L13" i="37"/>
  <c r="P13" i="37"/>
  <c r="T13" i="37"/>
  <c r="X13" i="37"/>
  <c r="AB13" i="37"/>
  <c r="AF13" i="37"/>
  <c r="AJ13" i="37"/>
  <c r="AN13" i="37"/>
  <c r="AR13" i="37"/>
  <c r="AV13" i="37"/>
  <c r="AZ13" i="37"/>
  <c r="BD13" i="37"/>
  <c r="BH13" i="37"/>
  <c r="BL13" i="37"/>
  <c r="BP13" i="37"/>
  <c r="CD25" i="37"/>
  <c r="G25" i="37"/>
  <c r="K25" i="37"/>
  <c r="O25" i="37"/>
  <c r="S25" i="37"/>
  <c r="W25" i="37"/>
  <c r="AA25" i="37"/>
  <c r="AE25" i="37"/>
  <c r="AI25" i="37"/>
  <c r="AM25" i="37"/>
  <c r="H25" i="37"/>
  <c r="L25" i="37"/>
  <c r="P25" i="37"/>
  <c r="T25" i="37"/>
  <c r="X25" i="37"/>
  <c r="AB25" i="37"/>
  <c r="AF25" i="37"/>
  <c r="AJ25" i="37"/>
  <c r="E25" i="37"/>
  <c r="I25" i="37"/>
  <c r="M25" i="37"/>
  <c r="Q25" i="37"/>
  <c r="U25" i="37"/>
  <c r="Y25" i="37"/>
  <c r="AC25" i="37"/>
  <c r="AG25" i="37"/>
  <c r="AK25" i="37"/>
  <c r="F25" i="37"/>
  <c r="J25" i="37"/>
  <c r="N25" i="37"/>
  <c r="R25" i="37"/>
  <c r="V25" i="37"/>
  <c r="Z25" i="37"/>
  <c r="AD25" i="37"/>
  <c r="AH25" i="37"/>
  <c r="AL25" i="37"/>
  <c r="AP25" i="37"/>
  <c r="AR25" i="37"/>
  <c r="AV25" i="37"/>
  <c r="AZ25" i="37"/>
  <c r="BD25" i="37"/>
  <c r="BH25" i="37"/>
  <c r="BL25" i="37"/>
  <c r="BP25" i="37"/>
  <c r="AN25" i="37"/>
  <c r="AS25" i="37"/>
  <c r="AW25" i="37"/>
  <c r="BA25" i="37"/>
  <c r="BE25" i="37"/>
  <c r="BI25" i="37"/>
  <c r="BM25" i="37"/>
  <c r="BQ25" i="37"/>
  <c r="AO25" i="37"/>
  <c r="AT25" i="37"/>
  <c r="AX25" i="37"/>
  <c r="BB25" i="37"/>
  <c r="BF25" i="37"/>
  <c r="BJ25" i="37"/>
  <c r="BN25" i="37"/>
  <c r="AQ25" i="37"/>
  <c r="AU25" i="37"/>
  <c r="AY25" i="37"/>
  <c r="BC25" i="37"/>
  <c r="BG25" i="37"/>
  <c r="BK25" i="37"/>
  <c r="BO25" i="37"/>
  <c r="F32" i="37"/>
  <c r="J32" i="37"/>
  <c r="N32" i="37"/>
  <c r="R32" i="37"/>
  <c r="V32" i="37"/>
  <c r="Z32" i="37"/>
  <c r="AD32" i="37"/>
  <c r="AH32" i="37"/>
  <c r="AL32" i="37"/>
  <c r="AP32" i="37"/>
  <c r="AT32" i="37"/>
  <c r="AX32" i="37"/>
  <c r="BB32" i="37"/>
  <c r="BF32" i="37"/>
  <c r="BJ32" i="37"/>
  <c r="BN32" i="37"/>
  <c r="G32" i="37"/>
  <c r="K32" i="37"/>
  <c r="O32" i="37"/>
  <c r="S32" i="37"/>
  <c r="W32" i="37"/>
  <c r="AA32" i="37"/>
  <c r="AE32" i="37"/>
  <c r="AI32" i="37"/>
  <c r="AM32" i="37"/>
  <c r="AQ32" i="37"/>
  <c r="AU32" i="37"/>
  <c r="AY32" i="37"/>
  <c r="BC32" i="37"/>
  <c r="BG32" i="37"/>
  <c r="BK32" i="37"/>
  <c r="BO32" i="37"/>
  <c r="H32" i="37"/>
  <c r="L32" i="37"/>
  <c r="P32" i="37"/>
  <c r="T32" i="37"/>
  <c r="X32" i="37"/>
  <c r="AB32" i="37"/>
  <c r="AF32" i="37"/>
  <c r="AJ32" i="37"/>
  <c r="AN32" i="37"/>
  <c r="AR32" i="37"/>
  <c r="AV32" i="37"/>
  <c r="AZ32" i="37"/>
  <c r="BD32" i="37"/>
  <c r="BH32" i="37"/>
  <c r="BL32" i="37"/>
  <c r="BP32" i="37"/>
  <c r="E32" i="37"/>
  <c r="I32" i="37"/>
  <c r="M32" i="37"/>
  <c r="Q32" i="37"/>
  <c r="U32" i="37"/>
  <c r="Y32" i="37"/>
  <c r="AC32" i="37"/>
  <c r="AG32" i="37"/>
  <c r="AK32" i="37"/>
  <c r="AO32" i="37"/>
  <c r="AS32" i="37"/>
  <c r="AW32" i="37"/>
  <c r="BA32" i="37"/>
  <c r="BE32" i="37"/>
  <c r="BI32" i="37"/>
  <c r="BM32" i="37"/>
  <c r="BQ32" i="37"/>
  <c r="CF34" i="37"/>
  <c r="H34" i="37"/>
  <c r="L34" i="37"/>
  <c r="P34" i="37"/>
  <c r="T34" i="37"/>
  <c r="X34" i="37"/>
  <c r="AB34" i="37"/>
  <c r="AF34" i="37"/>
  <c r="AJ34" i="37"/>
  <c r="AN34" i="37"/>
  <c r="AR34" i="37"/>
  <c r="AV34" i="37"/>
  <c r="AZ34" i="37"/>
  <c r="BD34" i="37"/>
  <c r="BH34" i="37"/>
  <c r="BL34" i="37"/>
  <c r="BP34" i="37"/>
  <c r="E34" i="37"/>
  <c r="CE34" i="37" s="1"/>
  <c r="I34" i="37"/>
  <c r="M34" i="37"/>
  <c r="Q34" i="37"/>
  <c r="U34" i="37"/>
  <c r="Y34" i="37"/>
  <c r="AC34" i="37"/>
  <c r="AG34" i="37"/>
  <c r="AK34" i="37"/>
  <c r="AO34" i="37"/>
  <c r="AS34" i="37"/>
  <c r="AW34" i="37"/>
  <c r="BA34" i="37"/>
  <c r="BE34" i="37"/>
  <c r="BI34" i="37"/>
  <c r="BM34" i="37"/>
  <c r="BQ34" i="37"/>
  <c r="F34" i="37"/>
  <c r="J34" i="37"/>
  <c r="N34" i="37"/>
  <c r="R34" i="37"/>
  <c r="V34" i="37"/>
  <c r="Z34" i="37"/>
  <c r="AD34" i="37"/>
  <c r="AH34" i="37"/>
  <c r="AL34" i="37"/>
  <c r="AP34" i="37"/>
  <c r="AT34" i="37"/>
  <c r="AX34" i="37"/>
  <c r="BB34" i="37"/>
  <c r="BF34" i="37"/>
  <c r="BJ34" i="37"/>
  <c r="BN34" i="37"/>
  <c r="G34" i="37"/>
  <c r="K34" i="37"/>
  <c r="O34" i="37"/>
  <c r="S34" i="37"/>
  <c r="W34" i="37"/>
  <c r="AA34" i="37"/>
  <c r="AE34" i="37"/>
  <c r="AI34" i="37"/>
  <c r="AM34" i="37"/>
  <c r="AQ34" i="37"/>
  <c r="AU34" i="37"/>
  <c r="AY34" i="37"/>
  <c r="BC34" i="37"/>
  <c r="BG34" i="37"/>
  <c r="BK34" i="37"/>
  <c r="BO34" i="37"/>
  <c r="G35" i="37"/>
  <c r="K35" i="37"/>
  <c r="O35" i="37"/>
  <c r="S35" i="37"/>
  <c r="W35" i="37"/>
  <c r="AA35" i="37"/>
  <c r="AE35" i="37"/>
  <c r="AI35" i="37"/>
  <c r="AM35" i="37"/>
  <c r="AQ35" i="37"/>
  <c r="AU35" i="37"/>
  <c r="AY35" i="37"/>
  <c r="BC35" i="37"/>
  <c r="BG35" i="37"/>
  <c r="BK35" i="37"/>
  <c r="BO35" i="37"/>
  <c r="H35" i="37"/>
  <c r="L35" i="37"/>
  <c r="P35" i="37"/>
  <c r="T35" i="37"/>
  <c r="X35" i="37"/>
  <c r="AB35" i="37"/>
  <c r="AF35" i="37"/>
  <c r="AJ35" i="37"/>
  <c r="AN35" i="37"/>
  <c r="AR35" i="37"/>
  <c r="AV35" i="37"/>
  <c r="AZ35" i="37"/>
  <c r="BD35" i="37"/>
  <c r="BH35" i="37"/>
  <c r="BL35" i="37"/>
  <c r="BP35" i="37"/>
  <c r="E35" i="37"/>
  <c r="I35" i="37"/>
  <c r="M35" i="37"/>
  <c r="Q35" i="37"/>
  <c r="U35" i="37"/>
  <c r="Y35" i="37"/>
  <c r="AC35" i="37"/>
  <c r="AG35" i="37"/>
  <c r="AK35" i="37"/>
  <c r="AO35" i="37"/>
  <c r="AS35" i="37"/>
  <c r="AW35" i="37"/>
  <c r="BA35" i="37"/>
  <c r="BE35" i="37"/>
  <c r="BI35" i="37"/>
  <c r="BM35" i="37"/>
  <c r="BQ35" i="37"/>
  <c r="F35" i="37"/>
  <c r="J35" i="37"/>
  <c r="N35" i="37"/>
  <c r="R35" i="37"/>
  <c r="V35" i="37"/>
  <c r="Z35" i="37"/>
  <c r="AD35" i="37"/>
  <c r="AH35" i="37"/>
  <c r="AL35" i="37"/>
  <c r="AP35" i="37"/>
  <c r="AT35" i="37"/>
  <c r="AX35" i="37"/>
  <c r="BB35" i="37"/>
  <c r="BF35" i="37"/>
  <c r="BJ35" i="37"/>
  <c r="BN35" i="37"/>
  <c r="F40" i="37"/>
  <c r="J40" i="37"/>
  <c r="N40" i="37"/>
  <c r="R40" i="37"/>
  <c r="V40" i="37"/>
  <c r="Z40" i="37"/>
  <c r="AD40" i="37"/>
  <c r="AH40" i="37"/>
  <c r="AL40" i="37"/>
  <c r="AP40" i="37"/>
  <c r="AT40" i="37"/>
  <c r="AX40" i="37"/>
  <c r="BB40" i="37"/>
  <c r="BF40" i="37"/>
  <c r="BJ40" i="37"/>
  <c r="BN40" i="37"/>
  <c r="G40" i="37"/>
  <c r="K40" i="37"/>
  <c r="O40" i="37"/>
  <c r="S40" i="37"/>
  <c r="W40" i="37"/>
  <c r="AA40" i="37"/>
  <c r="AE40" i="37"/>
  <c r="AI40" i="37"/>
  <c r="AM40" i="37"/>
  <c r="AQ40" i="37"/>
  <c r="AU40" i="37"/>
  <c r="AY40" i="37"/>
  <c r="BC40" i="37"/>
  <c r="BG40" i="37"/>
  <c r="BK40" i="37"/>
  <c r="BO40" i="37"/>
  <c r="H40" i="37"/>
  <c r="L40" i="37"/>
  <c r="P40" i="37"/>
  <c r="T40" i="37"/>
  <c r="X40" i="37"/>
  <c r="AB40" i="37"/>
  <c r="AF40" i="37"/>
  <c r="AJ40" i="37"/>
  <c r="AN40" i="37"/>
  <c r="AR40" i="37"/>
  <c r="AV40" i="37"/>
  <c r="AZ40" i="37"/>
  <c r="BD40" i="37"/>
  <c r="BH40" i="37"/>
  <c r="BL40" i="37"/>
  <c r="BP40" i="37"/>
  <c r="E40" i="37"/>
  <c r="I40" i="37"/>
  <c r="M40" i="37"/>
  <c r="Q40" i="37"/>
  <c r="U40" i="37"/>
  <c r="Y40" i="37"/>
  <c r="AC40" i="37"/>
  <c r="AG40" i="37"/>
  <c r="AK40" i="37"/>
  <c r="AO40" i="37"/>
  <c r="AS40" i="37"/>
  <c r="AW40" i="37"/>
  <c r="BA40" i="37"/>
  <c r="BE40" i="37"/>
  <c r="BI40" i="37"/>
  <c r="BM40" i="37"/>
  <c r="BQ40" i="37"/>
  <c r="H44" i="37"/>
  <c r="L44" i="37"/>
  <c r="P44" i="37"/>
  <c r="T44" i="37"/>
  <c r="X44" i="37"/>
  <c r="AB44" i="37"/>
  <c r="AF44" i="37"/>
  <c r="AJ44" i="37"/>
  <c r="AN44" i="37"/>
  <c r="AR44" i="37"/>
  <c r="AV44" i="37"/>
  <c r="AZ44" i="37"/>
  <c r="BD44" i="37"/>
  <c r="BH44" i="37"/>
  <c r="BL44" i="37"/>
  <c r="BP44" i="37"/>
  <c r="E44" i="37"/>
  <c r="I44" i="37"/>
  <c r="M44" i="37"/>
  <c r="Q44" i="37"/>
  <c r="U44" i="37"/>
  <c r="Y44" i="37"/>
  <c r="AC44" i="37"/>
  <c r="AG44" i="37"/>
  <c r="AK44" i="37"/>
  <c r="AO44" i="37"/>
  <c r="AS44" i="37"/>
  <c r="AW44" i="37"/>
  <c r="BA44" i="37"/>
  <c r="BE44" i="37"/>
  <c r="BI44" i="37"/>
  <c r="BM44" i="37"/>
  <c r="BQ44" i="37"/>
  <c r="F44" i="37"/>
  <c r="J44" i="37"/>
  <c r="N44" i="37"/>
  <c r="R44" i="37"/>
  <c r="V44" i="37"/>
  <c r="Z44" i="37"/>
  <c r="AD44" i="37"/>
  <c r="AH44" i="37"/>
  <c r="AL44" i="37"/>
  <c r="AP44" i="37"/>
  <c r="AT44" i="37"/>
  <c r="AX44" i="37"/>
  <c r="BB44" i="37"/>
  <c r="BF44" i="37"/>
  <c r="BJ44" i="37"/>
  <c r="BN44" i="37"/>
  <c r="G44" i="37"/>
  <c r="K44" i="37"/>
  <c r="O44" i="37"/>
  <c r="S44" i="37"/>
  <c r="W44" i="37"/>
  <c r="AA44" i="37"/>
  <c r="AE44" i="37"/>
  <c r="AI44" i="37"/>
  <c r="AM44" i="37"/>
  <c r="AQ44" i="37"/>
  <c r="AU44" i="37"/>
  <c r="AY44" i="37"/>
  <c r="BC44" i="37"/>
  <c r="BG44" i="37"/>
  <c r="BK44" i="37"/>
  <c r="BO44" i="37"/>
  <c r="E56" i="37"/>
  <c r="I56" i="37"/>
  <c r="M56" i="37"/>
  <c r="Q56" i="37"/>
  <c r="U56" i="37"/>
  <c r="Y56" i="37"/>
  <c r="AC56" i="37"/>
  <c r="AG56" i="37"/>
  <c r="AK56" i="37"/>
  <c r="AO56" i="37"/>
  <c r="AS56" i="37"/>
  <c r="AW56" i="37"/>
  <c r="BA56" i="37"/>
  <c r="BE56" i="37"/>
  <c r="BI56" i="37"/>
  <c r="BM56" i="37"/>
  <c r="BQ56" i="37"/>
  <c r="F56" i="37"/>
  <c r="J56" i="37"/>
  <c r="N56" i="37"/>
  <c r="R56" i="37"/>
  <c r="V56" i="37"/>
  <c r="Z56" i="37"/>
  <c r="AD56" i="37"/>
  <c r="AH56" i="37"/>
  <c r="AL56" i="37"/>
  <c r="AP56" i="37"/>
  <c r="AT56" i="37"/>
  <c r="AX56" i="37"/>
  <c r="BB56" i="37"/>
  <c r="BF56" i="37"/>
  <c r="BJ56" i="37"/>
  <c r="BN56" i="37"/>
  <c r="G56" i="37"/>
  <c r="K56" i="37"/>
  <c r="O56" i="37"/>
  <c r="S56" i="37"/>
  <c r="W56" i="37"/>
  <c r="AA56" i="37"/>
  <c r="AE56" i="37"/>
  <c r="AI56" i="37"/>
  <c r="AM56" i="37"/>
  <c r="AQ56" i="37"/>
  <c r="AU56" i="37"/>
  <c r="AY56" i="37"/>
  <c r="BC56" i="37"/>
  <c r="BG56" i="37"/>
  <c r="BK56" i="37"/>
  <c r="BO56" i="37"/>
  <c r="H56" i="37"/>
  <c r="L56" i="37"/>
  <c r="P56" i="37"/>
  <c r="T56" i="37"/>
  <c r="X56" i="37"/>
  <c r="AB56" i="37"/>
  <c r="AF56" i="37"/>
  <c r="AJ56" i="37"/>
  <c r="AN56" i="37"/>
  <c r="AR56" i="37"/>
  <c r="AV56" i="37"/>
  <c r="AZ56" i="37"/>
  <c r="BD56" i="37"/>
  <c r="BH56" i="37"/>
  <c r="BL56" i="37"/>
  <c r="BP56" i="37"/>
  <c r="E60" i="37"/>
  <c r="I60" i="37"/>
  <c r="M60" i="37"/>
  <c r="Q60" i="37"/>
  <c r="U60" i="37"/>
  <c r="Y60" i="37"/>
  <c r="AC60" i="37"/>
  <c r="AG60" i="37"/>
  <c r="AK60" i="37"/>
  <c r="AO60" i="37"/>
  <c r="AS60" i="37"/>
  <c r="AW60" i="37"/>
  <c r="BA60" i="37"/>
  <c r="BE60" i="37"/>
  <c r="BI60" i="37"/>
  <c r="BM60" i="37"/>
  <c r="BQ60" i="37"/>
  <c r="F60" i="37"/>
  <c r="J60" i="37"/>
  <c r="N60" i="37"/>
  <c r="R60" i="37"/>
  <c r="V60" i="37"/>
  <c r="Z60" i="37"/>
  <c r="AD60" i="37"/>
  <c r="AH60" i="37"/>
  <c r="AL60" i="37"/>
  <c r="AP60" i="37"/>
  <c r="AT60" i="37"/>
  <c r="AX60" i="37"/>
  <c r="BB60" i="37"/>
  <c r="BF60" i="37"/>
  <c r="BJ60" i="37"/>
  <c r="BN60" i="37"/>
  <c r="G60" i="37"/>
  <c r="K60" i="37"/>
  <c r="O60" i="37"/>
  <c r="S60" i="37"/>
  <c r="W60" i="37"/>
  <c r="AA60" i="37"/>
  <c r="AE60" i="37"/>
  <c r="AI60" i="37"/>
  <c r="AM60" i="37"/>
  <c r="AQ60" i="37"/>
  <c r="AU60" i="37"/>
  <c r="AY60" i="37"/>
  <c r="BC60" i="37"/>
  <c r="BG60" i="37"/>
  <c r="BK60" i="37"/>
  <c r="BO60" i="37"/>
  <c r="H60" i="37"/>
  <c r="L60" i="37"/>
  <c r="P60" i="37"/>
  <c r="T60" i="37"/>
  <c r="X60" i="37"/>
  <c r="AB60" i="37"/>
  <c r="AF60" i="37"/>
  <c r="AJ60" i="37"/>
  <c r="AN60" i="37"/>
  <c r="AR60" i="37"/>
  <c r="AV60" i="37"/>
  <c r="AZ60" i="37"/>
  <c r="BD60" i="37"/>
  <c r="BH60" i="37"/>
  <c r="BL60" i="37"/>
  <c r="BP60" i="37"/>
  <c r="H8" i="37"/>
  <c r="L8" i="37"/>
  <c r="P8" i="37"/>
  <c r="T8" i="37"/>
  <c r="X8" i="37"/>
  <c r="AB8" i="37"/>
  <c r="AF8" i="37"/>
  <c r="AJ8" i="37"/>
  <c r="AN8" i="37"/>
  <c r="AR8" i="37"/>
  <c r="AV8" i="37"/>
  <c r="AZ8" i="37"/>
  <c r="BD8" i="37"/>
  <c r="BH8" i="37"/>
  <c r="BL8" i="37"/>
  <c r="BP8" i="37"/>
  <c r="BO72" i="37"/>
  <c r="BK72" i="37"/>
  <c r="BG72" i="37"/>
  <c r="BC72" i="37"/>
  <c r="AY72" i="37"/>
  <c r="AU72" i="37"/>
  <c r="AQ72" i="37"/>
  <c r="AM72" i="37"/>
  <c r="AI72" i="37"/>
  <c r="AE72" i="37"/>
  <c r="AA72" i="37"/>
  <c r="W72" i="37"/>
  <c r="S72" i="37"/>
  <c r="O72" i="37"/>
  <c r="K72" i="37"/>
  <c r="G72" i="37"/>
  <c r="BN69" i="37"/>
  <c r="BJ69" i="37"/>
  <c r="BF69" i="37"/>
  <c r="BB69" i="37"/>
  <c r="AX69" i="37"/>
  <c r="AT69" i="37"/>
  <c r="AP69" i="37"/>
  <c r="AL69" i="37"/>
  <c r="AH69" i="37"/>
  <c r="AD69" i="37"/>
  <c r="Z69" i="37"/>
  <c r="V69" i="37"/>
  <c r="R69" i="37"/>
  <c r="N69" i="37"/>
  <c r="J69" i="37"/>
  <c r="BO68" i="37"/>
  <c r="BK68" i="37"/>
  <c r="BG68" i="37"/>
  <c r="BC68" i="37"/>
  <c r="AY68" i="37"/>
  <c r="AU68" i="37"/>
  <c r="AQ68" i="37"/>
  <c r="AM68" i="37"/>
  <c r="AI68" i="37"/>
  <c r="AE68" i="37"/>
  <c r="AA68" i="37"/>
  <c r="W68" i="37"/>
  <c r="S68" i="37"/>
  <c r="O68" i="37"/>
  <c r="K68" i="37"/>
  <c r="G68" i="37"/>
  <c r="BN65" i="37"/>
  <c r="BJ65" i="37"/>
  <c r="BF65" i="37"/>
  <c r="BB65" i="37"/>
  <c r="AX65" i="37"/>
  <c r="AT65" i="37"/>
  <c r="AP65" i="37"/>
  <c r="AL65" i="37"/>
  <c r="AH65" i="37"/>
  <c r="AD65" i="37"/>
  <c r="Z65" i="37"/>
  <c r="V65" i="37"/>
  <c r="R65" i="37"/>
  <c r="N65" i="37"/>
  <c r="J65" i="37"/>
  <c r="F65" i="37"/>
  <c r="BO64" i="37"/>
  <c r="BK64" i="37"/>
  <c r="BG64" i="37"/>
  <c r="BC64" i="37"/>
  <c r="AY64" i="37"/>
  <c r="AU64" i="37"/>
  <c r="AQ64" i="37"/>
  <c r="AM64" i="37"/>
  <c r="AI64" i="37"/>
  <c r="AE64" i="37"/>
  <c r="AA64" i="37"/>
  <c r="W64" i="37"/>
  <c r="S64" i="37"/>
  <c r="O64" i="37"/>
  <c r="K64" i="37"/>
  <c r="G64" i="37"/>
  <c r="G11" i="37"/>
  <c r="K11" i="37"/>
  <c r="O11" i="37"/>
  <c r="S11" i="37"/>
  <c r="W11" i="37"/>
  <c r="AA11" i="37"/>
  <c r="AE11" i="37"/>
  <c r="AI11" i="37"/>
  <c r="AM11" i="37"/>
  <c r="AQ11" i="37"/>
  <c r="AU11" i="37"/>
  <c r="AY11" i="37"/>
  <c r="BC11" i="37"/>
  <c r="BG11" i="37"/>
  <c r="BK11" i="37"/>
  <c r="BO11" i="37"/>
  <c r="H11" i="37"/>
  <c r="L11" i="37"/>
  <c r="P11" i="37"/>
  <c r="T11" i="37"/>
  <c r="X11" i="37"/>
  <c r="AB11" i="37"/>
  <c r="AF11" i="37"/>
  <c r="AJ11" i="37"/>
  <c r="AN11" i="37"/>
  <c r="AR11" i="37"/>
  <c r="AV11" i="37"/>
  <c r="AZ11" i="37"/>
  <c r="BD11" i="37"/>
  <c r="BH11" i="37"/>
  <c r="BL11" i="37"/>
  <c r="BP11" i="37"/>
  <c r="E11" i="37"/>
  <c r="I11" i="37"/>
  <c r="M11" i="37"/>
  <c r="Q11" i="37"/>
  <c r="U11" i="37"/>
  <c r="Y11" i="37"/>
  <c r="AC11" i="37"/>
  <c r="AG11" i="37"/>
  <c r="AK11" i="37"/>
  <c r="AO11" i="37"/>
  <c r="AS11" i="37"/>
  <c r="AW11" i="37"/>
  <c r="BA11" i="37"/>
  <c r="BE11" i="37"/>
  <c r="BI11" i="37"/>
  <c r="BM11" i="37"/>
  <c r="BQ11" i="37"/>
  <c r="F11" i="37"/>
  <c r="J11" i="37"/>
  <c r="N11" i="37"/>
  <c r="R11" i="37"/>
  <c r="V11" i="37"/>
  <c r="Z11" i="37"/>
  <c r="AD11" i="37"/>
  <c r="AH11" i="37"/>
  <c r="AL11" i="37"/>
  <c r="AP11" i="37"/>
  <c r="AT11" i="37"/>
  <c r="AX11" i="37"/>
  <c r="BB11" i="37"/>
  <c r="BF11" i="37"/>
  <c r="BJ11" i="37"/>
  <c r="BN11" i="37"/>
  <c r="F12" i="37"/>
  <c r="J12" i="37"/>
  <c r="N12" i="37"/>
  <c r="R12" i="37"/>
  <c r="V12" i="37"/>
  <c r="Z12" i="37"/>
  <c r="AD12" i="37"/>
  <c r="AH12" i="37"/>
  <c r="AL12" i="37"/>
  <c r="AP12" i="37"/>
  <c r="AT12" i="37"/>
  <c r="AX12" i="37"/>
  <c r="BB12" i="37"/>
  <c r="BF12" i="37"/>
  <c r="BJ12" i="37"/>
  <c r="BN12" i="37"/>
  <c r="G12" i="37"/>
  <c r="K12" i="37"/>
  <c r="O12" i="37"/>
  <c r="S12" i="37"/>
  <c r="W12" i="37"/>
  <c r="AA12" i="37"/>
  <c r="AE12" i="37"/>
  <c r="AI12" i="37"/>
  <c r="AM12" i="37"/>
  <c r="AQ12" i="37"/>
  <c r="AU12" i="37"/>
  <c r="AY12" i="37"/>
  <c r="BC12" i="37"/>
  <c r="BG12" i="37"/>
  <c r="BK12" i="37"/>
  <c r="BO12" i="37"/>
  <c r="H12" i="37"/>
  <c r="L12" i="37"/>
  <c r="P12" i="37"/>
  <c r="T12" i="37"/>
  <c r="X12" i="37"/>
  <c r="AB12" i="37"/>
  <c r="AF12" i="37"/>
  <c r="AJ12" i="37"/>
  <c r="AN12" i="37"/>
  <c r="AR12" i="37"/>
  <c r="AV12" i="37"/>
  <c r="AZ12" i="37"/>
  <c r="BD12" i="37"/>
  <c r="BH12" i="37"/>
  <c r="BL12" i="37"/>
  <c r="BP12" i="37"/>
  <c r="E12" i="37"/>
  <c r="I12" i="37"/>
  <c r="M12" i="37"/>
  <c r="Q12" i="37"/>
  <c r="U12" i="37"/>
  <c r="Y12" i="37"/>
  <c r="AC12" i="37"/>
  <c r="AG12" i="37"/>
  <c r="AK12" i="37"/>
  <c r="AO12" i="37"/>
  <c r="AS12" i="37"/>
  <c r="AW12" i="37"/>
  <c r="BA12" i="37"/>
  <c r="BE12" i="37"/>
  <c r="BI12" i="37"/>
  <c r="BM12" i="37"/>
  <c r="BQ12" i="37"/>
  <c r="CD33" i="37"/>
  <c r="E33" i="37"/>
  <c r="I33" i="37"/>
  <c r="M33" i="37"/>
  <c r="Q33" i="37"/>
  <c r="U33" i="37"/>
  <c r="Y33" i="37"/>
  <c r="AC33" i="37"/>
  <c r="AG33" i="37"/>
  <c r="AK33" i="37"/>
  <c r="AO33" i="37"/>
  <c r="AS33" i="37"/>
  <c r="AW33" i="37"/>
  <c r="BA33" i="37"/>
  <c r="BE33" i="37"/>
  <c r="BI33" i="37"/>
  <c r="BM33" i="37"/>
  <c r="BQ33" i="37"/>
  <c r="F33" i="37"/>
  <c r="J33" i="37"/>
  <c r="N33" i="37"/>
  <c r="R33" i="37"/>
  <c r="V33" i="37"/>
  <c r="Z33" i="37"/>
  <c r="AD33" i="37"/>
  <c r="AH33" i="37"/>
  <c r="AL33" i="37"/>
  <c r="AP33" i="37"/>
  <c r="AT33" i="37"/>
  <c r="AX33" i="37"/>
  <c r="BB33" i="37"/>
  <c r="BF33" i="37"/>
  <c r="BJ33" i="37"/>
  <c r="BN33" i="37"/>
  <c r="G33" i="37"/>
  <c r="K33" i="37"/>
  <c r="O33" i="37"/>
  <c r="S33" i="37"/>
  <c r="W33" i="37"/>
  <c r="AA33" i="37"/>
  <c r="AE33" i="37"/>
  <c r="AI33" i="37"/>
  <c r="AM33" i="37"/>
  <c r="AQ33" i="37"/>
  <c r="AU33" i="37"/>
  <c r="AY33" i="37"/>
  <c r="BC33" i="37"/>
  <c r="BG33" i="37"/>
  <c r="BK33" i="37"/>
  <c r="BO33" i="37"/>
  <c r="H33" i="37"/>
  <c r="L33" i="37"/>
  <c r="P33" i="37"/>
  <c r="T33" i="37"/>
  <c r="X33" i="37"/>
  <c r="AB33" i="37"/>
  <c r="AF33" i="37"/>
  <c r="AJ33" i="37"/>
  <c r="AN33" i="37"/>
  <c r="AR33" i="37"/>
  <c r="AV33" i="37"/>
  <c r="AZ33" i="37"/>
  <c r="BD33" i="37"/>
  <c r="BH33" i="37"/>
  <c r="BL33" i="37"/>
  <c r="BP33" i="37"/>
  <c r="CD34" i="37"/>
  <c r="F36" i="37"/>
  <c r="J36" i="37"/>
  <c r="N36" i="37"/>
  <c r="R36" i="37"/>
  <c r="V36" i="37"/>
  <c r="Z36" i="37"/>
  <c r="AD36" i="37"/>
  <c r="AH36" i="37"/>
  <c r="AL36" i="37"/>
  <c r="AP36" i="37"/>
  <c r="AT36" i="37"/>
  <c r="AX36" i="37"/>
  <c r="BB36" i="37"/>
  <c r="BF36" i="37"/>
  <c r="BJ36" i="37"/>
  <c r="BN36" i="37"/>
  <c r="G36" i="37"/>
  <c r="K36" i="37"/>
  <c r="O36" i="37"/>
  <c r="S36" i="37"/>
  <c r="W36" i="37"/>
  <c r="AA36" i="37"/>
  <c r="AE36" i="37"/>
  <c r="AI36" i="37"/>
  <c r="AM36" i="37"/>
  <c r="AQ36" i="37"/>
  <c r="AU36" i="37"/>
  <c r="AY36" i="37"/>
  <c r="BC36" i="37"/>
  <c r="BG36" i="37"/>
  <c r="BK36" i="37"/>
  <c r="BO36" i="37"/>
  <c r="H36" i="37"/>
  <c r="L36" i="37"/>
  <c r="P36" i="37"/>
  <c r="T36" i="37"/>
  <c r="X36" i="37"/>
  <c r="AB36" i="37"/>
  <c r="AF36" i="37"/>
  <c r="AJ36" i="37"/>
  <c r="AN36" i="37"/>
  <c r="AR36" i="37"/>
  <c r="AV36" i="37"/>
  <c r="AZ36" i="37"/>
  <c r="BD36" i="37"/>
  <c r="BH36" i="37"/>
  <c r="BL36" i="37"/>
  <c r="BP36" i="37"/>
  <c r="E36" i="37"/>
  <c r="I36" i="37"/>
  <c r="M36" i="37"/>
  <c r="Q36" i="37"/>
  <c r="U36" i="37"/>
  <c r="Y36" i="37"/>
  <c r="AC36" i="37"/>
  <c r="AG36" i="37"/>
  <c r="AK36" i="37"/>
  <c r="AO36" i="37"/>
  <c r="AS36" i="37"/>
  <c r="AW36" i="37"/>
  <c r="BA36" i="37"/>
  <c r="BE36" i="37"/>
  <c r="BI36" i="37"/>
  <c r="BM36" i="37"/>
  <c r="BQ36" i="37"/>
  <c r="CD41" i="37"/>
  <c r="E41" i="37"/>
  <c r="I41" i="37"/>
  <c r="M41" i="37"/>
  <c r="Q41" i="37"/>
  <c r="U41" i="37"/>
  <c r="F41" i="37"/>
  <c r="J41" i="37"/>
  <c r="N41" i="37"/>
  <c r="R41" i="37"/>
  <c r="V41" i="37"/>
  <c r="G41" i="37"/>
  <c r="K41" i="37"/>
  <c r="O41" i="37"/>
  <c r="S41" i="37"/>
  <c r="W41" i="37"/>
  <c r="H41" i="37"/>
  <c r="L41" i="37"/>
  <c r="P41" i="37"/>
  <c r="T41" i="37"/>
  <c r="AA41" i="37"/>
  <c r="AE41" i="37"/>
  <c r="AI41" i="37"/>
  <c r="AM41" i="37"/>
  <c r="AQ41" i="37"/>
  <c r="AU41" i="37"/>
  <c r="AY41" i="37"/>
  <c r="BC41" i="37"/>
  <c r="BG41" i="37"/>
  <c r="BK41" i="37"/>
  <c r="BO41" i="37"/>
  <c r="X41" i="37"/>
  <c r="AB41" i="37"/>
  <c r="AF41" i="37"/>
  <c r="AJ41" i="37"/>
  <c r="AN41" i="37"/>
  <c r="AR41" i="37"/>
  <c r="AV41" i="37"/>
  <c r="AZ41" i="37"/>
  <c r="BD41" i="37"/>
  <c r="BH41" i="37"/>
  <c r="BL41" i="37"/>
  <c r="BP41" i="37"/>
  <c r="Y41" i="37"/>
  <c r="AC41" i="37"/>
  <c r="AG41" i="37"/>
  <c r="AK41" i="37"/>
  <c r="AO41" i="37"/>
  <c r="AS41" i="37"/>
  <c r="AW41" i="37"/>
  <c r="BA41" i="37"/>
  <c r="BE41" i="37"/>
  <c r="BI41" i="37"/>
  <c r="BM41" i="37"/>
  <c r="BQ41" i="37"/>
  <c r="Z41" i="37"/>
  <c r="AD41" i="37"/>
  <c r="AH41" i="37"/>
  <c r="AL41" i="37"/>
  <c r="AP41" i="37"/>
  <c r="AT41" i="37"/>
  <c r="AX41" i="37"/>
  <c r="BB41" i="37"/>
  <c r="BF41" i="37"/>
  <c r="BJ41" i="37"/>
  <c r="BN41" i="37"/>
  <c r="CD45" i="37"/>
  <c r="G45" i="37"/>
  <c r="K45" i="37"/>
  <c r="O45" i="37"/>
  <c r="S45" i="37"/>
  <c r="W45" i="37"/>
  <c r="AA45" i="37"/>
  <c r="AE45" i="37"/>
  <c r="AI45" i="37"/>
  <c r="AM45" i="37"/>
  <c r="AQ45" i="37"/>
  <c r="AU45" i="37"/>
  <c r="AY45" i="37"/>
  <c r="BC45" i="37"/>
  <c r="BG45" i="37"/>
  <c r="BK45" i="37"/>
  <c r="BO45" i="37"/>
  <c r="H45" i="37"/>
  <c r="L45" i="37"/>
  <c r="P45" i="37"/>
  <c r="T45" i="37"/>
  <c r="X45" i="37"/>
  <c r="AB45" i="37"/>
  <c r="AF45" i="37"/>
  <c r="AJ45" i="37"/>
  <c r="AN45" i="37"/>
  <c r="AR45" i="37"/>
  <c r="AV45" i="37"/>
  <c r="AZ45" i="37"/>
  <c r="BD45" i="37"/>
  <c r="BH45" i="37"/>
  <c r="BL45" i="37"/>
  <c r="BP45" i="37"/>
  <c r="E45" i="37"/>
  <c r="I45" i="37"/>
  <c r="M45" i="37"/>
  <c r="Q45" i="37"/>
  <c r="U45" i="37"/>
  <c r="Y45" i="37"/>
  <c r="AC45" i="37"/>
  <c r="AG45" i="37"/>
  <c r="AK45" i="37"/>
  <c r="AO45" i="37"/>
  <c r="AS45" i="37"/>
  <c r="AW45" i="37"/>
  <c r="BA45" i="37"/>
  <c r="BE45" i="37"/>
  <c r="BI45" i="37"/>
  <c r="BM45" i="37"/>
  <c r="BQ45" i="37"/>
  <c r="F45" i="37"/>
  <c r="J45" i="37"/>
  <c r="N45" i="37"/>
  <c r="R45" i="37"/>
  <c r="V45" i="37"/>
  <c r="Z45" i="37"/>
  <c r="AD45" i="37"/>
  <c r="AH45" i="37"/>
  <c r="AL45" i="37"/>
  <c r="AP45" i="37"/>
  <c r="AT45" i="37"/>
  <c r="AX45" i="37"/>
  <c r="BB45" i="37"/>
  <c r="BF45" i="37"/>
  <c r="BJ45" i="37"/>
  <c r="BN45" i="37"/>
  <c r="H57" i="37"/>
  <c r="L57" i="37"/>
  <c r="P57" i="37"/>
  <c r="T57" i="37"/>
  <c r="X57" i="37"/>
  <c r="AB57" i="37"/>
  <c r="AF57" i="37"/>
  <c r="AJ57" i="37"/>
  <c r="AN57" i="37"/>
  <c r="AR57" i="37"/>
  <c r="AV57" i="37"/>
  <c r="AZ57" i="37"/>
  <c r="BD57" i="37"/>
  <c r="BH57" i="37"/>
  <c r="BL57" i="37"/>
  <c r="BP57" i="37"/>
  <c r="E57" i="37"/>
  <c r="I57" i="37"/>
  <c r="M57" i="37"/>
  <c r="Q57" i="37"/>
  <c r="U57" i="37"/>
  <c r="Y57" i="37"/>
  <c r="AC57" i="37"/>
  <c r="AG57" i="37"/>
  <c r="AK57" i="37"/>
  <c r="AO57" i="37"/>
  <c r="AS57" i="37"/>
  <c r="AW57" i="37"/>
  <c r="BA57" i="37"/>
  <c r="BE57" i="37"/>
  <c r="BI57" i="37"/>
  <c r="BM57" i="37"/>
  <c r="BQ57" i="37"/>
  <c r="F57" i="37"/>
  <c r="J57" i="37"/>
  <c r="N57" i="37"/>
  <c r="R57" i="37"/>
  <c r="V57" i="37"/>
  <c r="Z57" i="37"/>
  <c r="AD57" i="37"/>
  <c r="AH57" i="37"/>
  <c r="AL57" i="37"/>
  <c r="AP57" i="37"/>
  <c r="AT57" i="37"/>
  <c r="AX57" i="37"/>
  <c r="BB57" i="37"/>
  <c r="BF57" i="37"/>
  <c r="BJ57" i="37"/>
  <c r="BN57" i="37"/>
  <c r="G57" i="37"/>
  <c r="K57" i="37"/>
  <c r="O57" i="37"/>
  <c r="S57" i="37"/>
  <c r="W57" i="37"/>
  <c r="AA57" i="37"/>
  <c r="AE57" i="37"/>
  <c r="AI57" i="37"/>
  <c r="AM57" i="37"/>
  <c r="AQ57" i="37"/>
  <c r="AU57" i="37"/>
  <c r="AY57" i="37"/>
  <c r="BC57" i="37"/>
  <c r="BG57" i="37"/>
  <c r="BK57" i="37"/>
  <c r="BO57" i="37"/>
  <c r="H61" i="37"/>
  <c r="L61" i="37"/>
  <c r="P61" i="37"/>
  <c r="T61" i="37"/>
  <c r="X61" i="37"/>
  <c r="AB61" i="37"/>
  <c r="AF61" i="37"/>
  <c r="AJ61" i="37"/>
  <c r="AN61" i="37"/>
  <c r="AR61" i="37"/>
  <c r="AV61" i="37"/>
  <c r="AZ61" i="37"/>
  <c r="BD61" i="37"/>
  <c r="BH61" i="37"/>
  <c r="BL61" i="37"/>
  <c r="BP61" i="37"/>
  <c r="E61" i="37"/>
  <c r="CE61" i="37" s="1"/>
  <c r="I61" i="37"/>
  <c r="M61" i="37"/>
  <c r="Q61" i="37"/>
  <c r="U61" i="37"/>
  <c r="Y61" i="37"/>
  <c r="AC61" i="37"/>
  <c r="AG61" i="37"/>
  <c r="AK61" i="37"/>
  <c r="AO61" i="37"/>
  <c r="AS61" i="37"/>
  <c r="AW61" i="37"/>
  <c r="BA61" i="37"/>
  <c r="BE61" i="37"/>
  <c r="BI61" i="37"/>
  <c r="BM61" i="37"/>
  <c r="BQ61" i="37"/>
  <c r="F61" i="37"/>
  <c r="J61" i="37"/>
  <c r="N61" i="37"/>
  <c r="R61" i="37"/>
  <c r="V61" i="37"/>
  <c r="Z61" i="37"/>
  <c r="AD61" i="37"/>
  <c r="AH61" i="37"/>
  <c r="AL61" i="37"/>
  <c r="AP61" i="37"/>
  <c r="AT61" i="37"/>
  <c r="AX61" i="37"/>
  <c r="BB61" i="37"/>
  <c r="BF61" i="37"/>
  <c r="BJ61" i="37"/>
  <c r="BN61" i="37"/>
  <c r="G61" i="37"/>
  <c r="K61" i="37"/>
  <c r="O61" i="37"/>
  <c r="S61" i="37"/>
  <c r="W61" i="37"/>
  <c r="AA61" i="37"/>
  <c r="AE61" i="37"/>
  <c r="AI61" i="37"/>
  <c r="AM61" i="37"/>
  <c r="AQ61" i="37"/>
  <c r="AU61" i="37"/>
  <c r="AY61" i="37"/>
  <c r="BC61" i="37"/>
  <c r="BG61" i="37"/>
  <c r="BK61" i="37"/>
  <c r="BO61" i="37"/>
  <c r="CE69" i="37"/>
  <c r="E8" i="37"/>
  <c r="I8" i="37"/>
  <c r="M8" i="37"/>
  <c r="Q8" i="37"/>
  <c r="U8" i="37"/>
  <c r="Y8" i="37"/>
  <c r="AC8" i="37"/>
  <c r="AG8" i="37"/>
  <c r="AK8" i="37"/>
  <c r="AO8" i="37"/>
  <c r="AS8" i="37"/>
  <c r="AW8" i="37"/>
  <c r="BA8" i="37"/>
  <c r="BE8" i="37"/>
  <c r="BI8" i="37"/>
  <c r="BM8" i="37"/>
  <c r="BQ8" i="37"/>
  <c r="BN72" i="37"/>
  <c r="BJ72" i="37"/>
  <c r="BF72" i="37"/>
  <c r="BB72" i="37"/>
  <c r="AX72" i="37"/>
  <c r="AT72" i="37"/>
  <c r="AP72" i="37"/>
  <c r="AL72" i="37"/>
  <c r="AH72" i="37"/>
  <c r="AD72" i="37"/>
  <c r="Z72" i="37"/>
  <c r="V72" i="37"/>
  <c r="R72" i="37"/>
  <c r="N72" i="37"/>
  <c r="J72" i="37"/>
  <c r="F72" i="37"/>
  <c r="BQ69" i="37"/>
  <c r="BM69" i="37"/>
  <c r="BI69" i="37"/>
  <c r="BE69" i="37"/>
  <c r="BA69" i="37"/>
  <c r="AW69" i="37"/>
  <c r="AS69" i="37"/>
  <c r="AO69" i="37"/>
  <c r="AK69" i="37"/>
  <c r="AG69" i="37"/>
  <c r="AC69" i="37"/>
  <c r="Y69" i="37"/>
  <c r="U69" i="37"/>
  <c r="Q69" i="37"/>
  <c r="M69" i="37"/>
  <c r="I69" i="37"/>
  <c r="E69" i="37"/>
  <c r="BN68" i="37"/>
  <c r="BJ68" i="37"/>
  <c r="BF68" i="37"/>
  <c r="BB68" i="37"/>
  <c r="AX68" i="37"/>
  <c r="AT68" i="37"/>
  <c r="AP68" i="37"/>
  <c r="AL68" i="37"/>
  <c r="AH68" i="37"/>
  <c r="AD68" i="37"/>
  <c r="Z68" i="37"/>
  <c r="V68" i="37"/>
  <c r="R68" i="37"/>
  <c r="N68" i="37"/>
  <c r="J68" i="37"/>
  <c r="F68" i="37"/>
  <c r="BQ65" i="37"/>
  <c r="BM65" i="37"/>
  <c r="BI65" i="37"/>
  <c r="BE65" i="37"/>
  <c r="BA65" i="37"/>
  <c r="AW65" i="37"/>
  <c r="AS65" i="37"/>
  <c r="AO65" i="37"/>
  <c r="AK65" i="37"/>
  <c r="AG65" i="37"/>
  <c r="AC65" i="37"/>
  <c r="Y65" i="37"/>
  <c r="U65" i="37"/>
  <c r="Q65" i="37"/>
  <c r="M65" i="37"/>
  <c r="I65" i="37"/>
  <c r="E65" i="37"/>
  <c r="BN64" i="37"/>
  <c r="BJ64" i="37"/>
  <c r="BF64" i="37"/>
  <c r="BB64" i="37"/>
  <c r="AX64" i="37"/>
  <c r="AT64" i="37"/>
  <c r="AP64" i="37"/>
  <c r="AL64" i="37"/>
  <c r="AH64" i="37"/>
  <c r="AD64" i="37"/>
  <c r="Z64" i="37"/>
  <c r="V64" i="37"/>
  <c r="R64" i="37"/>
  <c r="N64" i="37"/>
  <c r="J64" i="37"/>
  <c r="F64" i="37"/>
  <c r="F17" i="37"/>
  <c r="J17" i="37"/>
  <c r="N17" i="37"/>
  <c r="R17" i="37"/>
  <c r="V17" i="37"/>
  <c r="Z17" i="37"/>
  <c r="AD17" i="37"/>
  <c r="AH17" i="37"/>
  <c r="AL17" i="37"/>
  <c r="AP17" i="37"/>
  <c r="AT17" i="37"/>
  <c r="AX17" i="37"/>
  <c r="BB17" i="37"/>
  <c r="BF17" i="37"/>
  <c r="BJ17" i="37"/>
  <c r="BN17" i="37"/>
  <c r="G17" i="37"/>
  <c r="K17" i="37"/>
  <c r="O17" i="37"/>
  <c r="S17" i="37"/>
  <c r="W17" i="37"/>
  <c r="AA17" i="37"/>
  <c r="AE17" i="37"/>
  <c r="AI17" i="37"/>
  <c r="AM17" i="37"/>
  <c r="AQ17" i="37"/>
  <c r="AU17" i="37"/>
  <c r="AY17" i="37"/>
  <c r="BC17" i="37"/>
  <c r="BG17" i="37"/>
  <c r="BK17" i="37"/>
  <c r="BO17" i="37"/>
  <c r="H17" i="37"/>
  <c r="L17" i="37"/>
  <c r="P17" i="37"/>
  <c r="T17" i="37"/>
  <c r="X17" i="37"/>
  <c r="AB17" i="37"/>
  <c r="AF17" i="37"/>
  <c r="AJ17" i="37"/>
  <c r="AN17" i="37"/>
  <c r="AR17" i="37"/>
  <c r="AV17" i="37"/>
  <c r="AZ17" i="37"/>
  <c r="BD17" i="37"/>
  <c r="BH17" i="37"/>
  <c r="BL17" i="37"/>
  <c r="BP17" i="37"/>
  <c r="E17" i="37"/>
  <c r="CE17" i="37" s="1"/>
  <c r="I17" i="37"/>
  <c r="M17" i="37"/>
  <c r="Q17" i="37"/>
  <c r="U17" i="37"/>
  <c r="Y17" i="37"/>
  <c r="AC17" i="37"/>
  <c r="AG17" i="37"/>
  <c r="AK17" i="37"/>
  <c r="AO17" i="37"/>
  <c r="AS17" i="37"/>
  <c r="AW17" i="37"/>
  <c r="BA17" i="37"/>
  <c r="BE17" i="37"/>
  <c r="BI17" i="37"/>
  <c r="BM17" i="37"/>
  <c r="BQ17" i="37"/>
  <c r="CD21" i="37"/>
  <c r="G21" i="37"/>
  <c r="K21" i="37"/>
  <c r="O21" i="37"/>
  <c r="S21" i="37"/>
  <c r="W21" i="37"/>
  <c r="AA21" i="37"/>
  <c r="AE21" i="37"/>
  <c r="AI21" i="37"/>
  <c r="AM21" i="37"/>
  <c r="AQ21" i="37"/>
  <c r="AU21" i="37"/>
  <c r="AY21" i="37"/>
  <c r="BC21" i="37"/>
  <c r="BG21" i="37"/>
  <c r="BK21" i="37"/>
  <c r="BO21" i="37"/>
  <c r="H21" i="37"/>
  <c r="L21" i="37"/>
  <c r="P21" i="37"/>
  <c r="T21" i="37"/>
  <c r="X21" i="37"/>
  <c r="AB21" i="37"/>
  <c r="AF21" i="37"/>
  <c r="AJ21" i="37"/>
  <c r="AN21" i="37"/>
  <c r="AR21" i="37"/>
  <c r="AV21" i="37"/>
  <c r="AZ21" i="37"/>
  <c r="BD21" i="37"/>
  <c r="BH21" i="37"/>
  <c r="BL21" i="37"/>
  <c r="BP21" i="37"/>
  <c r="E21" i="37"/>
  <c r="CE21" i="37" s="1"/>
  <c r="I21" i="37"/>
  <c r="M21" i="37"/>
  <c r="Q21" i="37"/>
  <c r="U21" i="37"/>
  <c r="Y21" i="37"/>
  <c r="AC21" i="37"/>
  <c r="AG21" i="37"/>
  <c r="AK21" i="37"/>
  <c r="AO21" i="37"/>
  <c r="AS21" i="37"/>
  <c r="AW21" i="37"/>
  <c r="BA21" i="37"/>
  <c r="BE21" i="37"/>
  <c r="BI21" i="37"/>
  <c r="BM21" i="37"/>
  <c r="BQ21" i="37"/>
  <c r="F21" i="37"/>
  <c r="J21" i="37"/>
  <c r="N21" i="37"/>
  <c r="R21" i="37"/>
  <c r="V21" i="37"/>
  <c r="Z21" i="37"/>
  <c r="AD21" i="37"/>
  <c r="AH21" i="37"/>
  <c r="AL21" i="37"/>
  <c r="AP21" i="37"/>
  <c r="AT21" i="37"/>
  <c r="AX21" i="37"/>
  <c r="BB21" i="37"/>
  <c r="BF21" i="37"/>
  <c r="BJ21" i="37"/>
  <c r="BN21" i="37"/>
  <c r="E15" i="37"/>
  <c r="I15" i="37"/>
  <c r="M15" i="37"/>
  <c r="Q15" i="37"/>
  <c r="J15" i="37"/>
  <c r="O15" i="37"/>
  <c r="T15" i="37"/>
  <c r="X15" i="37"/>
  <c r="AB15" i="37"/>
  <c r="AF15" i="37"/>
  <c r="AJ15" i="37"/>
  <c r="AN15" i="37"/>
  <c r="AR15" i="37"/>
  <c r="AV15" i="37"/>
  <c r="AZ15" i="37"/>
  <c r="BD15" i="37"/>
  <c r="BH15" i="37"/>
  <c r="BL15" i="37"/>
  <c r="BP15" i="37"/>
  <c r="F15" i="37"/>
  <c r="K15" i="37"/>
  <c r="P15" i="37"/>
  <c r="U15" i="37"/>
  <c r="Y15" i="37"/>
  <c r="AC15" i="37"/>
  <c r="AG15" i="37"/>
  <c r="AK15" i="37"/>
  <c r="AO15" i="37"/>
  <c r="AS15" i="37"/>
  <c r="AW15" i="37"/>
  <c r="BA15" i="37"/>
  <c r="BE15" i="37"/>
  <c r="BI15" i="37"/>
  <c r="BM15" i="37"/>
  <c r="BQ15" i="37"/>
  <c r="G15" i="37"/>
  <c r="L15" i="37"/>
  <c r="R15" i="37"/>
  <c r="V15" i="37"/>
  <c r="Z15" i="37"/>
  <c r="AD15" i="37"/>
  <c r="AH15" i="37"/>
  <c r="AL15" i="37"/>
  <c r="AP15" i="37"/>
  <c r="AT15" i="37"/>
  <c r="AX15" i="37"/>
  <c r="BB15" i="37"/>
  <c r="BF15" i="37"/>
  <c r="BJ15" i="37"/>
  <c r="BN15" i="37"/>
  <c r="H15" i="37"/>
  <c r="N15" i="37"/>
  <c r="S15" i="37"/>
  <c r="W15" i="37"/>
  <c r="AA15" i="37"/>
  <c r="AE15" i="37"/>
  <c r="AI15" i="37"/>
  <c r="AM15" i="37"/>
  <c r="AQ15" i="37"/>
  <c r="AU15" i="37"/>
  <c r="AY15" i="37"/>
  <c r="BC15" i="37"/>
  <c r="BG15" i="37"/>
  <c r="BK15" i="37"/>
  <c r="BO15" i="37"/>
  <c r="CD37" i="37"/>
  <c r="E37" i="37"/>
  <c r="CE37" i="37" s="1"/>
  <c r="I37" i="37"/>
  <c r="M37" i="37"/>
  <c r="Q37" i="37"/>
  <c r="U37" i="37"/>
  <c r="Y37" i="37"/>
  <c r="AC37" i="37"/>
  <c r="AG37" i="37"/>
  <c r="AK37" i="37"/>
  <c r="AO37" i="37"/>
  <c r="AS37" i="37"/>
  <c r="AW37" i="37"/>
  <c r="BA37" i="37"/>
  <c r="BE37" i="37"/>
  <c r="BI37" i="37"/>
  <c r="BM37" i="37"/>
  <c r="BQ37" i="37"/>
  <c r="F37" i="37"/>
  <c r="J37" i="37"/>
  <c r="N37" i="37"/>
  <c r="R37" i="37"/>
  <c r="V37" i="37"/>
  <c r="Z37" i="37"/>
  <c r="AD37" i="37"/>
  <c r="AH37" i="37"/>
  <c r="AL37" i="37"/>
  <c r="AP37" i="37"/>
  <c r="AT37" i="37"/>
  <c r="AX37" i="37"/>
  <c r="BB37" i="37"/>
  <c r="BF37" i="37"/>
  <c r="BJ37" i="37"/>
  <c r="BN37" i="37"/>
  <c r="G37" i="37"/>
  <c r="K37" i="37"/>
  <c r="O37" i="37"/>
  <c r="S37" i="37"/>
  <c r="W37" i="37"/>
  <c r="AA37" i="37"/>
  <c r="AE37" i="37"/>
  <c r="AI37" i="37"/>
  <c r="AM37" i="37"/>
  <c r="AQ37" i="37"/>
  <c r="AU37" i="37"/>
  <c r="AY37" i="37"/>
  <c r="BC37" i="37"/>
  <c r="BG37" i="37"/>
  <c r="BK37" i="37"/>
  <c r="BO37" i="37"/>
  <c r="H37" i="37"/>
  <c r="L37" i="37"/>
  <c r="P37" i="37"/>
  <c r="T37" i="37"/>
  <c r="X37" i="37"/>
  <c r="AB37" i="37"/>
  <c r="AF37" i="37"/>
  <c r="AJ37" i="37"/>
  <c r="AN37" i="37"/>
  <c r="AR37" i="37"/>
  <c r="AV37" i="37"/>
  <c r="AZ37" i="37"/>
  <c r="BD37" i="37"/>
  <c r="BH37" i="37"/>
  <c r="BL37" i="37"/>
  <c r="BP37" i="37"/>
  <c r="G39" i="37"/>
  <c r="K39" i="37"/>
  <c r="O39" i="37"/>
  <c r="S39" i="37"/>
  <c r="W39" i="37"/>
  <c r="AA39" i="37"/>
  <c r="AE39" i="37"/>
  <c r="AI39" i="37"/>
  <c r="AM39" i="37"/>
  <c r="AQ39" i="37"/>
  <c r="AU39" i="37"/>
  <c r="AY39" i="37"/>
  <c r="BC39" i="37"/>
  <c r="BG39" i="37"/>
  <c r="BK39" i="37"/>
  <c r="BO39" i="37"/>
  <c r="H39" i="37"/>
  <c r="L39" i="37"/>
  <c r="P39" i="37"/>
  <c r="T39" i="37"/>
  <c r="X39" i="37"/>
  <c r="AB39" i="37"/>
  <c r="AF39" i="37"/>
  <c r="AJ39" i="37"/>
  <c r="AN39" i="37"/>
  <c r="AR39" i="37"/>
  <c r="AV39" i="37"/>
  <c r="AZ39" i="37"/>
  <c r="BD39" i="37"/>
  <c r="BH39" i="37"/>
  <c r="BL39" i="37"/>
  <c r="BP39" i="37"/>
  <c r="E39" i="37"/>
  <c r="I39" i="37"/>
  <c r="M39" i="37"/>
  <c r="Q39" i="37"/>
  <c r="U39" i="37"/>
  <c r="Y39" i="37"/>
  <c r="AC39" i="37"/>
  <c r="AG39" i="37"/>
  <c r="AK39" i="37"/>
  <c r="AO39" i="37"/>
  <c r="AS39" i="37"/>
  <c r="AW39" i="37"/>
  <c r="BA39" i="37"/>
  <c r="BE39" i="37"/>
  <c r="BI39" i="37"/>
  <c r="BM39" i="37"/>
  <c r="BQ39" i="37"/>
  <c r="F39" i="37"/>
  <c r="J39" i="37"/>
  <c r="N39" i="37"/>
  <c r="R39" i="37"/>
  <c r="V39" i="37"/>
  <c r="Z39" i="37"/>
  <c r="AD39" i="37"/>
  <c r="AH39" i="37"/>
  <c r="AL39" i="37"/>
  <c r="AP39" i="37"/>
  <c r="AT39" i="37"/>
  <c r="AX39" i="37"/>
  <c r="BB39" i="37"/>
  <c r="BF39" i="37"/>
  <c r="BJ39" i="37"/>
  <c r="BN39" i="37"/>
  <c r="CD49" i="37"/>
  <c r="G49" i="37"/>
  <c r="K49" i="37"/>
  <c r="O49" i="37"/>
  <c r="S49" i="37"/>
  <c r="W49" i="37"/>
  <c r="AA49" i="37"/>
  <c r="AE49" i="37"/>
  <c r="AI49" i="37"/>
  <c r="AM49" i="37"/>
  <c r="AQ49" i="37"/>
  <c r="AU49" i="37"/>
  <c r="AY49" i="37"/>
  <c r="BC49" i="37"/>
  <c r="BG49" i="37"/>
  <c r="BK49" i="37"/>
  <c r="BO49" i="37"/>
  <c r="H49" i="37"/>
  <c r="L49" i="37"/>
  <c r="P49" i="37"/>
  <c r="T49" i="37"/>
  <c r="X49" i="37"/>
  <c r="AB49" i="37"/>
  <c r="AF49" i="37"/>
  <c r="AJ49" i="37"/>
  <c r="AN49" i="37"/>
  <c r="AR49" i="37"/>
  <c r="AV49" i="37"/>
  <c r="AZ49" i="37"/>
  <c r="BD49" i="37"/>
  <c r="BH49" i="37"/>
  <c r="BL49" i="37"/>
  <c r="BP49" i="37"/>
  <c r="E49" i="37"/>
  <c r="I49" i="37"/>
  <c r="M49" i="37"/>
  <c r="Q49" i="37"/>
  <c r="U49" i="37"/>
  <c r="Y49" i="37"/>
  <c r="AC49" i="37"/>
  <c r="AG49" i="37"/>
  <c r="AK49" i="37"/>
  <c r="AO49" i="37"/>
  <c r="AS49" i="37"/>
  <c r="AW49" i="37"/>
  <c r="BA49" i="37"/>
  <c r="BE49" i="37"/>
  <c r="BI49" i="37"/>
  <c r="BM49" i="37"/>
  <c r="BQ49" i="37"/>
  <c r="F49" i="37"/>
  <c r="J49" i="37"/>
  <c r="N49" i="37"/>
  <c r="R49" i="37"/>
  <c r="V49" i="37"/>
  <c r="Z49" i="37"/>
  <c r="AD49" i="37"/>
  <c r="AH49" i="37"/>
  <c r="AL49" i="37"/>
  <c r="AP49" i="37"/>
  <c r="AT49" i="37"/>
  <c r="AX49" i="37"/>
  <c r="BB49" i="37"/>
  <c r="BF49" i="37"/>
  <c r="BJ49" i="37"/>
  <c r="BN49" i="37"/>
  <c r="E52" i="37"/>
  <c r="I52" i="37"/>
  <c r="M52" i="37"/>
  <c r="Q52" i="37"/>
  <c r="U52" i="37"/>
  <c r="Y52" i="37"/>
  <c r="AC52" i="37"/>
  <c r="AG52" i="37"/>
  <c r="AK52" i="37"/>
  <c r="AO52" i="37"/>
  <c r="AS52" i="37"/>
  <c r="AW52" i="37"/>
  <c r="BA52" i="37"/>
  <c r="BE52" i="37"/>
  <c r="BI52" i="37"/>
  <c r="BM52" i="37"/>
  <c r="BQ52" i="37"/>
  <c r="F52" i="37"/>
  <c r="J52" i="37"/>
  <c r="N52" i="37"/>
  <c r="R52" i="37"/>
  <c r="V52" i="37"/>
  <c r="Z52" i="37"/>
  <c r="AD52" i="37"/>
  <c r="AH52" i="37"/>
  <c r="AL52" i="37"/>
  <c r="AP52" i="37"/>
  <c r="AT52" i="37"/>
  <c r="AX52" i="37"/>
  <c r="BB52" i="37"/>
  <c r="BF52" i="37"/>
  <c r="BJ52" i="37"/>
  <c r="BN52" i="37"/>
  <c r="G52" i="37"/>
  <c r="K52" i="37"/>
  <c r="O52" i="37"/>
  <c r="S52" i="37"/>
  <c r="W52" i="37"/>
  <c r="AA52" i="37"/>
  <c r="AE52" i="37"/>
  <c r="AI52" i="37"/>
  <c r="AM52" i="37"/>
  <c r="AQ52" i="37"/>
  <c r="AU52" i="37"/>
  <c r="AY52" i="37"/>
  <c r="BC52" i="37"/>
  <c r="BG52" i="37"/>
  <c r="BK52" i="37"/>
  <c r="BO52" i="37"/>
  <c r="H52" i="37"/>
  <c r="L52" i="37"/>
  <c r="P52" i="37"/>
  <c r="T52" i="37"/>
  <c r="X52" i="37"/>
  <c r="AB52" i="37"/>
  <c r="AF52" i="37"/>
  <c r="AJ52" i="37"/>
  <c r="AN52" i="37"/>
  <c r="AR52" i="37"/>
  <c r="AV52" i="37"/>
  <c r="AZ52" i="37"/>
  <c r="BD52" i="37"/>
  <c r="BH52" i="37"/>
  <c r="BL52" i="37"/>
  <c r="BP52" i="37"/>
  <c r="F8" i="37"/>
  <c r="J8" i="37"/>
  <c r="N8" i="37"/>
  <c r="R8" i="37"/>
  <c r="V8" i="37"/>
  <c r="Z8" i="37"/>
  <c r="AD8" i="37"/>
  <c r="AH8" i="37"/>
  <c r="AL8" i="37"/>
  <c r="AP8" i="37"/>
  <c r="AT8" i="37"/>
  <c r="AX8" i="37"/>
  <c r="BB8" i="37"/>
  <c r="BF8" i="37"/>
  <c r="BJ8" i="37"/>
  <c r="BN8" i="37"/>
  <c r="BQ72" i="37"/>
  <c r="BM72" i="37"/>
  <c r="BI72" i="37"/>
  <c r="BE72" i="37"/>
  <c r="BA72" i="37"/>
  <c r="AW72" i="37"/>
  <c r="AS72" i="37"/>
  <c r="AO72" i="37"/>
  <c r="AK72" i="37"/>
  <c r="AG72" i="37"/>
  <c r="AC72" i="37"/>
  <c r="Y72" i="37"/>
  <c r="U72" i="37"/>
  <c r="Q72" i="37"/>
  <c r="M72" i="37"/>
  <c r="I72" i="37"/>
  <c r="E72" i="37"/>
  <c r="BP69" i="37"/>
  <c r="BL69" i="37"/>
  <c r="BH69" i="37"/>
  <c r="BD69" i="37"/>
  <c r="AZ69" i="37"/>
  <c r="AV69" i="37"/>
  <c r="AR69" i="37"/>
  <c r="AN69" i="37"/>
  <c r="AJ69" i="37"/>
  <c r="AF69" i="37"/>
  <c r="AB69" i="37"/>
  <c r="X69" i="37"/>
  <c r="T69" i="37"/>
  <c r="P69" i="37"/>
  <c r="L69" i="37"/>
  <c r="H69" i="37"/>
  <c r="BQ68" i="37"/>
  <c r="BM68" i="37"/>
  <c r="BI68" i="37"/>
  <c r="BE68" i="37"/>
  <c r="BA68" i="37"/>
  <c r="AW68" i="37"/>
  <c r="AS68" i="37"/>
  <c r="AO68" i="37"/>
  <c r="AK68" i="37"/>
  <c r="AG68" i="37"/>
  <c r="AC68" i="37"/>
  <c r="Y68" i="37"/>
  <c r="U68" i="37"/>
  <c r="Q68" i="37"/>
  <c r="M68" i="37"/>
  <c r="I68" i="37"/>
  <c r="E68" i="37"/>
  <c r="BP65" i="37"/>
  <c r="BL65" i="37"/>
  <c r="BH65" i="37"/>
  <c r="BD65" i="37"/>
  <c r="AZ65" i="37"/>
  <c r="AV65" i="37"/>
  <c r="AR65" i="37"/>
  <c r="AN65" i="37"/>
  <c r="AJ65" i="37"/>
  <c r="AF65" i="37"/>
  <c r="AB65" i="37"/>
  <c r="X65" i="37"/>
  <c r="T65" i="37"/>
  <c r="P65" i="37"/>
  <c r="L65" i="37"/>
  <c r="H65" i="37"/>
  <c r="BQ64" i="37"/>
  <c r="BM64" i="37"/>
  <c r="BI64" i="37"/>
  <c r="BE64" i="37"/>
  <c r="BA64" i="37"/>
  <c r="AW64" i="37"/>
  <c r="AS64" i="37"/>
  <c r="AO64" i="37"/>
  <c r="AK64" i="37"/>
  <c r="AG64" i="37"/>
  <c r="AC64" i="37"/>
  <c r="Y64" i="37"/>
  <c r="U64" i="37"/>
  <c r="Q64" i="37"/>
  <c r="M64" i="37"/>
  <c r="I64" i="37"/>
  <c r="E64" i="37"/>
  <c r="G20" i="37"/>
  <c r="K20" i="37"/>
  <c r="O20" i="37"/>
  <c r="S20" i="37"/>
  <c r="W20" i="37"/>
  <c r="H20" i="37"/>
  <c r="L20" i="37"/>
  <c r="P20" i="37"/>
  <c r="T20" i="37"/>
  <c r="E20" i="37"/>
  <c r="I20" i="37"/>
  <c r="M20" i="37"/>
  <c r="Q20" i="37"/>
  <c r="U20" i="37"/>
  <c r="Y20" i="37"/>
  <c r="F20" i="37"/>
  <c r="J20" i="37"/>
  <c r="N20" i="37"/>
  <c r="R20" i="37"/>
  <c r="V20" i="37"/>
  <c r="AB20" i="37"/>
  <c r="AF20" i="37"/>
  <c r="AJ20" i="37"/>
  <c r="AN20" i="37"/>
  <c r="AR20" i="37"/>
  <c r="AV20" i="37"/>
  <c r="AZ20" i="37"/>
  <c r="BD20" i="37"/>
  <c r="BH20" i="37"/>
  <c r="BL20" i="37"/>
  <c r="BP20" i="37"/>
  <c r="X20" i="37"/>
  <c r="AC20" i="37"/>
  <c r="AG20" i="37"/>
  <c r="AK20" i="37"/>
  <c r="AO20" i="37"/>
  <c r="AS20" i="37"/>
  <c r="AW20" i="37"/>
  <c r="BA20" i="37"/>
  <c r="BE20" i="37"/>
  <c r="BI20" i="37"/>
  <c r="BM20" i="37"/>
  <c r="BQ20" i="37"/>
  <c r="Z20" i="37"/>
  <c r="AD20" i="37"/>
  <c r="AH20" i="37"/>
  <c r="AL20" i="37"/>
  <c r="AP20" i="37"/>
  <c r="AT20" i="37"/>
  <c r="AX20" i="37"/>
  <c r="BB20" i="37"/>
  <c r="BF20" i="37"/>
  <c r="BJ20" i="37"/>
  <c r="BN20" i="37"/>
  <c r="AA20" i="37"/>
  <c r="AE20" i="37"/>
  <c r="AI20" i="37"/>
  <c r="AM20" i="37"/>
  <c r="AQ20" i="37"/>
  <c r="AU20" i="37"/>
  <c r="AY20" i="37"/>
  <c r="BC20" i="37"/>
  <c r="BG20" i="37"/>
  <c r="BK20" i="37"/>
  <c r="BO20" i="37"/>
  <c r="CD29" i="37"/>
  <c r="H29" i="37"/>
  <c r="L29" i="37"/>
  <c r="P29" i="37"/>
  <c r="T29" i="37"/>
  <c r="X29" i="37"/>
  <c r="AB29" i="37"/>
  <c r="AF29" i="37"/>
  <c r="AJ29" i="37"/>
  <c r="AN29" i="37"/>
  <c r="AR29" i="37"/>
  <c r="AV29" i="37"/>
  <c r="AZ29" i="37"/>
  <c r="BD29" i="37"/>
  <c r="BH29" i="37"/>
  <c r="BL29" i="37"/>
  <c r="BP29" i="37"/>
  <c r="E29" i="37"/>
  <c r="I29" i="37"/>
  <c r="M29" i="37"/>
  <c r="Q29" i="37"/>
  <c r="U29" i="37"/>
  <c r="Y29" i="37"/>
  <c r="AC29" i="37"/>
  <c r="AG29" i="37"/>
  <c r="AK29" i="37"/>
  <c r="AO29" i="37"/>
  <c r="AS29" i="37"/>
  <c r="AW29" i="37"/>
  <c r="BA29" i="37"/>
  <c r="BE29" i="37"/>
  <c r="BI29" i="37"/>
  <c r="BM29" i="37"/>
  <c r="BQ29" i="37"/>
  <c r="F29" i="37"/>
  <c r="J29" i="37"/>
  <c r="N29" i="37"/>
  <c r="R29" i="37"/>
  <c r="V29" i="37"/>
  <c r="Z29" i="37"/>
  <c r="AD29" i="37"/>
  <c r="AH29" i="37"/>
  <c r="AL29" i="37"/>
  <c r="AP29" i="37"/>
  <c r="AT29" i="37"/>
  <c r="AX29" i="37"/>
  <c r="BB29" i="37"/>
  <c r="BF29" i="37"/>
  <c r="BJ29" i="37"/>
  <c r="BN29" i="37"/>
  <c r="G29" i="37"/>
  <c r="K29" i="37"/>
  <c r="O29" i="37"/>
  <c r="S29" i="37"/>
  <c r="W29" i="37"/>
  <c r="AA29" i="37"/>
  <c r="AE29" i="37"/>
  <c r="AI29" i="37"/>
  <c r="AM29" i="37"/>
  <c r="AQ29" i="37"/>
  <c r="AU29" i="37"/>
  <c r="AY29" i="37"/>
  <c r="BC29" i="37"/>
  <c r="BG29" i="37"/>
  <c r="BK29" i="37"/>
  <c r="BO29" i="37"/>
  <c r="CF9" i="37"/>
  <c r="E9" i="37"/>
  <c r="CE9" i="37" s="1"/>
  <c r="I9" i="37"/>
  <c r="M9" i="37"/>
  <c r="Q9" i="37"/>
  <c r="U9" i="37"/>
  <c r="Y9" i="37"/>
  <c r="AC9" i="37"/>
  <c r="AG9" i="37"/>
  <c r="AK9" i="37"/>
  <c r="AO9" i="37"/>
  <c r="AS9" i="37"/>
  <c r="AW9" i="37"/>
  <c r="BA9" i="37"/>
  <c r="BE9" i="37"/>
  <c r="BI9" i="37"/>
  <c r="BM9" i="37"/>
  <c r="BQ9" i="37"/>
  <c r="F9" i="37"/>
  <c r="J9" i="37"/>
  <c r="N9" i="37"/>
  <c r="R9" i="37"/>
  <c r="V9" i="37"/>
  <c r="Z9" i="37"/>
  <c r="AD9" i="37"/>
  <c r="AH9" i="37"/>
  <c r="AL9" i="37"/>
  <c r="AP9" i="37"/>
  <c r="AT9" i="37"/>
  <c r="AX9" i="37"/>
  <c r="BB9" i="37"/>
  <c r="BF9" i="37"/>
  <c r="BJ9" i="37"/>
  <c r="BN9" i="37"/>
  <c r="G9" i="37"/>
  <c r="K9" i="37"/>
  <c r="O9" i="37"/>
  <c r="S9" i="37"/>
  <c r="W9" i="37"/>
  <c r="AA9" i="37"/>
  <c r="AE9" i="37"/>
  <c r="AI9" i="37"/>
  <c r="AM9" i="37"/>
  <c r="AQ9" i="37"/>
  <c r="AU9" i="37"/>
  <c r="AY9" i="37"/>
  <c r="BC9" i="37"/>
  <c r="BG9" i="37"/>
  <c r="BK9" i="37"/>
  <c r="BO9" i="37"/>
  <c r="H9" i="37"/>
  <c r="L9" i="37"/>
  <c r="P9" i="37"/>
  <c r="T9" i="37"/>
  <c r="X9" i="37"/>
  <c r="AB9" i="37"/>
  <c r="AF9" i="37"/>
  <c r="AJ9" i="37"/>
  <c r="AN9" i="37"/>
  <c r="AR9" i="37"/>
  <c r="AV9" i="37"/>
  <c r="AZ9" i="37"/>
  <c r="BD9" i="37"/>
  <c r="BH9" i="37"/>
  <c r="BL9" i="37"/>
  <c r="BP9" i="37"/>
  <c r="CF17" i="37"/>
  <c r="CF12" i="37"/>
  <c r="CF33" i="37"/>
  <c r="CF38" i="37"/>
  <c r="H38" i="37"/>
  <c r="L38" i="37"/>
  <c r="P38" i="37"/>
  <c r="T38" i="37"/>
  <c r="X38" i="37"/>
  <c r="AB38" i="37"/>
  <c r="AF38" i="37"/>
  <c r="AJ38" i="37"/>
  <c r="AN38" i="37"/>
  <c r="AR38" i="37"/>
  <c r="AV38" i="37"/>
  <c r="AZ38" i="37"/>
  <c r="BD38" i="37"/>
  <c r="BH38" i="37"/>
  <c r="BL38" i="37"/>
  <c r="BP38" i="37"/>
  <c r="E38" i="37"/>
  <c r="CE38" i="37" s="1"/>
  <c r="I38" i="37"/>
  <c r="M38" i="37"/>
  <c r="Q38" i="37"/>
  <c r="U38" i="37"/>
  <c r="Y38" i="37"/>
  <c r="AC38" i="37"/>
  <c r="AG38" i="37"/>
  <c r="AK38" i="37"/>
  <c r="AO38" i="37"/>
  <c r="AS38" i="37"/>
  <c r="AW38" i="37"/>
  <c r="BA38" i="37"/>
  <c r="BE38" i="37"/>
  <c r="BI38" i="37"/>
  <c r="BM38" i="37"/>
  <c r="BQ38" i="37"/>
  <c r="F38" i="37"/>
  <c r="J38" i="37"/>
  <c r="N38" i="37"/>
  <c r="R38" i="37"/>
  <c r="V38" i="37"/>
  <c r="Z38" i="37"/>
  <c r="AD38" i="37"/>
  <c r="AH38" i="37"/>
  <c r="AL38" i="37"/>
  <c r="AP38" i="37"/>
  <c r="AT38" i="37"/>
  <c r="AX38" i="37"/>
  <c r="BB38" i="37"/>
  <c r="BF38" i="37"/>
  <c r="BJ38" i="37"/>
  <c r="BN38" i="37"/>
  <c r="G38" i="37"/>
  <c r="K38" i="37"/>
  <c r="O38" i="37"/>
  <c r="S38" i="37"/>
  <c r="W38" i="37"/>
  <c r="AA38" i="37"/>
  <c r="AE38" i="37"/>
  <c r="AI38" i="37"/>
  <c r="AM38" i="37"/>
  <c r="AQ38" i="37"/>
  <c r="AU38" i="37"/>
  <c r="AY38" i="37"/>
  <c r="BC38" i="37"/>
  <c r="BG38" i="37"/>
  <c r="BK38" i="37"/>
  <c r="BO38" i="37"/>
  <c r="CF8" i="37"/>
  <c r="H10" i="37"/>
  <c r="L10" i="37"/>
  <c r="P10" i="37"/>
  <c r="T10" i="37"/>
  <c r="X10" i="37"/>
  <c r="AB10" i="37"/>
  <c r="AF10" i="37"/>
  <c r="AJ10" i="37"/>
  <c r="AN10" i="37"/>
  <c r="AR10" i="37"/>
  <c r="AV10" i="37"/>
  <c r="AZ10" i="37"/>
  <c r="BD10" i="37"/>
  <c r="BH10" i="37"/>
  <c r="BL10" i="37"/>
  <c r="BP10" i="37"/>
  <c r="E10" i="37"/>
  <c r="I10" i="37"/>
  <c r="M10" i="37"/>
  <c r="Q10" i="37"/>
  <c r="U10" i="37"/>
  <c r="Y10" i="37"/>
  <c r="AC10" i="37"/>
  <c r="AG10" i="37"/>
  <c r="AK10" i="37"/>
  <c r="AO10" i="37"/>
  <c r="AS10" i="37"/>
  <c r="AW10" i="37"/>
  <c r="BA10" i="37"/>
  <c r="BE10" i="37"/>
  <c r="BI10" i="37"/>
  <c r="BM10" i="37"/>
  <c r="BQ10" i="37"/>
  <c r="F10" i="37"/>
  <c r="J10" i="37"/>
  <c r="N10" i="37"/>
  <c r="R10" i="37"/>
  <c r="V10" i="37"/>
  <c r="Z10" i="37"/>
  <c r="AD10" i="37"/>
  <c r="AH10" i="37"/>
  <c r="AL10" i="37"/>
  <c r="AP10" i="37"/>
  <c r="AT10" i="37"/>
  <c r="AX10" i="37"/>
  <c r="BB10" i="37"/>
  <c r="BF10" i="37"/>
  <c r="BJ10" i="37"/>
  <c r="BN10" i="37"/>
  <c r="G10" i="37"/>
  <c r="K10" i="37"/>
  <c r="O10" i="37"/>
  <c r="S10" i="37"/>
  <c r="W10" i="37"/>
  <c r="AA10" i="37"/>
  <c r="AE10" i="37"/>
  <c r="AI10" i="37"/>
  <c r="AM10" i="37"/>
  <c r="AQ10" i="37"/>
  <c r="AU10" i="37"/>
  <c r="AY10" i="37"/>
  <c r="BC10" i="37"/>
  <c r="BG10" i="37"/>
  <c r="BK10" i="37"/>
  <c r="BO10" i="37"/>
  <c r="G16" i="37"/>
  <c r="K16" i="37"/>
  <c r="O16" i="37"/>
  <c r="S16" i="37"/>
  <c r="W16" i="37"/>
  <c r="AA16" i="37"/>
  <c r="AE16" i="37"/>
  <c r="AI16" i="37"/>
  <c r="AM16" i="37"/>
  <c r="AQ16" i="37"/>
  <c r="AU16" i="37"/>
  <c r="AY16" i="37"/>
  <c r="BC16" i="37"/>
  <c r="BG16" i="37"/>
  <c r="BK16" i="37"/>
  <c r="BO16" i="37"/>
  <c r="H16" i="37"/>
  <c r="L16" i="37"/>
  <c r="P16" i="37"/>
  <c r="T16" i="37"/>
  <c r="X16" i="37"/>
  <c r="AB16" i="37"/>
  <c r="AF16" i="37"/>
  <c r="AJ16" i="37"/>
  <c r="AN16" i="37"/>
  <c r="AR16" i="37"/>
  <c r="AV16" i="37"/>
  <c r="AZ16" i="37"/>
  <c r="BD16" i="37"/>
  <c r="BH16" i="37"/>
  <c r="BL16" i="37"/>
  <c r="BP16" i="37"/>
  <c r="E16" i="37"/>
  <c r="I16" i="37"/>
  <c r="M16" i="37"/>
  <c r="Q16" i="37"/>
  <c r="U16" i="37"/>
  <c r="Y16" i="37"/>
  <c r="AC16" i="37"/>
  <c r="AG16" i="37"/>
  <c r="AK16" i="37"/>
  <c r="AO16" i="37"/>
  <c r="AS16" i="37"/>
  <c r="AW16" i="37"/>
  <c r="BA16" i="37"/>
  <c r="BE16" i="37"/>
  <c r="BI16" i="37"/>
  <c r="BM16" i="37"/>
  <c r="BQ16" i="37"/>
  <c r="F16" i="37"/>
  <c r="J16" i="37"/>
  <c r="N16" i="37"/>
  <c r="R16" i="37"/>
  <c r="V16" i="37"/>
  <c r="Z16" i="37"/>
  <c r="AD16" i="37"/>
  <c r="AH16" i="37"/>
  <c r="AL16" i="37"/>
  <c r="AP16" i="37"/>
  <c r="AT16" i="37"/>
  <c r="AX16" i="37"/>
  <c r="BB16" i="37"/>
  <c r="BF16" i="37"/>
  <c r="BJ16" i="37"/>
  <c r="BN16" i="37"/>
  <c r="CF21" i="37"/>
  <c r="H24" i="37"/>
  <c r="L24" i="37"/>
  <c r="P24" i="37"/>
  <c r="T24" i="37"/>
  <c r="X24" i="37"/>
  <c r="AB24" i="37"/>
  <c r="AF24" i="37"/>
  <c r="AJ24" i="37"/>
  <c r="AN24" i="37"/>
  <c r="AR24" i="37"/>
  <c r="AV24" i="37"/>
  <c r="AZ24" i="37"/>
  <c r="BD24" i="37"/>
  <c r="BH24" i="37"/>
  <c r="BL24" i="37"/>
  <c r="BP24" i="37"/>
  <c r="E24" i="37"/>
  <c r="I24" i="37"/>
  <c r="M24" i="37"/>
  <c r="Q24" i="37"/>
  <c r="U24" i="37"/>
  <c r="Y24" i="37"/>
  <c r="AC24" i="37"/>
  <c r="AG24" i="37"/>
  <c r="AK24" i="37"/>
  <c r="AO24" i="37"/>
  <c r="AS24" i="37"/>
  <c r="AW24" i="37"/>
  <c r="BA24" i="37"/>
  <c r="BE24" i="37"/>
  <c r="BI24" i="37"/>
  <c r="BM24" i="37"/>
  <c r="BQ24" i="37"/>
  <c r="F24" i="37"/>
  <c r="J24" i="37"/>
  <c r="N24" i="37"/>
  <c r="R24" i="37"/>
  <c r="V24" i="37"/>
  <c r="Z24" i="37"/>
  <c r="AD24" i="37"/>
  <c r="AH24" i="37"/>
  <c r="AL24" i="37"/>
  <c r="AP24" i="37"/>
  <c r="AT24" i="37"/>
  <c r="AX24" i="37"/>
  <c r="BB24" i="37"/>
  <c r="BF24" i="37"/>
  <c r="BJ24" i="37"/>
  <c r="BN24" i="37"/>
  <c r="G24" i="37"/>
  <c r="K24" i="37"/>
  <c r="O24" i="37"/>
  <c r="S24" i="37"/>
  <c r="W24" i="37"/>
  <c r="AA24" i="37"/>
  <c r="AE24" i="37"/>
  <c r="AI24" i="37"/>
  <c r="AM24" i="37"/>
  <c r="AQ24" i="37"/>
  <c r="AU24" i="37"/>
  <c r="AY24" i="37"/>
  <c r="BC24" i="37"/>
  <c r="BG24" i="37"/>
  <c r="BK24" i="37"/>
  <c r="BO24" i="37"/>
  <c r="E28" i="37"/>
  <c r="CE28" i="37" s="1"/>
  <c r="I28" i="37"/>
  <c r="M28" i="37"/>
  <c r="Q28" i="37"/>
  <c r="U28" i="37"/>
  <c r="Y28" i="37"/>
  <c r="AC28" i="37"/>
  <c r="AG28" i="37"/>
  <c r="AK28" i="37"/>
  <c r="AO28" i="37"/>
  <c r="AS28" i="37"/>
  <c r="AW28" i="37"/>
  <c r="BA28" i="37"/>
  <c r="BE28" i="37"/>
  <c r="BI28" i="37"/>
  <c r="BM28" i="37"/>
  <c r="BQ28" i="37"/>
  <c r="F28" i="37"/>
  <c r="J28" i="37"/>
  <c r="N28" i="37"/>
  <c r="R28" i="37"/>
  <c r="V28" i="37"/>
  <c r="Z28" i="37"/>
  <c r="AD28" i="37"/>
  <c r="AH28" i="37"/>
  <c r="AL28" i="37"/>
  <c r="AP28" i="37"/>
  <c r="AT28" i="37"/>
  <c r="AX28" i="37"/>
  <c r="BB28" i="37"/>
  <c r="BF28" i="37"/>
  <c r="BJ28" i="37"/>
  <c r="BN28" i="37"/>
  <c r="G28" i="37"/>
  <c r="K28" i="37"/>
  <c r="O28" i="37"/>
  <c r="S28" i="37"/>
  <c r="W28" i="37"/>
  <c r="AA28" i="37"/>
  <c r="AE28" i="37"/>
  <c r="AI28" i="37"/>
  <c r="AM28" i="37"/>
  <c r="AQ28" i="37"/>
  <c r="AU28" i="37"/>
  <c r="AY28" i="37"/>
  <c r="BC28" i="37"/>
  <c r="BG28" i="37"/>
  <c r="BK28" i="37"/>
  <c r="BO28" i="37"/>
  <c r="H28" i="37"/>
  <c r="L28" i="37"/>
  <c r="P28" i="37"/>
  <c r="T28" i="37"/>
  <c r="X28" i="37"/>
  <c r="AB28" i="37"/>
  <c r="AF28" i="37"/>
  <c r="AJ28" i="37"/>
  <c r="AN28" i="37"/>
  <c r="AR28" i="37"/>
  <c r="AV28" i="37"/>
  <c r="AZ28" i="37"/>
  <c r="BD28" i="37"/>
  <c r="BH28" i="37"/>
  <c r="BL28" i="37"/>
  <c r="BP28" i="37"/>
  <c r="CD38" i="37"/>
  <c r="CD39" i="37"/>
  <c r="CF49" i="37"/>
  <c r="CD53" i="37"/>
  <c r="H53" i="37"/>
  <c r="L53" i="37"/>
  <c r="P53" i="37"/>
  <c r="T53" i="37"/>
  <c r="X53" i="37"/>
  <c r="AB53" i="37"/>
  <c r="AF53" i="37"/>
  <c r="AJ53" i="37"/>
  <c r="AN53" i="37"/>
  <c r="AR53" i="37"/>
  <c r="AV53" i="37"/>
  <c r="AZ53" i="37"/>
  <c r="BD53" i="37"/>
  <c r="BH53" i="37"/>
  <c r="BL53" i="37"/>
  <c r="BP53" i="37"/>
  <c r="E53" i="37"/>
  <c r="CE53" i="37" s="1"/>
  <c r="I53" i="37"/>
  <c r="M53" i="37"/>
  <c r="Q53" i="37"/>
  <c r="U53" i="37"/>
  <c r="Y53" i="37"/>
  <c r="AC53" i="37"/>
  <c r="AG53" i="37"/>
  <c r="AK53" i="37"/>
  <c r="AO53" i="37"/>
  <c r="AS53" i="37"/>
  <c r="AW53" i="37"/>
  <c r="BA53" i="37"/>
  <c r="BE53" i="37"/>
  <c r="BI53" i="37"/>
  <c r="BM53" i="37"/>
  <c r="BQ53" i="37"/>
  <c r="F53" i="37"/>
  <c r="J53" i="37"/>
  <c r="N53" i="37"/>
  <c r="R53" i="37"/>
  <c r="V53" i="37"/>
  <c r="Z53" i="37"/>
  <c r="AD53" i="37"/>
  <c r="AH53" i="37"/>
  <c r="AL53" i="37"/>
  <c r="AP53" i="37"/>
  <c r="AT53" i="37"/>
  <c r="AX53" i="37"/>
  <c r="BB53" i="37"/>
  <c r="BF53" i="37"/>
  <c r="BJ53" i="37"/>
  <c r="BN53" i="37"/>
  <c r="G53" i="37"/>
  <c r="K53" i="37"/>
  <c r="O53" i="37"/>
  <c r="S53" i="37"/>
  <c r="W53" i="37"/>
  <c r="AA53" i="37"/>
  <c r="AE53" i="37"/>
  <c r="AI53" i="37"/>
  <c r="AM53" i="37"/>
  <c r="AQ53" i="37"/>
  <c r="AU53" i="37"/>
  <c r="AY53" i="37"/>
  <c r="BC53" i="37"/>
  <c r="BG53" i="37"/>
  <c r="BK53" i="37"/>
  <c r="BO53" i="37"/>
  <c r="G8" i="37"/>
  <c r="K8" i="37"/>
  <c r="O8" i="37"/>
  <c r="S8" i="37"/>
  <c r="W8" i="37"/>
  <c r="AA8" i="37"/>
  <c r="AE8" i="37"/>
  <c r="AI8" i="37"/>
  <c r="AM8" i="37"/>
  <c r="AQ8" i="37"/>
  <c r="AU8" i="37"/>
  <c r="AY8" i="37"/>
  <c r="BC8" i="37"/>
  <c r="BG8" i="37"/>
  <c r="BK8" i="37"/>
  <c r="BP72" i="37"/>
  <c r="BL72" i="37"/>
  <c r="BH72" i="37"/>
  <c r="BD72" i="37"/>
  <c r="AZ72" i="37"/>
  <c r="AV72" i="37"/>
  <c r="AR72" i="37"/>
  <c r="AN72" i="37"/>
  <c r="AJ72" i="37"/>
  <c r="AF72" i="37"/>
  <c r="AB72" i="37"/>
  <c r="X72" i="37"/>
  <c r="T72" i="37"/>
  <c r="P72" i="37"/>
  <c r="L72" i="37"/>
  <c r="BO69" i="37"/>
  <c r="BK69" i="37"/>
  <c r="BG69" i="37"/>
  <c r="BC69" i="37"/>
  <c r="AY69" i="37"/>
  <c r="AU69" i="37"/>
  <c r="AQ69" i="37"/>
  <c r="AM69" i="37"/>
  <c r="AI69" i="37"/>
  <c r="AE69" i="37"/>
  <c r="AA69" i="37"/>
  <c r="W69" i="37"/>
  <c r="S69" i="37"/>
  <c r="O69" i="37"/>
  <c r="K69" i="37"/>
  <c r="G69" i="37"/>
  <c r="BP68" i="37"/>
  <c r="BL68" i="37"/>
  <c r="BH68" i="37"/>
  <c r="BD68" i="37"/>
  <c r="AZ68" i="37"/>
  <c r="AV68" i="37"/>
  <c r="AR68" i="37"/>
  <c r="AN68" i="37"/>
  <c r="AJ68" i="37"/>
  <c r="AF68" i="37"/>
  <c r="AB68" i="37"/>
  <c r="X68" i="37"/>
  <c r="T68" i="37"/>
  <c r="P68" i="37"/>
  <c r="L68" i="37"/>
  <c r="BO65" i="37"/>
  <c r="BK65" i="37"/>
  <c r="BG65" i="37"/>
  <c r="BC65" i="37"/>
  <c r="AY65" i="37"/>
  <c r="AU65" i="37"/>
  <c r="AQ65" i="37"/>
  <c r="AM65" i="37"/>
  <c r="AI65" i="37"/>
  <c r="AE65" i="37"/>
  <c r="AA65" i="37"/>
  <c r="W65" i="37"/>
  <c r="S65" i="37"/>
  <c r="O65" i="37"/>
  <c r="K65" i="37"/>
  <c r="BP64" i="37"/>
  <c r="BL64" i="37"/>
  <c r="BH64" i="37"/>
  <c r="BD64" i="37"/>
  <c r="AZ64" i="37"/>
  <c r="AV64" i="37"/>
  <c r="AR64" i="37"/>
  <c r="AN64" i="37"/>
  <c r="AJ64" i="37"/>
  <c r="AF64" i="37"/>
  <c r="AB64" i="37"/>
  <c r="X64" i="37"/>
  <c r="T64" i="37"/>
  <c r="P64" i="37"/>
  <c r="L64" i="37"/>
  <c r="CE12" i="37"/>
  <c r="CF48" i="37"/>
  <c r="CE8" i="37"/>
  <c r="CE36" i="37"/>
  <c r="CD36" i="37"/>
  <c r="CF36" i="37"/>
  <c r="CE15" i="37"/>
  <c r="CD15" i="37"/>
  <c r="CF15" i="37"/>
  <c r="CE52" i="37"/>
  <c r="CD52" i="37"/>
  <c r="CF52" i="37"/>
  <c r="CE10" i="37"/>
  <c r="CD10" i="37"/>
  <c r="CF10" i="37"/>
  <c r="CD16" i="37"/>
  <c r="CE16" i="37"/>
  <c r="CF16" i="37"/>
  <c r="CE24" i="37"/>
  <c r="CD24" i="37"/>
  <c r="CF24" i="37"/>
  <c r="CD28" i="37"/>
  <c r="CF28" i="37"/>
  <c r="CD11" i="37"/>
  <c r="CE11" i="37"/>
  <c r="CF11" i="37"/>
  <c r="CE20" i="37"/>
  <c r="CD20" i="37"/>
  <c r="CF20" i="37"/>
  <c r="CE40" i="37"/>
  <c r="CD40" i="37"/>
  <c r="CF40" i="37"/>
  <c r="CE44" i="37"/>
  <c r="CD44" i="37"/>
  <c r="CF44" i="37"/>
  <c r="CE32" i="37"/>
  <c r="CD32" i="37"/>
  <c r="CF43" i="37"/>
  <c r="CE43" i="37"/>
  <c r="CE56" i="37"/>
  <c r="CD56" i="37"/>
  <c r="CE64" i="37"/>
  <c r="CD64" i="37"/>
  <c r="CE72" i="37"/>
  <c r="CD72" i="37"/>
  <c r="CE25" i="37"/>
  <c r="CF31" i="37"/>
  <c r="CE31" i="37"/>
  <c r="CF56" i="37"/>
  <c r="CF67" i="37"/>
  <c r="CE67" i="37"/>
  <c r="CD67" i="37"/>
  <c r="CF72" i="37"/>
  <c r="CD17" i="37"/>
  <c r="CF19" i="37"/>
  <c r="CE19" i="37"/>
  <c r="CF25" i="37"/>
  <c r="CE29" i="37"/>
  <c r="CD31" i="37"/>
  <c r="CF35" i="37"/>
  <c r="CE35" i="37"/>
  <c r="CF41" i="37"/>
  <c r="CE45" i="37"/>
  <c r="CF51" i="37"/>
  <c r="CE51" i="37"/>
  <c r="CD57" i="37"/>
  <c r="CF57" i="37"/>
  <c r="CE60" i="37"/>
  <c r="CD60" i="37"/>
  <c r="CD65" i="37"/>
  <c r="CF65" i="37"/>
  <c r="CE68" i="37"/>
  <c r="CD68" i="37"/>
  <c r="CD73" i="37"/>
  <c r="CF73" i="37"/>
  <c r="CE76" i="37"/>
  <c r="CD76" i="37"/>
  <c r="CF27" i="37"/>
  <c r="CE27" i="37"/>
  <c r="CE48" i="37"/>
  <c r="CD48" i="37"/>
  <c r="CD61" i="37"/>
  <c r="CF61" i="37"/>
  <c r="CD69" i="37"/>
  <c r="CF69" i="37"/>
  <c r="CF32" i="37"/>
  <c r="CE41" i="37"/>
  <c r="CD43" i="37"/>
  <c r="CF47" i="37"/>
  <c r="CE47" i="37"/>
  <c r="CF59" i="37"/>
  <c r="CE59" i="37"/>
  <c r="CD59" i="37"/>
  <c r="CF64" i="37"/>
  <c r="CF75" i="37"/>
  <c r="CE75" i="37"/>
  <c r="CD75" i="37"/>
  <c r="CD8" i="37"/>
  <c r="CD12" i="37"/>
  <c r="CD9" i="37"/>
  <c r="CD13" i="37"/>
  <c r="CD19" i="37"/>
  <c r="CF23" i="37"/>
  <c r="CE23" i="37"/>
  <c r="CF29" i="37"/>
  <c r="CE33" i="37"/>
  <c r="CD35" i="37"/>
  <c r="CF39" i="37"/>
  <c r="CE39" i="37"/>
  <c r="CF45" i="37"/>
  <c r="CE49" i="37"/>
  <c r="CD51" i="37"/>
  <c r="CF55" i="37"/>
  <c r="CE55" i="37"/>
  <c r="CD55" i="37"/>
  <c r="CE57" i="37"/>
  <c r="CF60" i="37"/>
  <c r="CF63" i="37"/>
  <c r="CE63" i="37"/>
  <c r="CD63" i="37"/>
  <c r="CE65" i="37"/>
  <c r="CF68" i="37"/>
  <c r="CF71" i="37"/>
  <c r="CE71" i="37"/>
  <c r="CD71" i="37"/>
  <c r="B3" i="36"/>
  <c r="B4" i="36"/>
  <c r="B5" i="36"/>
  <c r="B6" i="36"/>
  <c r="B7" i="36"/>
  <c r="B8" i="36"/>
  <c r="B9" i="36"/>
  <c r="B10" i="36"/>
  <c r="B11" i="36"/>
  <c r="B12" i="36"/>
  <c r="B13" i="36"/>
  <c r="B14" i="36"/>
  <c r="B15" i="36"/>
  <c r="B16" i="36"/>
  <c r="B17" i="36"/>
  <c r="B18" i="36"/>
  <c r="B19" i="36"/>
  <c r="B20" i="36"/>
  <c r="B21" i="36"/>
  <c r="B22" i="36"/>
  <c r="B23" i="36"/>
  <c r="B24" i="36"/>
  <c r="B25" i="36"/>
  <c r="B26" i="36"/>
  <c r="B27" i="36"/>
  <c r="B28" i="36"/>
  <c r="B29" i="36"/>
  <c r="B30" i="36"/>
  <c r="B31" i="36"/>
  <c r="B32" i="36"/>
  <c r="B33" i="36"/>
  <c r="B34" i="36"/>
  <c r="B35" i="36"/>
  <c r="B36" i="36"/>
  <c r="B37" i="36"/>
  <c r="B38" i="36"/>
  <c r="B39" i="36"/>
  <c r="B40" i="36"/>
  <c r="B41" i="36"/>
  <c r="B42" i="36"/>
  <c r="B43" i="36"/>
  <c r="B44" i="36"/>
  <c r="B45" i="36"/>
  <c r="B46" i="36"/>
  <c r="B47" i="36"/>
  <c r="B48" i="36"/>
  <c r="B49" i="36"/>
  <c r="B50" i="36"/>
  <c r="B51" i="36"/>
  <c r="B52" i="36"/>
  <c r="B53" i="36"/>
  <c r="B54" i="36"/>
  <c r="B55" i="36"/>
  <c r="B56" i="36"/>
  <c r="B57" i="36"/>
  <c r="B58" i="36"/>
  <c r="B59" i="36"/>
  <c r="B60" i="36"/>
  <c r="B61" i="36"/>
  <c r="B62" i="36"/>
  <c r="B63" i="36"/>
  <c r="B64" i="36"/>
  <c r="B65" i="36"/>
  <c r="B66" i="36"/>
  <c r="B67" i="36"/>
  <c r="B68" i="36"/>
  <c r="B69" i="36"/>
  <c r="B70" i="36"/>
  <c r="B71" i="36"/>
  <c r="B72" i="36"/>
  <c r="B73" i="36"/>
  <c r="B74" i="36"/>
  <c r="B75" i="36"/>
  <c r="B76" i="36"/>
  <c r="B77" i="36"/>
  <c r="B78" i="36"/>
  <c r="B79" i="36"/>
  <c r="B80" i="36"/>
  <c r="B81" i="36"/>
  <c r="B82" i="36"/>
  <c r="B83" i="36"/>
  <c r="B84" i="36"/>
  <c r="B85" i="36"/>
  <c r="B86" i="36"/>
  <c r="B87" i="36"/>
  <c r="B88" i="36"/>
  <c r="B89" i="36"/>
  <c r="B90" i="36"/>
  <c r="B91" i="36"/>
  <c r="B92" i="36"/>
  <c r="B93" i="36"/>
  <c r="B94" i="36"/>
  <c r="B95" i="36"/>
  <c r="B96" i="36"/>
  <c r="B97" i="36"/>
  <c r="B98" i="36"/>
  <c r="B99" i="36"/>
  <c r="B100" i="36"/>
  <c r="B101" i="36"/>
  <c r="B102" i="36"/>
  <c r="B103" i="36"/>
  <c r="B104" i="36"/>
  <c r="B105" i="36"/>
  <c r="B106" i="36"/>
  <c r="B107" i="36"/>
  <c r="B108" i="36"/>
  <c r="B109" i="36"/>
  <c r="B110" i="36"/>
  <c r="B111" i="36"/>
  <c r="B112" i="36"/>
  <c r="B113" i="36"/>
  <c r="B114" i="36"/>
  <c r="B115" i="36"/>
  <c r="B116" i="36"/>
  <c r="B117" i="36"/>
  <c r="B118" i="36"/>
  <c r="B119" i="36"/>
  <c r="B120" i="36"/>
  <c r="B121" i="36"/>
  <c r="B122" i="36"/>
  <c r="B123" i="36"/>
  <c r="B124" i="36"/>
  <c r="B125" i="36"/>
  <c r="B126" i="36"/>
  <c r="B127" i="36"/>
  <c r="B128" i="36"/>
  <c r="B129" i="36"/>
  <c r="B130" i="36"/>
  <c r="B131" i="36"/>
  <c r="B132" i="36"/>
  <c r="B133" i="36"/>
  <c r="B134" i="36"/>
  <c r="B135" i="36"/>
  <c r="B136" i="36"/>
  <c r="B137" i="36"/>
  <c r="B138" i="36"/>
  <c r="B139" i="36"/>
  <c r="B140" i="36"/>
  <c r="B2" i="36"/>
  <c r="CF62" i="37" l="1"/>
  <c r="CF76" i="37"/>
  <c r="CE73" i="3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Liene Birina</author>
    <author>Marina Roja</author>
    <author>LSile</author>
    <author>Leimanis</author>
    <author>User</author>
  </authors>
  <commentList>
    <comment ref="C3" authorId="0" shapeId="0" xr:uid="{00000000-0006-0000-0E00-000001000000}">
      <text>
        <r>
          <rPr>
            <b/>
            <sz val="9"/>
            <color indexed="81"/>
            <rFont val="Tahoma"/>
            <family val="2"/>
            <charset val="186"/>
          </rPr>
          <t>Liene Birina:</t>
        </r>
        <r>
          <rPr>
            <sz val="9"/>
            <color indexed="81"/>
            <rFont val="Tahoma"/>
            <family val="2"/>
            <charset val="186"/>
          </rPr>
          <t xml:space="preserve">
Samazinātā likme tikai mājsaimniecībām, nevis uzņēmumiem. </t>
        </r>
      </text>
    </comment>
    <comment ref="D3" authorId="1" shapeId="0" xr:uid="{00000000-0006-0000-0E00-000002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Reduced rate only for households, not for companies.</t>
        </r>
      </text>
    </comment>
    <comment ref="E3" authorId="2" shapeId="0" xr:uid="{00000000-0006-0000-0E00-000003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malkai, koksnei un citam kurināmajam piemēro pazemināto 5% likmi ar 01.01.07., izņemot ogles</t>
        </r>
      </text>
    </comment>
    <comment ref="F3" authorId="2" shapeId="0" xr:uid="{00000000-0006-0000-0E00-000004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kurināmajam, no 01.01.-31.07. PVN 21%, pārējā laikā samazinātā likme</t>
        </r>
      </text>
    </comment>
    <comment ref="G3" authorId="2" shapeId="0" xr:uid="{00000000-0006-0000-0E00-000005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Malkai samazinātā likme</t>
        </r>
      </text>
    </comment>
    <comment ref="H3" authorId="3" shapeId="0" xr:uid="{00000000-0006-0000-0E00-000006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 koksnes kurināmajam samazinātā likme (malkai)</t>
        </r>
      </text>
    </comment>
    <comment ref="I3" authorId="3" shapeId="0" xr:uid="{00000000-0006-0000-0E00-000007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 koksnes kurināmajam samazinātā likme (malkai)</t>
        </r>
      </text>
    </comment>
    <comment ref="J3" authorId="3" shapeId="0" xr:uid="{00000000-0006-0000-0E00-000008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 koksnes kurināmajam samazinātā likme (malkai)</t>
        </r>
      </text>
    </comment>
    <comment ref="C10" authorId="2" shapeId="0" xr:uid="{00000000-0006-0000-0E00-000009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Zīdaiņu pārtikai samazinātā likme, pārējam standart likme</t>
        </r>
      </text>
    </comment>
    <comment ref="D10" authorId="1" shapeId="0" xr:uid="{00000000-0006-0000-0E00-00000A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Baby food reduced rate, other standard rate</t>
        </r>
      </text>
    </comment>
    <comment ref="H10" authorId="3" shapeId="0" xr:uid="{00000000-0006-0000-0E00-00000B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Zīdaiņu pārtikai samazinātā likme, pārējam standart likme
Baby food reduced rate, other standard rate</t>
        </r>
      </text>
    </comment>
    <comment ref="I10" authorId="3" shapeId="0" xr:uid="{00000000-0006-0000-0E00-00000C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Zīdaiņu pārtikai samazinātā likme, pārējam standart likme</t>
        </r>
      </text>
    </comment>
    <comment ref="J10" authorId="3" shapeId="0" xr:uid="{00000000-0006-0000-0E00-00000D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Zīdaiņu pārtikai samazinātā likme, pārējam standart likme</t>
        </r>
      </text>
    </comment>
    <comment ref="C16" authorId="0" shapeId="0" xr:uid="{00000000-0006-0000-0E00-00000E000000}">
      <text>
        <r>
          <rPr>
            <b/>
            <sz val="9"/>
            <color indexed="81"/>
            <rFont val="Tahoma"/>
            <family val="2"/>
            <charset val="186"/>
          </rPr>
          <t>Liene Birina:</t>
        </r>
        <r>
          <rPr>
            <sz val="9"/>
            <color indexed="81"/>
            <rFont val="Tahoma"/>
            <family val="2"/>
            <charset val="186"/>
          </rPr>
          <t xml:space="preserve">
Samazinātā likme tikai mājsaimniecībām, nevis uzņēmumiem. </t>
        </r>
      </text>
    </comment>
    <comment ref="D16" authorId="1" shapeId="0" xr:uid="{00000000-0006-0000-0E00-00000F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Reduced rate only for households, not for companies.</t>
        </r>
      </text>
    </comment>
    <comment ref="E16" authorId="2" shapeId="0" xr:uid="{00000000-0006-0000-0E00-000010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koka kurināmajam 5%</t>
        </r>
      </text>
    </comment>
    <comment ref="F16" authorId="2" shapeId="0" xr:uid="{00000000-0006-0000-0E00-000011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Kurināmajam no 01.01-31.07 PVN 21% citā laikā samazinātā likme</t>
        </r>
      </text>
    </comment>
    <comment ref="G16" authorId="2" shapeId="0" xr:uid="{00000000-0006-0000-0E00-000012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koka kurināmajam samazinātā likme</t>
        </r>
      </text>
    </comment>
    <comment ref="H16" authorId="2" shapeId="0" xr:uid="{00000000-0006-0000-0E00-000013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koka kurināmajam samazinātā likme</t>
        </r>
      </text>
    </comment>
    <comment ref="I16" authorId="2" shapeId="0" xr:uid="{00000000-0006-0000-0E00-000014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koka kurināmajam samazinātā likme</t>
        </r>
      </text>
    </comment>
    <comment ref="J16" authorId="2" shapeId="0" xr:uid="{00000000-0006-0000-0E00-000015000000}">
      <text>
        <r>
          <rPr>
            <b/>
            <sz val="9"/>
            <color indexed="81"/>
            <rFont val="Tahoma"/>
            <family val="2"/>
            <charset val="186"/>
          </rPr>
          <t>LBirina:</t>
        </r>
        <r>
          <rPr>
            <sz val="9"/>
            <color indexed="81"/>
            <rFont val="Tahoma"/>
            <family val="2"/>
            <charset val="186"/>
          </rPr>
          <t xml:space="preserve">
koka kurināmajam samazinātā likme</t>
        </r>
      </text>
    </comment>
    <comment ref="H27" authorId="3" shapeId="0" xr:uid="{00000000-0006-0000-0E00-000016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medicīnisko ierīču un medicīnas preču (arī komplektējošo daļu, rezerves daļu un piederumu) piegādēm saskaņā ar Ministru kabineta apstiprināto sarakstu</t>
        </r>
      </text>
    </comment>
    <comment ref="I27" authorId="3" shapeId="0" xr:uid="{00000000-0006-0000-0E00-000017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medicīnisko ierīču un medicīnas preču (arī komplektējošo daļu, rezerves daļu un piederumu) piegādēm saskaņā ar Ministru kabineta apstiprināto sarakstu</t>
        </r>
      </text>
    </comment>
    <comment ref="J27" authorId="3" shapeId="0" xr:uid="{00000000-0006-0000-0E00-000018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medicīnisko ierīču un medicīnas preču (arī komplektējošo daļu, rezerves daļu un piederumu) piegādēm saskaņā ar Ministru kabineta apstiprināto sarakstu</t>
        </r>
      </text>
    </comment>
    <comment ref="C35" authorId="2" shapeId="0" xr:uid="{00000000-0006-0000-0E00-000019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Mājsaimniecībām samazinātā likme</t>
        </r>
      </text>
    </comment>
    <comment ref="D35" authorId="1" shapeId="0" xr:uid="{00000000-0006-0000-0E00-00001A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For households a reduced rate</t>
        </r>
      </text>
    </comment>
    <comment ref="H35" authorId="3" shapeId="0" xr:uid="{00000000-0006-0000-0E00-00001B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sākot ar 01.01.2011. tiek piemērota standartlikme
</t>
        </r>
      </text>
    </comment>
    <comment ref="C36" authorId="2" shapeId="0" xr:uid="{00000000-0006-0000-0E00-00001C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Mājsaimniecībām samazinātā likme</t>
        </r>
      </text>
    </comment>
    <comment ref="D36" authorId="1" shapeId="0" xr:uid="{00000000-0006-0000-0E00-00001D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For households a reduced rate</t>
        </r>
      </text>
    </comment>
    <comment ref="H36" authorId="3" shapeId="0" xr:uid="{00000000-0006-0000-0E00-00001E000000}">
      <text>
        <r>
          <rPr>
            <b/>
            <sz val="9"/>
            <color indexed="81"/>
            <rFont val="Tahoma"/>
            <family val="2"/>
            <charset val="186"/>
          </rPr>
          <t>Leimanis:</t>
        </r>
        <r>
          <rPr>
            <sz val="9"/>
            <color indexed="81"/>
            <rFont val="Tahoma"/>
            <family val="2"/>
            <charset val="186"/>
          </rPr>
          <t xml:space="preserve">
no 01.01.2011.-30.06.2011. PVN samazinātā likme dabasgāzes piegādēm
iedzīvotājiem. Pamatlikme stājas spēkā ar 01.07.2011.</t>
        </r>
      </text>
    </comment>
    <comment ref="C37" authorId="2" shapeId="0" xr:uid="{00000000-0006-0000-0E00-00001F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Samazinātā likme par piegādēm iedzīvotājiem, pārējiem standartlikme 2008.g. 18%, 2009,2010.g. 21%</t>
        </r>
      </text>
    </comment>
    <comment ref="D37" authorId="1" shapeId="0" xr:uid="{00000000-0006-0000-0E00-000020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Reduced rate for deliveries to residents, other standard rate in 2008 18%, 2009,2010.g. 21%</t>
        </r>
      </text>
    </comment>
    <comment ref="C63" authorId="1" shapeId="0" xr:uid="{00000000-0006-0000-0E00-000021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Starptautisko pasažieru pārvadājumiem - 0% likme</t>
        </r>
      </text>
    </comment>
    <comment ref="D63" authorId="1" shapeId="0" xr:uid="{00000000-0006-0000-0E00-000022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International carriage of passengers - 0% rate</t>
        </r>
      </text>
    </comment>
    <comment ref="C65" authorId="1" shapeId="0" xr:uid="{00000000-0006-0000-0E00-000023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Starptautisko pasažieru pārvadājumiem - 0% likme</t>
        </r>
      </text>
    </comment>
    <comment ref="D65" authorId="1" shapeId="0" xr:uid="{00000000-0006-0000-0E00-000024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International carriage of passengers - 0% rate</t>
        </r>
      </text>
    </comment>
    <comment ref="C66" authorId="1" shapeId="0" xr:uid="{00000000-0006-0000-0E00-000025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Starptautisko pasažieru pārvadājumiem - 0% likme</t>
        </r>
      </text>
    </comment>
    <comment ref="D66" authorId="1" shapeId="0" xr:uid="{00000000-0006-0000-0E00-000026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International carriage of passengers - 0% rate</t>
        </r>
      </text>
    </comment>
    <comment ref="C68" authorId="1" shapeId="0" xr:uid="{00000000-0006-0000-0E00-000027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Starptautisko pasažieru pārvadājumiem - 0% likme</t>
        </r>
      </text>
    </comment>
    <comment ref="D68" authorId="1" shapeId="0" xr:uid="{00000000-0006-0000-0E00-000028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International carriage of passengers - 0% rate</t>
        </r>
      </text>
    </comment>
    <comment ref="C70" authorId="1" shapeId="0" xr:uid="{00000000-0006-0000-0E00-000029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 Starptautiskiem pasažieru pārvadājumiem - 0%</t>
        </r>
      </text>
    </comment>
    <comment ref="D70" authorId="1" shapeId="0" xr:uid="{00000000-0006-0000-0E00-00002A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International carriage of passengers - 0% rate</t>
        </r>
      </text>
    </comment>
    <comment ref="C72" authorId="1" shapeId="0" xr:uid="{00000000-0006-0000-0E00-00002B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 Starptautiskiem kravu pārvad.pakalpojumiem - 0%</t>
        </r>
      </text>
    </comment>
    <comment ref="D72" authorId="1" shapeId="0" xr:uid="{00000000-0006-0000-0E00-00002C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For international freight services - 0% rate</t>
        </r>
      </text>
    </comment>
    <comment ref="C77" authorId="1" shapeId="0" xr:uid="{00000000-0006-0000-0E00-00002D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Iekšzemes pasažieru pārvadājumi, kas nav regulāri un pēc grafika, apliek ar standartlikmi
Iekšzemes pasažieru pārvadājumiem, kas ir regulāri  - samazinātā likme</t>
        </r>
      </text>
    </comment>
    <comment ref="D77" authorId="1" shapeId="0" xr:uid="{00000000-0006-0000-0E00-00002E000000}">
      <text>
        <r>
          <rPr>
            <b/>
            <sz val="9"/>
            <color indexed="81"/>
            <rFont val="Tahoma"/>
            <family val="2"/>
          </rPr>
          <t>Marina Roja:</t>
        </r>
        <r>
          <rPr>
            <sz val="9"/>
            <color indexed="81"/>
            <rFont val="Tahoma"/>
            <family val="2"/>
          </rPr>
          <t xml:space="preserve">
Inland (domestic) passenger transport, which is not regular and on schedule, is charged at standard rate
Inland (domestic) passenger transport, which is regular - reduced rate</t>
        </r>
      </text>
    </comment>
    <comment ref="C83" authorId="1" shapeId="0" xr:uid="{00000000-0006-0000-0E00-00002F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Neregulāriem iekšzemes pasažieru pārvādājumiem - standartlikme, starptautiskiem - 0% likme</t>
        </r>
      </text>
    </comment>
    <comment ref="D83" authorId="4" shapeId="0" xr:uid="{00000000-0006-0000-0E00-000030000000}">
      <text>
        <r>
          <rPr>
            <sz val="9"/>
            <color indexed="81"/>
            <rFont val="Tahoma"/>
            <family val="2"/>
            <charset val="204"/>
          </rPr>
          <t>For non-regular domestic services- standard rate, international - 0%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5" authorId="1" shapeId="0" xr:uid="{00000000-0006-0000-0E00-000031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Starptautiskiem pasažieru pārvadājumiem - 0%</t>
        </r>
      </text>
    </comment>
    <comment ref="D85" authorId="4" shapeId="0" xr:uid="{00000000-0006-0000-0E00-000032000000}">
      <text>
        <r>
          <rPr>
            <sz val="9"/>
            <color indexed="81"/>
            <rFont val="Tahoma"/>
            <family val="2"/>
            <charset val="204"/>
          </rPr>
          <t xml:space="preserve">International passenger services - 0%
</t>
        </r>
      </text>
    </comment>
    <comment ref="C91" authorId="1" shapeId="0" xr:uid="{00000000-0006-0000-0E00-000033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Ar nodokli neapliek šādas preču piegādes un pakalpojumus:
1) pasta pakalpojumus, ko sniedz universālā pasta pakalpojuma sniedzējs:
a) tādu vēstuļu korespondences sūtījumu savākšanu, šķirošanu, pārvadāšanu un piegādi, kuru svars nepārsniedz </t>
        </r>
        <r>
          <rPr>
            <b/>
            <sz val="9"/>
            <color indexed="81"/>
            <rFont val="Tahoma"/>
            <family val="2"/>
            <charset val="186"/>
          </rPr>
          <t>divus kilogramus,</t>
        </r>
        <r>
          <rPr>
            <sz val="9"/>
            <color indexed="81"/>
            <rFont val="Tahoma"/>
            <family val="2"/>
            <charset val="186"/>
          </rPr>
          <t xml:space="preserve">
b) tādu pasta paku savākšanu, šķirošanu, pārvadāšanu un piegādi, kuru svars nepārsniedz </t>
        </r>
        <r>
          <rPr>
            <b/>
            <sz val="9"/>
            <color indexed="81"/>
            <rFont val="Tahoma"/>
            <family val="2"/>
            <charset val="186"/>
          </rPr>
          <t>10 kilogramus</t>
        </r>
      </text>
    </comment>
    <comment ref="C92" authorId="1" shapeId="0" xr:uid="{00000000-0006-0000-0E00-000034000000}">
      <text>
        <r>
          <rPr>
            <b/>
            <sz val="9"/>
            <color indexed="81"/>
            <rFont val="Tahoma"/>
            <family val="2"/>
            <charset val="186"/>
          </rPr>
          <t>Marina Roja:</t>
        </r>
        <r>
          <rPr>
            <sz val="9"/>
            <color indexed="81"/>
            <rFont val="Tahoma"/>
            <family val="2"/>
            <charset val="186"/>
          </rPr>
          <t xml:space="preserve">
Citi pasta pakalpojumi (pasta apmaksas zīmes, ko laiž apgrozībā un piegādā saskaņā ar Pasta likumu) neapliek
Kurjeru pakalpojumiem - standartlikme</t>
        </r>
      </text>
    </comment>
    <comment ref="D92" authorId="4" shapeId="0" xr:uid="{00000000-0006-0000-0E00-000035000000}">
      <text>
        <r>
          <rPr>
            <sz val="9"/>
            <color indexed="81"/>
            <rFont val="Tahoma"/>
            <family val="2"/>
            <charset val="204"/>
          </rPr>
          <t xml:space="preserve">Other postal services (postal payment labels placed on the market and delivered in accordance with Postal Law) is not taxable.
For courier services - standard rate
</t>
        </r>
      </text>
    </comment>
    <comment ref="G94" authorId="2" shapeId="0" xr:uid="{00000000-0006-0000-0E00-000036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no 01.05.2010 samazinātā likme</t>
        </r>
      </text>
    </comment>
    <comment ref="F96" authorId="2" shapeId="0" xr:uid="{00000000-0006-0000-0E00-000037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no 01.01.2009-31.07.2009 standartlikme, pārējā laikā samazinātā
</t>
        </r>
      </text>
    </comment>
    <comment ref="C98" authorId="2" shapeId="0" xr:uid="{00000000-0006-0000-0E00-000038000000}">
      <text>
        <r>
          <rPr>
            <b/>
            <sz val="9"/>
            <color indexed="81"/>
            <rFont val="Tahoma"/>
            <family val="2"/>
            <charset val="186"/>
          </rPr>
          <t>LSile:</t>
        </r>
        <r>
          <rPr>
            <sz val="9"/>
            <color indexed="81"/>
            <rFont val="Tahoma"/>
            <family val="2"/>
            <charset val="186"/>
          </rPr>
          <t xml:space="preserve">
izņemot pornogrāfiskiem un tiem, kuru reklāmu daudzums pārsniedz 50%</t>
        </r>
      </text>
    </comment>
    <comment ref="D98" authorId="4" shapeId="0" xr:uid="{00000000-0006-0000-0E00-000039000000}">
      <text>
        <r>
          <rPr>
            <sz val="9"/>
            <color indexed="81"/>
            <rFont val="Tahoma"/>
            <family val="2"/>
            <charset val="204"/>
          </rPr>
          <t>except for pornographic and those with more than 50% advertising</t>
        </r>
      </text>
    </comment>
  </commentList>
</comments>
</file>

<file path=xl/sharedStrings.xml><?xml version="1.0" encoding="utf-8"?>
<sst xmlns="http://schemas.openxmlformats.org/spreadsheetml/2006/main" count="28191" uniqueCount="1060">
  <si>
    <t>V</t>
  </si>
  <si>
    <t>IMPORTS</t>
  </si>
  <si>
    <t xml:space="preserve"> </t>
  </si>
  <si>
    <t>R01</t>
  </si>
  <si>
    <t>R02</t>
  </si>
  <si>
    <t>R03</t>
  </si>
  <si>
    <t>RB</t>
  </si>
  <si>
    <t>R10_12</t>
  </si>
  <si>
    <t>R13_15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</si>
  <si>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</si>
  <si>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</si>
  <si>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</si>
  <si>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</si>
  <si>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</si>
  <si>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</si>
  <si>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</si>
  <si>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</si>
  <si>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</si>
  <si>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</si>
  <si>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</si>
  <si>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</si>
  <si>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</si>
  <si>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</si>
  <si>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</si>
  <si>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R31_32</t>
  </si>
  <si>
    <t>R33</t>
  </si>
  <si>
    <t>RD</t>
  </si>
  <si>
    <t>R36</t>
  </si>
  <si>
    <t>R37_39</t>
  </si>
  <si>
    <t>RF</t>
  </si>
  <si>
    <t>R45</t>
  </si>
  <si>
    <t>R46</t>
  </si>
  <si>
    <t>R47</t>
  </si>
  <si>
    <t>R49</t>
  </si>
  <si>
    <t>R50</t>
  </si>
  <si>
    <t>R51</t>
  </si>
  <si>
    <t>R52</t>
  </si>
  <si>
    <t>R53</t>
  </si>
  <si>
    <t>RI</t>
  </si>
  <si>
    <t>R58</t>
  </si>
  <si>
    <t>R59_60</t>
  </si>
  <si>
    <t>R61</t>
  </si>
  <si>
    <t>R62_63</t>
  </si>
  <si>
    <t>R64</t>
  </si>
  <si>
    <t>R65</t>
  </si>
  <si>
    <t>R66</t>
  </si>
  <si>
    <t>R68A</t>
  </si>
  <si>
    <t>R69_70</t>
  </si>
  <si>
    <t>R71</t>
  </si>
  <si>
    <t>R72</t>
  </si>
  <si>
    <t>R73</t>
  </si>
  <si>
    <t>R74_75</t>
  </si>
  <si>
    <t>R77</t>
  </si>
  <si>
    <t>R78</t>
  </si>
  <si>
    <t>R79</t>
  </si>
  <si>
    <t>R80_82</t>
  </si>
  <si>
    <t>R84</t>
  </si>
  <si>
    <t>RP</t>
  </si>
  <si>
    <t>R86</t>
  </si>
  <si>
    <t>R87_88</t>
  </si>
  <si>
    <t>R90_92</t>
  </si>
  <si>
    <t>R93</t>
  </si>
  <si>
    <t>R94</t>
  </si>
  <si>
    <t>R95</t>
  </si>
  <si>
    <t>R96</t>
  </si>
  <si>
    <t>RT</t>
  </si>
  <si>
    <t>RU</t>
  </si>
  <si>
    <t>RNA2</t>
  </si>
  <si>
    <t>RN33</t>
  </si>
  <si>
    <t>RADJ</t>
  </si>
  <si>
    <t>V01</t>
  </si>
  <si>
    <t>V02</t>
  </si>
  <si>
    <t>V03</t>
  </si>
  <si>
    <t>VB</t>
  </si>
  <si>
    <t>V10_12</t>
  </si>
  <si>
    <t>V13_15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</si>
  <si>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</si>
  <si>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</si>
  <si>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</si>
  <si>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</si>
  <si>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</si>
  <si>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</si>
  <si>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</si>
  <si>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</si>
  <si>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</si>
  <si>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</si>
  <si>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</si>
  <si>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</si>
  <si>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</si>
  <si>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</si>
  <si>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</si>
  <si>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V31_32</t>
  </si>
  <si>
    <t>V33</t>
  </si>
  <si>
    <t>VD</t>
  </si>
  <si>
    <t>V36</t>
  </si>
  <si>
    <t>V37_39</t>
  </si>
  <si>
    <t>VF</t>
  </si>
  <si>
    <t>V45</t>
  </si>
  <si>
    <t>V46</t>
  </si>
  <si>
    <t>V47</t>
  </si>
  <si>
    <t>V49</t>
  </si>
  <si>
    <t>V50</t>
  </si>
  <si>
    <t>V51</t>
  </si>
  <si>
    <t>V52</t>
  </si>
  <si>
    <t>V53</t>
  </si>
  <si>
    <t>VI</t>
  </si>
  <si>
    <t>V58</t>
  </si>
  <si>
    <t>V59_60</t>
  </si>
  <si>
    <t>V61</t>
  </si>
  <si>
    <t>V62_63</t>
  </si>
  <si>
    <t>V64</t>
  </si>
  <si>
    <t>V65</t>
  </si>
  <si>
    <t>V66</t>
  </si>
  <si>
    <t>V69_70</t>
  </si>
  <si>
    <t>V71</t>
  </si>
  <si>
    <t>V72</t>
  </si>
  <si>
    <t>V73</t>
  </si>
  <si>
    <t>V74_75</t>
  </si>
  <si>
    <t>V77</t>
  </si>
  <si>
    <t>V78</t>
  </si>
  <si>
    <t>V79</t>
  </si>
  <si>
    <t>V80_82</t>
  </si>
  <si>
    <t>VO</t>
  </si>
  <si>
    <t>VP</t>
  </si>
  <si>
    <t>V86</t>
  </si>
  <si>
    <t>V87_88</t>
  </si>
  <si>
    <t>V90_92</t>
  </si>
  <si>
    <t>V93</t>
  </si>
  <si>
    <t>V94</t>
  </si>
  <si>
    <t>V95</t>
  </si>
  <si>
    <t>V96</t>
  </si>
  <si>
    <t>VT</t>
  </si>
  <si>
    <t>VU</t>
  </si>
  <si>
    <t>RZ</t>
  </si>
  <si>
    <t>R</t>
  </si>
  <si>
    <t>VZ</t>
  </si>
  <si>
    <t>R68B</t>
  </si>
  <si>
    <t>V68B</t>
  </si>
  <si>
    <t>V68A</t>
  </si>
  <si>
    <t>Lauksaimniecības, medību un saistīto pakalpojumu produkti</t>
  </si>
  <si>
    <t>Mežkopības un mežizstrādes produkti un saistītie pakalpojumi</t>
  </si>
  <si>
    <t>Zivis un citi zvejniecības produkti; akvakultūras produkti; ar zivsaimniecību saistītie palīgpakalpojumi</t>
  </si>
  <si>
    <t>Pārtikas produkti, dzērieni un tabakas izstrādājumi</t>
  </si>
  <si>
    <t>Tekstilpreces, apģērbi, āda un ādas izstrādājumi</t>
  </si>
  <si>
    <t>Koksne, koksnes un korķa izstrādājumi, izņemot mēbeles; izstrādājumi no salmiem un pīšanas materiāliem</t>
  </si>
  <si>
    <t>Papīrs un papīra izstrādājumi</t>
  </si>
  <si>
    <t>Iespiešanas un ierakstīšanas pakalpojumi</t>
  </si>
  <si>
    <t>Kokss un naftas pārstrādes produkti</t>
  </si>
  <si>
    <t>Ķīmiskas vielas un ķīmiskie produkti</t>
  </si>
  <si>
    <t>Farmaceitiskās pamatvielas un farmaceitiskie preparāti</t>
  </si>
  <si>
    <t>Gumijas un plastmasas izstrādājumi</t>
  </si>
  <si>
    <t>Citi nemetāliskie minerālprodukti</t>
  </si>
  <si>
    <t>Parastie metāli</t>
  </si>
  <si>
    <t>Metāla izstrādājumi, izņemot iekārtas un aprīkojumu</t>
  </si>
  <si>
    <t>Datori, elektroniskās un optiskās ierīces</t>
  </si>
  <si>
    <t>Elektroiekārtas</t>
  </si>
  <si>
    <t>Citur neklasificētas iekārtas un aprīkojums</t>
  </si>
  <si>
    <t>Mehāniskie transportlīdzekļi, piekabes un puspiekabes</t>
  </si>
  <si>
    <t>Citi transportlīdzekļi</t>
  </si>
  <si>
    <t>Mēbeles; citi gatavi izstrādājumi</t>
  </si>
  <si>
    <t>Ierīču un iekārtu remonta un uzstādīšanas pakalpojumi</t>
  </si>
  <si>
    <t>Dabiskais ūdens; ūdens attīrīšanas un piegādes pakalpojumi</t>
  </si>
  <si>
    <t>Notekūdeņu novadīšanas pakalpojumi; notekūdeņu dūņas; atkritumu savākšanas, apstrādes un izvietošanas pakalpojumi; materiālu pārstrādes pakalpojumi; attīrīšanas pakalpojumi un citi atkritumu apsaimniekošanas pakalpojumi</t>
  </si>
  <si>
    <t>Automobiļu un motociklu vairumtirdzniecības un mazumtirdzniecības, kā arī remonta pakalpojumi</t>
  </si>
  <si>
    <t>Vairumtirdzniecības pakalpojumi, izņemot mehānisko transportlīdzekļu un motociklu vairumtirdzniecību</t>
  </si>
  <si>
    <t>Mazumtirdzniecības pakalpojumi, izņemot automobiļu un motociklu mazumtirdzniecību</t>
  </si>
  <si>
    <t>Sauszemes transporta un cauruļvadu transporta pakalpojumi</t>
  </si>
  <si>
    <t>Ūdenstransporta pakalpojumi</t>
  </si>
  <si>
    <t>Gaisa pārvadājumu pakalpojumi</t>
  </si>
  <si>
    <t>Uzglabāšanas pakalpojumi un transporta palīgpakalpojumi</t>
  </si>
  <si>
    <t>Pasta un kurjeru pakalpojumi</t>
  </si>
  <si>
    <t>Izdevējdarbības pakalpojumi</t>
  </si>
  <si>
    <t>Kinofilmu, videofilmu un televīzijas programmu producēšanas pakalpojumi, skaņas ierakstīšana un mūzikas ierakstu izdošana; apraides un programmu izstrādes pakalpojumi</t>
  </si>
  <si>
    <t>Telekomunikācijas pakalpojumi</t>
  </si>
  <si>
    <t>Datorprogrammēšanas, konsultēšanas un saistītie pakalpojumi; informācijas pakalpojumi</t>
  </si>
  <si>
    <t>Finanšu pakalpojumi, izņemot apdrošināšanu un pensiju uzkrāšanu</t>
  </si>
  <si>
    <t>Apdrošināšana, pārapdrošināšana un pensiju uzkrāšana, izņemot obligāto sociālo nodrošināšanu</t>
  </si>
  <si>
    <t>Finanšu un apdrošināšanas papildpakalpojumi</t>
  </si>
  <si>
    <t>Juridiskie un grāmatvedības pakalpojumi; centrālo biroju pakalpojumi; vadības konsultāciju pakalpojumi</t>
  </si>
  <si>
    <t>Arhitektūras un inženiertehniskie pakalpojumi; tehnisko pārbaužu un analīžu pakalpojumi</t>
  </si>
  <si>
    <t>Zinātniskās izpētes un attīstības pakalpojumi</t>
  </si>
  <si>
    <t>Reklāmas un tirgus izpētes pakalpojumi</t>
  </si>
  <si>
    <t>Citi profesionālie, zinātniskie un tehniskie pakalpojumi; veterinārie pakalpojumi</t>
  </si>
  <si>
    <t>Iznomāšanas un ekspluatācijas līzinga pakalpojumi</t>
  </si>
  <si>
    <t>Nodarbinātības dienestu pakalpojumi</t>
  </si>
  <si>
    <t>Ceļojumu biroju, tūrisma operatoru un rezervēšanas pakalpojumi un citi ar tiem saistītie pakalpojumi</t>
  </si>
  <si>
    <t>Apsardzes un izmeklēšanas pakalpojumi; ēku un ainavu uzturēšanas pakalpojumi; biroju administrēšanas, biroju atbalsta un citi profesionālie palīgpakalpojumi</t>
  </si>
  <si>
    <t>Valsts pārvaldes un aizsardzības pakalpojumi; obligātās sociālās nodrošināšanas pakalpojumi</t>
  </si>
  <si>
    <t>Cilvēku veselības aprūpes pakalpojumi</t>
  </si>
  <si>
    <t>Aprūpes centru pakalpojumi; sociālās aprūpes pakalpojumi bez izmitināšanas</t>
  </si>
  <si>
    <t>Radoši, mākslinieciski un izklaides pakalpojumi; bibliotēku, arhīvu, muzeju un citu kultūras iestāžu pakalpojumi; azartspēļu un derību pakalpojumi</t>
  </si>
  <si>
    <t>Sporta pakalpojumi un izklaides un atpūtas pakalpojumi</t>
  </si>
  <si>
    <t>Organizāciju sniegtie pakalpojumi</t>
  </si>
  <si>
    <t>Datoru un personisko lietu un mājsaimniecības priekšmetu remonta pakalpojumi</t>
  </si>
  <si>
    <t>Citi personālie pakalpojumi</t>
  </si>
  <si>
    <t>Kopā</t>
  </si>
  <si>
    <t>Derīgo izrakteņu ieguve</t>
  </si>
  <si>
    <t>Elektroenerģija, gāze, ūdens, tvaiks un gaisa kondicionēšana</t>
  </si>
  <si>
    <t>Būves un būvdarbi</t>
  </si>
  <si>
    <t>Izmitināšanas un ēdināšanas pakalpojumi</t>
  </si>
  <si>
    <t>Izglītības pakalpojumi</t>
  </si>
  <si>
    <t>Mājsaimniecību kā darba devēju pakalpojumi; dažādas mājsaimniecību pašu patēriņam ražotas preces un pakalpojumi</t>
  </si>
  <si>
    <t>Ārpusteritoriālo organizāciju un iestāžu sniegtie pakalpojumi</t>
  </si>
  <si>
    <t>Augkopība un lopkopība, medniecība un saistītas palīgdarbības</t>
  </si>
  <si>
    <t>Mežsaimniecība un mežizstrāde</t>
  </si>
  <si>
    <t>Zivsaimniecība</t>
  </si>
  <si>
    <t>Ieguves rūpniecība un karjeru izstrāde</t>
  </si>
  <si>
    <t>Pārtikas produktu; dzērienu; tabakas izstrādājumu ražošana</t>
  </si>
  <si>
    <t>Tekstilizstrādājumu; apģērbu;  ādas un ādas izstrādājumu ražošana</t>
  </si>
  <si>
    <t>Koksnes, koka un korķa izstrādājumu ražošana, izņemot mēbeles; salmu un pīto izstrādājumu ražošana</t>
  </si>
  <si>
    <t>Papīra un papīra izstrādājumu ražošana</t>
  </si>
  <si>
    <t>Poligrāfija un ierakstu reproducēšana</t>
  </si>
  <si>
    <t>Koksa un naftas pārstrādes produktu ražošana</t>
  </si>
  <si>
    <t>Ķīmisko vielu un ķīmisko produktu ražošana</t>
  </si>
  <si>
    <t>Farmaceitisko pamatvielu un farmaceitisko preparātu ražošana</t>
  </si>
  <si>
    <t>Gumijas un plastmasas  izstrādājumu ražošana</t>
  </si>
  <si>
    <t>Nemetālisko minerālu izstrādājumu ražošana</t>
  </si>
  <si>
    <t>Metālu ražošana</t>
  </si>
  <si>
    <t>Gatavo metālizstrādājumu ražošana, izņemot mašīnas un iekārtas</t>
  </si>
  <si>
    <t>Datoru, elektronisko un optisko iekārtu ražošana</t>
  </si>
  <si>
    <t>Elektrisko iekārtu ražošana</t>
  </si>
  <si>
    <t>Citur neklasificētu iekārtu, mehānismu un darba mašīnu ražošana</t>
  </si>
  <si>
    <t>Automobiļu, piekabju un puspiekabju ražošana</t>
  </si>
  <si>
    <t>Citu transportlīdzekļu ražošana</t>
  </si>
  <si>
    <t>Mēbeļu ražošana; cita veida ražošana</t>
  </si>
  <si>
    <t>Iekārtu un ierīču remonts un uzstādīšana</t>
  </si>
  <si>
    <t>Elektroenerģija, gāzes apgāde, siltumapgāde un gaisa kondicionēšana</t>
  </si>
  <si>
    <t>Ūdens ieguve, attīrīšana un apgāde</t>
  </si>
  <si>
    <t>Notekūdeņu savākšana un attīrīšana; atkritumu savākšana, apstrāde un izvietošana; materiālu pārstrāde; sanitārija un citi atkritumu apsaimniekošanas pakalpojumi</t>
  </si>
  <si>
    <t>Būvniecība</t>
  </si>
  <si>
    <t>Automobiļu un motociklu vairumtirdzniecība, mazumtirdzniecība un remonts</t>
  </si>
  <si>
    <t>Vairumtirdzniecība, izņemot automobiļus un motociklus</t>
  </si>
  <si>
    <t>Mazumtirdzniecība, izņemot automobiļus un motociklus</t>
  </si>
  <si>
    <t>Sauszemes transports un cauruļvadu transports</t>
  </si>
  <si>
    <t>Ūdens transports</t>
  </si>
  <si>
    <t>Gaisa transports</t>
  </si>
  <si>
    <t>Uzglabāšanas un transporta palīgdarbības</t>
  </si>
  <si>
    <t>Pasta un kurjeru darbība</t>
  </si>
  <si>
    <t xml:space="preserve">Izmitināšana un ēdināšanas pakalpojumi </t>
  </si>
  <si>
    <t>Izdevējdarbība</t>
  </si>
  <si>
    <t>Kinofilmu, video filmu, televīzijas programmu un skaņu ierakstu producēšana; radio un televīzijas programmu izstrāde un apraide</t>
  </si>
  <si>
    <t>Telekomunikācija</t>
  </si>
  <si>
    <t>Datorprogrammēšana, konsultēšana un saistītas darbības; informācijas pakalpojumi</t>
  </si>
  <si>
    <t>Finanšu pakalpojumu darbības, izņemot apdrošināšanu un pensiju uzkrāšanu</t>
  </si>
  <si>
    <t>Apdrošināšana, pārapdrošināšana un pensiju uzkrāšana, izņemot obligāto sociālo apdrošināšanu</t>
  </si>
  <si>
    <t>Finanšu pakalpojumu un apdrošināšanas darbības papildinošas darbības</t>
  </si>
  <si>
    <t>Juridiskie un grāmatvedības pakalpojumi; centrālo biroju darbība; konsultēšana komercdarbībā un vadībzinībās</t>
  </si>
  <si>
    <t>Arhitektūras un inženiertehniskie pakalpojumi; tehniskā pārbaude un analīze</t>
  </si>
  <si>
    <t>Zinātniskās pētniecības darbs</t>
  </si>
  <si>
    <t>Iznomāšana un ekspluatācijas līzings</t>
  </si>
  <si>
    <t>Darbaspēka meklēšana un nodrošināšana ar personālu</t>
  </si>
  <si>
    <t>Ceļojumu biroju, tūrisma operatoru rezervēšanas pakalpojumi un ar tiem saistīti pasākumi</t>
  </si>
  <si>
    <t>Apsardzes pakalpojumi un izmeklēšana; būvniecības un ainavu arhitektu pakalpojumi; biroju administratīvās darbības un citas uzņēmumu palīgdarbības</t>
  </si>
  <si>
    <t>Valsts pārvalde un aizsardzība; obligātā sociālā apdrošināšana</t>
  </si>
  <si>
    <t>Izglītība</t>
  </si>
  <si>
    <t>Veselības aizsardzība</t>
  </si>
  <si>
    <t>Sociālā aprūpe</t>
  </si>
  <si>
    <t>Radošas, mākslinieciskas un izklaides darbības; bibliotēku, arhīvu, muzeju un citu kultūras iestāžu darbība; azartspēles un derības</t>
  </si>
  <si>
    <t>Sporta nodarbības, izklaides un atpūtas darbība</t>
  </si>
  <si>
    <t>Sabiedrisko, politisko un citu organizāciju darbība</t>
  </si>
  <si>
    <t>Datoru, individuālās lietošanas priekšmetu un mājsaimniecības piederumu remonts</t>
  </si>
  <si>
    <t>Pārējo individuālo pakalpojumu sniegšana</t>
  </si>
  <si>
    <t>Mājsaimniecību kā darba devēju darbība; pašpatēriņa preču ražošana un pakalpojumu sniegšana individuālajās mājsaimniecībās</t>
  </si>
  <si>
    <t>Ārpusteritoriālo organizāciju un institūciju darbība</t>
  </si>
  <si>
    <t>Operācijas ar nekustamo īpašumu (izņemot nosacīto īri)</t>
  </si>
  <si>
    <t>Tirdzniecības un transporta uzcenojumi</t>
  </si>
  <si>
    <t>Produktu nodokļi mīnus produktu subsīdijas</t>
  </si>
  <si>
    <t>Pavisam piedāvājums pircēju cenās</t>
  </si>
  <si>
    <t>Rezidentu tiešie pirkumi ārzemēs</t>
  </si>
  <si>
    <t>Imports cif cenās</t>
  </si>
  <si>
    <t xml:space="preserve">             Nozare (NACE 2.red.)</t>
  </si>
  <si>
    <t>Nosacītā īre (īpašnieku apdzīvotu mājokļu pašpakalpojumi)</t>
  </si>
  <si>
    <t>Importa Cif/Fob korekcija</t>
  </si>
  <si>
    <t>no tā:</t>
  </si>
  <si>
    <t>Īpašnieku apdzīvoto mājokļu nosacītā īre</t>
  </si>
  <si>
    <t>Imports cif cenās no ES valstīm</t>
  </si>
  <si>
    <t>Imports cif cenās no valstīm, kas nav ES dalībvalstis</t>
  </si>
  <si>
    <t>Imports cif cenās no valstīm, kas nav eiro zonas dalībvalstis</t>
  </si>
  <si>
    <t>Piedāvājums bāzes cenās pavisam</t>
  </si>
  <si>
    <t>NOVĒRTĒJUMS</t>
  </si>
  <si>
    <t>GALA IZLIETOJUMS</t>
  </si>
  <si>
    <t>Pavisam gala izlietojums pircēju cenās</t>
  </si>
  <si>
    <t>Pavisam izlietojums pircēju cenās</t>
  </si>
  <si>
    <t>Mājsaimniecību gala patēriņa izdevumi</t>
  </si>
  <si>
    <t>Bezpeļņas organizāciju gala patēriņa izdevumi</t>
  </si>
  <si>
    <t>Valsts pārvaldes iestāžu gala patēriņa izdevumi</t>
  </si>
  <si>
    <t>Gala patēriņa izdevumi</t>
  </si>
  <si>
    <t>Kopējā pamatkapitāla veidošana</t>
  </si>
  <si>
    <t>Kopējā kapitāla veidošana</t>
  </si>
  <si>
    <t>RNA1</t>
  </si>
  <si>
    <t>RN34</t>
  </si>
  <si>
    <t>TP2PR</t>
  </si>
  <si>
    <t>Pievienotā vērtība bāzes cenās</t>
  </si>
  <si>
    <t>Izlaide bāzes cenās</t>
  </si>
  <si>
    <t>Eksporta Cif/Fob korekcija</t>
  </si>
  <si>
    <t>Nerezidentu pirkumi iekšzemē</t>
  </si>
  <si>
    <t>Darbinieku atalgojums</t>
  </si>
  <si>
    <t>Darba alga</t>
  </si>
  <si>
    <t>Citi neto ražošanas nodokļi</t>
  </si>
  <si>
    <t>Pamatkapitāla patēriņš</t>
  </si>
  <si>
    <t>Ienesa, neto</t>
  </si>
  <si>
    <t>Ienesa, bruto</t>
  </si>
  <si>
    <t>NOZARU STARPPATĒRIŅŠ (NACE)</t>
  </si>
  <si>
    <t>Krājumu pārmaiņas</t>
  </si>
  <si>
    <t>Vērtslietu pārmaiņas</t>
  </si>
  <si>
    <t>Krājumu un vērtslietu pārmaiņas</t>
  </si>
  <si>
    <t>PRODUKTS (CPA*64)</t>
  </si>
  <si>
    <t/>
  </si>
  <si>
    <t>NOZARES IZLAIDE (NACE 2.red.)</t>
  </si>
  <si>
    <t>Imports cif  cenās no eiro zonas dalībvastīm</t>
  </si>
  <si>
    <t>Ar nekustamo īpašumu saistītie pakalpojumi (izņemot nosacīto īri)</t>
  </si>
  <si>
    <t>Tirgus izlaide</t>
  </si>
  <si>
    <t>Eksports fob</t>
  </si>
  <si>
    <t>Eksports fob cenās no ES valstīm</t>
  </si>
  <si>
    <t>Eksports fob cenās no eiro zonas dalībvalstīm</t>
  </si>
  <si>
    <t>Eksports fob cenās no valstīm, kas nav eiro zonas dalībvalstis</t>
  </si>
  <si>
    <t>Eksports fob cenās no valstīm, kas nav ES dalībvalstis</t>
  </si>
  <si>
    <t>Pavisam starppatēriņš/galapatēriņš pircēju cenās</t>
  </si>
  <si>
    <t>Izlaide pašu gala izlietojumam</t>
  </si>
  <si>
    <t>Cita ārpustirgus izlaide</t>
  </si>
  <si>
    <t>Kopā ar korekciju</t>
  </si>
  <si>
    <t xml:space="preserve">  Jauktais ienākums, bruto</t>
  </si>
  <si>
    <t>CPA_A01</t>
  </si>
  <si>
    <t>Products of agriculture, hunting and related services</t>
  </si>
  <si>
    <t>CPA_A02</t>
  </si>
  <si>
    <t>Products of forestry, logging and related services</t>
  </si>
  <si>
    <t>CPA_A03</t>
  </si>
  <si>
    <t>Fish and other fishing products; aquaculture products; support services to fishing</t>
  </si>
  <si>
    <t>CPA_B</t>
  </si>
  <si>
    <t>Mining and quarrying</t>
  </si>
  <si>
    <t>CPA_C10-C12</t>
  </si>
  <si>
    <t>Food products, beverages and tobacco products</t>
  </si>
  <si>
    <t>CPA_C13-C15</t>
  </si>
  <si>
    <t>Textiles, wearing apparel and leather products</t>
  </si>
  <si>
    <t>CPA_C16</t>
  </si>
  <si>
    <t>Wood and of products of wood and cork, except furniture; articles of straw and plaiting materials</t>
  </si>
  <si>
    <t>CPA_C17</t>
  </si>
  <si>
    <t>Paper and paper products</t>
  </si>
  <si>
    <t>CPA_C18</t>
  </si>
  <si>
    <t>Printing and recording services</t>
  </si>
  <si>
    <t>CPA_C19</t>
  </si>
  <si>
    <t xml:space="preserve">Coke and refined petroleum products </t>
  </si>
  <si>
    <t>CPA_C20</t>
  </si>
  <si>
    <t>Chemicals and chemical products</t>
  </si>
  <si>
    <t>CPA_C21</t>
  </si>
  <si>
    <t>Basic pharmaceutical products and pharmaceutical preparations</t>
  </si>
  <si>
    <t>CPA_C22</t>
  </si>
  <si>
    <t>Rubber and plastics products</t>
  </si>
  <si>
    <t>CPA_C23</t>
  </si>
  <si>
    <t>Other non-metallic mineral products</t>
  </si>
  <si>
    <t>CPA_C24</t>
  </si>
  <si>
    <t>Basic metals</t>
  </si>
  <si>
    <t>CPA_C25</t>
  </si>
  <si>
    <t>Fabricated metal products, except machinery and equipment</t>
  </si>
  <si>
    <t>CPA_C26</t>
  </si>
  <si>
    <t>Computer, electronic and optical products</t>
  </si>
  <si>
    <t>CPA_C27</t>
  </si>
  <si>
    <t>Electrical equipment</t>
  </si>
  <si>
    <t>CPA_C28</t>
  </si>
  <si>
    <t>Machinery and equipment n.e.c.</t>
  </si>
  <si>
    <t>CPA_C29</t>
  </si>
  <si>
    <t>Motor vehicles, trailers and semi-trailers</t>
  </si>
  <si>
    <t>CPA_C30</t>
  </si>
  <si>
    <t>Other transport equipment</t>
  </si>
  <si>
    <t>CPA_C31_C32</t>
  </si>
  <si>
    <t>Furniture; other manufactured goods</t>
  </si>
  <si>
    <t>CPA_C33</t>
  </si>
  <si>
    <t>Repair and installation services of machinery and equipment</t>
  </si>
  <si>
    <t>CPA_D35</t>
  </si>
  <si>
    <t>Electricity, gas, steam and air-conditioning</t>
  </si>
  <si>
    <t>CPA_E36</t>
  </si>
  <si>
    <t>Natural water; water treatment and supply services</t>
  </si>
  <si>
    <t>CPA_E37-E39</t>
  </si>
  <si>
    <t xml:space="preserve">Sewerage; waste collection, treatment and disposal activities; materials recovery; remediation activities and other waste management services </t>
  </si>
  <si>
    <t>CPA_F</t>
  </si>
  <si>
    <t>Constructions and construction works</t>
  </si>
  <si>
    <t>CPA_G45</t>
  </si>
  <si>
    <t>Wholesale and retail trade and repair services of motor vehicles and motorcycles</t>
  </si>
  <si>
    <t>CPA_G46</t>
  </si>
  <si>
    <t>Wholesale trade services, except of motor vehicles and motorcycles</t>
  </si>
  <si>
    <t>CPA_G47</t>
  </si>
  <si>
    <t>Retail trade services, except of motor vehicles and motorcycles</t>
  </si>
  <si>
    <t>CPA_H49</t>
  </si>
  <si>
    <t>Land transport services and transport services via pipelines</t>
  </si>
  <si>
    <t>CPA_H50</t>
  </si>
  <si>
    <t>Water transport services</t>
  </si>
  <si>
    <t>CPA_H51</t>
  </si>
  <si>
    <t>Air transport services</t>
  </si>
  <si>
    <t>CPA_H52</t>
  </si>
  <si>
    <t>Warehousing and support services for transportation</t>
  </si>
  <si>
    <t>CPA_H53</t>
  </si>
  <si>
    <t>Postal and courier services</t>
  </si>
  <si>
    <t>CPA_I</t>
  </si>
  <si>
    <t>Accommodation and food services</t>
  </si>
  <si>
    <t>CPA_J58</t>
  </si>
  <si>
    <t>Publishing services</t>
  </si>
  <si>
    <t>CPA_J59_J60</t>
  </si>
  <si>
    <t>Motion picture, video and television programme production services, sound recording and music publishing; programming and broadcasting services</t>
  </si>
  <si>
    <t>CPA_J61</t>
  </si>
  <si>
    <t>Telecommunications services</t>
  </si>
  <si>
    <t>CPA_J62_J63</t>
  </si>
  <si>
    <t>Computer programming, consultancy and related services; information services</t>
  </si>
  <si>
    <t>CPA_K64</t>
  </si>
  <si>
    <t>Financial services, except insurance and pension funding</t>
  </si>
  <si>
    <t>CPA_K65</t>
  </si>
  <si>
    <t>Insurance, reinsurance and pension funding services, except compulsory social security</t>
  </si>
  <si>
    <t>CPA_K66</t>
  </si>
  <si>
    <t>Services auxiliary to financial services and insurance services</t>
  </si>
  <si>
    <t>CPA_L68B</t>
  </si>
  <si>
    <t>Real estate services (excluding imputed rent)</t>
  </si>
  <si>
    <t>CPA_L68A</t>
  </si>
  <si>
    <t>Imputed rents of owner-occupied dwellings</t>
  </si>
  <si>
    <t>CPA_M69_M70</t>
  </si>
  <si>
    <t>Legal and accounting services; services of head offices; management consulting services</t>
  </si>
  <si>
    <t>CPA_M71</t>
  </si>
  <si>
    <t>Architectural and engineering services; technical testing and analysis services</t>
  </si>
  <si>
    <t>CPA_M72</t>
  </si>
  <si>
    <t>Scientific research and development services</t>
  </si>
  <si>
    <t>CPA_M73</t>
  </si>
  <si>
    <t>Advertising and market research services</t>
  </si>
  <si>
    <t>CPA_M74_M75</t>
  </si>
  <si>
    <t>Other professional, scientific and technical services; veterinary services</t>
  </si>
  <si>
    <t>CPA_N77</t>
  </si>
  <si>
    <t>Rental and leasing services</t>
  </si>
  <si>
    <t>CPA_N78</t>
  </si>
  <si>
    <t>Employment services</t>
  </si>
  <si>
    <t>CPA_N79</t>
  </si>
  <si>
    <t>Travel agency, tour operator and other reservation services and related services</t>
  </si>
  <si>
    <t>CPA_N80-N82</t>
  </si>
  <si>
    <t>Security and investigation services; services to buildings and landscape; office administrative, office support and other business support services</t>
  </si>
  <si>
    <t>CPA_O84</t>
  </si>
  <si>
    <t>Public administration and defence services; compulsory social security services</t>
  </si>
  <si>
    <t>CPA_P85</t>
  </si>
  <si>
    <t>Education services</t>
  </si>
  <si>
    <t>CPA_Q86</t>
  </si>
  <si>
    <t>Human health services</t>
  </si>
  <si>
    <t>CPA_Q87_Q88</t>
  </si>
  <si>
    <t>Social work services</t>
  </si>
  <si>
    <t>CPA_R90-R92</t>
  </si>
  <si>
    <t>Creative, arts and entertainment services; library, archive, museum and other cultural services; gambling and betting services</t>
  </si>
  <si>
    <t>CPA_R93</t>
  </si>
  <si>
    <t>Sporting services and amusement and recreation services</t>
  </si>
  <si>
    <t>CPA_S94</t>
  </si>
  <si>
    <t>Services furnished by membership organisations</t>
  </si>
  <si>
    <t>CPA_S95</t>
  </si>
  <si>
    <t>Repair services of computers and personal and household goods</t>
  </si>
  <si>
    <t>CPA_S96</t>
  </si>
  <si>
    <t>Other personal services</t>
  </si>
  <si>
    <t>CPA_T</t>
  </si>
  <si>
    <t xml:space="preserve">Services of households as employers; undifferentiated goods and services produced by households for own use </t>
  </si>
  <si>
    <t>CPA_U</t>
  </si>
  <si>
    <t>Services provided by extraterritorial organisations and bodies</t>
  </si>
  <si>
    <t>CPA_TOTAL</t>
  </si>
  <si>
    <t>Total</t>
  </si>
  <si>
    <t>DP6A</t>
  </si>
  <si>
    <t>Cif/ fob adjustments on exports</t>
  </si>
  <si>
    <t>P33</t>
  </si>
  <si>
    <t>Direct purchases abroad by residents</t>
  </si>
  <si>
    <t>P34</t>
  </si>
  <si>
    <t xml:space="preserve">Purchases on the domestic territory by non-residents </t>
  </si>
  <si>
    <t>P2PP</t>
  </si>
  <si>
    <t>Total intermediate consumption/final use at purchasers' prices</t>
  </si>
  <si>
    <t>D1</t>
  </si>
  <si>
    <t>D11</t>
  </si>
  <si>
    <t>D29_M_D39</t>
  </si>
  <si>
    <t>K1</t>
  </si>
  <si>
    <t>B2N_B3N</t>
  </si>
  <si>
    <t>B2G_B3G</t>
  </si>
  <si>
    <t>B3G</t>
  </si>
  <si>
    <t>B1G</t>
  </si>
  <si>
    <t>Value added at basic prices</t>
  </si>
  <si>
    <t>P1</t>
  </si>
  <si>
    <t>Output at basic prices</t>
  </si>
  <si>
    <t>TOTAL with correction</t>
  </si>
  <si>
    <t>Commodities (CPA*64)</t>
  </si>
  <si>
    <t xml:space="preserve">             Industry (NACE 2.red.)</t>
  </si>
  <si>
    <t>OUTPUT OF INDUSTRIES (NACE)</t>
  </si>
  <si>
    <t>VALUATION</t>
  </si>
  <si>
    <t>Crop and animal production, hunting and related service activities</t>
  </si>
  <si>
    <t>Forestry and logging</t>
  </si>
  <si>
    <t>Fishing and aquaculture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</si>
  <si>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</si>
  <si>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</si>
  <si>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</si>
  <si>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</si>
  <si>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</si>
  <si>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</si>
  <si>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</si>
  <si>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</si>
  <si>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</si>
  <si>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</si>
  <si>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</si>
  <si>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</si>
  <si>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</si>
  <si>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</si>
  <si>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</si>
  <si>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</si>
  <si>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</si>
  <si>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</si>
  <si>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</si>
  <si>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</si>
  <si>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</si>
  <si>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</si>
  <si>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</si>
  <si>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</si>
  <si>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</si>
  <si>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</si>
  <si>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</si>
  <si>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</si>
  <si>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</si>
  <si>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</si>
  <si>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</si>
  <si>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</si>
  <si>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</si>
  <si>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</si>
  <si>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</si>
  <si>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</si>
  <si>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</si>
  <si>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</si>
  <si>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 (excluding imputed rent)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</si>
  <si>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</si>
  <si>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</si>
  <si>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</si>
  <si>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</si>
  <si>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</si>
  <si>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Rental and leasing activities</t>
  </si>
  <si>
    <t>Employment activities</t>
  </si>
  <si>
    <t>Travel agency, tour operator reservation service and related activities</t>
  </si>
  <si>
    <t>Security and investigation activities; services to buildings and landscape activities; office administrative, office support and other business support activities</t>
  </si>
  <si>
    <t>Public administration and defence; compulsory social security</t>
  </si>
  <si>
    <t>Education</t>
  </si>
  <si>
    <t>Human health activities</t>
  </si>
  <si>
    <t>Social work activities</t>
  </si>
  <si>
    <t>Creative, arts and entertainment activities; libraries, archives, museums and other cultural activities; gambling and betting activities</t>
  </si>
  <si>
    <t>Sports activities and amusement and recreation activities</t>
  </si>
  <si>
    <t>Activities of membership organisations</t>
  </si>
  <si>
    <t>Repair of computers and personal and household goods</t>
  </si>
  <si>
    <t>Other personal service activities</t>
  </si>
  <si>
    <t>Activities of households as employers; undifferentiated goods- and services-producing activities of households for own use</t>
  </si>
  <si>
    <t>Activities of extra-territorial organisations and bodies</t>
  </si>
  <si>
    <t>Trade and transport margins</t>
  </si>
  <si>
    <t>Taxes less subsidies on products</t>
  </si>
  <si>
    <t>Total supply at purchasers' prices</t>
  </si>
  <si>
    <t>Imports in CIF prices</t>
  </si>
  <si>
    <t>Total output in basic prices</t>
  </si>
  <si>
    <t>Market output</t>
  </si>
  <si>
    <t>Output for own final use</t>
  </si>
  <si>
    <t>Other non-market output</t>
  </si>
  <si>
    <t>including</t>
  </si>
  <si>
    <t>Imports in CIF prices from EU countries</t>
  </si>
  <si>
    <t>Imports in CIF prices from non EU countries</t>
  </si>
  <si>
    <t>Imports in CIF prices from euro zone countries</t>
  </si>
  <si>
    <t>Imports in CIF prices from non euro zone countries</t>
  </si>
  <si>
    <t>Import in CIF prices</t>
  </si>
  <si>
    <t xml:space="preserve">  Wages and salaries</t>
  </si>
  <si>
    <t>Other net taxes on production</t>
  </si>
  <si>
    <t>Consumption of fixed capital</t>
  </si>
  <si>
    <t>Operating surplus, net</t>
  </si>
  <si>
    <t>Operating surplus, gross</t>
  </si>
  <si>
    <t>INPUT OF INDUSTRIES (NACE)</t>
  </si>
  <si>
    <t xml:space="preserve">FINAL CONSUMPTION </t>
  </si>
  <si>
    <t>CAPITAL FORMATION</t>
  </si>
  <si>
    <t>Final consumption expenditure by households</t>
  </si>
  <si>
    <t>Final consumption expenditure by non-profit organisations serving households (NPISH)</t>
  </si>
  <si>
    <t>Final consumption expenditure by government</t>
  </si>
  <si>
    <t>Final consumption expenditure</t>
  </si>
  <si>
    <t>Gross fixed capital formation</t>
  </si>
  <si>
    <r>
      <t xml:space="preserve">Changes in valuables </t>
    </r>
    <r>
      <rPr>
        <vertAlign val="superscript"/>
        <sz val="10"/>
        <rFont val="Arial"/>
        <family val="2"/>
      </rPr>
      <t>1)</t>
    </r>
  </si>
  <si>
    <t>Changes in inventories</t>
  </si>
  <si>
    <t>Changes in inventories and valuables</t>
  </si>
  <si>
    <t>Gross capital formation</t>
  </si>
  <si>
    <t>Exports FOB</t>
  </si>
  <si>
    <t>Final uses at purchasers' prices</t>
  </si>
  <si>
    <t>Total use at purchasers' prices</t>
  </si>
  <si>
    <t>Compensation of employees 5)</t>
  </si>
  <si>
    <t xml:space="preserve">  Wages and salaries 4) 5)</t>
  </si>
  <si>
    <t>Other net taxes on production 5)</t>
  </si>
  <si>
    <t>Consumption of fixed capital 5)</t>
  </si>
  <si>
    <t>Operating surplus, net 5)</t>
  </si>
  <si>
    <t>Operating surplus, gross 5)</t>
  </si>
  <si>
    <t xml:space="preserve">  Mixed income, gross 3)4)5)</t>
  </si>
  <si>
    <t>Exports intra EU 2) 3) FOB</t>
  </si>
  <si>
    <t>Exports FOB to members of the euro area 2) 3)</t>
  </si>
  <si>
    <t>Exports FOB to non-members of the euro area 2) 3)</t>
  </si>
  <si>
    <t>Exports extra EU 2) 3)  FOB</t>
  </si>
  <si>
    <t>Use table at purchasers' prices 2013 (million EUR)</t>
  </si>
  <si>
    <t>Use table at purchasers' prices 2012 (million EUR)</t>
  </si>
  <si>
    <t>Use table at purchasers' prices 2011 (million EUR)</t>
  </si>
  <si>
    <t>Supply table at basic prices, including a transformation into purchasers' prices, 2013 (million EUR)</t>
  </si>
  <si>
    <t>Supply table at basic prices, including a transformation into purchasers' prices, 2012 (million EUR)</t>
  </si>
  <si>
    <t>Supply table at basic prices, including a transformation into purchasers' prices, 2011 (million EUR)</t>
  </si>
  <si>
    <t>Rate</t>
  </si>
  <si>
    <t>Supply*Rate</t>
  </si>
  <si>
    <t>NM NACE clasificator</t>
  </si>
  <si>
    <t>NM NACE Apkopojošais nosaukums</t>
  </si>
  <si>
    <t>CPA commodity clasificators</t>
  </si>
  <si>
    <t>01</t>
  </si>
  <si>
    <t xml:space="preserve">Augkopība un lopkopība, medniecība un saistītas palīgdarbības                                                                                                                                                                                             </t>
  </si>
  <si>
    <t>02</t>
  </si>
  <si>
    <t xml:space="preserve">Mežsaimniecība un mežizstrāde                                                                                                                                                                                                                             </t>
  </si>
  <si>
    <t>03</t>
  </si>
  <si>
    <t xml:space="preserve">Zivsaimniecība                                                                                                                                                                                                                                            </t>
  </si>
  <si>
    <t>08</t>
  </si>
  <si>
    <t xml:space="preserve">Pārējā ieguves rūpniecība un karjeru izstrāde                                                                                                                                                                                                             </t>
  </si>
  <si>
    <t>09</t>
  </si>
  <si>
    <t xml:space="preserve">Ar ieguves rūpniecību saistītās palīgdarbības                                                                                                                                                                                                             </t>
  </si>
  <si>
    <t>10</t>
  </si>
  <si>
    <t xml:space="preserve">Pārtikas produktu ražošana                                                                                                                                                                                                                                </t>
  </si>
  <si>
    <t>11</t>
  </si>
  <si>
    <t xml:space="preserve">Dzērienu ražošana                                                                                                                                                                                                                                         </t>
  </si>
  <si>
    <t>13</t>
  </si>
  <si>
    <t xml:space="preserve">Tekstilizstrādājumu ražošana                                                                                                                                                                                                                              </t>
  </si>
  <si>
    <t>14</t>
  </si>
  <si>
    <t xml:space="preserve">Apģērbu ražošana                                                                                                                                                                                                                                          </t>
  </si>
  <si>
    <t>15</t>
  </si>
  <si>
    <t xml:space="preserve">Ādas un ādas izstrādājumu ražošana                                                                                                                                                                                                                        </t>
  </si>
  <si>
    <t>16</t>
  </si>
  <si>
    <t xml:space="preserve">Koksnes, koka un korķa izstrādājumu ražošana, izņemot mēbeles; salmu un pīto izstrādājumu ražošana                                                                                                                                                        </t>
  </si>
  <si>
    <t>17</t>
  </si>
  <si>
    <t xml:space="preserve">Papīra un papīra izstrādājumu ražošana                                                                                                                                                                                                                    </t>
  </si>
  <si>
    <t>18</t>
  </si>
  <si>
    <t xml:space="preserve">Poligrāfija un ierakstu reproducēšana                                                                                                                                                                                                                     </t>
  </si>
  <si>
    <t>19</t>
  </si>
  <si>
    <t xml:space="preserve">Koksa un naftas pārstrādes produktu ražošana                                                                                                                                                                                                              </t>
  </si>
  <si>
    <t>20</t>
  </si>
  <si>
    <t xml:space="preserve">Ķīmisko vielu un ķīmisko produktu ražošana                                                                                                                                                                                                                </t>
  </si>
  <si>
    <t>21</t>
  </si>
  <si>
    <t xml:space="preserve">Farmaceitisko pamatvielu un farmaceitisko preparātu ražošana                                                                                                                                                                                              </t>
  </si>
  <si>
    <t>22</t>
  </si>
  <si>
    <t xml:space="preserve">Gumijas un plastmasas izstrādājumu ražošana                                                                                                                                                                                                               </t>
  </si>
  <si>
    <t>23</t>
  </si>
  <si>
    <t xml:space="preserve">Nemetālisko minerālu izstrādājumu ražošana                                                                                                                                                                                                                </t>
  </si>
  <si>
    <t>24</t>
  </si>
  <si>
    <t xml:space="preserve">Metālu ražošana                                                                                                                                                                                                                                           </t>
  </si>
  <si>
    <t>25</t>
  </si>
  <si>
    <t xml:space="preserve">Gatavo metālizstrādājumu ražošana, izņemot mašīnas un iekārtas                                                                                                                                                                                            </t>
  </si>
  <si>
    <t>26</t>
  </si>
  <si>
    <t xml:space="preserve">Datoru, elektronisko un optisko iekārtu ražošana                                                                                                                                                                                                          </t>
  </si>
  <si>
    <t>27</t>
  </si>
  <si>
    <t xml:space="preserve">Elektrisko iekārtu ražošana                                                                                                                                                                                                                               </t>
  </si>
  <si>
    <t>28</t>
  </si>
  <si>
    <t xml:space="preserve">Citur neklasificētu iekārtu, mehānismu un darba mašīnu ražošana                                                                                                                                                                                           </t>
  </si>
  <si>
    <t>29</t>
  </si>
  <si>
    <t xml:space="preserve">Automobiļu, piekabju un puspiekabju ražošana                                                                                                                                                                                                              </t>
  </si>
  <si>
    <t>30</t>
  </si>
  <si>
    <t xml:space="preserve">Citu transportlīdzekļu ražošana                                                                                                                                                                                                                           </t>
  </si>
  <si>
    <t>31</t>
  </si>
  <si>
    <t xml:space="preserve">Mēbeļu ražošana                                                                                                                                                                                                                                           </t>
  </si>
  <si>
    <t>32</t>
  </si>
  <si>
    <t xml:space="preserve">Cita veida ražošana                                                                                                                                                                                                                                       </t>
  </si>
  <si>
    <t>33</t>
  </si>
  <si>
    <t xml:space="preserve">Iekārtu un ierīču remonts un uzstādīšana                                                                                                                                                                                                                  </t>
  </si>
  <si>
    <t>35</t>
  </si>
  <si>
    <t xml:space="preserve">Elektroenerģija, gāzes apgāde, siltumapgāde un gaisa kondicionēšana                                                                                                                                                                                       </t>
  </si>
  <si>
    <t>36</t>
  </si>
  <si>
    <t xml:space="preserve">Ūdens ieguve, attīrīšana un apgāde                                                                                                                                                                                                                        </t>
  </si>
  <si>
    <t>37</t>
  </si>
  <si>
    <t xml:space="preserve">Notekūdeņu savākšana un attīrīšana                                                                                                                                                                                                                        </t>
  </si>
  <si>
    <t>38</t>
  </si>
  <si>
    <t xml:space="preserve">Atkritumu savākšana, apstrāde un izvietošana; materiālu pārstrāde                                                                                                                                                                                         </t>
  </si>
  <si>
    <t>39</t>
  </si>
  <si>
    <t xml:space="preserve">Sanitārija un citi atkritumu apsaimniekošanas pakalpojumi                                                                                                                                                                                                 </t>
  </si>
  <si>
    <t>41</t>
  </si>
  <si>
    <t xml:space="preserve">Ēku būvniecība                                                                                                                                                                                                                                            </t>
  </si>
  <si>
    <t>42</t>
  </si>
  <si>
    <t xml:space="preserve">Inženierbūvniecība                                                                                                                                                                                                                                        </t>
  </si>
  <si>
    <t>43</t>
  </si>
  <si>
    <t xml:space="preserve">Specializētie būvdarbi                                                                                                                                                                                                                                    </t>
  </si>
  <si>
    <t>45</t>
  </si>
  <si>
    <t xml:space="preserve">Automobiļu un motociklu vairumtirdzniecība, mazumtirdzniecība un remonts                                                                                                                                                                                  </t>
  </si>
  <si>
    <t>46</t>
  </si>
  <si>
    <t xml:space="preserve">Vairumtirdzniecība, izņemot automobiļus un motociklus                                                                                                                                                                                                     </t>
  </si>
  <si>
    <t>47</t>
  </si>
  <si>
    <t xml:space="preserve">Mazumtirdzniecība, izņemot automobiļus un motociklus                                                                                                                                                                                                      </t>
  </si>
  <si>
    <t>49</t>
  </si>
  <si>
    <t xml:space="preserve">Sauszemes transports un cauruļvadu transports                                                                                                                                                                                                             </t>
  </si>
  <si>
    <t>50</t>
  </si>
  <si>
    <t xml:space="preserve">Ūdens transports                                                                                                                                                                                                                                          </t>
  </si>
  <si>
    <t>51</t>
  </si>
  <si>
    <t xml:space="preserve">Gaisa transports                                                                                                                                                                                                                                          </t>
  </si>
  <si>
    <t>52</t>
  </si>
  <si>
    <t xml:space="preserve">Uzglabāšanas un transporta palīgdarbības                                                                                                                                                                                                                  </t>
  </si>
  <si>
    <t>53</t>
  </si>
  <si>
    <t xml:space="preserve">Pasta un kurjeru darbība                                                                                                                                                                                                                                  </t>
  </si>
  <si>
    <t>55</t>
  </si>
  <si>
    <t xml:space="preserve">Izmitināšana                                                                                                                                                                                                                                              </t>
  </si>
  <si>
    <t>56</t>
  </si>
  <si>
    <t xml:space="preserve">Ēdināšanas pakalpojumi                                                                                                                                                                                                                                    </t>
  </si>
  <si>
    <t>58</t>
  </si>
  <si>
    <t xml:space="preserve">Izdevējdarbība                                                                                                                                                                                                                                            </t>
  </si>
  <si>
    <t>59</t>
  </si>
  <si>
    <t xml:space="preserve">Kinofilmu, video filmu, televīzijas programmu un skaņu ierakstu producēšana                                                                                                                                                                               </t>
  </si>
  <si>
    <t>60</t>
  </si>
  <si>
    <t xml:space="preserve">Radio un televīzijas programmu izstrāde un apraide                                                                                                                                                                                                        </t>
  </si>
  <si>
    <t>61</t>
  </si>
  <si>
    <t xml:space="preserve">Telekomunikācija                                                                                                                                                                                                                                          </t>
  </si>
  <si>
    <t>62</t>
  </si>
  <si>
    <t xml:space="preserve">Datorprogrammēšana, konsultēšana un saistītas darbības                                                                                                                                                                                                    </t>
  </si>
  <si>
    <t>63</t>
  </si>
  <si>
    <t xml:space="preserve">Informācijas pakalpojumi                                                                                                                                                                                                                                  </t>
  </si>
  <si>
    <t>64</t>
  </si>
  <si>
    <t xml:space="preserve">Finanšu pakalpojumu darbības, izņemot apdrošināšanu un pensiju uzkrāšanu                                                                                                                                                                                  </t>
  </si>
  <si>
    <t>65</t>
  </si>
  <si>
    <t xml:space="preserve">Apdrošināšana, pārapdrošināšana un pensiju uzkrāšana, izņemot obligāto sociālo apdrošināšanu                                                                                                                                                              </t>
  </si>
  <si>
    <t>66</t>
  </si>
  <si>
    <t xml:space="preserve">Finanšu pakalpojumu un apdrošināšanas darbības papildinošas darbības                                                                                                                                                                                      </t>
  </si>
  <si>
    <t>68</t>
  </si>
  <si>
    <t xml:space="preserve">Operācijas ar nekustamo īpašumu                                                                                                                                                                                                                           </t>
  </si>
  <si>
    <t>69</t>
  </si>
  <si>
    <t xml:space="preserve">Juridiskie un grāmatvedības pakalpojumi                                                                                                                                                                                                                   </t>
  </si>
  <si>
    <t>70</t>
  </si>
  <si>
    <t xml:space="preserve">Centrālo biroju darbība; konsultēšana komercdarbībā un vadībzinībās                                                                                                                                                                                       </t>
  </si>
  <si>
    <t>71</t>
  </si>
  <si>
    <t xml:space="preserve">Arhitektūras un inženiertehniskie pakalpojumi; tehniskā pārbaude un analīze                                                                                                                                                                               </t>
  </si>
  <si>
    <t>72</t>
  </si>
  <si>
    <t xml:space="preserve">Zinātniskās pētniecības darbs                                                                                                                                                                                                                             </t>
  </si>
  <si>
    <t>73</t>
  </si>
  <si>
    <t xml:space="preserve">Reklāmas un tirgus izpētes pakalpojumi                                                                                                                                                                                                                    </t>
  </si>
  <si>
    <t>74</t>
  </si>
  <si>
    <t xml:space="preserve">Citi profesionālie, zinātniskie un tehniskie pakalpojumi                                                                                                                                                                                                  </t>
  </si>
  <si>
    <t>75</t>
  </si>
  <si>
    <t xml:space="preserve">Veterinārie pakalpojumi                                                                                                                                                                                                                                   </t>
  </si>
  <si>
    <t>77</t>
  </si>
  <si>
    <t xml:space="preserve">Iznomāšana un ekspluatācijas līzings                                                                                                                                                                                                                      </t>
  </si>
  <si>
    <t>78</t>
  </si>
  <si>
    <t xml:space="preserve">Darbaspēka meklēšana un nodrošināšana ar personālu                                                                                                                                                                                                        </t>
  </si>
  <si>
    <t>79</t>
  </si>
  <si>
    <t xml:space="preserve">Ceļojumu biroju, tūrisma operatoru rezervēšanas pakalpojumi un ar tiem saistīti pasākumi                                                                                                                                                                  </t>
  </si>
  <si>
    <t>80</t>
  </si>
  <si>
    <t xml:space="preserve">Apsardzes pakalpojumi un izmeklēšana                                                                                                                                                                                                                      </t>
  </si>
  <si>
    <t>81</t>
  </si>
  <si>
    <t xml:space="preserve">Būvniecības un ainavu arhitektu pakalpojumi                                                                                                                                                                                                               </t>
  </si>
  <si>
    <t>82</t>
  </si>
  <si>
    <t xml:space="preserve">Biroju administratīvās darbības un citas uzņēmumu palīgdarbības                                                                                                                                                                                           </t>
  </si>
  <si>
    <t>84</t>
  </si>
  <si>
    <t xml:space="preserve">Valsts pārvalde un aizsardzība; obligātā sociālā apdrošināšana                                                                                                                                                                                            </t>
  </si>
  <si>
    <t>85</t>
  </si>
  <si>
    <t xml:space="preserve">Izglītība                                                                                                                                                                                                                                                 </t>
  </si>
  <si>
    <t>86</t>
  </si>
  <si>
    <t xml:space="preserve">Veselības aizsardzība                                                                                                                                                                                                                                     </t>
  </si>
  <si>
    <t>87</t>
  </si>
  <si>
    <t xml:space="preserve">Sociālā aprūpe ar izmitināšanu                                                                                                                                                                                                                            </t>
  </si>
  <si>
    <t>88</t>
  </si>
  <si>
    <t xml:space="preserve">Sociālā aprūpe bez izmitināšanas                                                                                                                                                                                                                          </t>
  </si>
  <si>
    <t>90</t>
  </si>
  <si>
    <t xml:space="preserve">Radošas, mākslinieciskas un izklaides darbības                                                                                                                                                                                                            </t>
  </si>
  <si>
    <t>91</t>
  </si>
  <si>
    <t xml:space="preserve">Bibliotēku, arhīvu, muzeju un citu kultūras iestāžu darbība                                                                                                                                                                                               </t>
  </si>
  <si>
    <t>92</t>
  </si>
  <si>
    <t xml:space="preserve">Azartspēles un derības                                                                                                                                                                                                                                    </t>
  </si>
  <si>
    <t>93</t>
  </si>
  <si>
    <t xml:space="preserve">Sporta nodarbības, izklaides un atpūtas darbība                                                                                                                                                                                                           </t>
  </si>
  <si>
    <t>94</t>
  </si>
  <si>
    <t xml:space="preserve">Sabiedrisko, politisko un citu organizāciju darbība                                                                                                                                                                                                       </t>
  </si>
  <si>
    <t>95</t>
  </si>
  <si>
    <t xml:space="preserve">Datoru, individuālās lietošanas priekšmetu un mājsaimniecības piederumu remonts                                                                                                                                                                           </t>
  </si>
  <si>
    <t>96</t>
  </si>
  <si>
    <t xml:space="preserve">Pārējo individuālo pakalpojumu sniegšana                                                                                                                                                                                                                  </t>
  </si>
  <si>
    <t>97</t>
  </si>
  <si>
    <t xml:space="preserve">Mājsaimniecību kā darba devēju darbība ar algotā darbā nodarbinātām personām                                                                                                                                                                              </t>
  </si>
  <si>
    <t>98</t>
  </si>
  <si>
    <t xml:space="preserve">Pašpatēriņa preču ražošana un pakalpojumu sniegšana individuālajās mājsaimniecībās                                                                                                                                                                        </t>
  </si>
  <si>
    <t>99</t>
  </si>
  <si>
    <t xml:space="preserve">Ārpusteritoriālo organizāciju un institūciju darbība                                                                                                                                                                                                      </t>
  </si>
  <si>
    <t>05</t>
  </si>
  <si>
    <t>12</t>
  </si>
  <si>
    <t>NACE Code</t>
  </si>
  <si>
    <t>Rates</t>
  </si>
  <si>
    <t>CPA 2008</t>
  </si>
  <si>
    <t>Nosaukums</t>
  </si>
  <si>
    <t>Name</t>
  </si>
  <si>
    <t>PVN 2008</t>
  </si>
  <si>
    <t>PVN 2009</t>
  </si>
  <si>
    <t>PVN 2010</t>
  </si>
  <si>
    <t>PVN 2011</t>
  </si>
  <si>
    <r>
      <t xml:space="preserve">PVN 2012 </t>
    </r>
    <r>
      <rPr>
        <sz val="12"/>
        <rFont val="Calibri"/>
        <family val="2"/>
        <charset val="186"/>
        <scheme val="minor"/>
      </rPr>
      <t>no 01.01.2012-30.06.2012</t>
    </r>
  </si>
  <si>
    <r>
      <t xml:space="preserve">PVN 2012 </t>
    </r>
    <r>
      <rPr>
        <sz val="12"/>
        <rFont val="Calibri"/>
        <family val="2"/>
        <charset val="186"/>
        <scheme val="minor"/>
      </rPr>
      <t>no 01.07.2012-31.12.2012</t>
    </r>
  </si>
  <si>
    <t>PVN 2013</t>
  </si>
  <si>
    <t>PVN 2014</t>
  </si>
  <si>
    <t>PVN 2015</t>
  </si>
  <si>
    <t>PVN 2016</t>
  </si>
  <si>
    <t>01 Lauksaimniecības, medību un saistīto pakalpojumu produkti</t>
  </si>
  <si>
    <t>02 Mežkopības un mežizstrādes produkti un saistītie pakalpojumi</t>
  </si>
  <si>
    <t>18/5</t>
  </si>
  <si>
    <t>21/10</t>
  </si>
  <si>
    <t>22/12</t>
  </si>
  <si>
    <t>21/12</t>
  </si>
  <si>
    <t>03 Zivis un citi zvejniecības produkti; akvakultūras produkti; ar zivsaimniecību saistītie palīgpakalpojumi</t>
  </si>
  <si>
    <t>05 Ogles un brūnogles</t>
  </si>
  <si>
    <t>Coal and lignite</t>
  </si>
  <si>
    <t>06</t>
  </si>
  <si>
    <t>06 Jēlnafta un dabasgāze</t>
  </si>
  <si>
    <t>Crude petroleum and natural gas</t>
  </si>
  <si>
    <t>07</t>
  </si>
  <si>
    <t>07 Metāla rūdas</t>
  </si>
  <si>
    <t>Metal ores</t>
  </si>
  <si>
    <t>08 Pārējās ieguves rūpniecības un karjeru izstrādes produkcija</t>
  </si>
  <si>
    <t>Other mining and quarrying products</t>
  </si>
  <si>
    <t>09 Ar ieguves rūpniecību saistītie palīgpakalpojumi</t>
  </si>
  <si>
    <t>Mining support services</t>
  </si>
  <si>
    <t>10 Pārtikas produkti</t>
  </si>
  <si>
    <t>Food products</t>
  </si>
  <si>
    <t>11 Dzērieni</t>
  </si>
  <si>
    <t>Beverages</t>
  </si>
  <si>
    <t>12 Tabakas izstrādājumi</t>
  </si>
  <si>
    <t>Tobacco products</t>
  </si>
  <si>
    <t>13 Tekstilpreces</t>
  </si>
  <si>
    <t>Textiles</t>
  </si>
  <si>
    <t>14 Apģērbi</t>
  </si>
  <si>
    <t>Wearing apparel</t>
  </si>
  <si>
    <t>15 Āda un ādas izstrādājumi</t>
  </si>
  <si>
    <t>Leather and related products</t>
  </si>
  <si>
    <t>16 Koksne, koksnes un korķa izstrādājumi, izņemot mēbeles; izstrādājumi no salmiem un pīšanas materiāliem</t>
  </si>
  <si>
    <t>17 Papīrs un papīra izstrādājumi</t>
  </si>
  <si>
    <t>18 Iespiešanas un ierakstīšanas pakalpojumi</t>
  </si>
  <si>
    <t>Printing and reproduction services of recorded media</t>
  </si>
  <si>
    <t>19 Kokss un naftas pārstrādes produkti</t>
  </si>
  <si>
    <t>Coke and refined petroleum products</t>
  </si>
  <si>
    <t>20 Ķīmiskas vielas un ķīmiskie produkti</t>
  </si>
  <si>
    <t>21 Farmaceitiskās pamatvielas un farmaceitiskie preparāti</t>
  </si>
  <si>
    <t>22 Gumijas un plastmasas izstrādājumi</t>
  </si>
  <si>
    <t>Rubber and plastic products</t>
  </si>
  <si>
    <t>23 Citi nemetāliskie minerālprodukti</t>
  </si>
  <si>
    <t>24 Parastie metāli</t>
  </si>
  <si>
    <t>25 Metāla izstrādājumi, izņemot iekārtas un aprīkojumu</t>
  </si>
  <si>
    <t>26 Datori, elektroniskās un optiskās ierīces</t>
  </si>
  <si>
    <t>26.6</t>
  </si>
  <si>
    <t>Medicīnisko, ķirurģisko iekārtu un ortopēdisko ierīču ražošana</t>
  </si>
  <si>
    <t>Manufacture of medical, surgical and orthopedic appliances</t>
  </si>
  <si>
    <t>27 Elektroiekārtas</t>
  </si>
  <si>
    <t>28 Citur neklasificētas iekārtas un aprīkojums</t>
  </si>
  <si>
    <t>29 Mehāniskie transportlīdzekļi, piekabes un puspiekabes</t>
  </si>
  <si>
    <t>30 Citi transportlīdzekļi</t>
  </si>
  <si>
    <t>31 Mēbeles</t>
  </si>
  <si>
    <t>Furniture</t>
  </si>
  <si>
    <t>32 Citi gatavi izstrādājumi</t>
  </si>
  <si>
    <t>Other manufactured goods</t>
  </si>
  <si>
    <t>33 Ierīču un iekārtu remonta un uzstādīšanas pakalpojumi</t>
  </si>
  <si>
    <t>35.1</t>
  </si>
  <si>
    <t>Elektroenerģijas pārvades un sadales pakalpojumi</t>
  </si>
  <si>
    <t>Electricity, transmission and distribution services</t>
  </si>
  <si>
    <t>35.2</t>
  </si>
  <si>
    <t>Gāzveida kurināmā piegādes pakalpojumi, izmantojot cauruļvadus</t>
  </si>
  <si>
    <t>Manufactured gas; distribution services of gaseous fuels through mains</t>
  </si>
  <si>
    <t>35.3</t>
  </si>
  <si>
    <t>Ūdens tvaika un gaisa kondicionēšanas apgādes pakalpojumi</t>
  </si>
  <si>
    <t>Steam and air conditioning supply services</t>
  </si>
  <si>
    <t>36 Dabiskais ūdens; ūdens attīrīšanas un piegādes pakalpojumi</t>
  </si>
  <si>
    <t>37 Notekūdeņu novadīšanas pakalpojumi; notekūdeņu dūņas</t>
  </si>
  <si>
    <t>Sewerage services; sewage sludge</t>
  </si>
  <si>
    <t>38 Atkritumu savākšanas, apstrādes un izvietošanas pakalpojumi; materiālu pārstrādes pakalpojumi</t>
  </si>
  <si>
    <t>Waste collection, treatment and disposal services; materials recovery services</t>
  </si>
  <si>
    <t>39 Attīrīšanas pakalpojumi un citi atkritumu apsaimniekošanas pakalpojumi</t>
  </si>
  <si>
    <t>Remediation services and other waste management services</t>
  </si>
  <si>
    <t>41 Ēkas un ēku būvniecība</t>
  </si>
  <si>
    <t>Buildings and building construction works</t>
  </si>
  <si>
    <t>42 Inženiertehniskās būves un inženierbūvniecība</t>
  </si>
  <si>
    <t>Constructions and construction works for civil engineering</t>
  </si>
  <si>
    <t>43 Speciāli būvdarbi</t>
  </si>
  <si>
    <t>Specialised construction works</t>
  </si>
  <si>
    <t>45 Automobiļu un motociklu vairumtirdzniecības un mazumtirdzniecības, kā arī remonta pakalpojumi</t>
  </si>
  <si>
    <t>46 Vairumtirdzniecības pakalpojumi, izņemot mehānisko transportlīdzekļu un motociklu vairumtirdzniecību</t>
  </si>
  <si>
    <t>47 Mazumtirdzniecības pakalpojumi, izņemot automobiļu un motociklu mazumtirdzniecību</t>
  </si>
  <si>
    <t>49.10</t>
  </si>
  <si>
    <t>Iekšzemes pasažieru pārvadāšanas pakalpojumi pa dzelzceļu</t>
  </si>
  <si>
    <t>Inland passenger rail transport services, interurban</t>
  </si>
  <si>
    <t>Starptautiskie pasažieru pārvadājumi pa dzelzceļu</t>
  </si>
  <si>
    <t>International passenger rail transport services, interurban</t>
  </si>
  <si>
    <t>49.20</t>
  </si>
  <si>
    <t>Iekšzemes kravu pārvadāšanas pakalpojumi pa dzelzceļu</t>
  </si>
  <si>
    <t>Inland freight rail transport services</t>
  </si>
  <si>
    <t>Starptautiskie kravu pārvadājumi pa dzelzceļu</t>
  </si>
  <si>
    <t>International  freight rail transport services</t>
  </si>
  <si>
    <t>49.3</t>
  </si>
  <si>
    <t>Pārējie sauszemes pasažieru pārvadāšanas pakalpojumi</t>
  </si>
  <si>
    <t>Other passenger land transport services</t>
  </si>
  <si>
    <t>49.31</t>
  </si>
  <si>
    <t>Pasažieru autobusu pārvadājumi reģionālajos starppilsētu nozīmes paršrutos</t>
  </si>
  <si>
    <t>Urban and suburban passenger land transport services (regional intercity routes)</t>
  </si>
  <si>
    <t>5</t>
  </si>
  <si>
    <t>Pasažieru autobusu pārvadājumi reģionālajos vietējās nozīmes paršrutos</t>
  </si>
  <si>
    <t>Urban and suburban passenger land transport services (regional local tours)</t>
  </si>
  <si>
    <t>Pasažieru autobusu pārvadājumi pilsētas nozīmes paršrutos</t>
  </si>
  <si>
    <t>Urban and suburban passenger land transport services (cities  tours)</t>
  </si>
  <si>
    <t>49.32</t>
  </si>
  <si>
    <t>Taksometru pakalpojumi</t>
  </si>
  <si>
    <t>Taxi operation services</t>
  </si>
  <si>
    <t>49.39</t>
  </si>
  <si>
    <t>Iekšzemes pasažieru neregulāro pārvadājumu pakalpojumi/speciālo regulāro pārvadājumu pakalpojumi</t>
  </si>
  <si>
    <t>Inland passenger irregular land transport services/special regular land transport services</t>
  </si>
  <si>
    <t>Sauszemes pasažieru starptautiskie pārvadājumi</t>
  </si>
  <si>
    <t>International passenger land transport services</t>
  </si>
  <si>
    <t>49.4</t>
  </si>
  <si>
    <t>Iekšzemes kravu pārvadāšanas pakalpojumi, izmantojot autoceļus, un pārcelšanās pakalpojumi</t>
  </si>
  <si>
    <t>Inland freight transport services by road and removal services</t>
  </si>
  <si>
    <t>Starptautiskie kravas pārvadāšanas pakalpojumi, izmantojot autoceļus</t>
  </si>
  <si>
    <t>International freight transport services by road and removal services</t>
  </si>
  <si>
    <t>49.5</t>
  </si>
  <si>
    <t>Cauruļvadu transporta pakalpojumi</t>
  </si>
  <si>
    <t>Transport services via pipeline</t>
  </si>
  <si>
    <t>50.10</t>
  </si>
  <si>
    <t xml:space="preserve">Regulāri iekšzemes ūdenstransporta pasažieru pārvadāšanas pakalpojumi ar prāmjiem </t>
  </si>
  <si>
    <t>Regular inland passenger water transport services by ferry</t>
  </si>
  <si>
    <t xml:space="preserve">Regulāri starptautieskie ūdenstransporta pasažieru pārvadāšanas pakalpojumi ar prāmjiem </t>
  </si>
  <si>
    <t>Regular international passenger water transport services by ferry</t>
  </si>
  <si>
    <t>0</t>
  </si>
  <si>
    <t xml:space="preserve">Neregulāri iekšzemes ūdenstransporta pasažieru pārvadāšanas pakalpojumi ar prāmjiem </t>
  </si>
  <si>
    <t>Irregular inland passenger water transport services by ferry</t>
  </si>
  <si>
    <t xml:space="preserve">Neregulāri starptautiskie ūdenstransporta pasažieru pārvadāšanas pakalpojumi ar prāmjiem </t>
  </si>
  <si>
    <t>Irregular international passenger water transport services by ferry</t>
  </si>
  <si>
    <t xml:space="preserve">Regulāri iekšzemes ūdenstransporta pasažieru pārvadāšanas pakalpojumi, neatkarīgi no pakalpojumu klases, izņemot prāmju un kruīza kuģu pakalpojumus </t>
  </si>
  <si>
    <t>Regular inland passenger water transport services, regardless of service class, except for ferry and cruise ship services</t>
  </si>
  <si>
    <t xml:space="preserve">Regulāri starptautiskie ūdenstransporta pasažieru pārvadāšanas pakalpojumi, neatkarīgi no pakalpojumu klases, izņemot prāmju un kruīza kuģu pakalpojumus </t>
  </si>
  <si>
    <t>Regular international passenger water transport services, regardless of service class, except for ferry and cruise ship services</t>
  </si>
  <si>
    <t>Neregulāri iekšzemes ūdenstransporta pasažieru pārvadāšanas pakalpojumi, neatkarīgi no pakalpojumu klases, izņemot prāmju un kruīza kuģu pakalpojumus</t>
  </si>
  <si>
    <t>Irregular inland passenger water transport services, regardless of service class, except for ferry and cruise ship services</t>
  </si>
  <si>
    <t xml:space="preserve">Neregulāri starptautieskie ūdenstransporta pasažieru pārvadāšanas pakalpojumi, neatkarīgi no pakalpojumu klases, izņemot prāmju un kruīza kuģu pakalpojumus </t>
  </si>
  <si>
    <t>Irregular international passenger water transport services,  regardless of service class, except for ferry and cruise ship services</t>
  </si>
  <si>
    <t xml:space="preserve">Ūdeņu kuģošanas līdzekļu iznomāšana ar apkalpi iekšzemes pasažieru pārvadāšanai </t>
  </si>
  <si>
    <t>Rental of waterborne vessels with crew for domestic carriage of passengers</t>
  </si>
  <si>
    <t xml:space="preserve">Ūdeņu kuģošanas līdzekļu iznomāšana ar apkalpi starptautiskajai pasažieru pārvadāšanai </t>
  </si>
  <si>
    <t>Rental of waterborne vessels with crew for international carriage of passengers</t>
  </si>
  <si>
    <t>50.20</t>
  </si>
  <si>
    <t xml:space="preserve">Iekšzemes ūdenstransporta kravu pārvadāšanas pakalpojumi </t>
  </si>
  <si>
    <t>Inland freight water transport services</t>
  </si>
  <si>
    <t xml:space="preserve">Starptautiskie ūdenstransporta kravu pārvadāšanas pakalpojumi </t>
  </si>
  <si>
    <t>International freight water transport services</t>
  </si>
  <si>
    <t>50.30</t>
  </si>
  <si>
    <t>Ekskursiju kuģu pakalpojumi</t>
  </si>
  <si>
    <t>Excursions ship's services</t>
  </si>
  <si>
    <t>Regulāri pasažieru pārvadāšanas pakalpojumi pa upēm, kanāliem un citiem iekšējiem ūdeņiem ar kuģošanas līdzekļiem, izņemot prāmju, kruīza un ekskursiju kuģu pakalpojumus</t>
  </si>
  <si>
    <t>Regular passenger services on rivers, canals and other inland waters with vessels except  ferry, cruise and excursion ship's services</t>
  </si>
  <si>
    <t>Neregulāri pasažieru pārvadāšanas pakalpojumi pa upēm, kanāliem un citiem iekšējiem ūdeņiem ar kuģošanas līdzekļiem, izņemot prāmju, kruīza un ekskursiju kuģu pakalpojumus</t>
  </si>
  <si>
    <t>Irregular passenger services on rivers, canals and other inland waters with vessels except  ferry, cruise and excursion ship's services</t>
  </si>
  <si>
    <t>Regulāri iekšzemes ūdeņu kuģošanas līdzekļu iznomāšana ar apkalpi pasažieru pārvadāšanai</t>
  </si>
  <si>
    <t>Regular inland rental of waterborne vessels with crew for the carriage of passengers</t>
  </si>
  <si>
    <t xml:space="preserve">Neregulāri iekšzemes ūdeņu kuģošanas līdzekļu iznomāšana ar apkalpi pasažieru pārvadāšanai </t>
  </si>
  <si>
    <t>Irregular inland rental of waterborne vessels with crew for the carriage of passengers</t>
  </si>
  <si>
    <t>50.40</t>
  </si>
  <si>
    <t>Kravu pārvadāšanas pakalpojumi iekšzemes ūdeņos</t>
  </si>
  <si>
    <t>51.10</t>
  </si>
  <si>
    <t>Regulāri pasažieru iekšzemes gaisa pārvadājumu pakalpojumi</t>
  </si>
  <si>
    <t>Regular passenger inland air transport services</t>
  </si>
  <si>
    <t>Starptautiski regulāri pasažieru gaisa pārvadājumu pakalpojumi</t>
  </si>
  <si>
    <t>Regular passenger international air transport services</t>
  </si>
  <si>
    <t>Starptautiski neregulāri pasažieru gaisa pārvadājumu pakalpojumi</t>
  </si>
  <si>
    <t>Irregular passenger international air transport services</t>
  </si>
  <si>
    <t xml:space="preserve">Neregulāri iekšzemes pasažieru gaisa pārvadājumi ekskursiju braucienos </t>
  </si>
  <si>
    <t>Irregular inland passenger air travel on guided tours</t>
  </si>
  <si>
    <t xml:space="preserve">Neregulāri starptautiskie pasažieru gaisa pārvadājumi ekskursiju braucienos </t>
  </si>
  <si>
    <t>Irregular international passenger air travel on guided tours</t>
  </si>
  <si>
    <t xml:space="preserve">Gaisa transporta iznomāšana ar apkalpi iekšzemes pasažieru pārvadājumiem </t>
  </si>
  <si>
    <t>Air transport rental with crew for inland passenger transport</t>
  </si>
  <si>
    <t>Gaisa transporta iznomāšana ar apkalpi starptautiskajiem pasažieru pārvadājumiem</t>
  </si>
  <si>
    <t>Air transport rental with crew for international passenger transport</t>
  </si>
  <si>
    <t>51.21</t>
  </si>
  <si>
    <t>Citu kravu regulāri pārvadāšanas pakalpojumi ar gaisa transportu</t>
  </si>
  <si>
    <t>Other freight regular air transport services</t>
  </si>
  <si>
    <t>Citu kravu neregulāri pārvadāšanas pakalpojumi ar gaisa transportu</t>
  </si>
  <si>
    <t>Other freight irregular air transport services</t>
  </si>
  <si>
    <t>Kravu gaisa pārvadājumu iekārtu iznomāšana ar apkalpi</t>
  </si>
  <si>
    <t>Rental of cargo aircraft with crew</t>
  </si>
  <si>
    <t>52 Uzglabāšanas pakalpojumi un transporta palīgpakalpojumi</t>
  </si>
  <si>
    <t>53.10</t>
  </si>
  <si>
    <t>Pasta pakalpojumi, ko nosaka universālā pakalpojuma saistības (vēstules līdz 2 kg un pakas līdz 10 kg)</t>
  </si>
  <si>
    <t>Postal services under universal service obligation (letters up to 2 kg and packages up to 10 kg)</t>
  </si>
  <si>
    <t>non-taxable</t>
  </si>
  <si>
    <t>53.20</t>
  </si>
  <si>
    <t>Pasta apmaksas zīmes, ko laiž apgrozībā un piegādā saskaņā ar Pasta likumu</t>
  </si>
  <si>
    <t>Postal payment marks  which are released for circulation and delivered in accordance with the Postal Law</t>
  </si>
  <si>
    <t>Citi pasta pakalpojumi un kurjeru pakalpojumi</t>
  </si>
  <si>
    <t>Other postal and courier services</t>
  </si>
  <si>
    <t>55 Izmitināšanas pakalpojumi</t>
  </si>
  <si>
    <t>Accommodation services</t>
  </si>
  <si>
    <t>56 Ēdināšanas pakalpojumi</t>
  </si>
  <si>
    <t>Food and beverage serving services</t>
  </si>
  <si>
    <t>58.11</t>
  </si>
  <si>
    <t>Grāmatu izdošana</t>
  </si>
  <si>
    <t>Book publishing services</t>
  </si>
  <si>
    <t>58.12</t>
  </si>
  <si>
    <t>Izziņu katalogu izdošanas pakalpojumi (telefonu abonentu sarasti, uzņēmumu un tirdzniecības iestāžu kontaktinformācijas saraksti, pašvaldību un pilsētu iestāžu kontaktinformācijas saraksti)</t>
  </si>
  <si>
    <t>Publishing services of directories and mailing lists (telephone directories, contact information for businesses and trade institutions, contact lists for municipality and city authorities)</t>
  </si>
  <si>
    <t>Laikraksti un periodiskie izdevumi</t>
  </si>
  <si>
    <t>Newspapers and periodicals</t>
  </si>
  <si>
    <t>58.19</t>
  </si>
  <si>
    <t>Katalogu, fotogrāfiju, pastkaršu, reklāmas materiālu u veidlapu izdošana</t>
  </si>
  <si>
    <t>Publishing catalogs, photographs, postcards, promotional materials</t>
  </si>
  <si>
    <t>58.2</t>
  </si>
  <si>
    <t>Datorprogrammatūras tiražēšanas pakalpojumi</t>
  </si>
  <si>
    <t>Computer software publishing services</t>
  </si>
  <si>
    <t>59 Kinofilmu, videofilmu un televīzijas programmu producēšanas pakalpojumi, skaņas ierakstīšana un mūzikas ierakstu izdošana</t>
  </si>
  <si>
    <t>Motion picture, video and television programme production services, sound recording and music publishing</t>
  </si>
  <si>
    <t>59.14</t>
  </si>
  <si>
    <t>Kino apmeklēšana</t>
  </si>
  <si>
    <t>Visiting cinema</t>
  </si>
  <si>
    <t>60 Apraides un programmu izstrādes pakalpojumi</t>
  </si>
  <si>
    <t>Programming and broadcasting services</t>
  </si>
  <si>
    <t>61 Telekomunikācijas pakalpojumi</t>
  </si>
  <si>
    <t>62 Datorprogrammēšanas, konsultēšanas un saistītie pakalpojumi</t>
  </si>
  <si>
    <t>Computer programming, consultancy and related services</t>
  </si>
  <si>
    <t>63 Informācijas pakalpojumi</t>
  </si>
  <si>
    <t>Information services</t>
  </si>
  <si>
    <t>64 Finanšu pakalpojumi, izņemot apdrošināšanu un pensiju uzkrāšanu</t>
  </si>
  <si>
    <t>65 Apdrošināšana, pārapdrošināšana un pensiju uzkrāšana, izņemot obligāto sociālo nodrošināšanu</t>
  </si>
  <si>
    <t>66 Finanšu un apdrošināšanas papildpakalpojumi</t>
  </si>
  <si>
    <t>68 Ar nekustamo īpašumu saistītie pakalpojumi</t>
  </si>
  <si>
    <t>Real estate services</t>
  </si>
  <si>
    <t>69 Juridiskie un grāmatvedības pakalpojumi</t>
  </si>
  <si>
    <t>Legal and accounting services</t>
  </si>
  <si>
    <t>70 Centrālo biroju pakalpojumi; vadības konsultāciju pakalpojumi</t>
  </si>
  <si>
    <t>Services of head offices; management consulting services</t>
  </si>
  <si>
    <t>71 Arhitektūras un inženiertehniskie pakalpojumi; tehnisko pārbaužu un analīžu pakalpojumi</t>
  </si>
  <si>
    <t>72 Zinātniskās izpētes un attīstības pakalpojumi</t>
  </si>
  <si>
    <t>73 Reklāmas un tirgus izpētes pakalpojumi</t>
  </si>
  <si>
    <t>74 Citi profesionālie, zinātniskie un tehniskie pakalpojumi</t>
  </si>
  <si>
    <t>Other professional, scientific and technical services</t>
  </si>
  <si>
    <t>75 Veterinārie pakalpojumi</t>
  </si>
  <si>
    <t>Veterinary services</t>
  </si>
  <si>
    <t>77 Iznomāšanas un ekspluatācijas līzinga pakalpojumi</t>
  </si>
  <si>
    <t>78 Nodarbinātības dienestu pakalpojumi</t>
  </si>
  <si>
    <t>79 Ceļojumu biroju, tūrisma operatoru un rezervēšanas pakalpojumi un citi ar tiem saistītie pakalpojumi</t>
  </si>
  <si>
    <t>80 Apsardzes un izmeklēšanas pakalpojumi</t>
  </si>
  <si>
    <t>Security and investigation services</t>
  </si>
  <si>
    <t>81 Ēku un ainavu uzturēšanas pakalpojumi</t>
  </si>
  <si>
    <t>Services to buildings and landscape</t>
  </si>
  <si>
    <t>82 Biroju administrēšanas, biroju atbalsta un citi profesionālie palīgpakalpojumi</t>
  </si>
  <si>
    <t>Office administrative, office support and other business support services</t>
  </si>
  <si>
    <t>84 Valsts pārvaldes un aizsardzības pakalpojumi; obligātās sociālās nodrošināšanas pakalpojumi</t>
  </si>
  <si>
    <t>85.1-85.4</t>
  </si>
  <si>
    <t>85 Izglītības pakalpojumi</t>
  </si>
  <si>
    <t>85.5; 85.6</t>
  </si>
  <si>
    <t>Pieaugušo izglītība, kursi</t>
  </si>
  <si>
    <t>Adult education, courses</t>
  </si>
  <si>
    <t>86 Cilvēku veselības aprūpes pakalpojumi</t>
  </si>
  <si>
    <t>87 Aprūpes centru pakalpojumi</t>
  </si>
  <si>
    <t>Residential care services</t>
  </si>
  <si>
    <t>88 Sociālās aprūpes pakalpojumi bez izmitināšanas</t>
  </si>
  <si>
    <t>Social work services without accommodation</t>
  </si>
  <si>
    <t>90 Radoši, mākslinieciski un izklaides pakalpojumi</t>
  </si>
  <si>
    <t>Creative, arts and entertainment services</t>
  </si>
  <si>
    <t>91 Bibliotēku, arhīvu, muzeju un citu kultūras iestāžu pakalpojumi</t>
  </si>
  <si>
    <t>Library, archive, museum and other cultural services</t>
  </si>
  <si>
    <t>92 Azartspēļu un derību pakalpojumi</t>
  </si>
  <si>
    <t>Gambling and betting services</t>
  </si>
  <si>
    <t>93 Sporta pakalpojumi un izklaides un atpūtas pakalpojumi</t>
  </si>
  <si>
    <t>94 Organizāciju sniegtie pakalpojumi</t>
  </si>
  <si>
    <t>95 Datoru un personisko lietu un mājsaimniecības priekšmetu remonta pakalpojumi</t>
  </si>
  <si>
    <t>96 Citi personālie pakalpojumi</t>
  </si>
  <si>
    <t>96.03</t>
  </si>
  <si>
    <t>Apbedīšanas pakalpojumi</t>
  </si>
  <si>
    <t>Funeral and related services</t>
  </si>
  <si>
    <t>97 Mājsaimniecību kā darba devēju pakalpojumi</t>
  </si>
  <si>
    <t>Services of households as employers of domestic personnel</t>
  </si>
  <si>
    <t>98 Dažādas privāto mājsaimniecību pašu patēriņam ražotas preces un pakalpojumi</t>
  </si>
  <si>
    <t>Undifferentiated goods and services produced by private households for own use</t>
  </si>
  <si>
    <t>99 Ārpusteritoriālo organizāciju un iestāžu sniegtie pakalpojumi</t>
  </si>
  <si>
    <t>NACE</t>
  </si>
  <si>
    <t>Import ITC</t>
  </si>
  <si>
    <t>Output Tax</t>
  </si>
  <si>
    <t>Exempted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</si>
</sst>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"/>
    <numFmt numFmtId="165" formatCode="#,##0.000_ ;[Red]\-#,##0.000\ "/>
    <numFmt numFmtId="166" formatCode="###\ ###\ ##0.0\ "/>
    <numFmt numFmtId="167" formatCode="#,##0.0000_);[Red]\(#,##0.0000\)"/>
  </numFmts>
  <fonts count="20">
    <font>
      <sz val="10"/>
      <name val="Arial"/>
    </font>
    <font>
      <sz val="10"/>
      <name val="MS Sans Serif"/>
      <family val="2"/>
      <charset val="186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0"/>
      <name val="Arial"/>
      <family val="2"/>
      <charset val="186"/>
    </font>
    <font>
      <vertAlign val="superscript"/>
      <sz val="10"/>
      <name val="Arial"/>
      <family val="2"/>
    </font>
    <font>
      <sz val="10"/>
      <name val="Arial"/>
      <family val="2"/>
    </font>
    <font>
      <sz val="11"/>
      <name val="Calibri"/>
      <family val="2"/>
      <charset val="186"/>
      <scheme val="minor"/>
    </font>
    <font>
      <b/>
      <sz val="12"/>
      <name val="Calibri"/>
      <family val="2"/>
      <charset val="186"/>
      <scheme val="minor"/>
    </font>
    <font>
      <sz val="12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sz val="10"/>
      <color theme="1"/>
      <name val="Calibri"/>
      <family val="2"/>
      <charset val="186"/>
      <scheme val="minor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Tahom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</fills>
  <borders count="1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</borders>
  <cellStyleXfs count="8">
    <xf numFmtId="0" fontId="0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9" fillId="0" borderId="0"/>
  </cellStyleXfs>
  <cellXfs count="629">
    <xf numFmtId="0" fontId="0" fillId="0" borderId="0" xfId="0"/>
    <xf numFmtId="49" fontId="2" fillId="2" borderId="0" xfId="4" applyNumberFormat="1" applyFont="1" applyFill="1" applyBorder="1" applyAlignment="1" applyProtection="1">
      <alignment horizontal="left" vertical="center"/>
      <protection locked="0"/>
    </xf>
    <xf numFmtId="49" fontId="3" fillId="2" borderId="0" xfId="4" applyNumberFormat="1" applyFont="1" applyFill="1" applyBorder="1" applyAlignment="1" applyProtection="1">
      <alignment horizontal="left" vertical="center"/>
      <protection locked="0"/>
    </xf>
    <xf numFmtId="49" fontId="4" fillId="2" borderId="0" xfId="2" applyNumberFormat="1" applyFont="1" applyFill="1" applyBorder="1" applyAlignment="1" applyProtection="1">
      <alignment horizontal="left" vertical="center"/>
      <protection locked="0"/>
    </xf>
    <xf numFmtId="49" fontId="3" fillId="2" borderId="0" xfId="2" applyNumberFormat="1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vertical="center"/>
      <protection locked="0"/>
    </xf>
    <xf numFmtId="49" fontId="5" fillId="2" borderId="0" xfId="2" applyNumberFormat="1" applyFont="1" applyFill="1" applyBorder="1" applyAlignment="1" applyProtection="1">
      <alignment horizontal="right"/>
      <protection locked="0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top" wrapText="1"/>
      <protection locked="0"/>
    </xf>
    <xf numFmtId="0" fontId="6" fillId="3" borderId="6" xfId="0" applyFont="1" applyFill="1" applyBorder="1" applyAlignment="1" applyProtection="1">
      <alignment horizontal="center" vertical="top" wrapText="1"/>
      <protection locked="0"/>
    </xf>
    <xf numFmtId="0" fontId="6" fillId="3" borderId="7" xfId="0" applyFont="1" applyFill="1" applyBorder="1" applyAlignment="1" applyProtection="1">
      <alignment horizontal="center" vertical="center" wrapText="1"/>
      <protection locked="0"/>
    </xf>
    <xf numFmtId="0" fontId="6" fillId="3" borderId="8" xfId="0" applyFont="1" applyFill="1" applyBorder="1" applyAlignment="1" applyProtection="1">
      <alignment horizontal="center" vertical="center" wrapText="1"/>
      <protection locked="0"/>
    </xf>
    <xf numFmtId="0" fontId="6" fillId="0" borderId="11" xfId="0" quotePrefix="1" applyNumberFormat="1" applyFont="1" applyFill="1" applyBorder="1" applyAlignment="1" applyProtection="1">
      <protection locked="0"/>
    </xf>
    <xf numFmtId="0" fontId="6" fillId="2" borderId="13" xfId="0" applyFont="1" applyFill="1" applyBorder="1" applyAlignment="1" applyProtection="1">
      <alignment horizontal="right" vertical="top"/>
      <protection locked="0"/>
    </xf>
    <xf numFmtId="0" fontId="2" fillId="0" borderId="0" xfId="4" applyNumberFormat="1" applyFont="1" applyFill="1" applyBorder="1" applyAlignment="1" applyProtection="1">
      <alignment horizontal="left" vertical="center"/>
      <protection locked="0"/>
    </xf>
    <xf numFmtId="49" fontId="3" fillId="0" borderId="0" xfId="2" applyNumberFormat="1" applyFont="1" applyFill="1" applyBorder="1" applyAlignment="1" applyProtection="1">
      <alignment horizontal="left" vertical="center"/>
      <protection locked="0"/>
    </xf>
    <xf numFmtId="0" fontId="6" fillId="0" borderId="18" xfId="0" applyNumberFormat="1" applyFont="1" applyFill="1" applyBorder="1" applyAlignment="1" applyProtection="1">
      <protection locked="0"/>
    </xf>
    <xf numFmtId="0" fontId="6" fillId="0" borderId="12" xfId="0" applyNumberFormat="1" applyFont="1" applyFill="1" applyBorder="1" applyAlignment="1" applyProtection="1">
      <protection locked="0"/>
    </xf>
    <xf numFmtId="0" fontId="6" fillId="0" borderId="5" xfId="0" applyNumberFormat="1" applyFont="1" applyFill="1" applyBorder="1" applyAlignment="1" applyProtection="1">
      <protection locked="0"/>
    </xf>
    <xf numFmtId="0" fontId="6" fillId="3" borderId="19" xfId="0" applyNumberFormat="1" applyFont="1" applyFill="1" applyBorder="1" applyAlignment="1" applyProtection="1">
      <protection locked="0"/>
    </xf>
    <xf numFmtId="0" fontId="6" fillId="0" borderId="21" xfId="0" applyFont="1" applyBorder="1" applyAlignment="1">
      <alignment vertical="top"/>
    </xf>
    <xf numFmtId="0" fontId="6" fillId="0" borderId="0" xfId="0" applyFont="1"/>
    <xf numFmtId="164" fontId="6" fillId="3" borderId="25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29" xfId="0" applyNumberFormat="1" applyFont="1" applyFill="1" applyBorder="1" applyAlignment="1" applyProtection="1">
      <alignment horizontal="right" vertical="center"/>
      <protection locked="0"/>
    </xf>
    <xf numFmtId="164" fontId="6" fillId="0" borderId="30" xfId="0" applyNumberFormat="1" applyFont="1" applyFill="1" applyBorder="1" applyAlignment="1" applyProtection="1">
      <alignment horizontal="right" vertical="center"/>
      <protection locked="0"/>
    </xf>
    <xf numFmtId="164" fontId="6" fillId="0" borderId="31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Border="1" applyProtection="1"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Border="1" applyProtection="1"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6" fillId="0" borderId="0" xfId="0" applyFont="1" applyAlignment="1" applyProtection="1">
      <alignment vertical="center"/>
      <protection locked="0"/>
    </xf>
    <xf numFmtId="0" fontId="6" fillId="0" borderId="0" xfId="0" applyFont="1" applyFill="1" applyBorder="1" applyAlignment="1" applyProtection="1">
      <alignment horizontal="left"/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Fill="1"/>
    <xf numFmtId="164" fontId="6" fillId="0" borderId="34" xfId="0" applyNumberFormat="1" applyFont="1" applyBorder="1" applyAlignment="1">
      <alignment horizontal="right" vertical="top" wrapText="1"/>
    </xf>
    <xf numFmtId="164" fontId="6" fillId="0" borderId="30" xfId="0" applyNumberFormat="1" applyFont="1" applyBorder="1" applyAlignment="1">
      <alignment horizontal="right" vertical="top" wrapText="1"/>
    </xf>
    <xf numFmtId="164" fontId="6" fillId="4" borderId="40" xfId="0" applyNumberFormat="1" applyFont="1" applyFill="1" applyBorder="1" applyAlignment="1" applyProtection="1">
      <alignment horizontal="right" vertical="center"/>
      <protection locked="0"/>
    </xf>
    <xf numFmtId="164" fontId="6" fillId="0" borderId="41" xfId="0" applyNumberFormat="1" applyFont="1" applyFill="1" applyBorder="1" applyAlignment="1" applyProtection="1">
      <alignment horizontal="right" vertical="center"/>
      <protection locked="0"/>
    </xf>
    <xf numFmtId="164" fontId="6" fillId="0" borderId="42" xfId="0" applyNumberFormat="1" applyFont="1" applyFill="1" applyBorder="1" applyAlignment="1" applyProtection="1">
      <alignment horizontal="right" vertical="center"/>
      <protection locked="0"/>
    </xf>
    <xf numFmtId="164" fontId="6" fillId="3" borderId="43" xfId="0" applyNumberFormat="1" applyFont="1" applyFill="1" applyBorder="1" applyAlignment="1" applyProtection="1">
      <alignment horizontal="right" vertical="center"/>
      <protection locked="0"/>
    </xf>
    <xf numFmtId="164" fontId="6" fillId="3" borderId="44" xfId="0" applyNumberFormat="1" applyFont="1" applyFill="1" applyBorder="1" applyAlignment="1" applyProtection="1">
      <alignment horizontal="right" vertical="center"/>
      <protection locked="0"/>
    </xf>
    <xf numFmtId="164" fontId="6" fillId="3" borderId="26" xfId="0" applyNumberFormat="1" applyFont="1" applyFill="1" applyBorder="1" applyAlignment="1" applyProtection="1">
      <alignment horizontal="right" vertical="center"/>
      <protection locked="0"/>
    </xf>
    <xf numFmtId="164" fontId="6" fillId="4" borderId="29" xfId="0" applyNumberFormat="1" applyFont="1" applyFill="1" applyBorder="1" applyAlignment="1" applyProtection="1">
      <alignment horizontal="right" vertical="center"/>
      <protection locked="0"/>
    </xf>
    <xf numFmtId="164" fontId="6" fillId="3" borderId="46" xfId="0" applyNumberFormat="1" applyFont="1" applyFill="1" applyBorder="1" applyAlignment="1" applyProtection="1">
      <alignment horizontal="right" vertical="center"/>
      <protection locked="0"/>
    </xf>
    <xf numFmtId="164" fontId="6" fillId="4" borderId="34" xfId="0" applyNumberFormat="1" applyFont="1" applyFill="1" applyBorder="1" applyAlignment="1" applyProtection="1">
      <alignment horizontal="right" vertical="center"/>
      <protection locked="0"/>
    </xf>
    <xf numFmtId="164" fontId="6" fillId="4" borderId="30" xfId="0" applyNumberFormat="1" applyFont="1" applyFill="1" applyBorder="1" applyAlignment="1" applyProtection="1">
      <alignment horizontal="right" vertical="center"/>
      <protection locked="0"/>
    </xf>
    <xf numFmtId="164" fontId="6" fillId="3" borderId="48" xfId="0" applyNumberFormat="1" applyFont="1" applyFill="1" applyBorder="1" applyAlignment="1" applyProtection="1">
      <alignment horizontal="right" vertical="center"/>
      <protection locked="0"/>
    </xf>
    <xf numFmtId="164" fontId="6" fillId="4" borderId="50" xfId="0" applyNumberFormat="1" applyFont="1" applyFill="1" applyBorder="1" applyAlignment="1" applyProtection="1">
      <alignment horizontal="right" vertical="center"/>
      <protection locked="0"/>
    </xf>
    <xf numFmtId="164" fontId="6" fillId="4" borderId="31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Alignment="1" applyProtection="1">
      <protection locked="0"/>
    </xf>
    <xf numFmtId="0" fontId="6" fillId="0" borderId="0" xfId="0" applyFont="1" applyAlignment="1"/>
    <xf numFmtId="0" fontId="6" fillId="0" borderId="0" xfId="0" applyFont="1" applyFill="1" applyAlignment="1"/>
    <xf numFmtId="164" fontId="6" fillId="0" borderId="34" xfId="0" applyNumberFormat="1" applyFont="1" applyBorder="1" applyAlignment="1">
      <alignment horizontal="right" vertical="top"/>
    </xf>
    <xf numFmtId="164" fontId="6" fillId="0" borderId="30" xfId="0" applyNumberFormat="1" applyFont="1" applyBorder="1" applyAlignment="1">
      <alignment horizontal="right" vertical="top"/>
    </xf>
    <xf numFmtId="164" fontId="6" fillId="3" borderId="24" xfId="0" applyNumberFormat="1" applyFont="1" applyFill="1" applyBorder="1" applyAlignment="1" applyProtection="1">
      <alignment horizontal="right" vertical="center"/>
      <protection locked="0"/>
    </xf>
    <xf numFmtId="164" fontId="6" fillId="0" borderId="34" xfId="0" applyNumberFormat="1" applyFont="1" applyFill="1" applyBorder="1" applyAlignment="1" applyProtection="1">
      <alignment horizontal="right" vertical="center"/>
      <protection locked="0"/>
    </xf>
    <xf numFmtId="164" fontId="6" fillId="3" borderId="25" xfId="0" applyNumberFormat="1" applyFont="1" applyFill="1" applyBorder="1" applyAlignment="1" applyProtection="1">
      <alignment horizontal="right" vertical="center"/>
      <protection locked="0"/>
    </xf>
    <xf numFmtId="0" fontId="6" fillId="0" borderId="21" xfId="0" applyFont="1" applyFill="1" applyBorder="1" applyAlignment="1">
      <alignment vertical="top"/>
    </xf>
    <xf numFmtId="0" fontId="6" fillId="0" borderId="0" xfId="0" applyFont="1" applyFill="1" applyBorder="1" applyAlignment="1" applyProtection="1">
      <protection locked="0"/>
    </xf>
    <xf numFmtId="0" fontId="6" fillId="3" borderId="7" xfId="0" applyFont="1" applyFill="1" applyBorder="1" applyAlignment="1" applyProtection="1">
      <alignment horizontal="center" vertical="top"/>
      <protection locked="0"/>
    </xf>
    <xf numFmtId="0" fontId="6" fillId="3" borderId="8" xfId="0" applyFont="1" applyFill="1" applyBorder="1" applyAlignment="1" applyProtection="1">
      <alignment horizontal="center" vertical="top"/>
      <protection locked="0"/>
    </xf>
    <xf numFmtId="164" fontId="6" fillId="3" borderId="30" xfId="0" applyNumberFormat="1" applyFont="1" applyFill="1" applyBorder="1" applyAlignment="1" applyProtection="1">
      <alignment horizontal="right" vertical="center"/>
      <protection locked="0"/>
    </xf>
    <xf numFmtId="164" fontId="6" fillId="5" borderId="24" xfId="0" applyNumberFormat="1" applyFont="1" applyFill="1" applyBorder="1" applyAlignment="1" applyProtection="1">
      <alignment horizontal="right" vertical="center"/>
      <protection locked="0"/>
    </xf>
    <xf numFmtId="164" fontId="6" fillId="5" borderId="30" xfId="0" applyNumberFormat="1" applyFont="1" applyFill="1" applyBorder="1" applyAlignment="1" applyProtection="1">
      <alignment horizontal="right" vertical="center"/>
      <protection locked="0"/>
    </xf>
    <xf numFmtId="164" fontId="6" fillId="5" borderId="25" xfId="0" applyNumberFormat="1" applyFont="1" applyFill="1" applyBorder="1" applyAlignment="1" applyProtection="1">
      <alignment horizontal="right" vertical="center"/>
      <protection locked="0"/>
    </xf>
    <xf numFmtId="164" fontId="6" fillId="4" borderId="42" xfId="0" applyNumberFormat="1" applyFont="1" applyFill="1" applyBorder="1" applyAlignment="1" applyProtection="1">
      <alignment horizontal="right" vertical="center"/>
      <protection locked="0"/>
    </xf>
    <xf numFmtId="164" fontId="6" fillId="4" borderId="21" xfId="0" applyNumberFormat="1" applyFont="1" applyFill="1" applyBorder="1" applyAlignment="1" applyProtection="1">
      <alignment horizontal="right" vertical="center"/>
      <protection locked="0"/>
    </xf>
    <xf numFmtId="164" fontId="6" fillId="0" borderId="15" xfId="0" applyNumberFormat="1" applyFont="1" applyFill="1" applyBorder="1" applyAlignment="1" applyProtection="1">
      <alignment horizontal="right" vertical="center"/>
      <protection locked="0"/>
    </xf>
    <xf numFmtId="164" fontId="6" fillId="4" borderId="15" xfId="0" applyNumberFormat="1" applyFont="1" applyFill="1" applyBorder="1" applyAlignment="1" applyProtection="1">
      <alignment horizontal="right" vertical="center"/>
      <protection locked="0"/>
    </xf>
    <xf numFmtId="164" fontId="6" fillId="4" borderId="55" xfId="0" applyNumberFormat="1" applyFont="1" applyFill="1" applyBorder="1" applyAlignment="1" applyProtection="1">
      <alignment horizontal="right" vertical="center"/>
      <protection locked="0"/>
    </xf>
    <xf numFmtId="164" fontId="6" fillId="4" borderId="56" xfId="0" applyNumberFormat="1" applyFont="1" applyFill="1" applyBorder="1" applyAlignment="1" applyProtection="1">
      <alignment horizontal="right" vertical="center"/>
      <protection locked="0"/>
    </xf>
    <xf numFmtId="164" fontId="6" fillId="3" borderId="15" xfId="0" applyNumberFormat="1" applyFont="1" applyFill="1" applyBorder="1" applyAlignment="1" applyProtection="1">
      <alignment horizontal="right" vertical="center"/>
      <protection locked="0"/>
    </xf>
    <xf numFmtId="164" fontId="6" fillId="3" borderId="3" xfId="0" applyNumberFormat="1" applyFont="1" applyFill="1" applyBorder="1" applyAlignment="1" applyProtection="1">
      <alignment horizontal="right" vertical="center"/>
      <protection locked="0"/>
    </xf>
    <xf numFmtId="164" fontId="6" fillId="3" borderId="35" xfId="0" applyNumberFormat="1" applyFont="1" applyFill="1" applyBorder="1" applyAlignment="1" applyProtection="1">
      <alignment horizontal="right" vertical="center"/>
      <protection locked="0"/>
    </xf>
    <xf numFmtId="164" fontId="6" fillId="3" borderId="59" xfId="0" applyNumberFormat="1" applyFont="1" applyFill="1" applyBorder="1" applyAlignment="1" applyProtection="1">
      <alignment horizontal="right" vertical="center"/>
      <protection locked="0"/>
    </xf>
    <xf numFmtId="164" fontId="6" fillId="0" borderId="50" xfId="0" applyNumberFormat="1" applyFont="1" applyFill="1" applyBorder="1" applyAlignment="1" applyProtection="1">
      <alignment horizontal="right" vertical="center"/>
      <protection locked="0"/>
    </xf>
    <xf numFmtId="164" fontId="6" fillId="3" borderId="31" xfId="0" applyNumberFormat="1" applyFont="1" applyFill="1" applyBorder="1" applyAlignment="1" applyProtection="1">
      <alignment horizontal="right" vertical="center"/>
      <protection locked="0"/>
    </xf>
    <xf numFmtId="164" fontId="6" fillId="3" borderId="58" xfId="0" applyNumberFormat="1" applyFont="1" applyFill="1" applyBorder="1" applyAlignment="1" applyProtection="1">
      <alignment horizontal="right" vertical="center"/>
      <protection locked="0"/>
    </xf>
    <xf numFmtId="49" fontId="4" fillId="2" borderId="0" xfId="3" applyNumberFormat="1" applyFont="1" applyFill="1" applyBorder="1" applyAlignment="1" applyProtection="1">
      <alignment horizontal="left" vertical="center"/>
      <protection locked="0"/>
    </xf>
    <xf numFmtId="49" fontId="3" fillId="2" borderId="0" xfId="5" applyNumberFormat="1" applyFont="1" applyFill="1" applyBorder="1" applyAlignment="1" applyProtection="1">
      <alignment horizontal="left" vertical="center"/>
      <protection locked="0"/>
    </xf>
    <xf numFmtId="49" fontId="3" fillId="2" borderId="0" xfId="3" applyNumberFormat="1" applyFont="1" applyFill="1" applyBorder="1" applyAlignment="1" applyProtection="1">
      <alignment horizontal="left" vertical="center"/>
      <protection locked="0"/>
    </xf>
    <xf numFmtId="49" fontId="3" fillId="0" borderId="0" xfId="3" applyNumberFormat="1" applyFont="1" applyFill="1" applyBorder="1" applyAlignment="1" applyProtection="1">
      <alignment horizontal="left" vertical="center"/>
      <protection locked="0"/>
    </xf>
    <xf numFmtId="49" fontId="5" fillId="2" borderId="0" xfId="3" applyNumberFormat="1" applyFont="1" applyFill="1" applyBorder="1" applyAlignment="1" applyProtection="1">
      <alignment horizontal="right"/>
      <protection locked="0"/>
    </xf>
    <xf numFmtId="0" fontId="6" fillId="0" borderId="37" xfId="0" applyFont="1" applyBorder="1" applyAlignment="1">
      <alignment horizontal="center" vertical="top" wrapText="1"/>
    </xf>
    <xf numFmtId="0" fontId="6" fillId="0" borderId="38" xfId="0" applyFont="1" applyBorder="1" applyAlignment="1">
      <alignment horizontal="center" vertical="top" wrapText="1"/>
    </xf>
    <xf numFmtId="0" fontId="6" fillId="0" borderId="36" xfId="0" applyFont="1" applyBorder="1" applyAlignment="1">
      <alignment horizontal="center" vertical="top" wrapText="1"/>
    </xf>
    <xf numFmtId="0" fontId="6" fillId="3" borderId="39" xfId="0" applyFont="1" applyFill="1" applyBorder="1" applyAlignment="1" applyProtection="1">
      <alignment horizontal="center" vertical="top" wrapText="1"/>
      <protection locked="0"/>
    </xf>
    <xf numFmtId="0" fontId="6" fillId="0" borderId="38" xfId="0" applyNumberFormat="1" applyFont="1" applyFill="1" applyBorder="1" applyAlignment="1" applyProtection="1">
      <alignment horizontal="center" vertical="top" wrapText="1"/>
      <protection locked="0"/>
    </xf>
    <xf numFmtId="0" fontId="6" fillId="0" borderId="38" xfId="0" applyFont="1" applyFill="1" applyBorder="1" applyAlignment="1" applyProtection="1">
      <alignment horizontal="center" vertical="top" wrapText="1"/>
      <protection locked="0"/>
    </xf>
    <xf numFmtId="0" fontId="6" fillId="3" borderId="38" xfId="0" applyFont="1" applyFill="1" applyBorder="1" applyAlignment="1" applyProtection="1">
      <alignment horizontal="center" vertical="top" wrapText="1"/>
      <protection locked="0"/>
    </xf>
    <xf numFmtId="0" fontId="6" fillId="0" borderId="38" xfId="0" applyFont="1" applyFill="1" applyBorder="1" applyAlignment="1">
      <alignment horizontal="center" vertical="top"/>
    </xf>
    <xf numFmtId="0" fontId="6" fillId="3" borderId="39" xfId="0" applyFont="1" applyFill="1" applyBorder="1" applyAlignment="1" applyProtection="1">
      <alignment horizontal="center" vertical="top"/>
      <protection locked="0"/>
    </xf>
    <xf numFmtId="0" fontId="6" fillId="0" borderId="38" xfId="0" applyNumberFormat="1" applyFont="1" applyFill="1" applyBorder="1" applyAlignment="1" applyProtection="1">
      <alignment horizontal="center" vertical="top"/>
      <protection locked="0"/>
    </xf>
    <xf numFmtId="0" fontId="6" fillId="0" borderId="38" xfId="0" applyFont="1" applyFill="1" applyBorder="1" applyAlignment="1" applyProtection="1">
      <alignment horizontal="center" vertical="top"/>
      <protection locked="0"/>
    </xf>
    <xf numFmtId="0" fontId="6" fillId="3" borderId="38" xfId="0" applyFont="1" applyFill="1" applyBorder="1" applyAlignment="1" applyProtection="1">
      <alignment horizontal="center" vertical="top"/>
      <protection locked="0"/>
    </xf>
    <xf numFmtId="0" fontId="6" fillId="0" borderId="28" xfId="0" applyFont="1" applyFill="1" applyBorder="1" applyAlignment="1" applyProtection="1">
      <alignment horizontal="center" vertical="top"/>
      <protection locked="0"/>
    </xf>
    <xf numFmtId="0" fontId="6" fillId="0" borderId="62" xfId="0" applyFont="1" applyFill="1" applyBorder="1" applyAlignment="1" applyProtection="1">
      <alignment horizontal="center"/>
      <protection locked="0"/>
    </xf>
    <xf numFmtId="0" fontId="6" fillId="0" borderId="21" xfId="0" applyNumberFormat="1" applyFont="1" applyFill="1" applyBorder="1" applyAlignment="1" applyProtection="1">
      <protection locked="0"/>
    </xf>
    <xf numFmtId="0" fontId="6" fillId="0" borderId="63" xfId="0" applyFont="1" applyFill="1" applyBorder="1" applyAlignment="1" applyProtection="1">
      <alignment horizontal="center"/>
      <protection locked="0"/>
    </xf>
    <xf numFmtId="0" fontId="6" fillId="0" borderId="65" xfId="0" applyFont="1" applyFill="1" applyBorder="1" applyAlignment="1" applyProtection="1">
      <alignment horizontal="center"/>
      <protection locked="0"/>
    </xf>
    <xf numFmtId="164" fontId="6" fillId="4" borderId="46" xfId="0" applyNumberFormat="1" applyFont="1" applyFill="1" applyBorder="1" applyAlignment="1" applyProtection="1">
      <alignment horizontal="right" vertical="center"/>
      <protection locked="0"/>
    </xf>
    <xf numFmtId="0" fontId="6" fillId="0" borderId="66" xfId="0" applyNumberFormat="1" applyFont="1" applyFill="1" applyBorder="1" applyAlignment="1" applyProtection="1">
      <protection locked="0"/>
    </xf>
    <xf numFmtId="164" fontId="6" fillId="4" borderId="24" xfId="0" applyNumberFormat="1" applyFont="1" applyFill="1" applyBorder="1" applyAlignment="1" applyProtection="1">
      <alignment horizontal="right" vertical="center"/>
      <protection locked="0"/>
    </xf>
    <xf numFmtId="0" fontId="6" fillId="0" borderId="55" xfId="0" applyNumberFormat="1" applyFont="1" applyFill="1" applyBorder="1" applyAlignment="1" applyProtection="1">
      <protection locked="0"/>
    </xf>
    <xf numFmtId="164" fontId="6" fillId="4" borderId="3" xfId="0" applyNumberFormat="1" applyFont="1" applyFill="1" applyBorder="1" applyAlignment="1" applyProtection="1">
      <alignment horizontal="right" vertical="center"/>
      <protection locked="0"/>
    </xf>
    <xf numFmtId="164" fontId="6" fillId="0" borderId="14" xfId="0" applyNumberFormat="1" applyFont="1" applyFill="1" applyBorder="1" applyAlignment="1" applyProtection="1">
      <alignment horizontal="right" vertical="center"/>
      <protection locked="0"/>
    </xf>
    <xf numFmtId="0" fontId="6" fillId="2" borderId="0" xfId="0" applyFont="1" applyFill="1" applyBorder="1" applyAlignment="1" applyProtection="1">
      <alignment horizontal="right" vertical="top"/>
      <protection locked="0"/>
    </xf>
    <xf numFmtId="164" fontId="6" fillId="0" borderId="30" xfId="0" quotePrefix="1" applyNumberFormat="1" applyFont="1" applyFill="1" applyBorder="1" applyAlignment="1" applyProtection="1">
      <alignment horizontal="right"/>
      <protection locked="0"/>
    </xf>
    <xf numFmtId="164" fontId="6" fillId="0" borderId="31" xfId="0" quotePrefix="1" applyNumberFormat="1" applyFont="1" applyFill="1" applyBorder="1" applyAlignment="1" applyProtection="1">
      <alignment horizontal="right"/>
      <protection locked="0"/>
    </xf>
    <xf numFmtId="164" fontId="6" fillId="0" borderId="48" xfId="0" applyNumberFormat="1" applyFont="1" applyFill="1" applyBorder="1" applyAlignment="1" applyProtection="1">
      <alignment horizontal="right" vertical="center"/>
      <protection locked="0"/>
    </xf>
    <xf numFmtId="164" fontId="6" fillId="4" borderId="48" xfId="0" applyNumberFormat="1" applyFont="1" applyFill="1" applyBorder="1" applyAlignment="1" applyProtection="1">
      <alignment horizontal="right" vertical="center"/>
      <protection locked="0"/>
    </xf>
    <xf numFmtId="164" fontId="6" fillId="4" borderId="75" xfId="0" applyNumberFormat="1" applyFont="1" applyFill="1" applyBorder="1" applyAlignment="1" applyProtection="1">
      <alignment horizontal="right" vertical="center"/>
      <protection locked="0"/>
    </xf>
    <xf numFmtId="164" fontId="6" fillId="3" borderId="21" xfId="0" applyNumberFormat="1" applyFont="1" applyFill="1" applyBorder="1" applyAlignment="1" applyProtection="1">
      <alignment horizontal="right" vertical="center"/>
      <protection locked="0"/>
    </xf>
    <xf numFmtId="164" fontId="6" fillId="0" borderId="48" xfId="0" applyNumberFormat="1" applyFont="1" applyBorder="1" applyAlignment="1">
      <alignment horizontal="right" vertical="top"/>
    </xf>
    <xf numFmtId="164" fontId="6" fillId="0" borderId="48" xfId="0" quotePrefix="1" applyNumberFormat="1" applyFont="1" applyFill="1" applyBorder="1" applyAlignment="1" applyProtection="1">
      <alignment horizontal="right"/>
      <protection locked="0"/>
    </xf>
    <xf numFmtId="164" fontId="6" fillId="0" borderId="75" xfId="0" quotePrefix="1" applyNumberFormat="1" applyFont="1" applyFill="1" applyBorder="1" applyAlignment="1" applyProtection="1">
      <alignment horizontal="right"/>
      <protection locked="0"/>
    </xf>
    <xf numFmtId="164" fontId="6" fillId="0" borderId="42" xfId="0" applyNumberFormat="1" applyFont="1" applyBorder="1" applyAlignment="1">
      <alignment horizontal="right" vertical="top"/>
    </xf>
    <xf numFmtId="164" fontId="6" fillId="0" borderId="40" xfId="0" applyNumberFormat="1" applyFont="1" applyBorder="1" applyAlignment="1">
      <alignment horizontal="right" vertical="top"/>
    </xf>
    <xf numFmtId="164" fontId="6" fillId="3" borderId="40" xfId="0" applyNumberFormat="1" applyFont="1" applyFill="1" applyBorder="1" applyAlignment="1" applyProtection="1">
      <alignment horizontal="right" vertical="center"/>
      <protection locked="0"/>
    </xf>
    <xf numFmtId="164" fontId="6" fillId="3" borderId="66" xfId="0" applyNumberFormat="1" applyFont="1" applyFill="1" applyBorder="1" applyAlignment="1" applyProtection="1">
      <alignment horizontal="right" vertical="center"/>
      <protection locked="0"/>
    </xf>
    <xf numFmtId="164" fontId="6" fillId="0" borderId="40" xfId="0" applyNumberFormat="1" applyFont="1" applyFill="1" applyBorder="1" applyAlignment="1" applyProtection="1">
      <alignment horizontal="right" vertical="center"/>
      <protection locked="0"/>
    </xf>
    <xf numFmtId="164" fontId="6" fillId="0" borderId="41" xfId="0" applyNumberFormat="1" applyFont="1" applyFill="1" applyBorder="1" applyAlignment="1">
      <alignment horizontal="right" vertical="top"/>
    </xf>
    <xf numFmtId="164" fontId="6" fillId="0" borderId="14" xfId="0" applyNumberFormat="1" applyFont="1" applyBorder="1" applyAlignment="1">
      <alignment horizontal="right" vertical="top"/>
    </xf>
    <xf numFmtId="164" fontId="6" fillId="0" borderId="15" xfId="0" applyNumberFormat="1" applyFont="1" applyBorder="1" applyAlignment="1">
      <alignment horizontal="right" vertical="top"/>
    </xf>
    <xf numFmtId="164" fontId="6" fillId="0" borderId="2" xfId="0" applyNumberFormat="1" applyFont="1" applyBorder="1" applyAlignment="1">
      <alignment horizontal="right" vertical="top"/>
    </xf>
    <xf numFmtId="164" fontId="6" fillId="3" borderId="2" xfId="0" applyNumberFormat="1" applyFont="1" applyFill="1" applyBorder="1" applyAlignment="1" applyProtection="1">
      <alignment horizontal="right" vertical="center"/>
      <protection locked="0"/>
    </xf>
    <xf numFmtId="164" fontId="6" fillId="3" borderId="55" xfId="0" applyNumberFormat="1" applyFont="1" applyFill="1" applyBorder="1" applyAlignment="1" applyProtection="1">
      <alignment horizontal="right" vertical="center"/>
      <protection locked="0"/>
    </xf>
    <xf numFmtId="164" fontId="6" fillId="0" borderId="2" xfId="0" applyNumberFormat="1" applyFont="1" applyFill="1" applyBorder="1" applyAlignment="1" applyProtection="1">
      <alignment horizontal="right" vertical="center"/>
      <protection locked="0"/>
    </xf>
    <xf numFmtId="164" fontId="6" fillId="3" borderId="56" xfId="0" applyNumberFormat="1" applyFont="1" applyFill="1" applyBorder="1" applyAlignment="1" applyProtection="1">
      <alignment horizontal="right" vertical="center"/>
      <protection locked="0"/>
    </xf>
    <xf numFmtId="164" fontId="6" fillId="4" borderId="41" xfId="0" applyNumberFormat="1" applyFont="1" applyFill="1" applyBorder="1" applyAlignment="1" applyProtection="1">
      <alignment horizontal="right"/>
      <protection locked="0"/>
    </xf>
    <xf numFmtId="164" fontId="6" fillId="4" borderId="42" xfId="0" applyNumberFormat="1" applyFont="1" applyFill="1" applyBorder="1" applyAlignment="1" applyProtection="1">
      <alignment horizontal="right"/>
      <protection locked="0"/>
    </xf>
    <xf numFmtId="164" fontId="6" fillId="4" borderId="40" xfId="0" applyNumberFormat="1" applyFont="1" applyFill="1" applyBorder="1" applyAlignment="1" applyProtection="1">
      <alignment horizontal="right"/>
      <protection locked="0"/>
    </xf>
    <xf numFmtId="164" fontId="6" fillId="4" borderId="43" xfId="0" applyNumberFormat="1" applyFont="1" applyFill="1" applyBorder="1" applyAlignment="1" applyProtection="1">
      <alignment horizontal="right" vertical="center"/>
      <protection locked="0"/>
    </xf>
    <xf numFmtId="164" fontId="6" fillId="4" borderId="41" xfId="0" applyNumberFormat="1" applyFont="1" applyFill="1" applyBorder="1" applyAlignment="1" applyProtection="1">
      <alignment horizontal="right" vertical="center"/>
      <protection locked="0"/>
    </xf>
    <xf numFmtId="164" fontId="6" fillId="4" borderId="14" xfId="0" applyNumberFormat="1" applyFont="1" applyFill="1" applyBorder="1" applyAlignment="1" applyProtection="1">
      <alignment horizontal="right"/>
      <protection locked="0"/>
    </xf>
    <xf numFmtId="164" fontId="6" fillId="4" borderId="15" xfId="0" applyNumberFormat="1" applyFont="1" applyFill="1" applyBorder="1" applyAlignment="1" applyProtection="1">
      <alignment horizontal="right"/>
      <protection locked="0"/>
    </xf>
    <xf numFmtId="164" fontId="6" fillId="4" borderId="2" xfId="0" applyNumberFormat="1" applyFont="1" applyFill="1" applyBorder="1" applyAlignment="1" applyProtection="1">
      <alignment horizontal="right"/>
      <protection locked="0"/>
    </xf>
    <xf numFmtId="164" fontId="6" fillId="4" borderId="14" xfId="0" applyNumberFormat="1" applyFont="1" applyFill="1" applyBorder="1" applyAlignment="1" applyProtection="1">
      <alignment horizontal="right" vertical="center"/>
      <protection locked="0"/>
    </xf>
    <xf numFmtId="164" fontId="6" fillId="4" borderId="2" xfId="0" applyNumberFormat="1" applyFont="1" applyFill="1" applyBorder="1" applyAlignment="1" applyProtection="1">
      <alignment horizontal="right" vertical="center"/>
      <protection locked="0"/>
    </xf>
    <xf numFmtId="0" fontId="6" fillId="0" borderId="54" xfId="0" applyFont="1" applyBorder="1" applyAlignment="1">
      <alignment horizontal="center" vertical="top" wrapText="1"/>
    </xf>
    <xf numFmtId="0" fontId="6" fillId="0" borderId="51" xfId="0" applyFont="1" applyBorder="1" applyAlignment="1">
      <alignment horizontal="center" vertical="top" wrapText="1"/>
    </xf>
    <xf numFmtId="0" fontId="6" fillId="0" borderId="45" xfId="0" applyFont="1" applyBorder="1" applyAlignment="1">
      <alignment horizontal="center" vertical="top" wrapText="1"/>
    </xf>
    <xf numFmtId="0" fontId="6" fillId="3" borderId="52" xfId="0" applyFont="1" applyFill="1" applyBorder="1" applyAlignment="1" applyProtection="1">
      <alignment horizontal="center" vertical="top" wrapText="1"/>
      <protection locked="0"/>
    </xf>
    <xf numFmtId="0" fontId="6" fillId="0" borderId="53" xfId="0" applyFont="1" applyFill="1" applyBorder="1" applyAlignment="1" applyProtection="1">
      <alignment horizontal="center" vertical="top" wrapText="1"/>
      <protection locked="0"/>
    </xf>
    <xf numFmtId="0" fontId="6" fillId="0" borderId="51" xfId="0" applyFont="1" applyFill="1" applyBorder="1" applyAlignment="1" applyProtection="1">
      <alignment horizontal="center" vertical="top" wrapText="1"/>
      <protection locked="0"/>
    </xf>
    <xf numFmtId="0" fontId="6" fillId="3" borderId="45" xfId="0" applyFont="1" applyFill="1" applyBorder="1" applyAlignment="1" applyProtection="1">
      <alignment horizontal="center" vertical="top" wrapText="1"/>
      <protection locked="0"/>
    </xf>
    <xf numFmtId="0" fontId="6" fillId="0" borderId="45" xfId="0" applyFont="1" applyFill="1" applyBorder="1" applyAlignment="1" applyProtection="1">
      <alignment horizontal="center" vertical="top" wrapText="1"/>
      <protection locked="0"/>
    </xf>
    <xf numFmtId="0" fontId="6" fillId="0" borderId="38" xfId="0" applyFont="1" applyFill="1" applyBorder="1" applyAlignment="1">
      <alignment horizontal="center" vertical="top" wrapText="1"/>
    </xf>
    <xf numFmtId="0" fontId="6" fillId="3" borderId="39" xfId="0" applyFont="1" applyFill="1" applyBorder="1" applyAlignment="1" applyProtection="1">
      <alignment horizontal="center" vertical="center" wrapText="1"/>
      <protection locked="0"/>
    </xf>
    <xf numFmtId="0" fontId="6" fillId="0" borderId="28" xfId="0" applyFont="1" applyFill="1" applyBorder="1" applyAlignment="1" applyProtection="1">
      <alignment horizontal="center" vertical="center" wrapText="1"/>
      <protection locked="0"/>
    </xf>
    <xf numFmtId="0" fontId="6" fillId="3" borderId="36" xfId="0" applyFont="1" applyFill="1" applyBorder="1" applyAlignment="1" applyProtection="1">
      <alignment horizontal="center" vertical="center" wrapText="1"/>
      <protection locked="0"/>
    </xf>
    <xf numFmtId="0" fontId="6" fillId="0" borderId="36" xfId="0" applyFont="1" applyFill="1" applyBorder="1" applyAlignment="1" applyProtection="1">
      <alignment horizontal="center" vertical="center" wrapText="1"/>
      <protection locked="0"/>
    </xf>
    <xf numFmtId="0" fontId="6" fillId="0" borderId="9" xfId="0" applyFont="1" applyBorder="1" applyAlignment="1">
      <alignment vertical="top"/>
    </xf>
    <xf numFmtId="0" fontId="6" fillId="0" borderId="11" xfId="0" applyFont="1" applyBorder="1" applyAlignment="1">
      <alignment vertical="top"/>
    </xf>
    <xf numFmtId="0" fontId="6" fillId="0" borderId="11" xfId="0" applyFont="1" applyFill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20" xfId="0" quotePrefix="1" applyNumberFormat="1" applyFont="1" applyFill="1" applyBorder="1" applyAlignment="1" applyProtection="1">
      <protection locked="0"/>
    </xf>
    <xf numFmtId="0" fontId="6" fillId="0" borderId="61" xfId="0" applyFont="1" applyBorder="1" applyAlignment="1">
      <alignment horizontal="center" vertical="top"/>
    </xf>
    <xf numFmtId="0" fontId="6" fillId="0" borderId="62" xfId="0" applyFont="1" applyBorder="1" applyAlignment="1">
      <alignment horizontal="center" vertical="top"/>
    </xf>
    <xf numFmtId="0" fontId="6" fillId="0" borderId="62" xfId="0" applyFont="1" applyFill="1" applyBorder="1" applyAlignment="1">
      <alignment horizontal="center" vertical="top"/>
    </xf>
    <xf numFmtId="0" fontId="6" fillId="0" borderId="63" xfId="0" applyFont="1" applyBorder="1" applyAlignment="1">
      <alignment horizontal="center" vertical="top"/>
    </xf>
    <xf numFmtId="0" fontId="6" fillId="0" borderId="78" xfId="0" applyFont="1" applyFill="1" applyBorder="1" applyAlignment="1" applyProtection="1">
      <alignment horizontal="center"/>
      <protection locked="0"/>
    </xf>
    <xf numFmtId="0" fontId="6" fillId="3" borderId="7" xfId="0" applyFont="1" applyFill="1" applyBorder="1" applyAlignment="1" applyProtection="1">
      <alignment horizontal="center" vertical="top" wrapText="1"/>
      <protection locked="0"/>
    </xf>
    <xf numFmtId="164" fontId="6" fillId="3" borderId="48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34" xfId="0" applyNumberFormat="1" applyFont="1" applyFill="1" applyBorder="1" applyAlignment="1" applyProtection="1">
      <alignment horizontal="right" vertical="center" wrapText="1"/>
      <protection locked="0"/>
    </xf>
    <xf numFmtId="164" fontId="6" fillId="3" borderId="21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48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15" xfId="0" applyNumberFormat="1" applyFont="1" applyBorder="1" applyAlignment="1">
      <alignment horizontal="right" vertical="top" wrapText="1"/>
    </xf>
    <xf numFmtId="164" fontId="6" fillId="3" borderId="2" xfId="0" applyNumberFormat="1" applyFont="1" applyFill="1" applyBorder="1" applyAlignment="1" applyProtection="1">
      <alignment horizontal="right" vertical="center" wrapText="1"/>
      <protection locked="0"/>
    </xf>
    <xf numFmtId="164" fontId="6" fillId="3" borderId="55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14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2" xfId="0" applyNumberFormat="1" applyFont="1" applyFill="1" applyBorder="1" applyAlignment="1" applyProtection="1">
      <alignment horizontal="right" vertical="center" wrapText="1"/>
      <protection locked="0"/>
    </xf>
    <xf numFmtId="164" fontId="6" fillId="3" borderId="56" xfId="0" applyNumberFormat="1" applyFont="1" applyFill="1" applyBorder="1" applyAlignment="1" applyProtection="1">
      <alignment horizontal="right" vertical="center" wrapText="1"/>
      <protection locked="0"/>
    </xf>
    <xf numFmtId="0" fontId="6" fillId="0" borderId="53" xfId="0" applyFont="1" applyBorder="1" applyAlignment="1">
      <alignment horizontal="center" vertical="top" wrapText="1"/>
    </xf>
    <xf numFmtId="164" fontId="6" fillId="0" borderId="42" xfId="0" applyNumberFormat="1" applyFont="1" applyBorder="1" applyAlignment="1">
      <alignment horizontal="right" vertical="top" wrapText="1"/>
    </xf>
    <xf numFmtId="164" fontId="6" fillId="3" borderId="40" xfId="0" applyNumberFormat="1" applyFont="1" applyFill="1" applyBorder="1" applyAlignment="1" applyProtection="1">
      <alignment horizontal="right" vertical="center" wrapText="1"/>
      <protection locked="0"/>
    </xf>
    <xf numFmtId="164" fontId="6" fillId="3" borderId="66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41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40" xfId="0" applyNumberFormat="1" applyFont="1" applyFill="1" applyBorder="1" applyAlignment="1" applyProtection="1">
      <alignment horizontal="right" vertical="center" wrapText="1"/>
      <protection locked="0"/>
    </xf>
    <xf numFmtId="164" fontId="6" fillId="3" borderId="44" xfId="0" applyNumberFormat="1" applyFont="1" applyFill="1" applyBorder="1" applyAlignment="1" applyProtection="1">
      <alignment horizontal="right" vertical="center" wrapText="1"/>
      <protection locked="0"/>
    </xf>
    <xf numFmtId="164" fontId="6" fillId="0" borderId="41" xfId="0" applyNumberFormat="1" applyFont="1" applyFill="1" applyBorder="1" applyAlignment="1">
      <alignment horizontal="right" vertical="top" wrapText="1"/>
    </xf>
    <xf numFmtId="164" fontId="6" fillId="0" borderId="14" xfId="0" applyNumberFormat="1" applyFont="1" applyBorder="1" applyAlignment="1">
      <alignment horizontal="right" vertical="top" wrapText="1"/>
    </xf>
    <xf numFmtId="0" fontId="6" fillId="0" borderId="61" xfId="0" applyFont="1" applyBorder="1" applyAlignment="1">
      <alignment horizontal="center" vertical="top" wrapText="1"/>
    </xf>
    <xf numFmtId="0" fontId="6" fillId="0" borderId="18" xfId="0" applyFont="1" applyBorder="1" applyAlignment="1">
      <alignment vertical="top"/>
    </xf>
    <xf numFmtId="0" fontId="6" fillId="0" borderId="62" xfId="0" applyFont="1" applyBorder="1" applyAlignment="1">
      <alignment horizontal="center" vertical="top" wrapText="1"/>
    </xf>
    <xf numFmtId="0" fontId="6" fillId="0" borderId="62" xfId="0" applyFont="1" applyFill="1" applyBorder="1" applyAlignment="1">
      <alignment horizontal="center" vertical="top" wrapText="1"/>
    </xf>
    <xf numFmtId="0" fontId="6" fillId="0" borderId="63" xfId="0" applyFont="1" applyBorder="1" applyAlignment="1">
      <alignment horizontal="center" vertical="top" wrapText="1"/>
    </xf>
    <xf numFmtId="0" fontId="6" fillId="0" borderId="55" xfId="0" applyFont="1" applyBorder="1" applyAlignment="1">
      <alignment vertical="top"/>
    </xf>
    <xf numFmtId="164" fontId="6" fillId="4" borderId="47" xfId="0" applyNumberFormat="1" applyFont="1" applyFill="1" applyBorder="1" applyAlignment="1" applyProtection="1">
      <alignment horizontal="right" vertical="center"/>
      <protection locked="0"/>
    </xf>
    <xf numFmtId="164" fontId="6" fillId="4" borderId="79" xfId="0" applyNumberFormat="1" applyFont="1" applyFill="1" applyBorder="1" applyAlignment="1" applyProtection="1">
      <alignment horizontal="right" vertical="center"/>
      <protection locked="0"/>
    </xf>
    <xf numFmtId="164" fontId="6" fillId="4" borderId="80" xfId="0" applyNumberFormat="1" applyFont="1" applyFill="1" applyBorder="1" applyAlignment="1" applyProtection="1">
      <alignment horizontal="right" vertical="center"/>
      <protection locked="0"/>
    </xf>
    <xf numFmtId="0" fontId="6" fillId="0" borderId="27" xfId="0" applyFont="1" applyBorder="1" applyAlignment="1"/>
    <xf numFmtId="164" fontId="6" fillId="0" borderId="27" xfId="0" applyNumberFormat="1" applyFont="1" applyBorder="1" applyAlignment="1">
      <alignment horizontal="right"/>
    </xf>
    <xf numFmtId="164" fontId="6" fillId="0" borderId="27" xfId="0" applyNumberFormat="1" applyFont="1" applyFill="1" applyBorder="1" applyAlignment="1">
      <alignment horizontal="right"/>
    </xf>
    <xf numFmtId="0" fontId="6" fillId="0" borderId="81" xfId="0" applyFont="1" applyBorder="1" applyAlignment="1"/>
    <xf numFmtId="164" fontId="6" fillId="0" borderId="82" xfId="0" applyNumberFormat="1" applyFont="1" applyBorder="1" applyAlignment="1">
      <alignment horizontal="right"/>
    </xf>
    <xf numFmtId="164" fontId="6" fillId="3" borderId="42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Border="1" applyAlignment="1" applyProtection="1">
      <protection locked="0"/>
    </xf>
    <xf numFmtId="164" fontId="6" fillId="5" borderId="48" xfId="0" applyNumberFormat="1" applyFont="1" applyFill="1" applyBorder="1" applyAlignment="1" applyProtection="1">
      <alignment horizontal="right" vertical="center"/>
      <protection locked="0"/>
    </xf>
    <xf numFmtId="164" fontId="6" fillId="5" borderId="21" xfId="0" applyNumberFormat="1" applyFont="1" applyFill="1" applyBorder="1" applyAlignment="1" applyProtection="1">
      <alignment horizontal="right" vertical="center"/>
      <protection locked="0"/>
    </xf>
    <xf numFmtId="0" fontId="6" fillId="0" borderId="28" xfId="0" applyFont="1" applyFill="1" applyBorder="1" applyAlignment="1">
      <alignment horizontal="center" vertical="top"/>
    </xf>
    <xf numFmtId="0" fontId="6" fillId="3" borderId="36" xfId="0" applyFont="1" applyFill="1" applyBorder="1" applyAlignment="1" applyProtection="1">
      <alignment horizontal="center" vertical="top"/>
      <protection locked="0"/>
    </xf>
    <xf numFmtId="164" fontId="6" fillId="4" borderId="83" xfId="0" applyNumberFormat="1" applyFont="1" applyFill="1" applyBorder="1" applyAlignment="1" applyProtection="1">
      <alignment horizontal="right" vertical="center"/>
      <protection locked="0"/>
    </xf>
    <xf numFmtId="0" fontId="7" fillId="3" borderId="4" xfId="0" applyFont="1" applyFill="1" applyBorder="1" applyAlignment="1" applyProtection="1">
      <alignment horizontal="center" vertical="top" wrapText="1"/>
      <protection locked="0"/>
    </xf>
    <xf numFmtId="0" fontId="7" fillId="3" borderId="6" xfId="0" applyFont="1" applyFill="1" applyBorder="1" applyAlignment="1" applyProtection="1">
      <alignment horizontal="center" vertical="top" wrapText="1"/>
      <protection locked="0"/>
    </xf>
    <xf numFmtId="0" fontId="6" fillId="0" borderId="51" xfId="0" applyNumberFormat="1" applyFont="1" applyFill="1" applyBorder="1" applyAlignment="1" applyProtection="1">
      <alignment horizontal="center" vertical="top" wrapText="1"/>
      <protection locked="0"/>
    </xf>
    <xf numFmtId="0" fontId="6" fillId="3" borderId="51" xfId="0" applyFont="1" applyFill="1" applyBorder="1" applyAlignment="1" applyProtection="1">
      <alignment horizontal="center" vertical="top" wrapText="1"/>
      <protection locked="0"/>
    </xf>
    <xf numFmtId="0" fontId="6" fillId="3" borderId="84" xfId="0" applyFont="1" applyFill="1" applyBorder="1" applyAlignment="1" applyProtection="1">
      <alignment horizontal="center" vertical="top" wrapText="1"/>
      <protection locked="0"/>
    </xf>
    <xf numFmtId="0" fontId="6" fillId="3" borderId="33" xfId="0" applyFont="1" applyFill="1" applyBorder="1" applyAlignment="1" applyProtection="1">
      <alignment horizontal="center" vertical="top" wrapText="1"/>
      <protection locked="0"/>
    </xf>
    <xf numFmtId="164" fontId="6" fillId="4" borderId="85" xfId="0" applyNumberFormat="1" applyFont="1" applyFill="1" applyBorder="1" applyAlignment="1" applyProtection="1">
      <alignment horizontal="right" vertical="center"/>
      <protection locked="0"/>
    </xf>
    <xf numFmtId="0" fontId="6" fillId="0" borderId="86" xfId="0" applyFont="1" applyFill="1" applyBorder="1" applyAlignment="1" applyProtection="1">
      <alignment horizontal="center"/>
      <protection locked="0"/>
    </xf>
    <xf numFmtId="0" fontId="6" fillId="0" borderId="87" xfId="0" applyFont="1" applyFill="1" applyBorder="1" applyAlignment="1" applyProtection="1">
      <alignment horizontal="center"/>
      <protection locked="0"/>
    </xf>
    <xf numFmtId="0" fontId="6" fillId="3" borderId="87" xfId="0" applyFont="1" applyFill="1" applyBorder="1" applyAlignment="1" applyProtection="1">
      <alignment horizontal="center"/>
      <protection locked="0"/>
    </xf>
    <xf numFmtId="0" fontId="6" fillId="3" borderId="88" xfId="0" applyFont="1" applyFill="1" applyBorder="1" applyAlignment="1" applyProtection="1">
      <alignment horizontal="center"/>
      <protection locked="0"/>
    </xf>
    <xf numFmtId="164" fontId="6" fillId="3" borderId="34" xfId="0" applyNumberFormat="1" applyFont="1" applyFill="1" applyBorder="1" applyAlignment="1" applyProtection="1">
      <alignment horizontal="right" vertical="center"/>
      <protection locked="0"/>
    </xf>
    <xf numFmtId="164" fontId="6" fillId="3" borderId="50" xfId="0" applyNumberFormat="1" applyFont="1" applyFill="1" applyBorder="1" applyAlignment="1" applyProtection="1">
      <alignment horizontal="right" vertical="center"/>
      <protection locked="0"/>
    </xf>
    <xf numFmtId="0" fontId="6" fillId="3" borderId="21" xfId="0" applyNumberFormat="1" applyFont="1" applyFill="1" applyBorder="1" applyAlignment="1" applyProtection="1">
      <protection locked="0"/>
    </xf>
    <xf numFmtId="0" fontId="6" fillId="3" borderId="57" xfId="0" applyNumberFormat="1" applyFont="1" applyFill="1" applyBorder="1" applyAlignment="1" applyProtection="1">
      <protection locked="0"/>
    </xf>
    <xf numFmtId="0" fontId="6" fillId="3" borderId="10" xfId="0" applyNumberFormat="1" applyFont="1" applyFill="1" applyBorder="1" applyAlignment="1" applyProtection="1">
      <protection locked="0"/>
    </xf>
    <xf numFmtId="0" fontId="6" fillId="0" borderId="37" xfId="0" applyFont="1" applyFill="1" applyBorder="1" applyAlignment="1">
      <alignment horizontal="center" vertical="top" wrapText="1"/>
    </xf>
    <xf numFmtId="0" fontId="6" fillId="3" borderId="36" xfId="0" applyFont="1" applyFill="1" applyBorder="1" applyAlignment="1" applyProtection="1">
      <alignment horizontal="center" vertical="top" wrapText="1"/>
      <protection locked="0"/>
    </xf>
    <xf numFmtId="0" fontId="6" fillId="3" borderId="82" xfId="0" applyFont="1" applyFill="1" applyBorder="1" applyAlignment="1" applyProtection="1">
      <alignment horizontal="center" vertical="top" wrapText="1"/>
      <protection locked="0"/>
    </xf>
    <xf numFmtId="164" fontId="6" fillId="3" borderId="92" xfId="0" applyNumberFormat="1" applyFont="1" applyFill="1" applyBorder="1" applyAlignment="1" applyProtection="1">
      <alignment horizontal="right" vertical="center"/>
      <protection locked="0"/>
    </xf>
    <xf numFmtId="164" fontId="6" fillId="3" borderId="93" xfId="0" applyNumberFormat="1" applyFont="1" applyFill="1" applyBorder="1" applyAlignment="1" applyProtection="1">
      <alignment horizontal="right" vertical="center"/>
      <protection locked="0"/>
    </xf>
    <xf numFmtId="164" fontId="6" fillId="5" borderId="93" xfId="0" applyNumberFormat="1" applyFont="1" applyFill="1" applyBorder="1" applyAlignment="1" applyProtection="1">
      <alignment horizontal="right" vertical="center"/>
      <protection locked="0"/>
    </xf>
    <xf numFmtId="164" fontId="6" fillId="4" borderId="93" xfId="0" applyNumberFormat="1" applyFont="1" applyFill="1" applyBorder="1" applyAlignment="1" applyProtection="1">
      <alignment horizontal="right" vertical="center"/>
      <protection locked="0"/>
    </xf>
    <xf numFmtId="164" fontId="6" fillId="3" borderId="91" xfId="0" applyNumberFormat="1" applyFont="1" applyFill="1" applyBorder="1" applyAlignment="1" applyProtection="1">
      <alignment horizontal="right" vertical="center"/>
      <protection locked="0"/>
    </xf>
    <xf numFmtId="164" fontId="6" fillId="3" borderId="10" xfId="0" applyNumberFormat="1" applyFont="1" applyFill="1" applyBorder="1" applyAlignment="1" applyProtection="1">
      <alignment horizontal="right" vertical="center"/>
      <protection locked="0"/>
    </xf>
    <xf numFmtId="0" fontId="6" fillId="0" borderId="28" xfId="0" applyFont="1" applyFill="1" applyBorder="1" applyAlignment="1" applyProtection="1">
      <alignment horizontal="center" vertical="top" wrapText="1"/>
      <protection locked="0"/>
    </xf>
    <xf numFmtId="0" fontId="6" fillId="3" borderId="94" xfId="0" applyFont="1" applyFill="1" applyBorder="1" applyAlignment="1" applyProtection="1">
      <alignment horizontal="center"/>
      <protection locked="0"/>
    </xf>
    <xf numFmtId="164" fontId="6" fillId="3" borderId="95" xfId="0" applyNumberFormat="1" applyFont="1" applyFill="1" applyBorder="1" applyAlignment="1" applyProtection="1">
      <alignment horizontal="right" vertical="center"/>
      <protection locked="0"/>
    </xf>
    <xf numFmtId="164" fontId="6" fillId="3" borderId="96" xfId="0" applyNumberFormat="1" applyFont="1" applyFill="1" applyBorder="1" applyAlignment="1" applyProtection="1">
      <alignment horizontal="right" vertical="center"/>
      <protection locked="0"/>
    </xf>
    <xf numFmtId="164" fontId="6" fillId="3" borderId="97" xfId="0" applyNumberFormat="1" applyFont="1" applyFill="1" applyBorder="1" applyAlignment="1" applyProtection="1">
      <alignment horizontal="right" vertical="center"/>
      <protection locked="0"/>
    </xf>
    <xf numFmtId="0" fontId="6" fillId="0" borderId="89" xfId="0" applyFont="1" applyFill="1" applyBorder="1" applyAlignment="1" applyProtection="1">
      <alignment horizontal="center"/>
      <protection locked="0"/>
    </xf>
    <xf numFmtId="164" fontId="6" fillId="4" borderId="91" xfId="0" applyNumberFormat="1" applyFont="1" applyFill="1" applyBorder="1" applyAlignment="1" applyProtection="1">
      <alignment horizontal="right" vertical="center"/>
      <protection locked="0"/>
    </xf>
    <xf numFmtId="164" fontId="6" fillId="0" borderId="30" xfId="1" applyNumberFormat="1" applyFont="1" applyFill="1" applyBorder="1" applyAlignment="1" applyProtection="1">
      <alignment horizontal="right" vertical="center"/>
      <protection locked="0"/>
    </xf>
    <xf numFmtId="164" fontId="6" fillId="0" borderId="34" xfId="1" applyNumberFormat="1" applyFont="1" applyFill="1" applyBorder="1" applyAlignment="1" applyProtection="1">
      <alignment horizontal="right" vertical="center"/>
      <protection locked="0"/>
    </xf>
    <xf numFmtId="164" fontId="6" fillId="0" borderId="42" xfId="1" applyNumberFormat="1" applyFont="1" applyFill="1" applyBorder="1" applyAlignment="1" applyProtection="1">
      <alignment horizontal="right" vertical="center"/>
      <protection locked="0"/>
    </xf>
    <xf numFmtId="164" fontId="6" fillId="0" borderId="41" xfId="1" applyNumberFormat="1" applyFont="1" applyFill="1" applyBorder="1" applyAlignment="1" applyProtection="1">
      <alignment horizontal="right" vertical="center"/>
      <protection locked="0"/>
    </xf>
    <xf numFmtId="0" fontId="6" fillId="3" borderId="98" xfId="0" applyFont="1" applyFill="1" applyBorder="1" applyAlignment="1" applyProtection="1">
      <alignment horizontal="center"/>
      <protection locked="0"/>
    </xf>
    <xf numFmtId="164" fontId="6" fillId="3" borderId="95" xfId="0" applyNumberFormat="1" applyFont="1" applyFill="1" applyBorder="1" applyAlignment="1" applyProtection="1">
      <alignment horizontal="right"/>
      <protection locked="0"/>
    </xf>
    <xf numFmtId="164" fontId="6" fillId="3" borderId="35" xfId="0" applyNumberFormat="1" applyFont="1" applyFill="1" applyBorder="1" applyAlignment="1" applyProtection="1">
      <alignment horizontal="right"/>
      <protection locked="0"/>
    </xf>
    <xf numFmtId="164" fontId="6" fillId="3" borderId="96" xfId="0" applyNumberFormat="1" applyFont="1" applyFill="1" applyBorder="1" applyAlignment="1" applyProtection="1">
      <alignment horizontal="right"/>
      <protection locked="0"/>
    </xf>
    <xf numFmtId="164" fontId="6" fillId="3" borderId="90" xfId="0" applyNumberFormat="1" applyFont="1" applyFill="1" applyBorder="1" applyAlignment="1" applyProtection="1">
      <alignment horizontal="right" vertical="center"/>
      <protection locked="0"/>
    </xf>
    <xf numFmtId="0" fontId="6" fillId="3" borderId="78" xfId="0" applyFont="1" applyFill="1" applyBorder="1" applyAlignment="1" applyProtection="1">
      <alignment horizontal="center"/>
      <protection locked="0"/>
    </xf>
    <xf numFmtId="164" fontId="6" fillId="3" borderId="50" xfId="0" applyNumberFormat="1" applyFont="1" applyFill="1" applyBorder="1" applyAlignment="1" applyProtection="1">
      <alignment horizontal="right"/>
      <protection locked="0"/>
    </xf>
    <xf numFmtId="164" fontId="6" fillId="3" borderId="31" xfId="0" applyNumberFormat="1" applyFont="1" applyFill="1" applyBorder="1" applyAlignment="1" applyProtection="1">
      <alignment horizontal="right"/>
      <protection locked="0"/>
    </xf>
    <xf numFmtId="164" fontId="6" fillId="3" borderId="75" xfId="0" applyNumberFormat="1" applyFont="1" applyFill="1" applyBorder="1" applyAlignment="1" applyProtection="1">
      <alignment horizontal="right" vertical="center"/>
      <protection locked="0"/>
    </xf>
    <xf numFmtId="164" fontId="6" fillId="3" borderId="57" xfId="0" applyNumberFormat="1" applyFont="1" applyFill="1" applyBorder="1" applyAlignment="1" applyProtection="1">
      <alignment horizontal="right" vertical="center"/>
      <protection locked="0"/>
    </xf>
    <xf numFmtId="0" fontId="7" fillId="3" borderId="94" xfId="0" applyFont="1" applyFill="1" applyBorder="1" applyAlignment="1" applyProtection="1">
      <alignment horizontal="center"/>
      <protection locked="0"/>
    </xf>
    <xf numFmtId="0" fontId="6" fillId="0" borderId="86" xfId="1" applyFont="1" applyFill="1" applyBorder="1" applyAlignment="1" applyProtection="1">
      <alignment horizontal="center"/>
      <protection locked="0"/>
    </xf>
    <xf numFmtId="0" fontId="6" fillId="0" borderId="87" xfId="1" applyFont="1" applyFill="1" applyBorder="1" applyAlignment="1" applyProtection="1">
      <alignment horizontal="center"/>
      <protection locked="0"/>
    </xf>
    <xf numFmtId="0" fontId="6" fillId="0" borderId="66" xfId="1" applyNumberFormat="1" applyFont="1" applyFill="1" applyBorder="1" applyAlignment="1" applyProtection="1">
      <protection locked="0"/>
    </xf>
    <xf numFmtId="0" fontId="6" fillId="0" borderId="21" xfId="1" applyNumberFormat="1" applyFont="1" applyFill="1" applyBorder="1" applyAlignment="1" applyProtection="1">
      <protection locked="0"/>
    </xf>
    <xf numFmtId="164" fontId="6" fillId="3" borderId="100" xfId="0" applyNumberFormat="1" applyFont="1" applyFill="1" applyBorder="1" applyAlignment="1" applyProtection="1">
      <alignment horizontal="right" vertical="center"/>
      <protection locked="0"/>
    </xf>
    <xf numFmtId="164" fontId="6" fillId="4" borderId="101" xfId="0" applyNumberFormat="1" applyFont="1" applyFill="1" applyBorder="1" applyAlignment="1" applyProtection="1">
      <alignment horizontal="right" vertical="center"/>
      <protection locked="0"/>
    </xf>
    <xf numFmtId="164" fontId="6" fillId="4" borderId="92" xfId="0" applyNumberFormat="1" applyFont="1" applyFill="1" applyBorder="1" applyAlignment="1" applyProtection="1">
      <alignment horizontal="right" vertical="center"/>
      <protection locked="0"/>
    </xf>
    <xf numFmtId="164" fontId="6" fillId="4" borderId="99" xfId="0" applyNumberFormat="1" applyFont="1" applyFill="1" applyBorder="1" applyAlignment="1" applyProtection="1">
      <alignment horizontal="right" vertical="center"/>
      <protection locked="0"/>
    </xf>
    <xf numFmtId="164" fontId="6" fillId="3" borderId="19" xfId="0" applyNumberFormat="1" applyFont="1" applyFill="1" applyBorder="1" applyAlignment="1" applyProtection="1">
      <alignment horizontal="right" vertical="center"/>
      <protection locked="0"/>
    </xf>
    <xf numFmtId="0" fontId="6" fillId="0" borderId="12" xfId="0" quotePrefix="1" applyNumberFormat="1" applyFont="1" applyFill="1" applyBorder="1" applyAlignment="1" applyProtection="1">
      <protection locked="0"/>
    </xf>
    <xf numFmtId="164" fontId="6" fillId="0" borderId="42" xfId="0" quotePrefix="1" applyNumberFormat="1" applyFont="1" applyFill="1" applyBorder="1" applyAlignment="1" applyProtection="1">
      <alignment horizontal="right"/>
      <protection locked="0"/>
    </xf>
    <xf numFmtId="164" fontId="6" fillId="0" borderId="40" xfId="0" quotePrefix="1" applyNumberFormat="1" applyFont="1" applyFill="1" applyBorder="1" applyAlignment="1" applyProtection="1">
      <alignment horizontal="right"/>
      <protection locked="0"/>
    </xf>
    <xf numFmtId="0" fontId="6" fillId="0" borderId="27" xfId="0" applyNumberFormat="1" applyFont="1" applyFill="1" applyBorder="1" applyAlignment="1" applyProtection="1">
      <protection locked="0"/>
    </xf>
    <xf numFmtId="164" fontId="6" fillId="0" borderId="27" xfId="0" applyNumberFormat="1" applyFont="1" applyFill="1" applyBorder="1" applyAlignment="1" applyProtection="1">
      <alignment horizontal="right"/>
      <protection locked="0"/>
    </xf>
    <xf numFmtId="164" fontId="6" fillId="0" borderId="27" xfId="0" applyNumberFormat="1" applyFont="1" applyFill="1" applyBorder="1" applyAlignment="1" applyProtection="1">
      <alignment horizontal="right" vertical="center"/>
      <protection locked="0"/>
    </xf>
    <xf numFmtId="164" fontId="6" fillId="0" borderId="82" xfId="0" applyNumberFormat="1" applyFont="1" applyFill="1" applyBorder="1" applyAlignment="1" applyProtection="1">
      <alignment horizontal="right" vertical="center"/>
      <protection locked="0"/>
    </xf>
    <xf numFmtId="0" fontId="6" fillId="0" borderId="81" xfId="0" applyFont="1" applyFill="1" applyBorder="1" applyAlignment="1" applyProtection="1">
      <alignment horizontal="right"/>
      <protection locked="0"/>
    </xf>
    <xf numFmtId="0" fontId="6" fillId="3" borderId="67" xfId="0" applyFont="1" applyFill="1" applyBorder="1" applyAlignment="1" applyProtection="1">
      <alignment horizontal="center" vertical="top" wrapText="1"/>
      <protection locked="0"/>
    </xf>
    <xf numFmtId="0" fontId="6" fillId="3" borderId="102" xfId="0" applyFont="1" applyFill="1" applyBorder="1" applyAlignment="1" applyProtection="1">
      <alignment horizontal="center" vertical="top" wrapText="1"/>
      <protection locked="0"/>
    </xf>
    <xf numFmtId="0" fontId="6" fillId="2" borderId="16" xfId="0" applyFont="1" applyFill="1" applyBorder="1" applyAlignment="1" applyProtection="1">
      <alignment horizontal="left" vertical="center" wrapText="1"/>
      <protection locked="0"/>
    </xf>
    <xf numFmtId="0" fontId="6" fillId="2" borderId="22" xfId="0" applyFont="1" applyFill="1" applyBorder="1" applyAlignment="1" applyProtection="1">
      <alignment horizontal="left" vertical="center"/>
      <protection locked="0"/>
    </xf>
    <xf numFmtId="0" fontId="6" fillId="3" borderId="73" xfId="0" applyFont="1" applyFill="1" applyBorder="1" applyAlignment="1" applyProtection="1">
      <alignment horizontal="left"/>
      <protection locked="0"/>
    </xf>
    <xf numFmtId="0" fontId="6" fillId="3" borderId="23" xfId="0" applyFont="1" applyFill="1" applyBorder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left"/>
      <protection locked="0"/>
    </xf>
    <xf numFmtId="0" fontId="6" fillId="2" borderId="32" xfId="0" applyFont="1" applyFill="1" applyBorder="1" applyAlignment="1" applyProtection="1">
      <alignment horizontal="left" vertical="center"/>
      <protection locked="0"/>
    </xf>
    <xf numFmtId="0" fontId="6" fillId="3" borderId="73" xfId="0" applyFont="1" applyFill="1" applyBorder="1" applyAlignment="1" applyProtection="1">
      <alignment horizontal="left" vertical="top" wrapText="1"/>
      <protection locked="0"/>
    </xf>
    <xf numFmtId="0" fontId="6" fillId="0" borderId="17" xfId="0" applyFont="1" applyFill="1" applyBorder="1" applyAlignment="1" applyProtection="1">
      <alignment horizontal="left"/>
      <protection locked="0"/>
    </xf>
    <xf numFmtId="0" fontId="6" fillId="0" borderId="77" xfId="0" applyFont="1" applyFill="1" applyBorder="1" applyAlignment="1" applyProtection="1">
      <alignment horizontal="left"/>
      <protection locked="0"/>
    </xf>
    <xf numFmtId="0" fontId="6" fillId="3" borderId="94" xfId="1" applyFont="1" applyFill="1" applyBorder="1" applyAlignment="1" applyProtection="1">
      <alignment horizontal="center"/>
      <protection locked="0"/>
    </xf>
    <xf numFmtId="0" fontId="6" fillId="3" borderId="10" xfId="1" applyNumberFormat="1" applyFont="1" applyFill="1" applyBorder="1" applyAlignment="1" applyProtection="1">
      <protection locked="0"/>
    </xf>
    <xf numFmtId="0" fontId="7" fillId="3" borderId="94" xfId="1" applyFont="1" applyFill="1" applyBorder="1" applyAlignment="1" applyProtection="1">
      <alignment horizontal="center"/>
      <protection locked="0"/>
    </xf>
    <xf numFmtId="0" fontId="6" fillId="0" borderId="81" xfId="1" applyFont="1" applyBorder="1" applyAlignment="1"/>
    <xf numFmtId="0" fontId="6" fillId="0" borderId="27" xfId="1" applyFont="1" applyBorder="1" applyAlignment="1"/>
    <xf numFmtId="0" fontId="6" fillId="0" borderId="18" xfId="1" applyNumberFormat="1" applyFont="1" applyFill="1" applyBorder="1" applyAlignment="1" applyProtection="1">
      <protection locked="0"/>
    </xf>
    <xf numFmtId="0" fontId="6" fillId="3" borderId="87" xfId="1" applyFont="1" applyFill="1" applyBorder="1" applyAlignment="1" applyProtection="1">
      <alignment horizontal="center"/>
      <protection locked="0"/>
    </xf>
    <xf numFmtId="0" fontId="6" fillId="3" borderId="21" xfId="1" applyNumberFormat="1" applyFont="1" applyFill="1" applyBorder="1" applyAlignment="1" applyProtection="1">
      <protection locked="0"/>
    </xf>
    <xf numFmtId="0" fontId="6" fillId="3" borderId="89" xfId="1" applyFont="1" applyFill="1" applyBorder="1" applyAlignment="1" applyProtection="1">
      <alignment horizontal="center"/>
      <protection locked="0"/>
    </xf>
    <xf numFmtId="0" fontId="6" fillId="3" borderId="55" xfId="1" applyNumberFormat="1" applyFont="1" applyFill="1" applyBorder="1" applyAlignment="1" applyProtection="1">
      <protection locked="0"/>
    </xf>
    <xf numFmtId="164" fontId="6" fillId="4" borderId="103" xfId="0" applyNumberFormat="1" applyFont="1" applyFill="1" applyBorder="1" applyAlignment="1" applyProtection="1">
      <alignment horizontal="right" vertical="center"/>
      <protection locked="0"/>
    </xf>
    <xf numFmtId="0" fontId="6" fillId="0" borderId="31" xfId="0" applyFont="1" applyBorder="1" applyAlignment="1"/>
    <xf numFmtId="0" fontId="6" fillId="0" borderId="31" xfId="0" applyFont="1" applyFill="1" applyBorder="1" applyAlignment="1"/>
    <xf numFmtId="0" fontId="6" fillId="0" borderId="75" xfId="0" applyFont="1" applyBorder="1" applyAlignment="1"/>
    <xf numFmtId="0" fontId="6" fillId="6" borderId="49" xfId="0" applyFont="1" applyFill="1" applyBorder="1" applyAlignment="1"/>
    <xf numFmtId="0" fontId="6" fillId="6" borderId="31" xfId="0" applyFont="1" applyFill="1" applyBorder="1" applyAlignment="1"/>
    <xf numFmtId="0" fontId="6" fillId="6" borderId="79" xfId="0" applyFont="1" applyFill="1" applyBorder="1" applyAlignment="1"/>
    <xf numFmtId="0" fontId="6" fillId="3" borderId="88" xfId="1" applyFont="1" applyFill="1" applyBorder="1" applyAlignment="1" applyProtection="1">
      <alignment horizontal="center"/>
      <protection locked="0"/>
    </xf>
    <xf numFmtId="164" fontId="6" fillId="0" borderId="83" xfId="0" applyNumberFormat="1" applyFont="1" applyFill="1" applyBorder="1" applyAlignment="1" applyProtection="1">
      <alignment horizontal="right" vertical="center"/>
      <protection locked="0"/>
    </xf>
    <xf numFmtId="164" fontId="6" fillId="3" borderId="14" xfId="0" applyNumberFormat="1" applyFont="1" applyFill="1" applyBorder="1" applyAlignment="1" applyProtection="1">
      <alignment horizontal="right" vertical="center"/>
      <protection locked="0"/>
    </xf>
    <xf numFmtId="0" fontId="6" fillId="0" borderId="50" xfId="0" applyFont="1" applyBorder="1" applyAlignment="1"/>
    <xf numFmtId="0" fontId="6" fillId="3" borderId="57" xfId="1" applyNumberFormat="1" applyFont="1" applyFill="1" applyBorder="1" applyAlignment="1" applyProtection="1">
      <protection locked="0"/>
    </xf>
    <xf numFmtId="0" fontId="3" fillId="2" borderId="0" xfId="1" applyFont="1" applyFill="1" applyAlignment="1" applyProtection="1">
      <alignment vertical="center"/>
      <protection locked="0"/>
    </xf>
    <xf numFmtId="0" fontId="6" fillId="0" borderId="0" xfId="1" applyFont="1" applyBorder="1" applyProtection="1">
      <protection locked="0"/>
    </xf>
    <xf numFmtId="0" fontId="6" fillId="0" borderId="0" xfId="1" applyFont="1" applyProtection="1">
      <protection locked="0"/>
    </xf>
    <xf numFmtId="0" fontId="6" fillId="2" borderId="16" xfId="1" applyFont="1" applyFill="1" applyBorder="1" applyAlignment="1" applyProtection="1">
      <alignment horizontal="left" vertical="center" wrapText="1"/>
      <protection locked="0"/>
    </xf>
    <xf numFmtId="0" fontId="6" fillId="2" borderId="32" xfId="1" applyFont="1" applyFill="1" applyBorder="1" applyAlignment="1" applyProtection="1">
      <alignment horizontal="left" vertical="center"/>
      <protection locked="0"/>
    </xf>
    <xf numFmtId="0" fontId="6" fillId="3" borderId="73" xfId="1" applyFont="1" applyFill="1" applyBorder="1" applyAlignment="1" applyProtection="1">
      <alignment horizontal="left"/>
      <protection locked="0"/>
    </xf>
    <xf numFmtId="0" fontId="6" fillId="3" borderId="23" xfId="1" applyFont="1" applyFill="1" applyBorder="1" applyAlignment="1" applyProtection="1">
      <alignment horizontal="left" vertical="top" wrapTex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right" vertical="top"/>
      <protection locked="0"/>
    </xf>
    <xf numFmtId="0" fontId="6" fillId="0" borderId="104" xfId="1" applyFont="1" applyBorder="1" applyAlignment="1">
      <alignment horizontal="center" vertical="top" wrapText="1"/>
    </xf>
    <xf numFmtId="0" fontId="6" fillId="0" borderId="105" xfId="1" applyFont="1" applyBorder="1" applyAlignment="1">
      <alignment horizontal="center" vertical="top" wrapText="1"/>
    </xf>
    <xf numFmtId="0" fontId="6" fillId="3" borderId="106" xfId="1" applyFont="1" applyFill="1" applyBorder="1" applyAlignment="1" applyProtection="1">
      <alignment horizontal="center" vertical="top" wrapText="1"/>
      <protection locked="0"/>
    </xf>
    <xf numFmtId="0" fontId="6" fillId="0" borderId="105" xfId="1" applyFont="1" applyFill="1" applyBorder="1" applyAlignment="1" applyProtection="1">
      <alignment horizontal="center" vertical="top" wrapText="1"/>
      <protection locked="0"/>
    </xf>
    <xf numFmtId="0" fontId="6" fillId="3" borderId="105" xfId="1" applyFont="1" applyFill="1" applyBorder="1" applyAlignment="1" applyProtection="1">
      <alignment horizontal="center" vertical="top" wrapText="1"/>
      <protection locked="0"/>
    </xf>
    <xf numFmtId="0" fontId="6" fillId="3" borderId="67" xfId="1" applyFont="1" applyFill="1" applyBorder="1" applyAlignment="1" applyProtection="1">
      <alignment horizontal="center" vertical="top" wrapText="1"/>
      <protection locked="0"/>
    </xf>
    <xf numFmtId="0" fontId="6" fillId="3" borderId="102" xfId="1" applyFont="1" applyFill="1" applyBorder="1" applyAlignment="1" applyProtection="1">
      <alignment horizontal="center" vertical="top" wrapText="1"/>
      <protection locked="0"/>
    </xf>
    <xf numFmtId="0" fontId="6" fillId="0" borderId="105" xfId="1" applyFont="1" applyFill="1" applyBorder="1" applyAlignment="1">
      <alignment horizontal="center" vertical="top" wrapText="1"/>
    </xf>
    <xf numFmtId="0" fontId="6" fillId="3" borderId="106" xfId="1" applyFont="1" applyFill="1" applyBorder="1" applyAlignment="1" applyProtection="1">
      <alignment horizontal="center" vertical="center" wrapText="1"/>
      <protection locked="0"/>
    </xf>
    <xf numFmtId="0" fontId="6" fillId="3" borderId="105" xfId="1" applyFont="1" applyFill="1" applyBorder="1" applyAlignment="1" applyProtection="1">
      <alignment horizontal="center" vertical="center" wrapText="1"/>
      <protection locked="0"/>
    </xf>
    <xf numFmtId="0" fontId="6" fillId="0" borderId="105" xfId="1" applyFont="1" applyFill="1" applyBorder="1" applyAlignment="1" applyProtection="1">
      <alignment horizontal="center" vertical="center" wrapText="1"/>
      <protection locked="0"/>
    </xf>
    <xf numFmtId="0" fontId="6" fillId="3" borderId="67" xfId="1" applyFont="1" applyFill="1" applyBorder="1" applyAlignment="1" applyProtection="1">
      <alignment horizontal="center" vertical="center" wrapText="1"/>
      <protection locked="0"/>
    </xf>
    <xf numFmtId="0" fontId="6" fillId="3" borderId="102" xfId="1" applyFont="1" applyFill="1" applyBorder="1" applyAlignment="1" applyProtection="1">
      <alignment horizontal="center" vertical="center" wrapText="1"/>
      <protection locked="0"/>
    </xf>
    <xf numFmtId="0" fontId="6" fillId="0" borderId="86" xfId="1" applyFont="1" applyBorder="1" applyAlignment="1">
      <alignment horizontal="center" vertical="top" wrapText="1"/>
    </xf>
    <xf numFmtId="164" fontId="6" fillId="0" borderId="41" xfId="1" applyNumberFormat="1" applyFont="1" applyFill="1" applyBorder="1" applyAlignment="1">
      <alignment horizontal="right" vertical="top" wrapText="1"/>
    </xf>
    <xf numFmtId="164" fontId="6" fillId="0" borderId="42" xfId="1" applyNumberFormat="1" applyFont="1" applyBorder="1" applyAlignment="1">
      <alignment horizontal="right" vertical="top" wrapText="1"/>
    </xf>
    <xf numFmtId="164" fontId="6" fillId="3" borderId="43" xfId="1" applyNumberFormat="1" applyFont="1" applyFill="1" applyBorder="1" applyAlignment="1" applyProtection="1">
      <alignment horizontal="right" vertical="center" wrapText="1"/>
      <protection locked="0"/>
    </xf>
    <xf numFmtId="164" fontId="6" fillId="3" borderId="42" xfId="1" applyNumberFormat="1" applyFont="1" applyFill="1" applyBorder="1" applyAlignment="1" applyProtection="1">
      <alignment horizontal="right" vertical="center" wrapText="1"/>
      <protection locked="0"/>
    </xf>
    <xf numFmtId="164" fontId="6" fillId="0" borderId="42" xfId="1" applyNumberFormat="1" applyFont="1" applyFill="1" applyBorder="1" applyAlignment="1" applyProtection="1">
      <alignment horizontal="right" vertical="center" wrapText="1"/>
      <protection locked="0"/>
    </xf>
    <xf numFmtId="164" fontId="6" fillId="3" borderId="66" xfId="1" applyNumberFormat="1" applyFont="1" applyFill="1" applyBorder="1" applyAlignment="1" applyProtection="1">
      <alignment horizontal="right" vertical="center" wrapText="1"/>
      <protection locked="0"/>
    </xf>
    <xf numFmtId="164" fontId="6" fillId="3" borderId="44" xfId="1" applyNumberFormat="1" applyFont="1" applyFill="1" applyBorder="1" applyAlignment="1" applyProtection="1">
      <alignment horizontal="right" vertical="center" wrapText="1"/>
      <protection locked="0"/>
    </xf>
    <xf numFmtId="0" fontId="6" fillId="0" borderId="87" xfId="1" applyFont="1" applyBorder="1" applyAlignment="1">
      <alignment horizontal="center" vertical="top" wrapText="1"/>
    </xf>
    <xf numFmtId="164" fontId="6" fillId="0" borderId="34" xfId="1" applyNumberFormat="1" applyFont="1" applyBorder="1" applyAlignment="1">
      <alignment horizontal="right" vertical="top" wrapText="1"/>
    </xf>
    <xf numFmtId="164" fontId="6" fillId="0" borderId="30" xfId="1" applyNumberFormat="1" applyFont="1" applyBorder="1" applyAlignment="1">
      <alignment horizontal="right" vertical="top" wrapText="1"/>
    </xf>
    <xf numFmtId="164" fontId="6" fillId="3" borderId="24" xfId="1" applyNumberFormat="1" applyFont="1" applyFill="1" applyBorder="1" applyAlignment="1" applyProtection="1">
      <alignment horizontal="right" vertical="center" wrapText="1"/>
      <protection locked="0"/>
    </xf>
    <xf numFmtId="164" fontId="6" fillId="3" borderId="30" xfId="1" applyNumberFormat="1" applyFont="1" applyFill="1" applyBorder="1" applyAlignment="1" applyProtection="1">
      <alignment horizontal="right" vertical="center" wrapText="1"/>
      <protection locked="0"/>
    </xf>
    <xf numFmtId="164" fontId="6" fillId="0" borderId="30" xfId="1" applyNumberFormat="1" applyFont="1" applyFill="1" applyBorder="1" applyAlignment="1" applyProtection="1">
      <alignment horizontal="right" vertical="center" wrapText="1"/>
      <protection locked="0"/>
    </xf>
    <xf numFmtId="164" fontId="6" fillId="3" borderId="21" xfId="1" applyNumberFormat="1" applyFont="1" applyFill="1" applyBorder="1" applyAlignment="1" applyProtection="1">
      <alignment horizontal="right" vertical="center" wrapText="1"/>
      <protection locked="0"/>
    </xf>
    <xf numFmtId="164" fontId="6" fillId="3" borderId="25" xfId="1" applyNumberFormat="1" applyFont="1" applyFill="1" applyBorder="1" applyAlignment="1" applyProtection="1">
      <alignment horizontal="right" vertical="center" wrapText="1"/>
      <protection locked="0"/>
    </xf>
    <xf numFmtId="0" fontId="6" fillId="0" borderId="87" xfId="1" applyFont="1" applyFill="1" applyBorder="1" applyAlignment="1">
      <alignment horizontal="center" vertical="top" wrapText="1"/>
    </xf>
    <xf numFmtId="164" fontId="6" fillId="3" borderId="95" xfId="1" applyNumberFormat="1" applyFont="1" applyFill="1" applyBorder="1" applyAlignment="1" applyProtection="1">
      <alignment horizontal="right"/>
      <protection locked="0"/>
    </xf>
    <xf numFmtId="164" fontId="6" fillId="3" borderId="35" xfId="1" applyNumberFormat="1" applyFont="1" applyFill="1" applyBorder="1" applyAlignment="1" applyProtection="1">
      <alignment horizontal="right"/>
      <protection locked="0"/>
    </xf>
    <xf numFmtId="164" fontId="6" fillId="3" borderId="26" xfId="1" applyNumberFormat="1" applyFont="1" applyFill="1" applyBorder="1" applyAlignment="1" applyProtection="1">
      <alignment horizontal="right" vertical="center"/>
      <protection locked="0"/>
    </xf>
    <xf numFmtId="164" fontId="6" fillId="3" borderId="35" xfId="1" applyNumberFormat="1" applyFont="1" applyFill="1" applyBorder="1" applyAlignment="1" applyProtection="1">
      <alignment horizontal="right" vertical="center"/>
      <protection locked="0"/>
    </xf>
    <xf numFmtId="164" fontId="6" fillId="3" borderId="10" xfId="1" applyNumberFormat="1" applyFont="1" applyFill="1" applyBorder="1" applyAlignment="1" applyProtection="1">
      <alignment horizontal="right" vertical="center"/>
      <protection locked="0"/>
    </xf>
    <xf numFmtId="164" fontId="6" fillId="3" borderId="90" xfId="1" applyNumberFormat="1" applyFont="1" applyFill="1" applyBorder="1" applyAlignment="1" applyProtection="1">
      <alignment horizontal="right" vertical="center"/>
      <protection locked="0"/>
    </xf>
    <xf numFmtId="164" fontId="6" fillId="4" borderId="41" xfId="1" applyNumberFormat="1" applyFont="1" applyFill="1" applyBorder="1" applyAlignment="1" applyProtection="1">
      <alignment horizontal="right"/>
      <protection locked="0"/>
    </xf>
    <xf numFmtId="164" fontId="6" fillId="4" borderId="42" xfId="1" applyNumberFormat="1" applyFont="1" applyFill="1" applyBorder="1" applyAlignment="1" applyProtection="1">
      <alignment horizontal="right"/>
      <protection locked="0"/>
    </xf>
    <xf numFmtId="164" fontId="6" fillId="4" borderId="43" xfId="1" applyNumberFormat="1" applyFont="1" applyFill="1" applyBorder="1" applyAlignment="1" applyProtection="1">
      <alignment horizontal="right" vertical="center"/>
      <protection locked="0"/>
    </xf>
    <xf numFmtId="164" fontId="6" fillId="4" borderId="42" xfId="1" applyNumberFormat="1" applyFont="1" applyFill="1" applyBorder="1" applyAlignment="1" applyProtection="1">
      <alignment horizontal="right" vertical="center"/>
      <protection locked="0"/>
    </xf>
    <xf numFmtId="164" fontId="6" fillId="3" borderId="42" xfId="1" applyNumberFormat="1" applyFont="1" applyFill="1" applyBorder="1" applyAlignment="1" applyProtection="1">
      <alignment horizontal="right" vertical="center"/>
      <protection locked="0"/>
    </xf>
    <xf numFmtId="164" fontId="6" fillId="3" borderId="66" xfId="1" applyNumberFormat="1" applyFont="1" applyFill="1" applyBorder="1" applyAlignment="1" applyProtection="1">
      <alignment horizontal="right" vertical="center"/>
      <protection locked="0"/>
    </xf>
    <xf numFmtId="164" fontId="6" fillId="3" borderId="44" xfId="1" applyNumberFormat="1" applyFont="1" applyFill="1" applyBorder="1" applyAlignment="1" applyProtection="1">
      <alignment horizontal="right" vertical="center"/>
      <protection locked="0"/>
    </xf>
    <xf numFmtId="164" fontId="6" fillId="4" borderId="34" xfId="1" applyNumberFormat="1" applyFont="1" applyFill="1" applyBorder="1" applyAlignment="1" applyProtection="1">
      <alignment horizontal="right"/>
      <protection locked="0"/>
    </xf>
    <xf numFmtId="164" fontId="6" fillId="4" borderId="30" xfId="1" applyNumberFormat="1" applyFont="1" applyFill="1" applyBorder="1" applyAlignment="1" applyProtection="1">
      <alignment horizontal="right"/>
      <protection locked="0"/>
    </xf>
    <xf numFmtId="164" fontId="6" fillId="4" borderId="24" xfId="1" applyNumberFormat="1" applyFont="1" applyFill="1" applyBorder="1" applyAlignment="1" applyProtection="1">
      <alignment horizontal="right" vertical="center"/>
      <protection locked="0"/>
    </xf>
    <xf numFmtId="164" fontId="6" fillId="4" borderId="30" xfId="1" applyNumberFormat="1" applyFont="1" applyFill="1" applyBorder="1" applyAlignment="1" applyProtection="1">
      <alignment horizontal="right" vertical="center"/>
      <protection locked="0"/>
    </xf>
    <xf numFmtId="164" fontId="6" fillId="3" borderId="30" xfId="1" applyNumberFormat="1" applyFont="1" applyFill="1" applyBorder="1" applyAlignment="1" applyProtection="1">
      <alignment horizontal="right" vertical="center"/>
      <protection locked="0"/>
    </xf>
    <xf numFmtId="164" fontId="6" fillId="3" borderId="21" xfId="1" applyNumberFormat="1" applyFont="1" applyFill="1" applyBorder="1" applyAlignment="1" applyProtection="1">
      <alignment horizontal="right" vertical="center"/>
      <protection locked="0"/>
    </xf>
    <xf numFmtId="164" fontId="6" fillId="3" borderId="25" xfId="1" applyNumberFormat="1" applyFont="1" applyFill="1" applyBorder="1" applyAlignment="1" applyProtection="1">
      <alignment horizontal="right" vertical="center"/>
      <protection locked="0"/>
    </xf>
    <xf numFmtId="0" fontId="6" fillId="0" borderId="81" xfId="1" applyFont="1" applyFill="1" applyBorder="1" applyAlignment="1" applyProtection="1">
      <alignment horizontal="center"/>
      <protection locked="0"/>
    </xf>
    <xf numFmtId="0" fontId="6" fillId="0" borderId="27" xfId="1" applyNumberFormat="1" applyFont="1" applyFill="1" applyBorder="1" applyAlignment="1" applyProtection="1">
      <protection locked="0"/>
    </xf>
    <xf numFmtId="164" fontId="6" fillId="0" borderId="27" xfId="1" applyNumberFormat="1" applyFont="1" applyFill="1" applyBorder="1" applyAlignment="1" applyProtection="1">
      <alignment horizontal="right"/>
      <protection locked="0"/>
    </xf>
    <xf numFmtId="164" fontId="6" fillId="0" borderId="27" xfId="1" applyNumberFormat="1" applyFont="1" applyFill="1" applyBorder="1" applyAlignment="1" applyProtection="1">
      <alignment horizontal="right" vertical="center"/>
      <protection locked="0"/>
    </xf>
    <xf numFmtId="164" fontId="6" fillId="0" borderId="82" xfId="1" applyNumberFormat="1" applyFont="1" applyFill="1" applyBorder="1" applyAlignment="1" applyProtection="1">
      <alignment horizontal="right" vertical="center"/>
      <protection locked="0"/>
    </xf>
    <xf numFmtId="0" fontId="6" fillId="0" borderId="18" xfId="1" quotePrefix="1" applyNumberFormat="1" applyFont="1" applyFill="1" applyBorder="1" applyAlignment="1" applyProtection="1">
      <protection locked="0"/>
    </xf>
    <xf numFmtId="164" fontId="6" fillId="0" borderId="42" xfId="1" quotePrefix="1" applyNumberFormat="1" applyFont="1" applyFill="1" applyBorder="1" applyAlignment="1" applyProtection="1">
      <alignment horizontal="right"/>
      <protection locked="0"/>
    </xf>
    <xf numFmtId="164" fontId="6" fillId="4" borderId="85" xfId="1" applyNumberFormat="1" applyFont="1" applyFill="1" applyBorder="1" applyAlignment="1" applyProtection="1">
      <alignment horizontal="right" vertical="center"/>
      <protection locked="0"/>
    </xf>
    <xf numFmtId="164" fontId="6" fillId="0" borderId="30" xfId="1" quotePrefix="1" applyNumberFormat="1" applyFont="1" applyFill="1" applyBorder="1" applyAlignment="1" applyProtection="1">
      <alignment horizontal="right"/>
      <protection locked="0"/>
    </xf>
    <xf numFmtId="164" fontId="6" fillId="4" borderId="47" xfId="1" applyNumberFormat="1" applyFont="1" applyFill="1" applyBorder="1" applyAlignment="1" applyProtection="1">
      <alignment horizontal="right" vertical="center"/>
      <protection locked="0"/>
    </xf>
    <xf numFmtId="0" fontId="6" fillId="0" borderId="88" xfId="1" applyFont="1" applyFill="1" applyBorder="1" applyAlignment="1" applyProtection="1">
      <alignment horizontal="center"/>
      <protection locked="0"/>
    </xf>
    <xf numFmtId="164" fontId="6" fillId="0" borderId="50" xfId="1" applyNumberFormat="1" applyFont="1" applyFill="1" applyBorder="1" applyAlignment="1" applyProtection="1">
      <alignment horizontal="right" vertical="center"/>
      <protection locked="0"/>
    </xf>
    <xf numFmtId="164" fontId="6" fillId="0" borderId="31" xfId="1" applyNumberFormat="1" applyFont="1" applyFill="1" applyBorder="1" applyAlignment="1" applyProtection="1">
      <alignment horizontal="right" vertical="center"/>
      <protection locked="0"/>
    </xf>
    <xf numFmtId="164" fontId="6" fillId="0" borderId="31" xfId="1" quotePrefix="1" applyNumberFormat="1" applyFont="1" applyFill="1" applyBorder="1" applyAlignment="1" applyProtection="1">
      <alignment horizontal="right"/>
      <protection locked="0"/>
    </xf>
    <xf numFmtId="164" fontId="6" fillId="3" borderId="31" xfId="1" applyNumberFormat="1" applyFont="1" applyFill="1" applyBorder="1" applyAlignment="1" applyProtection="1">
      <alignment horizontal="right" vertical="center"/>
      <protection locked="0"/>
    </xf>
    <xf numFmtId="164" fontId="6" fillId="4" borderId="31" xfId="1" applyNumberFormat="1" applyFont="1" applyFill="1" applyBorder="1" applyAlignment="1" applyProtection="1">
      <alignment horizontal="right" vertical="center"/>
      <protection locked="0"/>
    </xf>
    <xf numFmtId="164" fontId="6" fillId="4" borderId="79" xfId="1" applyNumberFormat="1" applyFont="1" applyFill="1" applyBorder="1" applyAlignment="1" applyProtection="1">
      <alignment horizontal="right" vertical="center"/>
      <protection locked="0"/>
    </xf>
    <xf numFmtId="0" fontId="6" fillId="0" borderId="0" xfId="1" applyFont="1" applyFill="1" applyProtection="1">
      <protection locked="0"/>
    </xf>
    <xf numFmtId="0" fontId="6" fillId="3" borderId="73" xfId="1" applyFont="1" applyFill="1" applyBorder="1" applyAlignment="1" applyProtection="1">
      <alignment horizontal="left" vertical="top" wrapText="1"/>
      <protection locked="0"/>
    </xf>
    <xf numFmtId="0" fontId="6" fillId="0" borderId="53" xfId="1" applyFont="1" applyBorder="1" applyAlignment="1">
      <alignment horizontal="center" vertical="top" wrapText="1"/>
    </xf>
    <xf numFmtId="0" fontId="6" fillId="0" borderId="51" xfId="1" applyFont="1" applyBorder="1" applyAlignment="1">
      <alignment horizontal="center" vertical="top" wrapText="1"/>
    </xf>
    <xf numFmtId="0" fontId="6" fillId="3" borderId="52" xfId="1" applyFont="1" applyFill="1" applyBorder="1" applyAlignment="1" applyProtection="1">
      <alignment horizontal="center" vertical="top" wrapText="1"/>
      <protection locked="0"/>
    </xf>
    <xf numFmtId="0" fontId="6" fillId="0" borderId="51" xfId="1" applyFont="1" applyFill="1" applyBorder="1" applyAlignment="1" applyProtection="1">
      <alignment horizontal="center" vertical="top" wrapText="1"/>
      <protection locked="0"/>
    </xf>
    <xf numFmtId="0" fontId="6" fillId="0" borderId="51" xfId="1" applyNumberFormat="1" applyFont="1" applyFill="1" applyBorder="1" applyAlignment="1" applyProtection="1">
      <alignment horizontal="center" vertical="top" wrapText="1"/>
      <protection locked="0"/>
    </xf>
    <xf numFmtId="0" fontId="6" fillId="3" borderId="84" xfId="1" applyFont="1" applyFill="1" applyBorder="1" applyAlignment="1" applyProtection="1">
      <alignment horizontal="center" vertical="top" wrapText="1"/>
      <protection locked="0"/>
    </xf>
    <xf numFmtId="0" fontId="6" fillId="3" borderId="51" xfId="1" applyFont="1" applyFill="1" applyBorder="1" applyAlignment="1" applyProtection="1">
      <alignment horizontal="center" vertical="top" wrapText="1"/>
      <protection locked="0"/>
    </xf>
    <xf numFmtId="0" fontId="6" fillId="0" borderId="28" xfId="1" applyFont="1" applyFill="1" applyBorder="1" applyAlignment="1">
      <alignment horizontal="center" vertical="top" wrapText="1"/>
    </xf>
    <xf numFmtId="0" fontId="6" fillId="0" borderId="38" xfId="1" applyFont="1" applyFill="1" applyBorder="1" applyAlignment="1">
      <alignment horizontal="center" vertical="top" wrapText="1"/>
    </xf>
    <xf numFmtId="0" fontId="6" fillId="3" borderId="39" xfId="1" applyFont="1" applyFill="1" applyBorder="1" applyAlignment="1" applyProtection="1">
      <alignment horizontal="center" vertical="top" wrapText="1"/>
      <protection locked="0"/>
    </xf>
    <xf numFmtId="0" fontId="6" fillId="3" borderId="38" xfId="1" applyFont="1" applyFill="1" applyBorder="1" applyAlignment="1" applyProtection="1">
      <alignment horizontal="center" vertical="top" wrapText="1"/>
      <protection locked="0"/>
    </xf>
    <xf numFmtId="0" fontId="6" fillId="0" borderId="38" xfId="1" applyFont="1" applyFill="1" applyBorder="1" applyAlignment="1" applyProtection="1">
      <alignment horizontal="center" vertical="top" wrapText="1"/>
      <protection locked="0"/>
    </xf>
    <xf numFmtId="0" fontId="6" fillId="0" borderId="38" xfId="1" applyNumberFormat="1" applyFont="1" applyFill="1" applyBorder="1" applyAlignment="1" applyProtection="1">
      <alignment horizontal="center" vertical="top" wrapText="1"/>
      <protection locked="0"/>
    </xf>
    <xf numFmtId="0" fontId="6" fillId="3" borderId="7" xfId="1" applyFont="1" applyFill="1" applyBorder="1" applyAlignment="1" applyProtection="1">
      <alignment horizontal="center" vertical="top" wrapText="1"/>
      <protection locked="0"/>
    </xf>
    <xf numFmtId="0" fontId="6" fillId="3" borderId="108" xfId="1" applyFont="1" applyFill="1" applyBorder="1" applyAlignment="1" applyProtection="1">
      <alignment horizontal="center" vertical="top" wrapText="1"/>
      <protection locked="0"/>
    </xf>
    <xf numFmtId="165" fontId="6" fillId="0" borderId="41" xfId="1" applyNumberFormat="1" applyFont="1" applyFill="1" applyBorder="1" applyAlignment="1" applyProtection="1">
      <alignment horizontal="right" vertical="center"/>
      <protection locked="0"/>
    </xf>
    <xf numFmtId="165" fontId="6" fillId="0" borderId="42" xfId="1" applyNumberFormat="1" applyFont="1" applyFill="1" applyBorder="1" applyAlignment="1" applyProtection="1">
      <alignment horizontal="right" vertical="center"/>
      <protection locked="0"/>
    </xf>
    <xf numFmtId="165" fontId="6" fillId="3" borderId="43" xfId="1" applyNumberFormat="1" applyFont="1" applyFill="1" applyBorder="1" applyAlignment="1" applyProtection="1">
      <alignment horizontal="right" vertical="center"/>
      <protection locked="0"/>
    </xf>
    <xf numFmtId="165" fontId="6" fillId="3" borderId="42" xfId="1" applyNumberFormat="1" applyFont="1" applyFill="1" applyBorder="1" applyAlignment="1" applyProtection="1">
      <alignment horizontal="right" vertical="center"/>
      <protection locked="0"/>
    </xf>
    <xf numFmtId="165" fontId="6" fillId="3" borderId="66" xfId="1" applyNumberFormat="1" applyFont="1" applyFill="1" applyBorder="1" applyAlignment="1" applyProtection="1">
      <alignment horizontal="right" vertical="center"/>
      <protection locked="0"/>
    </xf>
    <xf numFmtId="165" fontId="6" fillId="3" borderId="85" xfId="1" applyNumberFormat="1" applyFont="1" applyFill="1" applyBorder="1" applyAlignment="1" applyProtection="1">
      <alignment horizontal="right" vertical="center"/>
      <protection locked="0"/>
    </xf>
    <xf numFmtId="165" fontId="6" fillId="0" borderId="34" xfId="1" applyNumberFormat="1" applyFont="1" applyFill="1" applyBorder="1" applyAlignment="1" applyProtection="1">
      <alignment horizontal="right" vertical="center"/>
      <protection locked="0"/>
    </xf>
    <xf numFmtId="165" fontId="6" fillId="0" borderId="30" xfId="1" applyNumberFormat="1" applyFont="1" applyFill="1" applyBorder="1" applyAlignment="1" applyProtection="1">
      <alignment horizontal="right" vertical="center"/>
      <protection locked="0"/>
    </xf>
    <xf numFmtId="165" fontId="6" fillId="3" borderId="24" xfId="1" applyNumberFormat="1" applyFont="1" applyFill="1" applyBorder="1" applyAlignment="1" applyProtection="1">
      <alignment horizontal="right" vertical="center"/>
      <protection locked="0"/>
    </xf>
    <xf numFmtId="165" fontId="6" fillId="3" borderId="34" xfId="1" applyNumberFormat="1" applyFont="1" applyFill="1" applyBorder="1" applyAlignment="1" applyProtection="1">
      <alignment horizontal="right" vertical="center"/>
      <protection locked="0"/>
    </xf>
    <xf numFmtId="165" fontId="6" fillId="3" borderId="30" xfId="1" applyNumberFormat="1" applyFont="1" applyFill="1" applyBorder="1" applyAlignment="1" applyProtection="1">
      <alignment horizontal="right" vertical="center"/>
      <protection locked="0"/>
    </xf>
    <xf numFmtId="165" fontId="6" fillId="3" borderId="21" xfId="1" applyNumberFormat="1" applyFont="1" applyFill="1" applyBorder="1" applyAlignment="1" applyProtection="1">
      <alignment horizontal="right" vertical="center"/>
      <protection locked="0"/>
    </xf>
    <xf numFmtId="165" fontId="6" fillId="3" borderId="47" xfId="1" applyNumberFormat="1" applyFont="1" applyFill="1" applyBorder="1" applyAlignment="1" applyProtection="1">
      <alignment horizontal="right" vertical="center"/>
      <protection locked="0"/>
    </xf>
    <xf numFmtId="165" fontId="6" fillId="5" borderId="24" xfId="1" applyNumberFormat="1" applyFont="1" applyFill="1" applyBorder="1" applyAlignment="1" applyProtection="1">
      <alignment horizontal="right" vertical="center"/>
      <protection locked="0"/>
    </xf>
    <xf numFmtId="165" fontId="6" fillId="5" borderId="30" xfId="1" applyNumberFormat="1" applyFont="1" applyFill="1" applyBorder="1" applyAlignment="1" applyProtection="1">
      <alignment horizontal="right" vertical="center"/>
      <protection locked="0"/>
    </xf>
    <xf numFmtId="165" fontId="6" fillId="5" borderId="21" xfId="1" applyNumberFormat="1" applyFont="1" applyFill="1" applyBorder="1" applyAlignment="1" applyProtection="1">
      <alignment horizontal="right" vertical="center"/>
      <protection locked="0"/>
    </xf>
    <xf numFmtId="165" fontId="6" fillId="5" borderId="47" xfId="1" applyNumberFormat="1" applyFont="1" applyFill="1" applyBorder="1" applyAlignment="1" applyProtection="1">
      <alignment horizontal="right" vertical="center"/>
      <protection locked="0"/>
    </xf>
    <xf numFmtId="0" fontId="6" fillId="0" borderId="21" xfId="1" applyFont="1" applyBorder="1" applyAlignment="1">
      <alignment vertical="top"/>
    </xf>
    <xf numFmtId="165" fontId="6" fillId="3" borderId="95" xfId="1" applyNumberFormat="1" applyFont="1" applyFill="1" applyBorder="1" applyAlignment="1" applyProtection="1">
      <alignment horizontal="right" vertical="center"/>
      <protection locked="0"/>
    </xf>
    <xf numFmtId="165" fontId="6" fillId="3" borderId="35" xfId="1" applyNumberFormat="1" applyFont="1" applyFill="1" applyBorder="1" applyAlignment="1" applyProtection="1">
      <alignment horizontal="right" vertical="center"/>
      <protection locked="0"/>
    </xf>
    <xf numFmtId="165" fontId="6" fillId="3" borderId="26" xfId="1" applyNumberFormat="1" applyFont="1" applyFill="1" applyBorder="1" applyAlignment="1" applyProtection="1">
      <alignment horizontal="right" vertical="center"/>
      <protection locked="0"/>
    </xf>
    <xf numFmtId="165" fontId="6" fillId="3" borderId="10" xfId="1" applyNumberFormat="1" applyFont="1" applyFill="1" applyBorder="1" applyAlignment="1" applyProtection="1">
      <alignment horizontal="right" vertical="center"/>
      <protection locked="0"/>
    </xf>
    <xf numFmtId="165" fontId="6" fillId="3" borderId="109" xfId="1" applyNumberFormat="1" applyFont="1" applyFill="1" applyBorder="1" applyAlignment="1" applyProtection="1">
      <alignment horizontal="right" vertical="center"/>
      <protection locked="0"/>
    </xf>
    <xf numFmtId="165" fontId="6" fillId="4" borderId="41" xfId="1" applyNumberFormat="1" applyFont="1" applyFill="1" applyBorder="1" applyAlignment="1" applyProtection="1">
      <alignment horizontal="right" vertical="center"/>
      <protection locked="0"/>
    </xf>
    <xf numFmtId="165" fontId="6" fillId="4" borderId="42" xfId="1" applyNumberFormat="1" applyFont="1" applyFill="1" applyBorder="1" applyAlignment="1" applyProtection="1">
      <alignment horizontal="right" vertical="center"/>
      <protection locked="0"/>
    </xf>
    <xf numFmtId="165" fontId="6" fillId="4" borderId="43" xfId="1" applyNumberFormat="1" applyFont="1" applyFill="1" applyBorder="1" applyAlignment="1" applyProtection="1">
      <alignment horizontal="right" vertical="center"/>
      <protection locked="0"/>
    </xf>
    <xf numFmtId="165" fontId="6" fillId="4" borderId="34" xfId="1" applyNumberFormat="1" applyFont="1" applyFill="1" applyBorder="1" applyAlignment="1" applyProtection="1">
      <alignment horizontal="right" vertical="center"/>
      <protection locked="0"/>
    </xf>
    <xf numFmtId="165" fontId="6" fillId="4" borderId="30" xfId="1" applyNumberFormat="1" applyFont="1" applyFill="1" applyBorder="1" applyAlignment="1" applyProtection="1">
      <alignment horizontal="right" vertical="center"/>
      <protection locked="0"/>
    </xf>
    <xf numFmtId="165" fontId="6" fillId="4" borderId="24" xfId="1" applyNumberFormat="1" applyFont="1" applyFill="1" applyBorder="1" applyAlignment="1" applyProtection="1">
      <alignment horizontal="right" vertical="center"/>
      <protection locked="0"/>
    </xf>
    <xf numFmtId="165" fontId="6" fillId="4" borderId="21" xfId="1" applyNumberFormat="1" applyFont="1" applyFill="1" applyBorder="1" applyAlignment="1" applyProtection="1">
      <alignment horizontal="right" vertical="center"/>
      <protection locked="0"/>
    </xf>
    <xf numFmtId="165" fontId="6" fillId="4" borderId="47" xfId="1" applyNumberFormat="1" applyFont="1" applyFill="1" applyBorder="1" applyAlignment="1" applyProtection="1">
      <alignment horizontal="right" vertical="center"/>
      <protection locked="0"/>
    </xf>
    <xf numFmtId="165" fontId="6" fillId="0" borderId="27" xfId="1" applyNumberFormat="1" applyFont="1" applyBorder="1" applyAlignment="1">
      <alignment horizontal="right"/>
    </xf>
    <xf numFmtId="165" fontId="6" fillId="0" borderId="27" xfId="1" applyNumberFormat="1" applyFont="1" applyFill="1" applyBorder="1" applyAlignment="1">
      <alignment horizontal="right"/>
    </xf>
    <xf numFmtId="165" fontId="6" fillId="0" borderId="82" xfId="1" applyNumberFormat="1" applyFont="1" applyBorder="1" applyAlignment="1">
      <alignment horizontal="right"/>
    </xf>
    <xf numFmtId="165" fontId="6" fillId="3" borderId="46" xfId="1" applyNumberFormat="1" applyFont="1" applyFill="1" applyBorder="1" applyAlignment="1" applyProtection="1">
      <alignment horizontal="right" vertical="center"/>
      <protection locked="0"/>
    </xf>
    <xf numFmtId="165" fontId="6" fillId="4" borderId="85" xfId="1" applyNumberFormat="1" applyFont="1" applyFill="1" applyBorder="1" applyAlignment="1" applyProtection="1">
      <alignment horizontal="right" vertical="center"/>
      <protection locked="0"/>
    </xf>
    <xf numFmtId="165" fontId="6" fillId="3" borderId="59" xfId="1" applyNumberFormat="1" applyFont="1" applyFill="1" applyBorder="1" applyAlignment="1" applyProtection="1">
      <alignment horizontal="right" vertical="center"/>
      <protection locked="0"/>
    </xf>
    <xf numFmtId="165" fontId="6" fillId="3" borderId="50" xfId="1" applyNumberFormat="1" applyFont="1" applyFill="1" applyBorder="1" applyAlignment="1" applyProtection="1">
      <alignment horizontal="right" vertical="center"/>
      <protection locked="0"/>
    </xf>
    <xf numFmtId="165" fontId="6" fillId="3" borderId="31" xfId="1" applyNumberFormat="1" applyFont="1" applyFill="1" applyBorder="1" applyAlignment="1" applyProtection="1">
      <alignment horizontal="right" vertical="center"/>
      <protection locked="0"/>
    </xf>
    <xf numFmtId="165" fontId="6" fillId="4" borderId="31" xfId="1" applyNumberFormat="1" applyFont="1" applyFill="1" applyBorder="1" applyAlignment="1" applyProtection="1">
      <alignment horizontal="right" vertical="center"/>
      <protection locked="0"/>
    </xf>
    <xf numFmtId="165" fontId="6" fillId="4" borderId="79" xfId="1" applyNumberFormat="1" applyFont="1" applyFill="1" applyBorder="1" applyAlignment="1" applyProtection="1">
      <alignment horizontal="right" vertical="center"/>
      <protection locked="0"/>
    </xf>
    <xf numFmtId="0" fontId="6" fillId="7" borderId="71" xfId="1" applyFont="1" applyFill="1" applyBorder="1" applyAlignment="1" applyProtection="1">
      <alignment horizontal="left" vertical="center"/>
      <protection locked="0"/>
    </xf>
    <xf numFmtId="0" fontId="6" fillId="0" borderId="21" xfId="0" quotePrefix="1" applyNumberFormat="1" applyFont="1" applyFill="1" applyBorder="1" applyAlignment="1" applyProtection="1">
      <protection locked="0"/>
    </xf>
    <xf numFmtId="0" fontId="6" fillId="0" borderId="57" xfId="0" quotePrefix="1" applyNumberFormat="1" applyFont="1" applyFill="1" applyBorder="1" applyAlignment="1" applyProtection="1">
      <protection locked="0"/>
    </xf>
    <xf numFmtId="0" fontId="0" fillId="7" borderId="72" xfId="0" applyFill="1" applyBorder="1" applyAlignment="1">
      <alignment horizontal="left"/>
    </xf>
    <xf numFmtId="0" fontId="0" fillId="7" borderId="60" xfId="0" applyFill="1" applyBorder="1" applyAlignment="1">
      <alignment horizontal="left"/>
    </xf>
    <xf numFmtId="0" fontId="6" fillId="7" borderId="107" xfId="1" applyFont="1" applyFill="1" applyBorder="1" applyAlignment="1" applyProtection="1">
      <alignment horizontal="left"/>
      <protection locked="0"/>
    </xf>
    <xf numFmtId="0" fontId="6" fillId="7" borderId="72" xfId="1" applyFont="1" applyFill="1" applyBorder="1" applyAlignment="1" applyProtection="1">
      <alignment horizontal="left"/>
      <protection locked="0"/>
    </xf>
    <xf numFmtId="0" fontId="6" fillId="7" borderId="74" xfId="1" applyFont="1" applyFill="1" applyBorder="1" applyAlignment="1" applyProtection="1">
      <alignment horizontal="left"/>
      <protection locked="0"/>
    </xf>
    <xf numFmtId="0" fontId="6" fillId="7" borderId="69" xfId="1" applyFont="1" applyFill="1" applyBorder="1" applyAlignment="1" applyProtection="1">
      <alignment horizontal="left" vertical="center"/>
      <protection locked="0"/>
    </xf>
    <xf numFmtId="0" fontId="6" fillId="7" borderId="70" xfId="1" applyFont="1" applyFill="1" applyBorder="1" applyAlignment="1" applyProtection="1">
      <alignment horizontal="left" vertical="center"/>
      <protection locked="0"/>
    </xf>
    <xf numFmtId="0" fontId="0" fillId="0" borderId="0" xfId="0" applyAlignment="1"/>
    <xf numFmtId="0" fontId="6" fillId="0" borderId="0" xfId="1" applyFont="1" applyBorder="1" applyAlignment="1" applyProtection="1">
      <protection locked="0"/>
    </xf>
    <xf numFmtId="0" fontId="6" fillId="0" borderId="66" xfId="1" applyFont="1" applyBorder="1" applyAlignment="1">
      <alignment vertical="top"/>
    </xf>
    <xf numFmtId="0" fontId="6" fillId="0" borderId="21" xfId="1" applyFont="1" applyFill="1" applyBorder="1" applyAlignment="1">
      <alignment vertical="top"/>
    </xf>
    <xf numFmtId="0" fontId="6" fillId="7" borderId="71" xfId="1" applyFont="1" applyFill="1" applyBorder="1" applyAlignment="1" applyProtection="1">
      <alignment horizontal="left"/>
      <protection locked="0"/>
    </xf>
    <xf numFmtId="0" fontId="6" fillId="7" borderId="72" xfId="1" applyFont="1" applyFill="1" applyBorder="1" applyAlignment="1">
      <alignment horizontal="left"/>
    </xf>
    <xf numFmtId="0" fontId="6" fillId="7" borderId="107" xfId="1" applyFont="1" applyFill="1" applyBorder="1" applyAlignment="1" applyProtection="1">
      <alignment horizontal="left" vertical="top"/>
      <protection locked="0"/>
    </xf>
    <xf numFmtId="0" fontId="6" fillId="7" borderId="72" xfId="1" applyFont="1" applyFill="1" applyBorder="1" applyAlignment="1" applyProtection="1">
      <alignment horizontal="left" vertical="top"/>
      <protection locked="0"/>
    </xf>
    <xf numFmtId="0" fontId="0" fillId="7" borderId="72" xfId="0" applyFill="1" applyBorder="1" applyAlignment="1">
      <alignment horizontal="left" vertical="top"/>
    </xf>
    <xf numFmtId="0" fontId="0" fillId="7" borderId="74" xfId="0" applyFill="1" applyBorder="1" applyAlignment="1">
      <alignment horizontal="left" vertical="top"/>
    </xf>
    <xf numFmtId="0" fontId="6" fillId="2" borderId="68" xfId="0" applyFont="1" applyFill="1" applyBorder="1" applyAlignment="1" applyProtection="1">
      <alignment horizontal="left" vertical="center" wrapText="1"/>
      <protection locked="0"/>
    </xf>
    <xf numFmtId="0" fontId="6" fillId="0" borderId="33" xfId="6" applyFont="1" applyFill="1" applyBorder="1" applyAlignment="1" applyProtection="1">
      <alignment horizontal="left"/>
    </xf>
    <xf numFmtId="0" fontId="6" fillId="0" borderId="84" xfId="6" applyNumberFormat="1" applyFont="1" applyFill="1" applyBorder="1" applyAlignment="1" applyProtection="1">
      <alignment horizontal="left" vertical="center"/>
    </xf>
    <xf numFmtId="0" fontId="6" fillId="0" borderId="30" xfId="6" applyFont="1" applyFill="1" applyBorder="1" applyAlignment="1" applyProtection="1">
      <alignment horizontal="left"/>
    </xf>
    <xf numFmtId="0" fontId="6" fillId="0" borderId="24" xfId="6" applyNumberFormat="1" applyFont="1" applyFill="1" applyBorder="1" applyAlignment="1" applyProtection="1">
      <alignment horizontal="left" vertical="center"/>
    </xf>
    <xf numFmtId="0" fontId="6" fillId="3" borderId="105" xfId="6" applyFont="1" applyFill="1" applyBorder="1" applyAlignment="1" applyProtection="1">
      <alignment horizontal="left"/>
    </xf>
    <xf numFmtId="0" fontId="6" fillId="3" borderId="26" xfId="6" applyNumberFormat="1" applyFont="1" applyFill="1" applyBorder="1" applyAlignment="1" applyProtection="1">
      <alignment horizontal="left" vertical="center"/>
    </xf>
    <xf numFmtId="0" fontId="6" fillId="0" borderId="83" xfId="6" applyFont="1" applyFill="1" applyBorder="1" applyAlignment="1" applyProtection="1">
      <alignment horizontal="left"/>
    </xf>
    <xf numFmtId="0" fontId="6" fillId="0" borderId="46" xfId="6" applyNumberFormat="1" applyFont="1" applyFill="1" applyBorder="1" applyAlignment="1" applyProtection="1">
      <alignment horizontal="left" vertical="center"/>
    </xf>
    <xf numFmtId="0" fontId="6" fillId="0" borderId="111" xfId="6" applyFont="1" applyFill="1" applyBorder="1" applyAlignment="1" applyProtection="1">
      <alignment horizontal="left"/>
    </xf>
    <xf numFmtId="0" fontId="6" fillId="3" borderId="100" xfId="6" applyFont="1" applyFill="1" applyBorder="1" applyAlignment="1" applyProtection="1">
      <alignment horizontal="left"/>
    </xf>
    <xf numFmtId="0" fontId="6" fillId="0" borderId="112" xfId="6" applyFont="1" applyFill="1" applyBorder="1" applyAlignment="1" applyProtection="1">
      <alignment horizontal="left"/>
    </xf>
    <xf numFmtId="0" fontId="6" fillId="0" borderId="43" xfId="6" applyNumberFormat="1" applyFont="1" applyFill="1" applyBorder="1" applyAlignment="1" applyProtection="1">
      <alignment horizontal="left" vertical="center"/>
    </xf>
    <xf numFmtId="0" fontId="6" fillId="2" borderId="30" xfId="6" applyFont="1" applyFill="1" applyBorder="1" applyAlignment="1">
      <alignment horizontal="left" vertical="center"/>
    </xf>
    <xf numFmtId="166" fontId="6" fillId="0" borderId="12" xfId="6" applyNumberFormat="1" applyFont="1" applyFill="1" applyBorder="1" applyAlignment="1" applyProtection="1">
      <alignment horizontal="left" vertical="center"/>
    </xf>
    <xf numFmtId="0" fontId="6" fillId="0" borderId="114" xfId="6" applyFont="1" applyFill="1" applyBorder="1" applyAlignment="1" applyProtection="1">
      <alignment horizontal="left"/>
    </xf>
    <xf numFmtId="0" fontId="6" fillId="0" borderId="3" xfId="6" applyNumberFormat="1" applyFont="1" applyFill="1" applyBorder="1" applyAlignment="1" applyProtection="1">
      <alignment horizontal="left" vertical="center"/>
    </xf>
    <xf numFmtId="0" fontId="6" fillId="3" borderId="114" xfId="6" applyFont="1" applyFill="1" applyBorder="1" applyAlignment="1" applyProtection="1">
      <alignment horizontal="left"/>
    </xf>
    <xf numFmtId="0" fontId="6" fillId="3" borderId="3" xfId="6" applyNumberFormat="1" applyFont="1" applyFill="1" applyBorder="1" applyAlignment="1" applyProtection="1">
      <alignment horizontal="left" vertical="center"/>
    </xf>
    <xf numFmtId="0" fontId="6" fillId="3" borderId="27" xfId="6" applyFont="1" applyFill="1" applyBorder="1" applyAlignment="1" applyProtection="1">
      <alignment horizontal="left"/>
    </xf>
    <xf numFmtId="0" fontId="6" fillId="3" borderId="39" xfId="6" applyNumberFormat="1" applyFont="1" applyFill="1" applyBorder="1" applyAlignment="1" applyProtection="1">
      <alignment horizontal="left" vertical="center"/>
    </xf>
    <xf numFmtId="0" fontId="6" fillId="0" borderId="68" xfId="6" applyFont="1" applyFill="1" applyBorder="1" applyAlignment="1" applyProtection="1">
      <alignment horizontal="left"/>
    </xf>
    <xf numFmtId="0" fontId="6" fillId="0" borderId="68" xfId="6" applyFont="1" applyFill="1" applyBorder="1" applyAlignment="1" applyProtection="1">
      <alignment horizontal="left" vertical="center"/>
    </xf>
    <xf numFmtId="0" fontId="6" fillId="0" borderId="115" xfId="6" applyFont="1" applyFill="1" applyBorder="1" applyAlignment="1" applyProtection="1"/>
    <xf numFmtId="0" fontId="6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3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6" fillId="0" borderId="51" xfId="0" applyFont="1" applyFill="1" applyBorder="1" applyAlignment="1">
      <alignment horizontal="center" vertical="top" wrapText="1"/>
    </xf>
    <xf numFmtId="0" fontId="6" fillId="0" borderId="116" xfId="6" applyFont="1" applyFill="1" applyBorder="1" applyAlignment="1" applyProtection="1"/>
    <xf numFmtId="0" fontId="6" fillId="0" borderId="115" xfId="6" applyFont="1" applyFill="1" applyBorder="1" applyAlignment="1" applyProtection="1">
      <alignment horizontal="center"/>
    </xf>
    <xf numFmtId="0" fontId="6" fillId="0" borderId="9" xfId="6" applyFont="1" applyFill="1" applyBorder="1" applyAlignment="1" applyProtection="1"/>
    <xf numFmtId="166" fontId="6" fillId="0" borderId="119" xfId="6" applyNumberFormat="1" applyBorder="1"/>
    <xf numFmtId="0" fontId="6" fillId="0" borderId="114" xfId="6" applyFont="1" applyFill="1" applyBorder="1" applyAlignment="1" applyProtection="1">
      <alignment horizontal="center" vertical="top" wrapText="1"/>
    </xf>
    <xf numFmtId="0" fontId="6" fillId="0" borderId="15" xfId="6" applyFont="1" applyFill="1" applyBorder="1" applyAlignment="1" applyProtection="1">
      <alignment horizontal="center" vertical="top" wrapText="1"/>
    </xf>
    <xf numFmtId="0" fontId="6" fillId="3" borderId="2" xfId="6" applyFont="1" applyFill="1" applyBorder="1" applyAlignment="1" applyProtection="1">
      <alignment horizontal="center" vertical="top" wrapText="1"/>
    </xf>
    <xf numFmtId="0" fontId="6" fillId="0" borderId="113" xfId="6" applyFont="1" applyFill="1" applyBorder="1" applyAlignment="1" applyProtection="1">
      <alignment horizontal="center" vertical="top" wrapText="1"/>
    </xf>
    <xf numFmtId="0" fontId="6" fillId="0" borderId="14" xfId="6" applyFont="1" applyFill="1" applyBorder="1" applyAlignment="1" applyProtection="1">
      <alignment horizontal="center" vertical="top" wrapText="1"/>
    </xf>
    <xf numFmtId="0" fontId="6" fillId="0" borderId="24" xfId="6" applyFont="1" applyFill="1" applyBorder="1" applyAlignment="1" applyProtection="1">
      <alignment horizontal="center" vertical="top" wrapText="1"/>
    </xf>
    <xf numFmtId="0" fontId="6" fillId="3" borderId="25" xfId="6" applyFont="1" applyFill="1" applyBorder="1" applyAlignment="1" applyProtection="1">
      <alignment horizontal="center" vertical="top" wrapText="1"/>
    </xf>
    <xf numFmtId="0" fontId="6" fillId="0" borderId="0" xfId="0" applyFont="1" applyAlignment="1" applyProtection="1">
      <alignment vertical="center" wrapText="1"/>
      <protection locked="0"/>
    </xf>
    <xf numFmtId="0" fontId="6" fillId="0" borderId="116" xfId="6" applyFont="1" applyFill="1" applyBorder="1" applyAlignment="1" applyProtection="1">
      <alignment horizontal="center"/>
    </xf>
    <xf numFmtId="164" fontId="6" fillId="0" borderId="42" xfId="0" quotePrefix="1" applyNumberFormat="1" applyFont="1" applyFill="1" applyBorder="1" applyAlignment="1" applyProtection="1">
      <alignment horizontal="left"/>
      <protection locked="0"/>
    </xf>
    <xf numFmtId="164" fontId="6" fillId="0" borderId="31" xfId="0" quotePrefix="1" applyNumberFormat="1" applyFont="1" applyFill="1" applyBorder="1" applyAlignment="1" applyProtection="1">
      <alignment horizontal="left"/>
      <protection locked="0"/>
    </xf>
    <xf numFmtId="0" fontId="6" fillId="0" borderId="0" xfId="6" applyFont="1" applyFill="1" applyBorder="1" applyAlignment="1" applyProtection="1">
      <alignment horizontal="left"/>
    </xf>
    <xf numFmtId="0" fontId="6" fillId="2" borderId="22" xfId="1" applyFont="1" applyFill="1" applyBorder="1" applyAlignment="1" applyProtection="1">
      <alignment horizontal="left" vertical="center"/>
      <protection locked="0"/>
    </xf>
    <xf numFmtId="0" fontId="6" fillId="2" borderId="0" xfId="1" applyFont="1" applyFill="1" applyBorder="1" applyAlignment="1" applyProtection="1">
      <alignment horizontal="right" vertical="top"/>
      <protection locked="0"/>
    </xf>
    <xf numFmtId="0" fontId="6" fillId="7" borderId="68" xfId="1" applyFont="1" applyFill="1" applyBorder="1" applyAlignment="1" applyProtection="1">
      <alignment horizontal="left" vertical="center"/>
      <protection locked="0"/>
    </xf>
    <xf numFmtId="0" fontId="6" fillId="7" borderId="1" xfId="1" applyFont="1" applyFill="1" applyBorder="1" applyAlignment="1" applyProtection="1">
      <alignment horizontal="left" vertical="center"/>
      <protection locked="0"/>
    </xf>
    <xf numFmtId="0" fontId="6" fillId="7" borderId="13" xfId="1" applyFont="1" applyFill="1" applyBorder="1" applyAlignment="1" applyProtection="1">
      <alignment horizontal="left" vertical="center"/>
      <protection locked="0"/>
    </xf>
    <xf numFmtId="0" fontId="6" fillId="7" borderId="0" xfId="1" applyFont="1" applyFill="1" applyBorder="1" applyAlignment="1" applyProtection="1">
      <alignment horizontal="left" vertical="center"/>
      <protection locked="0"/>
    </xf>
    <xf numFmtId="0" fontId="6" fillId="3" borderId="4" xfId="1" applyFont="1" applyFill="1" applyBorder="1" applyAlignment="1" applyProtection="1">
      <alignment horizontal="center" vertical="center" wrapText="1"/>
      <protection locked="0"/>
    </xf>
    <xf numFmtId="0" fontId="6" fillId="0" borderId="53" xfId="0" applyFont="1" applyFill="1" applyBorder="1" applyAlignment="1">
      <alignment horizontal="center" vertical="top" wrapText="1"/>
    </xf>
    <xf numFmtId="0" fontId="6" fillId="3" borderId="120" xfId="0" applyFont="1" applyFill="1" applyBorder="1" applyAlignment="1" applyProtection="1">
      <alignment horizontal="center" vertical="top" wrapText="1"/>
      <protection locked="0"/>
    </xf>
    <xf numFmtId="0" fontId="6" fillId="0" borderId="121" xfId="6" applyFont="1" applyFill="1" applyBorder="1" applyAlignment="1" applyProtection="1"/>
    <xf numFmtId="0" fontId="6" fillId="0" borderId="22" xfId="6" applyFont="1" applyFill="1" applyBorder="1" applyAlignment="1" applyProtection="1"/>
    <xf numFmtId="0" fontId="6" fillId="0" borderId="22" xfId="6" applyFont="1" applyFill="1" applyBorder="1" applyAlignment="1" applyProtection="1">
      <alignment horizontal="center"/>
    </xf>
    <xf numFmtId="0" fontId="6" fillId="0" borderId="32" xfId="6" applyFont="1" applyFill="1" applyBorder="1" applyAlignment="1" applyProtection="1"/>
    <xf numFmtId="0" fontId="6" fillId="0" borderId="110" xfId="6" applyFont="1" applyFill="1" applyBorder="1" applyAlignment="1" applyProtection="1">
      <alignment horizontal="center" vertical="top" wrapText="1"/>
    </xf>
    <xf numFmtId="0" fontId="6" fillId="0" borderId="83" xfId="6" applyFont="1" applyFill="1" applyBorder="1" applyAlignment="1" applyProtection="1">
      <alignment horizontal="center" vertical="top" wrapText="1"/>
    </xf>
    <xf numFmtId="0" fontId="6" fillId="0" borderId="29" xfId="6" applyFont="1" applyFill="1" applyBorder="1" applyAlignment="1" applyProtection="1">
      <alignment horizontal="center" vertical="top" wrapText="1"/>
    </xf>
    <xf numFmtId="0" fontId="6" fillId="3" borderId="46" xfId="6" applyFont="1" applyFill="1" applyBorder="1" applyAlignment="1" applyProtection="1">
      <alignment horizontal="center" vertical="top" wrapText="1"/>
    </xf>
    <xf numFmtId="0" fontId="6" fillId="0" borderId="29" xfId="6" applyNumberFormat="1" applyFont="1" applyFill="1" applyBorder="1" applyAlignment="1" applyProtection="1">
      <alignment horizontal="center" vertical="top" wrapText="1"/>
    </xf>
    <xf numFmtId="0" fontId="6" fillId="3" borderId="29" xfId="6" applyFont="1" applyFill="1" applyBorder="1" applyAlignment="1" applyProtection="1">
      <alignment horizontal="center" vertical="top" wrapText="1"/>
    </xf>
    <xf numFmtId="0" fontId="6" fillId="3" borderId="9" xfId="6" applyFont="1" applyFill="1" applyBorder="1" applyAlignment="1" applyProtection="1">
      <alignment horizontal="center" vertical="top" wrapText="1"/>
    </xf>
    <xf numFmtId="0" fontId="6" fillId="3" borderId="116" xfId="6" applyFont="1" applyFill="1" applyBorder="1" applyAlignment="1" applyProtection="1">
      <alignment horizontal="center" vertical="top" wrapText="1"/>
    </xf>
    <xf numFmtId="0" fontId="6" fillId="3" borderId="119" xfId="6" applyFont="1" applyFill="1" applyBorder="1" applyAlignment="1" applyProtection="1">
      <alignment horizontal="center" vertical="top" wrapText="1"/>
    </xf>
    <xf numFmtId="0" fontId="6" fillId="2" borderId="68" xfId="0" applyFont="1" applyFill="1" applyBorder="1" applyAlignment="1" applyProtection="1">
      <alignment horizontal="left" vertical="center"/>
      <protection locked="0"/>
    </xf>
    <xf numFmtId="0" fontId="6" fillId="2" borderId="122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6" fillId="2" borderId="0" xfId="0" applyFont="1" applyFill="1" applyBorder="1" applyAlignment="1" applyProtection="1">
      <alignment horizontal="left" vertical="center"/>
      <protection locked="0"/>
    </xf>
    <xf numFmtId="0" fontId="6" fillId="2" borderId="122" xfId="0" applyFont="1" applyFill="1" applyBorder="1" applyAlignment="1" applyProtection="1">
      <alignment horizontal="left" vertical="center" wrapText="1"/>
      <protection locked="0"/>
    </xf>
    <xf numFmtId="0" fontId="6" fillId="2" borderId="4" xfId="0" applyFont="1" applyFill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wrapText="1"/>
      <protection locked="0"/>
    </xf>
    <xf numFmtId="0" fontId="6" fillId="3" borderId="4" xfId="1" applyFont="1" applyFill="1" applyBorder="1" applyAlignment="1" applyProtection="1">
      <alignment horizontal="center" vertical="top" wrapText="1"/>
      <protection locked="0"/>
    </xf>
    <xf numFmtId="0" fontId="6" fillId="3" borderId="123" xfId="1" applyFont="1" applyFill="1" applyBorder="1" applyAlignment="1" applyProtection="1">
      <alignment horizontal="center" vertical="top" wrapText="1"/>
      <protection locked="0"/>
    </xf>
    <xf numFmtId="49" fontId="7" fillId="8" borderId="0" xfId="7" applyNumberFormat="1" applyFont="1" applyFill="1"/>
    <xf numFmtId="0" fontId="9" fillId="8" borderId="0" xfId="7" applyFill="1"/>
    <xf numFmtId="0" fontId="7" fillId="8" borderId="0" xfId="7" applyFont="1" applyFill="1"/>
    <xf numFmtId="49" fontId="9" fillId="8" borderId="0" xfId="7" applyNumberFormat="1" applyFill="1"/>
    <xf numFmtId="0" fontId="9" fillId="0" borderId="0" xfId="7"/>
    <xf numFmtId="49" fontId="9" fillId="0" borderId="0" xfId="7" applyNumberFormat="1"/>
    <xf numFmtId="49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/>
    <xf numFmtId="49" fontId="11" fillId="9" borderId="7" xfId="0" applyNumberFormat="1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 wrapText="1"/>
    </xf>
    <xf numFmtId="0" fontId="11" fillId="9" borderId="7" xfId="0" applyFont="1" applyFill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wrapText="1"/>
    </xf>
    <xf numFmtId="1" fontId="10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wrapText="1"/>
    </xf>
    <xf numFmtId="1" fontId="10" fillId="0" borderId="7" xfId="0" quotePrefix="1" applyNumberFormat="1" applyFont="1" applyFill="1" applyBorder="1" applyAlignment="1">
      <alignment horizontal="center" vertical="center"/>
    </xf>
    <xf numFmtId="0" fontId="10" fillId="0" borderId="0" xfId="0" applyFont="1" applyFill="1"/>
    <xf numFmtId="1" fontId="10" fillId="0" borderId="7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vertical="center" wrapText="1"/>
    </xf>
    <xf numFmtId="49" fontId="10" fillId="10" borderId="7" xfId="0" applyNumberFormat="1" applyFont="1" applyFill="1" applyBorder="1" applyAlignment="1">
      <alignment horizontal="center" vertical="center"/>
    </xf>
    <xf numFmtId="0" fontId="13" fillId="10" borderId="7" xfId="0" applyFont="1" applyFill="1" applyBorder="1" applyAlignment="1">
      <alignment wrapText="1"/>
    </xf>
    <xf numFmtId="1" fontId="10" fillId="10" borderId="7" xfId="0" applyNumberFormat="1" applyFont="1" applyFill="1" applyBorder="1" applyAlignment="1">
      <alignment horizontal="center" vertical="center"/>
    </xf>
    <xf numFmtId="0" fontId="0" fillId="0" borderId="0" xfId="0" applyFill="1"/>
    <xf numFmtId="0" fontId="10" fillId="0" borderId="7" xfId="0" applyFont="1" applyBorder="1" applyAlignment="1">
      <alignment horizontal="center" vertical="center"/>
    </xf>
    <xf numFmtId="0" fontId="13" fillId="10" borderId="7" xfId="0" applyFont="1" applyFill="1" applyBorder="1" applyAlignment="1">
      <alignment horizontal="left" wrapText="1"/>
    </xf>
    <xf numFmtId="0" fontId="13" fillId="10" borderId="7" xfId="0" applyFont="1" applyFill="1" applyBorder="1" applyAlignment="1">
      <alignment vertical="top" wrapText="1"/>
    </xf>
    <xf numFmtId="0" fontId="13" fillId="10" borderId="7" xfId="0" applyFont="1" applyFill="1" applyBorder="1" applyAlignment="1">
      <alignment vertical="center" wrapText="1"/>
    </xf>
    <xf numFmtId="0" fontId="13" fillId="10" borderId="7" xfId="0" applyFont="1" applyFill="1" applyBorder="1" applyAlignment="1">
      <alignment horizontal="center" vertical="top" wrapText="1"/>
    </xf>
    <xf numFmtId="0" fontId="14" fillId="10" borderId="7" xfId="0" applyFont="1" applyFill="1" applyBorder="1" applyAlignment="1">
      <alignment wrapText="1"/>
    </xf>
    <xf numFmtId="1" fontId="10" fillId="10" borderId="7" xfId="0" quotePrefix="1" applyNumberFormat="1" applyFont="1" applyFill="1" applyBorder="1" applyAlignment="1">
      <alignment horizontal="center" vertical="center"/>
    </xf>
    <xf numFmtId="0" fontId="13" fillId="10" borderId="0" xfId="0" applyFont="1" applyFill="1" applyAlignment="1">
      <alignment wrapText="1"/>
    </xf>
    <xf numFmtId="0" fontId="14" fillId="0" borderId="7" xfId="0" applyFont="1" applyFill="1" applyBorder="1" applyAlignment="1">
      <alignment wrapText="1"/>
    </xf>
    <xf numFmtId="0" fontId="13" fillId="0" borderId="7" xfId="0" applyFont="1" applyFill="1" applyBorder="1" applyAlignment="1"/>
    <xf numFmtId="0" fontId="13" fillId="0" borderId="0" xfId="0" applyFont="1" applyAlignment="1">
      <alignment wrapText="1"/>
    </xf>
    <xf numFmtId="0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Border="1" applyAlignment="1">
      <alignment horizontal="center" vertical="center"/>
    </xf>
    <xf numFmtId="2" fontId="10" fillId="0" borderId="7" xfId="0" applyNumberFormat="1" applyFont="1" applyFill="1" applyBorder="1" applyAlignment="1">
      <alignment horizontal="center" vertical="center"/>
    </xf>
    <xf numFmtId="2" fontId="10" fillId="10" borderId="7" xfId="0" applyNumberFormat="1" applyFont="1" applyFill="1" applyBorder="1" applyAlignment="1">
      <alignment horizontal="center" vertical="center"/>
    </xf>
    <xf numFmtId="2" fontId="10" fillId="10" borderId="7" xfId="0" quotePrefix="1" applyNumberFormat="1" applyFont="1" applyFill="1" applyBorder="1" applyAlignment="1">
      <alignment horizontal="center" vertical="center"/>
    </xf>
    <xf numFmtId="2" fontId="10" fillId="0" borderId="7" xfId="0" quotePrefix="1" applyNumberFormat="1" applyFont="1" applyFill="1" applyBorder="1" applyAlignment="1">
      <alignment horizontal="center" vertical="center"/>
    </xf>
    <xf numFmtId="0" fontId="11" fillId="9" borderId="7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 vertical="center"/>
    </xf>
    <xf numFmtId="0" fontId="6" fillId="3" borderId="0" xfId="1" applyNumberFormat="1" applyFont="1" applyFill="1" applyBorder="1" applyAlignment="1" applyProtection="1">
      <protection locked="0"/>
    </xf>
    <xf numFmtId="0" fontId="0" fillId="0" borderId="0" xfId="0" applyFill="1" applyBorder="1" applyAlignment="1"/>
    <xf numFmtId="2" fontId="0" fillId="0" borderId="0" xfId="0" applyNumberFormat="1"/>
    <xf numFmtId="0" fontId="6" fillId="3" borderId="0" xfId="1" applyFont="1" applyFill="1" applyBorder="1" applyAlignment="1" applyProtection="1">
      <alignment horizontal="center" vertical="top" wrapText="1"/>
      <protection locked="0"/>
    </xf>
    <xf numFmtId="0" fontId="6" fillId="0" borderId="71" xfId="6" applyFont="1" applyFill="1" applyBorder="1" applyAlignment="1" applyProtection="1">
      <alignment vertical="top"/>
    </xf>
    <xf numFmtId="0" fontId="6" fillId="0" borderId="72" xfId="6" applyFont="1" applyFill="1" applyBorder="1" applyAlignment="1" applyProtection="1">
      <alignment vertical="top"/>
    </xf>
    <xf numFmtId="0" fontId="6" fillId="0" borderId="60" xfId="6" applyFont="1" applyFill="1" applyBorder="1" applyAlignment="1" applyProtection="1">
      <alignment vertical="top"/>
    </xf>
    <xf numFmtId="0" fontId="6" fillId="0" borderId="71" xfId="6" applyFont="1" applyFill="1" applyBorder="1" applyAlignment="1" applyProtection="1">
      <alignment vertical="center" wrapText="1"/>
    </xf>
    <xf numFmtId="0" fontId="6" fillId="0" borderId="72" xfId="6" applyFont="1" applyFill="1" applyBorder="1" applyAlignment="1" applyProtection="1">
      <alignment vertical="center" wrapText="1"/>
    </xf>
    <xf numFmtId="0" fontId="6" fillId="0" borderId="60" xfId="6" applyFont="1" applyFill="1" applyBorder="1" applyAlignment="1" applyProtection="1">
      <alignment vertical="center" wrapText="1"/>
    </xf>
    <xf numFmtId="166" fontId="6" fillId="0" borderId="71" xfId="6" applyNumberFormat="1" applyBorder="1" applyAlignment="1"/>
    <xf numFmtId="166" fontId="6" fillId="0" borderId="72" xfId="6" applyNumberFormat="1" applyBorder="1" applyAlignment="1"/>
    <xf numFmtId="164" fontId="0" fillId="0" borderId="0" xfId="0" applyNumberFormat="1"/>
    <xf numFmtId="0" fontId="6" fillId="2" borderId="68" xfId="0" applyFont="1" applyFill="1" applyBorder="1" applyAlignment="1" applyProtection="1">
      <alignment horizontal="left" vertical="center" wrapText="1"/>
      <protection locked="0"/>
    </xf>
    <xf numFmtId="0" fontId="6" fillId="2" borderId="69" xfId="0" applyFont="1" applyFill="1" applyBorder="1" applyAlignment="1" applyProtection="1">
      <alignment vertical="center" wrapText="1"/>
      <protection locked="0"/>
    </xf>
    <xf numFmtId="0" fontId="6" fillId="2" borderId="70" xfId="0" applyFont="1" applyFill="1" applyBorder="1" applyAlignment="1" applyProtection="1">
      <alignment vertical="center" wrapText="1"/>
      <protection locked="0"/>
    </xf>
    <xf numFmtId="0" fontId="6" fillId="0" borderId="71" xfId="0" applyFont="1" applyFill="1" applyBorder="1" applyAlignment="1" applyProtection="1">
      <protection locked="0"/>
    </xf>
    <xf numFmtId="0" fontId="6" fillId="0" borderId="72" xfId="0" applyFont="1" applyFill="1" applyBorder="1" applyAlignment="1" applyProtection="1">
      <protection locked="0"/>
    </xf>
    <xf numFmtId="0" fontId="6" fillId="0" borderId="72" xfId="0" applyFont="1" applyBorder="1" applyAlignment="1"/>
    <xf numFmtId="0" fontId="0" fillId="0" borderId="72" xfId="0" applyBorder="1" applyAlignment="1"/>
    <xf numFmtId="0" fontId="0" fillId="0" borderId="60" xfId="0" applyBorder="1" applyAlignment="1"/>
    <xf numFmtId="0" fontId="6" fillId="0" borderId="71" xfId="0" applyFont="1" applyFill="1" applyBorder="1" applyAlignment="1" applyProtection="1">
      <alignment vertical="top" wrapText="1"/>
      <protection locked="0"/>
    </xf>
    <xf numFmtId="0" fontId="6" fillId="0" borderId="72" xfId="0" applyFont="1" applyFill="1" applyBorder="1" applyAlignment="1" applyProtection="1">
      <alignment vertical="top" wrapText="1"/>
      <protection locked="0"/>
    </xf>
    <xf numFmtId="0" fontId="0" fillId="0" borderId="60" xfId="0" applyBorder="1" applyAlignment="1">
      <alignment vertical="top" wrapText="1"/>
    </xf>
    <xf numFmtId="0" fontId="6" fillId="0" borderId="76" xfId="0" applyFont="1" applyFill="1" applyBorder="1" applyAlignment="1" applyProtection="1">
      <protection locked="0"/>
    </xf>
    <xf numFmtId="0" fontId="6" fillId="0" borderId="77" xfId="0" applyFont="1" applyFill="1" applyBorder="1" applyAlignment="1" applyProtection="1">
      <protection locked="0"/>
    </xf>
    <xf numFmtId="0" fontId="6" fillId="0" borderId="117" xfId="6" applyFont="1" applyFill="1" applyBorder="1" applyAlignment="1" applyProtection="1"/>
    <xf numFmtId="0" fontId="6" fillId="0" borderId="118" xfId="6" applyFont="1" applyFill="1" applyBorder="1" applyAlignment="1" applyProtection="1"/>
    <xf numFmtId="167" fontId="0" fillId="0" borderId="0" xfId="0" applyNumberFormat="1"/>
    <xf numFmtId="2" fontId="6" fillId="0" borderId="30" xfId="1" applyNumberFormat="1" applyFont="1" applyFill="1" applyBorder="1" applyAlignment="1" applyProtection="1">
      <alignment horizontal="right" vertical="center" wrapText="1"/>
      <protection locked="0"/>
    </xf>
    <xf numFmtId="164" fontId="6" fillId="0" borderId="0" xfId="0" applyNumberFormat="1" applyFont="1" applyFill="1" applyBorder="1" applyAlignment="1" applyProtection="1">
      <alignment vertical="center"/>
      <protection locked="0"/>
    </xf>
    <xf numFmtId="164" fontId="6" fillId="0" borderId="0" xfId="0" applyNumberFormat="1" applyFont="1" applyAlignment="1" applyProtection="1">
      <alignment vertical="center"/>
      <protection locked="0"/>
    </xf>
    <xf numFmtId="0" fontId="6" fillId="0" borderId="71" xfId="0" applyFont="1" applyFill="1" applyBorder="1" applyAlignment="1" applyProtection="1">
      <alignment horizontal="left"/>
      <protection locked="0"/>
    </xf>
    <xf numFmtId="0" fontId="0" fillId="0" borderId="72" xfId="0" applyBorder="1" applyAlignment="1">
      <alignment horizontal="left"/>
    </xf>
    <xf numFmtId="0" fontId="0" fillId="0" borderId="60" xfId="0" applyBorder="1" applyAlignment="1">
      <alignment horizontal="left"/>
    </xf>
    <xf numFmtId="0" fontId="6" fillId="0" borderId="76" xfId="0" applyFont="1" applyFill="1" applyBorder="1" applyAlignment="1" applyProtection="1">
      <alignment horizontal="left"/>
      <protection locked="0"/>
    </xf>
    <xf numFmtId="0" fontId="6" fillId="0" borderId="77" xfId="0" applyFont="1" applyFill="1" applyBorder="1" applyAlignment="1" applyProtection="1">
      <alignment horizontal="left"/>
      <protection locked="0"/>
    </xf>
    <xf numFmtId="0" fontId="6" fillId="2" borderId="69" xfId="0" applyFont="1" applyFill="1" applyBorder="1" applyAlignment="1" applyProtection="1">
      <alignment horizontal="left" vertical="center" wrapText="1"/>
      <protection locked="0"/>
    </xf>
    <xf numFmtId="0" fontId="6" fillId="2" borderId="68" xfId="0" applyFont="1" applyFill="1" applyBorder="1" applyAlignment="1" applyProtection="1">
      <alignment horizontal="left" vertical="center" wrapText="1"/>
      <protection locked="0"/>
    </xf>
    <xf numFmtId="0" fontId="6" fillId="0" borderId="117" xfId="6" applyFont="1" applyFill="1" applyBorder="1" applyAlignment="1" applyProtection="1">
      <alignment horizontal="center"/>
    </xf>
    <xf numFmtId="0" fontId="6" fillId="0" borderId="118" xfId="6" applyFont="1" applyFill="1" applyBorder="1" applyAlignment="1" applyProtection="1">
      <alignment horizontal="center"/>
    </xf>
    <xf numFmtId="0" fontId="6" fillId="2" borderId="64" xfId="0" applyFont="1" applyFill="1" applyBorder="1" applyAlignment="1" applyProtection="1">
      <alignment horizontal="left" vertical="center"/>
      <protection locked="0"/>
    </xf>
    <xf numFmtId="0" fontId="6" fillId="2" borderId="67" xfId="0" applyFont="1" applyFill="1" applyBorder="1" applyAlignment="1" applyProtection="1">
      <alignment horizontal="left" vertical="center"/>
      <protection locked="0"/>
    </xf>
    <xf numFmtId="0" fontId="6" fillId="0" borderId="71" xfId="0" applyFont="1" applyFill="1" applyBorder="1" applyAlignment="1" applyProtection="1">
      <alignment horizontal="left" vertical="top" wrapText="1"/>
      <protection locked="0"/>
    </xf>
    <xf numFmtId="0" fontId="6" fillId="0" borderId="72" xfId="0" applyFont="1" applyFill="1" applyBorder="1" applyAlignment="1" applyProtection="1">
      <alignment horizontal="left" vertical="top" wrapText="1"/>
      <protection locked="0"/>
    </xf>
    <xf numFmtId="0" fontId="0" fillId="0" borderId="60" xfId="0" applyBorder="1" applyAlignment="1">
      <alignment horizontal="left" vertical="top" wrapText="1"/>
    </xf>
    <xf numFmtId="0" fontId="6" fillId="0" borderId="72" xfId="0" applyFont="1" applyFill="1" applyBorder="1" applyAlignment="1" applyProtection="1">
      <alignment horizontal="left"/>
      <protection locked="0"/>
    </xf>
    <xf numFmtId="0" fontId="6" fillId="0" borderId="72" xfId="0" applyFont="1" applyBorder="1" applyAlignment="1">
      <alignment horizontal="left"/>
    </xf>
    <xf numFmtId="0" fontId="6" fillId="0" borderId="71" xfId="6" applyFont="1" applyFill="1" applyBorder="1" applyAlignment="1" applyProtection="1">
      <alignment horizontal="center" vertical="top"/>
    </xf>
    <xf numFmtId="0" fontId="6" fillId="0" borderId="72" xfId="6" applyFont="1" applyFill="1" applyBorder="1" applyAlignment="1" applyProtection="1">
      <alignment horizontal="center" vertical="top"/>
    </xf>
    <xf numFmtId="0" fontId="6" fillId="0" borderId="60" xfId="6" applyFont="1" applyFill="1" applyBorder="1" applyAlignment="1" applyProtection="1">
      <alignment horizontal="center" vertical="top"/>
    </xf>
    <xf numFmtId="0" fontId="6" fillId="0" borderId="71" xfId="6" applyFont="1" applyFill="1" applyBorder="1" applyAlignment="1" applyProtection="1">
      <alignment horizontal="center" vertical="center" wrapText="1"/>
    </xf>
    <xf numFmtId="0" fontId="6" fillId="0" borderId="72" xfId="6" applyFont="1" applyFill="1" applyBorder="1" applyAlignment="1" applyProtection="1">
      <alignment horizontal="center" vertical="center" wrapText="1"/>
    </xf>
    <xf numFmtId="0" fontId="6" fillId="0" borderId="60" xfId="6" applyFont="1" applyFill="1" applyBorder="1" applyAlignment="1" applyProtection="1">
      <alignment horizontal="center" vertical="center" wrapText="1"/>
    </xf>
    <xf numFmtId="166" fontId="6" fillId="0" borderId="71" xfId="6" applyNumberFormat="1" applyBorder="1" applyAlignment="1">
      <alignment horizontal="center"/>
    </xf>
    <xf numFmtId="166" fontId="6" fillId="0" borderId="72" xfId="6" applyNumberFormat="1" applyBorder="1" applyAlignment="1">
      <alignment horizontal="center"/>
    </xf>
  </cellXfs>
  <cellStyles count="8">
    <cellStyle name="Normal" xfId="0" builtinId="0"/>
    <cellStyle name="Normal 18" xfId="1" xr:uid="{00000000-0005-0000-0000-000001000000}"/>
    <cellStyle name="Normal 3" xfId="6" xr:uid="{00000000-0005-0000-0000-000002000000}"/>
    <cellStyle name="Normal 5" xfId="7" xr:uid="{00000000-0005-0000-0000-000003000000}"/>
    <cellStyle name="Normal_1.1" xfId="2" xr:uid="{00000000-0005-0000-0000-000004000000}"/>
    <cellStyle name="Normal_1.1 2" xfId="3" xr:uid="{00000000-0005-0000-0000-000005000000}"/>
    <cellStyle name="Normal_1.2" xfId="4" xr:uid="{00000000-0005-0000-0000-000006000000}"/>
    <cellStyle name="Normal_1.2 2" xfId="5" xr:uid="{00000000-0005-0000-0000-000007000000}"/>
  </cellStyles>
  <dxfs count="6">
    <dxf>
      <font>
        <color rgb="FF7030A0"/>
      </font>
      <fill>
        <patternFill>
          <bgColor theme="7" tint="0.39994506668294322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7030A0"/>
      </font>
      <fill>
        <patternFill>
          <bgColor theme="7" tint="0.39994506668294322"/>
        </patternFill>
      </fill>
    </dxf>
    <dxf>
      <font>
        <color rgb="FF7030A0"/>
      </font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EFEF"/>
      <color rgb="FFFFFFCC"/>
      <color rgb="FFFFD5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171450</xdr:rowOff>
    </xdr:from>
    <xdr:to>
      <xdr:col>2</xdr:col>
      <xdr:colOff>0</xdr:colOff>
      <xdr:row>4</xdr:row>
      <xdr:rowOff>171450</xdr:rowOff>
    </xdr:to>
    <xdr:sp macro="" textlink="">
      <xdr:nvSpPr>
        <xdr:cNvPr id="4211" name="Line 7">
          <a:extLst>
            <a:ext uri="{FF2B5EF4-FFF2-40B4-BE49-F238E27FC236}">
              <a16:creationId xmlns:a16="http://schemas.microsoft.com/office/drawing/2014/main" id="{A51FB9EB-3F72-4ADD-A79C-942FE3D4D125}"/>
            </a:ext>
          </a:extLst>
        </xdr:cNvPr>
        <xdr:cNvSpPr>
          <a:spLocks noChangeShapeType="1"/>
        </xdr:cNvSpPr>
      </xdr:nvSpPr>
      <xdr:spPr bwMode="auto">
        <a:xfrm>
          <a:off x="0" y="419100"/>
          <a:ext cx="2066925" cy="1476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161925</xdr:rowOff>
    </xdr:from>
    <xdr:to>
      <xdr:col>4</xdr:col>
      <xdr:colOff>9525</xdr:colOff>
      <xdr:row>5</xdr:row>
      <xdr:rowOff>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49A3A501-4366-4D6C-953F-5B0DD80B0C1C}"/>
            </a:ext>
          </a:extLst>
        </xdr:cNvPr>
        <xdr:cNvSpPr>
          <a:spLocks noChangeShapeType="1"/>
        </xdr:cNvSpPr>
      </xdr:nvSpPr>
      <xdr:spPr bwMode="auto">
        <a:xfrm>
          <a:off x="0" y="409575"/>
          <a:ext cx="2305050" cy="1485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0</xdr:rowOff>
    </xdr:from>
    <xdr:to>
      <xdr:col>4</xdr:col>
      <xdr:colOff>9525</xdr:colOff>
      <xdr:row>5</xdr:row>
      <xdr:rowOff>0</xdr:rowOff>
    </xdr:to>
    <xdr:sp macro="" textlink="">
      <xdr:nvSpPr>
        <xdr:cNvPr id="3108" name="Line 7">
          <a:extLst>
            <a:ext uri="{FF2B5EF4-FFF2-40B4-BE49-F238E27FC236}">
              <a16:creationId xmlns:a16="http://schemas.microsoft.com/office/drawing/2014/main" id="{CB4BF228-E45A-4860-8A94-F60F7AE4A80F}"/>
            </a:ext>
          </a:extLst>
        </xdr:cNvPr>
        <xdr:cNvSpPr>
          <a:spLocks noChangeShapeType="1"/>
        </xdr:cNvSpPr>
      </xdr:nvSpPr>
      <xdr:spPr bwMode="auto">
        <a:xfrm>
          <a:off x="9525" y="419100"/>
          <a:ext cx="2495550" cy="1028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</xdr:col>
      <xdr:colOff>0</xdr:colOff>
      <xdr:row>5</xdr:row>
      <xdr:rowOff>0</xdr:rowOff>
    </xdr:to>
    <xdr:sp macro="" textlink="">
      <xdr:nvSpPr>
        <xdr:cNvPr id="2" name="Line 7">
          <a:extLst>
            <a:ext uri="{FF2B5EF4-FFF2-40B4-BE49-F238E27FC236}">
              <a16:creationId xmlns:a16="http://schemas.microsoft.com/office/drawing/2014/main" id="{F4749F07-4833-457F-B443-A71370F6C3D9}"/>
            </a:ext>
          </a:extLst>
        </xdr:cNvPr>
        <xdr:cNvSpPr>
          <a:spLocks noChangeShapeType="1"/>
        </xdr:cNvSpPr>
      </xdr:nvSpPr>
      <xdr:spPr bwMode="auto">
        <a:xfrm>
          <a:off x="0" y="419100"/>
          <a:ext cx="2295525" cy="1476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sb.gov.lv/sites/default/files/dati/NASU_1516_A_V1.8_LV2013_2017.10.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sb.gov.lv/Users/FOLTEAN/AppData/Local/Microsoft/Windows/Temporary%20Internet%20Files/Content.Outlook/X02Q9C0H/Table%200101A%20with%20SDMX%20codes%20(version%20DS%2010.05.2013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itzmpe/Local%20Settings/Temporary%20Internet%20Files/OLK6B/ESA95TP_Calculate_Codes_TJ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0_1500"/>
      <sheetName val="2010_1600"/>
      <sheetName val="2010_VAL_row"/>
      <sheetName val="2010_VAL_col"/>
      <sheetName val="2011_1500"/>
      <sheetName val="2011_1600"/>
      <sheetName val="2011_VAL_row"/>
      <sheetName val="2011_VAL_col"/>
      <sheetName val="2012_1500"/>
      <sheetName val="2012_1600"/>
      <sheetName val="2012_VAL_row"/>
      <sheetName val="2012_VAL_col"/>
      <sheetName val="2013_1500"/>
      <sheetName val="2013_1600"/>
      <sheetName val="2013_VAL_row"/>
      <sheetName val="2013_VAL_col"/>
      <sheetName val="Paramet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S3" t="str">
            <v>A</v>
          </cell>
          <cell r="V3" t="str">
            <v>F</v>
          </cell>
        </row>
        <row r="4">
          <cell r="S4" t="str">
            <v>D</v>
          </cell>
          <cell r="V4" t="str">
            <v>N</v>
          </cell>
        </row>
        <row r="5">
          <cell r="S5" t="str">
            <v>E</v>
          </cell>
          <cell r="V5" t="str">
            <v>C</v>
          </cell>
        </row>
        <row r="6">
          <cell r="S6" t="str">
            <v>F</v>
          </cell>
          <cell r="V6" t="str">
            <v>D</v>
          </cell>
        </row>
        <row r="7">
          <cell r="S7" t="str">
            <v>I</v>
          </cell>
          <cell r="V7" t="str">
            <v>S</v>
          </cell>
        </row>
        <row r="8">
          <cell r="S8" t="str">
            <v>P</v>
          </cell>
        </row>
        <row r="9">
          <cell r="S9" t="str">
            <v>M</v>
          </cell>
        </row>
        <row r="10">
          <cell r="S10" t="str">
            <v>S</v>
          </cell>
        </row>
        <row r="11">
          <cell r="S11" t="str">
            <v>B</v>
          </cell>
        </row>
        <row r="12">
          <cell r="S12" t="str">
            <v>L</v>
          </cell>
        </row>
        <row r="13">
          <cell r="S13" t="str">
            <v>H</v>
          </cell>
        </row>
        <row r="14">
          <cell r="S14" t="str">
            <v>U</v>
          </cell>
        </row>
        <row r="15">
          <cell r="S15" t="str">
            <v>V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id"/>
      <sheetName val="Parameters"/>
    </sheetNames>
    <sheetDataSet>
      <sheetData sheetId="0">
        <row r="2">
          <cell r="IF2" t="str">
            <v>A</v>
          </cell>
          <cell r="II2" t="str">
            <v>F</v>
          </cell>
          <cell r="IO2" t="str">
            <v>L</v>
          </cell>
        </row>
        <row r="3">
          <cell r="II3" t="str">
            <v>N</v>
          </cell>
          <cell r="IO3" t="str">
            <v>V</v>
          </cell>
        </row>
        <row r="4">
          <cell r="II4" t="str">
            <v>C</v>
          </cell>
          <cell r="IO4" t="str">
            <v>Y</v>
          </cell>
        </row>
        <row r="5">
          <cell r="II5" t="str">
            <v>D</v>
          </cell>
        </row>
        <row r="6">
          <cell r="II6" t="str">
            <v>S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_EE_AREA"/>
      <sheetName val="0800 A"/>
      <sheetName val="0801 Q"/>
      <sheetName val="0801 Qold"/>
      <sheetName val="0800OldTP"/>
      <sheetName val="0800Trimmed"/>
      <sheetName val="max length"/>
      <sheetName val="Marta_Mising_topilist"/>
    </sheetNames>
    <sheetDataSet>
      <sheetData sheetId="0"/>
      <sheetData sheetId="1"/>
      <sheetData sheetId="2"/>
      <sheetData sheetId="3"/>
      <sheetData sheetId="4"/>
      <sheetData sheetId="5" refreshError="1">
        <row r="35">
          <cell r="F35" t="str">
            <v>N.B101.Z.0.0.1.</v>
          </cell>
          <cell r="G35" t="str">
            <v>N.B101.Z.1.0.1.</v>
          </cell>
          <cell r="H35" t="str">
            <v>N.B101.Z.1N.0.1.</v>
          </cell>
          <cell r="I35" t="str">
            <v>N.B101.Z.11.0.1.</v>
          </cell>
          <cell r="J35" t="str">
            <v>N.B101.Z.12.0.1.</v>
          </cell>
          <cell r="K35" t="str">
            <v>N.B101.Z.13.0.1.</v>
          </cell>
          <cell r="L35" t="str">
            <v>N.B101.Z.1311.0.1.</v>
          </cell>
          <cell r="M35" t="str">
            <v>N.B101.Z.1312.0.1.</v>
          </cell>
          <cell r="N35" t="str">
            <v>N.B101.Z.1313.0.1.</v>
          </cell>
          <cell r="O35" t="str">
            <v>N.B101.Z.1314.0.1.</v>
          </cell>
          <cell r="P35" t="str">
            <v>N.B101.Z.14.0.1.</v>
          </cell>
          <cell r="Q35" t="str">
            <v>N.B101.Z.1M.0.1.</v>
          </cell>
          <cell r="R35" t="str">
            <v>N.B101.Z.15.0.1.</v>
          </cell>
          <cell r="S35" t="str">
            <v>N.B101.Z.2.0.1.</v>
          </cell>
          <cell r="T35" t="str">
            <v>N.B101.Z.21.0.1.</v>
          </cell>
          <cell r="U35" t="str">
            <v>N.B101.Z.211.0.1.</v>
          </cell>
          <cell r="V35" t="str">
            <v>N.B101.Z.2111.0.1.</v>
          </cell>
          <cell r="W35" t="str">
            <v>N.B101.Z.2112.0.1.</v>
          </cell>
          <cell r="X35" t="str">
            <v>N.B101.Z.212.0.1.</v>
          </cell>
          <cell r="Y35" t="str">
            <v>N.B101.Z.22.0.1.</v>
          </cell>
          <cell r="AA35" t="str">
            <v>N.B101.Z.0.0.2.</v>
          </cell>
          <cell r="AB35" t="str">
            <v>N.B101.Z.1.0.2.</v>
          </cell>
          <cell r="AC35" t="str">
            <v>N.B101.Z.1N.0.2.</v>
          </cell>
          <cell r="AD35" t="str">
            <v>N.B101.Z.11.0.2.</v>
          </cell>
          <cell r="AE35" t="str">
            <v>N.B101.Z.12.0.2.</v>
          </cell>
          <cell r="AF35" t="str">
            <v>N.B101.Z.13.0.2.</v>
          </cell>
          <cell r="AG35" t="str">
            <v>N.B101.Z.1311.0.2.</v>
          </cell>
          <cell r="AH35" t="str">
            <v>N.B101.Z.1312.0.2.</v>
          </cell>
          <cell r="AI35" t="str">
            <v>N.B101.Z.1313.0.2.</v>
          </cell>
          <cell r="AJ35" t="str">
            <v>N.B101.Z.1314.0.2.</v>
          </cell>
          <cell r="AK35" t="str">
            <v>N.B101.Z.14.0.2.</v>
          </cell>
          <cell r="AL35" t="str">
            <v>N.B101.Z.1M.0.2.</v>
          </cell>
          <cell r="AM35" t="str">
            <v>N.B101.Z.15.0.2.</v>
          </cell>
          <cell r="AN35" t="str">
            <v>N.B101.Z.2.0.2.</v>
          </cell>
          <cell r="AO35" t="str">
            <v>N.B101.Z.21.0.2.</v>
          </cell>
          <cell r="AP35" t="str">
            <v>N.B101.Z.211.0.2.</v>
          </cell>
          <cell r="AQ35" t="str">
            <v>N.B101.Z.2111.0.2.</v>
          </cell>
          <cell r="AR35" t="str">
            <v>N.B101.Z.2112.0.2.</v>
          </cell>
          <cell r="AS35" t="str">
            <v>N.B101.Z.212.0.2.</v>
          </cell>
          <cell r="AT35" t="str">
            <v>N.B101.Z.22.0.2.</v>
          </cell>
        </row>
        <row r="36">
          <cell r="F36" t="str">
            <v>N.B11.Z.0.0.1.</v>
          </cell>
          <cell r="S36" t="str">
            <v>N.B11.Z.2.0.1.</v>
          </cell>
          <cell r="T36" t="str">
            <v>N.B11.Z.21.0.1.</v>
          </cell>
          <cell r="U36" t="str">
            <v>N.B11.Z.211.0.1.</v>
          </cell>
          <cell r="V36" t="str">
            <v>N.B11.Z.2111.0.1.</v>
          </cell>
          <cell r="W36" t="str">
            <v>N.B11.Z.2112.0.1.</v>
          </cell>
          <cell r="X36" t="str">
            <v>N.B11.Z.212.0.1.</v>
          </cell>
          <cell r="Y36" t="str">
            <v>N.B11.Z.22.0.1.</v>
          </cell>
          <cell r="AA36" t="str">
            <v>N.B11.Z.0.0.2.</v>
          </cell>
          <cell r="AN36" t="str">
            <v>N.B11.Z.2.0.2.</v>
          </cell>
          <cell r="AO36" t="str">
            <v>N.B11.Z.21.0.2.</v>
          </cell>
          <cell r="AP36" t="str">
            <v>N.B11.Z.211.0.2.</v>
          </cell>
          <cell r="AQ36" t="str">
            <v>N.B11.Z.2111.0.2.</v>
          </cell>
          <cell r="AR36" t="str">
            <v>N.B11.Z.2112.0.2.</v>
          </cell>
          <cell r="AS36" t="str">
            <v>N.B11.Z.212.0.2.</v>
          </cell>
          <cell r="AT36" t="str">
            <v>N.B11.Z.22.0.2.</v>
          </cell>
        </row>
        <row r="37">
          <cell r="F37" t="str">
            <v>N.B12.Z.0.0.1.</v>
          </cell>
          <cell r="S37" t="str">
            <v>N.B12.Z.2.0.1.</v>
          </cell>
          <cell r="T37" t="str">
            <v>N.B12.Z.21.0.1.</v>
          </cell>
          <cell r="U37" t="str">
            <v>N.B12.Z.211.0.1.</v>
          </cell>
          <cell r="V37" t="str">
            <v>N.B12.Z.2111.0.1.</v>
          </cell>
          <cell r="W37" t="str">
            <v>N.B12.Z.2112.0.1.</v>
          </cell>
          <cell r="X37" t="str">
            <v>N.B12.Z.212.0.1.</v>
          </cell>
          <cell r="Y37" t="str">
            <v>N.B12.Z.22.0.1.</v>
          </cell>
          <cell r="AA37" t="str">
            <v>N.B12.Z.0.0.2.</v>
          </cell>
          <cell r="AN37" t="str">
            <v>N.B12.Z.2.0.2.</v>
          </cell>
          <cell r="AO37" t="str">
            <v>N.B12.Z.21.0.2.</v>
          </cell>
          <cell r="AP37" t="str">
            <v>N.B12.Z.211.0.2.</v>
          </cell>
          <cell r="AQ37" t="str">
            <v>N.B12.Z.2111.0.2.</v>
          </cell>
          <cell r="AR37" t="str">
            <v>N.B12.Z.2112.0.2.</v>
          </cell>
          <cell r="AS37" t="str">
            <v>N.B12.Z.212.0.2.</v>
          </cell>
          <cell r="AT37" t="str">
            <v>N.B12.Z.22.0.2.</v>
          </cell>
        </row>
        <row r="38">
          <cell r="F38" t="str">
            <v>N.B1G.Z.0.0.1.</v>
          </cell>
          <cell r="G38" t="str">
            <v>N.B1G.Z.1.0.1.</v>
          </cell>
          <cell r="H38" t="str">
            <v>N.B1G.Z.1N.0.1.</v>
          </cell>
          <cell r="I38" t="str">
            <v>N.B1G.Z.11.0.1.</v>
          </cell>
          <cell r="J38" t="str">
            <v>N.B1G.Z.12.0.1.</v>
          </cell>
          <cell r="K38" t="str">
            <v>N.B1G.Z.13.0.1.</v>
          </cell>
          <cell r="L38" t="str">
            <v>N.B1G.Z.1311.0.1.</v>
          </cell>
          <cell r="M38" t="str">
            <v>N.B1G.Z.1312.0.1.</v>
          </cell>
          <cell r="N38" t="str">
            <v>N.B1G.Z.1313.0.1.</v>
          </cell>
          <cell r="O38" t="str">
            <v>N.B1G.Z.1314.0.1.</v>
          </cell>
          <cell r="P38" t="str">
            <v>N.B1G.Z.14.0.1.</v>
          </cell>
          <cell r="Q38" t="str">
            <v>N.B1G.Z.1M.0.1.</v>
          </cell>
          <cell r="R38" t="str">
            <v>N.B1G.Z.15.0.1.</v>
          </cell>
          <cell r="AA38" t="str">
            <v>N.B1G.Z.0.0.2.</v>
          </cell>
          <cell r="AB38" t="str">
            <v>N.B1G.Z.1.0.2.</v>
          </cell>
          <cell r="AC38" t="str">
            <v>N.B1G.Z.1N.0.2.</v>
          </cell>
          <cell r="AD38" t="str">
            <v>N.B1G.Z.11.0.2.</v>
          </cell>
          <cell r="AE38" t="str">
            <v>N.B1G.Z.12.0.2.</v>
          </cell>
          <cell r="AF38" t="str">
            <v>N.B1G.Z.13.0.2.</v>
          </cell>
          <cell r="AG38" t="str">
            <v>N.B1G.Z.1311.0.2.</v>
          </cell>
          <cell r="AH38" t="str">
            <v>N.B1G.Z.1312.0.2.</v>
          </cell>
          <cell r="AI38" t="str">
            <v>N.B1G.Z.1313.0.2.</v>
          </cell>
          <cell r="AJ38" t="str">
            <v>N.B1G.Z.1314.0.2.</v>
          </cell>
          <cell r="AK38" t="str">
            <v>N.B1G.Z.14.0.2.</v>
          </cell>
          <cell r="AL38" t="str">
            <v>N.B1G.Z.1M.0.2.</v>
          </cell>
          <cell r="AM38" t="str">
            <v>N.B1G.Z.15.0.2.</v>
          </cell>
        </row>
        <row r="39">
          <cell r="F39" t="str">
            <v>N.B1N.Z.0.0.1.</v>
          </cell>
          <cell r="G39" t="str">
            <v>N.B1N.Z.1.0.1.</v>
          </cell>
          <cell r="H39" t="str">
            <v>N.B1N.Z.1N.0.1.</v>
          </cell>
          <cell r="I39" t="str">
            <v>N.B1N.Z.11.0.1.</v>
          </cell>
          <cell r="J39" t="str">
            <v>N.B1N.Z.12.0.1.</v>
          </cell>
          <cell r="K39" t="str">
            <v>N.B1N.Z.13.0.1.</v>
          </cell>
          <cell r="L39" t="str">
            <v>N.B1N.Z.1311.0.1.</v>
          </cell>
          <cell r="M39" t="str">
            <v>N.B1N.Z.1312.0.1.</v>
          </cell>
          <cell r="N39" t="str">
            <v>N.B1N.Z.1313.0.1.</v>
          </cell>
          <cell r="O39" t="str">
            <v>N.B1N.Z.1314.0.1.</v>
          </cell>
          <cell r="P39" t="str">
            <v>N.B1N.Z.14.0.1.</v>
          </cell>
          <cell r="Q39" t="str">
            <v>N.B1N.Z.1M.0.1.</v>
          </cell>
          <cell r="R39" t="str">
            <v>N.B1N.Z.15.0.1.</v>
          </cell>
          <cell r="AA39" t="str">
            <v>N.B1N.Z.0.0.2.</v>
          </cell>
          <cell r="AB39" t="str">
            <v>N.B1N.Z.1.0.2.</v>
          </cell>
          <cell r="AC39" t="str">
            <v>N.B1N.Z.1N.0.2.</v>
          </cell>
          <cell r="AD39" t="str">
            <v>N.B1N.Z.11.0.2.</v>
          </cell>
          <cell r="AE39" t="str">
            <v>N.B1N.Z.12.0.2.</v>
          </cell>
          <cell r="AF39" t="str">
            <v>N.B1N.Z.13.0.2.</v>
          </cell>
          <cell r="AG39" t="str">
            <v>N.B1N.Z.1311.0.2.</v>
          </cell>
          <cell r="AH39" t="str">
            <v>N.B1N.Z.1312.0.2.</v>
          </cell>
          <cell r="AI39" t="str">
            <v>N.B1N.Z.1313.0.2.</v>
          </cell>
          <cell r="AJ39" t="str">
            <v>N.B1N.Z.1314.0.2.</v>
          </cell>
          <cell r="AK39" t="str">
            <v>N.B1N.Z.14.0.2.</v>
          </cell>
          <cell r="AL39" t="str">
            <v>N.B1N.Z.1M.0.2.</v>
          </cell>
          <cell r="AM39" t="str">
            <v>N.B1N.Z.15.0.2.</v>
          </cell>
        </row>
        <row r="40">
          <cell r="F40" t="str">
            <v>N.B2N.Z.0.0.1.</v>
          </cell>
          <cell r="G40" t="str">
            <v>N.B2N.Z.1.0.1.</v>
          </cell>
          <cell r="H40" t="str">
            <v>N.B2N.Z.1N.0.1.</v>
          </cell>
          <cell r="I40" t="str">
            <v>N.B2N.Z.11.0.1.</v>
          </cell>
          <cell r="J40" t="str">
            <v>N.B2N.Z.12.0.1.</v>
          </cell>
          <cell r="K40" t="str">
            <v>N.B2N.Z.13.0.1.</v>
          </cell>
          <cell r="L40" t="str">
            <v>N.B2N.Z.1311.0.1.</v>
          </cell>
          <cell r="M40" t="str">
            <v>N.B2N.Z.1312.0.1.</v>
          </cell>
          <cell r="N40" t="str">
            <v>N.B2N.Z.1313.0.1.</v>
          </cell>
          <cell r="O40" t="str">
            <v>N.B2N.Z.1314.0.1.</v>
          </cell>
          <cell r="P40" t="str">
            <v>N.B2N.Z.14.0.1.</v>
          </cell>
          <cell r="Q40" t="str">
            <v>N.B2N.Z.1M.0.1.</v>
          </cell>
          <cell r="R40" t="str">
            <v>N.B2N.Z.15.0.1.</v>
          </cell>
          <cell r="AA40" t="str">
            <v>N.B2N.Z.0.0.2.</v>
          </cell>
          <cell r="AB40" t="str">
            <v>N.B2N.Z.1.0.2.</v>
          </cell>
          <cell r="AC40" t="str">
            <v>N.B2N.Z.1N.0.2.</v>
          </cell>
          <cell r="AD40" t="str">
            <v>N.B2N.Z.11.0.2.</v>
          </cell>
          <cell r="AE40" t="str">
            <v>N.B2N.Z.12.0.2.</v>
          </cell>
          <cell r="AF40" t="str">
            <v>N.B2N.Z.13.0.2.</v>
          </cell>
          <cell r="AG40" t="str">
            <v>N.B2N.Z.1311.0.2.</v>
          </cell>
          <cell r="AH40" t="str">
            <v>N.B2N.Z.1312.0.2.</v>
          </cell>
          <cell r="AI40" t="str">
            <v>N.B2N.Z.1313.0.2.</v>
          </cell>
          <cell r="AJ40" t="str">
            <v>N.B2N.Z.1314.0.2.</v>
          </cell>
          <cell r="AK40" t="str">
            <v>N.B2N.Z.14.0.2.</v>
          </cell>
          <cell r="AL40" t="str">
            <v>N.B2N.Z.1M.0.2.</v>
          </cell>
          <cell r="AM40" t="str">
            <v>N.B2N.Z.15.0.2.</v>
          </cell>
        </row>
        <row r="41">
          <cell r="F41" t="str">
            <v>N.B3N.Z.0.0.1.</v>
          </cell>
          <cell r="G41" t="str">
            <v>N.B3N.Z.1.0.1.</v>
          </cell>
          <cell r="H41" t="str">
            <v>N.B3N.Z.1N.0.1.</v>
          </cell>
          <cell r="I41" t="str">
            <v>N.B3N.Z.11.0.1.</v>
          </cell>
          <cell r="J41" t="str">
            <v>N.B3N.Z.12.0.1.</v>
          </cell>
          <cell r="K41" t="str">
            <v>N.B3N.Z.13.0.1.</v>
          </cell>
          <cell r="L41" t="str">
            <v>N.B3N.Z.1311.0.1.</v>
          </cell>
          <cell r="M41" t="str">
            <v>N.B3N.Z.1312.0.1.</v>
          </cell>
          <cell r="N41" t="str">
            <v>N.B3N.Z.1313.0.1.</v>
          </cell>
          <cell r="O41" t="str">
            <v>N.B3N.Z.1314.0.1.</v>
          </cell>
          <cell r="P41" t="str">
            <v>N.B3N.Z.14.0.1.</v>
          </cell>
          <cell r="Q41" t="str">
            <v>N.B3N.Z.1M.0.1.</v>
          </cell>
          <cell r="R41" t="str">
            <v>N.B3N.Z.15.0.1.</v>
          </cell>
          <cell r="AA41" t="str">
            <v>N.B3N.Z.0.0.2.</v>
          </cell>
          <cell r="AB41" t="str">
            <v>N.B3N.Z.1.0.2.</v>
          </cell>
          <cell r="AC41" t="str">
            <v>N.B3N.Z.1N.0.2.</v>
          </cell>
          <cell r="AD41" t="str">
            <v>N.B3N.Z.11.0.2.</v>
          </cell>
          <cell r="AE41" t="str">
            <v>N.B3N.Z.12.0.2.</v>
          </cell>
          <cell r="AF41" t="str">
            <v>N.B3N.Z.13.0.2.</v>
          </cell>
          <cell r="AG41" t="str">
            <v>N.B3N.Z.1311.0.2.</v>
          </cell>
          <cell r="AH41" t="str">
            <v>N.B3N.Z.1312.0.2.</v>
          </cell>
          <cell r="AI41" t="str">
            <v>N.B3N.Z.1313.0.2.</v>
          </cell>
          <cell r="AJ41" t="str">
            <v>N.B3N.Z.1314.0.2.</v>
          </cell>
          <cell r="AK41" t="str">
            <v>N.B3N.Z.14.0.2.</v>
          </cell>
          <cell r="AL41" t="str">
            <v>N.B3N.Z.1M.0.2.</v>
          </cell>
          <cell r="AM41" t="str">
            <v>N.B3N.Z.15.0.2.</v>
          </cell>
        </row>
        <row r="42">
          <cell r="F42" t="str">
            <v>N.B5N.Z.0.0.1.</v>
          </cell>
          <cell r="G42" t="str">
            <v>N.B5N.Z.1.0.1.</v>
          </cell>
          <cell r="H42" t="str">
            <v>N.B5N.Z.1N.0.1.</v>
          </cell>
          <cell r="I42" t="str">
            <v>N.B5N.Z.11.0.1.</v>
          </cell>
          <cell r="J42" t="str">
            <v>N.B5N.Z.12.0.1.</v>
          </cell>
          <cell r="K42" t="str">
            <v>N.B5N.Z.13.0.1.</v>
          </cell>
          <cell r="L42" t="str">
            <v>N.B5N.Z.1311.0.1.</v>
          </cell>
          <cell r="M42" t="str">
            <v>N.B5N.Z.1312.0.1.</v>
          </cell>
          <cell r="N42" t="str">
            <v>N.B5N.Z.1313.0.1.</v>
          </cell>
          <cell r="O42" t="str">
            <v>N.B5N.Z.1314.0.1.</v>
          </cell>
          <cell r="P42" t="str">
            <v>N.B5N.Z.14.0.1.</v>
          </cell>
          <cell r="Q42" t="str">
            <v>N.B5N.Z.1M.0.1.</v>
          </cell>
          <cell r="R42" t="str">
            <v>N.B5N.Z.15.0.1.</v>
          </cell>
          <cell r="AA42" t="str">
            <v>N.B5N.Z.0.0.2.</v>
          </cell>
          <cell r="AB42" t="str">
            <v>N.B5N.Z.1.0.2.</v>
          </cell>
          <cell r="AC42" t="str">
            <v>N.B5N.Z.1N.0.2.</v>
          </cell>
          <cell r="AD42" t="str">
            <v>N.B5N.Z.11.0.2.</v>
          </cell>
          <cell r="AE42" t="str">
            <v>N.B5N.Z.12.0.2.</v>
          </cell>
          <cell r="AF42" t="str">
            <v>N.B5N.Z.13.0.2.</v>
          </cell>
          <cell r="AG42" t="str">
            <v>N.B5N.Z.1311.0.2.</v>
          </cell>
          <cell r="AH42" t="str">
            <v>N.B5N.Z.1312.0.2.</v>
          </cell>
          <cell r="AI42" t="str">
            <v>N.B5N.Z.1313.0.2.</v>
          </cell>
          <cell r="AJ42" t="str">
            <v>N.B5N.Z.1314.0.2.</v>
          </cell>
          <cell r="AK42" t="str">
            <v>N.B5N.Z.14.0.2.</v>
          </cell>
          <cell r="AL42" t="str">
            <v>N.B5N.Z.1M.0.2.</v>
          </cell>
          <cell r="AM42" t="str">
            <v>N.B5N.Z.15.0.2.</v>
          </cell>
        </row>
        <row r="43">
          <cell r="F43" t="str">
            <v>N.B6N.Z.0.0.1.</v>
          </cell>
          <cell r="G43" t="str">
            <v>N.B6N.Z.1.0.1.</v>
          </cell>
          <cell r="H43" t="str">
            <v>N.B6N.Z.1N.0.1.</v>
          </cell>
          <cell r="I43" t="str">
            <v>N.B6N.Z.11.0.1.</v>
          </cell>
          <cell r="J43" t="str">
            <v>N.B6N.Z.12.0.1.</v>
          </cell>
          <cell r="K43" t="str">
            <v>N.B6N.Z.13.0.1.</v>
          </cell>
          <cell r="L43" t="str">
            <v>N.B6N.Z.1311.0.1.</v>
          </cell>
          <cell r="M43" t="str">
            <v>N.B6N.Z.1312.0.1.</v>
          </cell>
          <cell r="N43" t="str">
            <v>N.B6N.Z.1313.0.1.</v>
          </cell>
          <cell r="O43" t="str">
            <v>N.B6N.Z.1314.0.1.</v>
          </cell>
          <cell r="P43" t="str">
            <v>N.B6N.Z.14.0.1.</v>
          </cell>
          <cell r="Q43" t="str">
            <v>N.B6N.Z.1M.0.1.</v>
          </cell>
          <cell r="R43" t="str">
            <v>N.B6N.Z.15.0.1.</v>
          </cell>
          <cell r="AA43" t="str">
            <v>N.B6N.Z.0.0.2.</v>
          </cell>
          <cell r="AB43" t="str">
            <v>N.B6N.Z.1.0.2.</v>
          </cell>
          <cell r="AC43" t="str">
            <v>N.B6N.Z.1N.0.2.</v>
          </cell>
          <cell r="AD43" t="str">
            <v>N.B6N.Z.11.0.2.</v>
          </cell>
          <cell r="AE43" t="str">
            <v>N.B6N.Z.12.0.2.</v>
          </cell>
          <cell r="AF43" t="str">
            <v>N.B6N.Z.13.0.2.</v>
          </cell>
          <cell r="AG43" t="str">
            <v>N.B6N.Z.1311.0.2.</v>
          </cell>
          <cell r="AH43" t="str">
            <v>N.B6N.Z.1312.0.2.</v>
          </cell>
          <cell r="AI43" t="str">
            <v>N.B6N.Z.1313.0.2.</v>
          </cell>
          <cell r="AJ43" t="str">
            <v>N.B6N.Z.1314.0.2.</v>
          </cell>
          <cell r="AK43" t="str">
            <v>N.B6N.Z.14.0.2.</v>
          </cell>
          <cell r="AL43" t="str">
            <v>N.B6N.Z.1M.0.2.</v>
          </cell>
          <cell r="AM43" t="str">
            <v>N.B6N.Z.15.0.2.</v>
          </cell>
        </row>
        <row r="44">
          <cell r="F44" t="str">
            <v>N.B8N.Z.0.0.1.</v>
          </cell>
          <cell r="G44" t="str">
            <v>N.B8N.Z.1.0.1.</v>
          </cell>
          <cell r="H44" t="str">
            <v>N.B8N.Z.1N.0.1.</v>
          </cell>
          <cell r="I44" t="str">
            <v>N.B8N.Z.11.0.1.</v>
          </cell>
          <cell r="J44" t="str">
            <v>N.B8N.Z.12.0.1.</v>
          </cell>
          <cell r="K44" t="str">
            <v>N.B8N.Z.13.0.1.</v>
          </cell>
          <cell r="L44" t="str">
            <v>N.B8N.Z.1311.0.1.</v>
          </cell>
          <cell r="M44" t="str">
            <v>N.B8N.Z.1312.0.1.</v>
          </cell>
          <cell r="N44" t="str">
            <v>N.B8N.Z.1313.0.1.</v>
          </cell>
          <cell r="O44" t="str">
            <v>N.B8N.Z.1314.0.1.</v>
          </cell>
          <cell r="P44" t="str">
            <v>N.B8N.Z.14.0.1.</v>
          </cell>
          <cell r="Q44" t="str">
            <v>N.B8N.Z.1M.0.1.</v>
          </cell>
          <cell r="R44" t="str">
            <v>N.B8N.Z.15.0.1.</v>
          </cell>
          <cell r="AA44" t="str">
            <v>N.B8N.Z.0.0.2.</v>
          </cell>
          <cell r="AB44" t="str">
            <v>N.B8N.Z.1.0.2.</v>
          </cell>
          <cell r="AC44" t="str">
            <v>N.B8N.Z.1N.0.2.</v>
          </cell>
          <cell r="AD44" t="str">
            <v>N.B8N.Z.11.0.2.</v>
          </cell>
          <cell r="AE44" t="str">
            <v>N.B8N.Z.12.0.2.</v>
          </cell>
          <cell r="AF44" t="str">
            <v>N.B8N.Z.13.0.2.</v>
          </cell>
          <cell r="AG44" t="str">
            <v>N.B8N.Z.1311.0.2.</v>
          </cell>
          <cell r="AH44" t="str">
            <v>N.B8N.Z.1312.0.2.</v>
          </cell>
          <cell r="AI44" t="str">
            <v>N.B8N.Z.1313.0.2.</v>
          </cell>
          <cell r="AJ44" t="str">
            <v>N.B8N.Z.1314.0.2.</v>
          </cell>
          <cell r="AK44" t="str">
            <v>N.B8N.Z.14.0.2.</v>
          </cell>
          <cell r="AL44" t="str">
            <v>N.B8N.Z.1M.0.2.</v>
          </cell>
          <cell r="AM44" t="str">
            <v>N.B8N.Z.15.0.2.</v>
          </cell>
        </row>
        <row r="45">
          <cell r="F45" t="str">
            <v>N.B9.Z.0.0.1.</v>
          </cell>
          <cell r="G45" t="str">
            <v>N.B9.Z.1.0.1.</v>
          </cell>
          <cell r="H45" t="str">
            <v>N.B9.Z.1N.0.1.</v>
          </cell>
          <cell r="I45" t="str">
            <v>N.B9.Z.11.0.1.</v>
          </cell>
          <cell r="J45" t="str">
            <v>N.B9.Z.12.0.1.</v>
          </cell>
          <cell r="K45" t="str">
            <v>N.B9.Z.13.0.1.</v>
          </cell>
          <cell r="L45" t="str">
            <v>N.B9.Z.1311.0.1.</v>
          </cell>
          <cell r="M45" t="str">
            <v>N.B9.Z.1312.0.1.</v>
          </cell>
          <cell r="N45" t="str">
            <v>N.B9.Z.1313.0.1.</v>
          </cell>
          <cell r="O45" t="str">
            <v>N.B9.Z.1314.0.1.</v>
          </cell>
          <cell r="P45" t="str">
            <v>N.B9.Z.14.0.1.</v>
          </cell>
          <cell r="Q45" t="str">
            <v>N.B9.Z.1M.0.1.</v>
          </cell>
          <cell r="R45" t="str">
            <v>N.B9.Z.15.0.1.</v>
          </cell>
          <cell r="S45" t="str">
            <v>N.B9.Z.2.0.1.</v>
          </cell>
          <cell r="T45" t="str">
            <v>N.B9.Z.21.0.1.</v>
          </cell>
          <cell r="U45" t="str">
            <v>N.B9.Z.211.0.1.</v>
          </cell>
          <cell r="V45" t="str">
            <v>N.B9.Z.2111.0.1.</v>
          </cell>
          <cell r="W45" t="str">
            <v>N.B9.Z.2112.0.1.</v>
          </cell>
          <cell r="X45" t="str">
            <v>N.B9.Z.212.0.1.</v>
          </cell>
          <cell r="Y45" t="str">
            <v>N.B9.Z.22.0.1.</v>
          </cell>
          <cell r="AA45" t="str">
            <v>N.B9.Z.0.0.2.</v>
          </cell>
          <cell r="AB45" t="str">
            <v>N.B9.Z.1.0.2.</v>
          </cell>
          <cell r="AC45" t="str">
            <v>N.B9.Z.1N.0.2.</v>
          </cell>
          <cell r="AD45" t="str">
            <v>N.B9.Z.11.0.2.</v>
          </cell>
          <cell r="AE45" t="str">
            <v>N.B9.Z.12.0.2.</v>
          </cell>
          <cell r="AF45" t="str">
            <v>N.B9.Z.13.0.2.</v>
          </cell>
          <cell r="AG45" t="str">
            <v>N.B9.Z.1311.0.2.</v>
          </cell>
          <cell r="AH45" t="str">
            <v>N.B9.Z.1312.0.2.</v>
          </cell>
          <cell r="AI45" t="str">
            <v>N.B9.Z.1313.0.2.</v>
          </cell>
          <cell r="AJ45" t="str">
            <v>N.B9.Z.1314.0.2.</v>
          </cell>
          <cell r="AK45" t="str">
            <v>N.B9.Z.14.0.2.</v>
          </cell>
          <cell r="AL45" t="str">
            <v>N.B9.Z.1M.0.2.</v>
          </cell>
          <cell r="AM45" t="str">
            <v>N.B9.Z.15.0.2.</v>
          </cell>
          <cell r="AN45" t="str">
            <v>N.B9.Z.2.0.2.</v>
          </cell>
          <cell r="AO45" t="str">
            <v>N.B9.Z.21.0.2.</v>
          </cell>
          <cell r="AP45" t="str">
            <v>N.B9.Z.211.0.2.</v>
          </cell>
          <cell r="AQ45" t="str">
            <v>N.B9.Z.2111.0.2.</v>
          </cell>
          <cell r="AR45" t="str">
            <v>N.B9.Z.2112.0.2.</v>
          </cell>
          <cell r="AS45" t="str">
            <v>N.B9.Z.212.0.2.</v>
          </cell>
          <cell r="AT45" t="str">
            <v>N.B9.Z.22.0.2.</v>
          </cell>
        </row>
        <row r="46">
          <cell r="F46" t="str">
            <v>N.D2.Z.0.0.1.</v>
          </cell>
          <cell r="G46" t="str">
            <v>N.D2.Z.1.0.1.</v>
          </cell>
          <cell r="H46" t="str">
            <v>N.D2.Z.1N.0.1.</v>
          </cell>
          <cell r="I46" t="str">
            <v>N.D2.Z.11.0.1.</v>
          </cell>
          <cell r="J46" t="str">
            <v>N.D2.Z.12.0.1.</v>
          </cell>
          <cell r="K46" t="str">
            <v>N.D2.Z.13.0.1.</v>
          </cell>
          <cell r="L46" t="str">
            <v>N.D2.Z.1311.0.1.</v>
          </cell>
          <cell r="M46" t="str">
            <v>N.D2.Z.1312.0.1.</v>
          </cell>
          <cell r="N46" t="str">
            <v>N.D2.Z.1313.0.1.</v>
          </cell>
          <cell r="O46" t="str">
            <v>N.D2.Z.1314.0.1.</v>
          </cell>
          <cell r="P46" t="str">
            <v>N.D2.Z.14.0.1.</v>
          </cell>
          <cell r="Q46" t="str">
            <v>N.D2.Z.1M.0.1.</v>
          </cell>
          <cell r="R46" t="str">
            <v>N.D2.Z.15.0.1.</v>
          </cell>
          <cell r="AA46" t="str">
            <v>N.D2.Z.0.0.2.</v>
          </cell>
          <cell r="AB46" t="str">
            <v>N.D2.Z.1.0.2.</v>
          </cell>
          <cell r="AC46" t="str">
            <v>N.D2.Z.1N.0.2.</v>
          </cell>
          <cell r="AD46" t="str">
            <v>N.D2.Z.11.0.2.</v>
          </cell>
          <cell r="AE46" t="str">
            <v>N.D2.Z.12.0.2.</v>
          </cell>
          <cell r="AF46" t="str">
            <v>N.D2.Z.13.0.2.</v>
          </cell>
          <cell r="AG46" t="str">
            <v>N.D2.Z.1311.0.2.</v>
          </cell>
          <cell r="AH46" t="str">
            <v>N.D2.Z.1312.0.2.</v>
          </cell>
          <cell r="AI46" t="str">
            <v>N.D2.Z.1313.0.2.</v>
          </cell>
          <cell r="AJ46" t="str">
            <v>N.D2.Z.1314.0.2.</v>
          </cell>
          <cell r="AK46" t="str">
            <v>N.D2.Z.14.0.2.</v>
          </cell>
          <cell r="AL46" t="str">
            <v>N.D2.Z.1M.0.2.</v>
          </cell>
          <cell r="AM46" t="str">
            <v>N.D2.Z.15.0.2.</v>
          </cell>
          <cell r="AN46" t="str">
            <v>N.D2.Z.2.0.2.</v>
          </cell>
          <cell r="AO46" t="str">
            <v>N.D2.Z.21.0.2.</v>
          </cell>
          <cell r="AP46" t="str">
            <v>N.D2.Z.211.0.2.</v>
          </cell>
          <cell r="AQ46" t="str">
            <v>N.D2.Z.2111.0.2.</v>
          </cell>
          <cell r="AR46" t="str">
            <v>N.D2.Z.2112.0.2.</v>
          </cell>
          <cell r="AS46" t="str">
            <v>N.D2.Z.212.0.2.</v>
          </cell>
          <cell r="AT46" t="str">
            <v>N.D2.Z.22.0.2.</v>
          </cell>
        </row>
        <row r="47">
          <cell r="F47" t="str">
            <v>N.D2.Z.0.13.1.</v>
          </cell>
          <cell r="G47" t="str">
            <v>N.D2.Z.1.13.1.</v>
          </cell>
          <cell r="H47" t="str">
            <v>N.D2.Z.1N.13.1.</v>
          </cell>
          <cell r="I47" t="str">
            <v>N.D2.Z.11.13.1.</v>
          </cell>
          <cell r="J47" t="str">
            <v>N.D2.Z.12.13.1.</v>
          </cell>
          <cell r="K47" t="str">
            <v>N.D2.Z.13.13.1.</v>
          </cell>
          <cell r="L47" t="str">
            <v>N.D2.Z.1311.13.1.</v>
          </cell>
          <cell r="M47" t="str">
            <v>N.D2.Z.1312.13.1.</v>
          </cell>
          <cell r="N47" t="str">
            <v>N.D2.Z.1313.13.1.</v>
          </cell>
          <cell r="O47" t="str">
            <v>N.D2.Z.1314.13.1.</v>
          </cell>
          <cell r="P47" t="str">
            <v>N.D2.Z.14.13.1.</v>
          </cell>
          <cell r="Q47" t="str">
            <v>N.D2.Z.1M.13.1.</v>
          </cell>
          <cell r="R47" t="str">
            <v>N.D2.Z.15.13.1.</v>
          </cell>
          <cell r="S47" t="str">
            <v>N.D2.Z.2.13.1.</v>
          </cell>
          <cell r="T47" t="str">
            <v>N.D2.Z.21.13.1.</v>
          </cell>
          <cell r="U47" t="str">
            <v>N.D2.Z.211.13.1.</v>
          </cell>
          <cell r="V47" t="str">
            <v>N.D2.Z.2111.13.1.</v>
          </cell>
          <cell r="W47" t="str">
            <v>N.D2.Z.2112.13.1.</v>
          </cell>
          <cell r="X47" t="str">
            <v>N.D2.Z.212.13.1.</v>
          </cell>
          <cell r="Y47" t="str">
            <v>N.D2.Z.22.13.1.</v>
          </cell>
          <cell r="AA47" t="str">
            <v>N.D2.Z.0.13.2.</v>
          </cell>
          <cell r="AB47" t="str">
            <v>N.D2.Z.1.13.2.</v>
          </cell>
          <cell r="AC47" t="str">
            <v>N.D2.Z.1N.13.2.</v>
          </cell>
          <cell r="AD47" t="str">
            <v>N.D2.Z.11.13.2.</v>
          </cell>
          <cell r="AE47" t="str">
            <v>N.D2.Z.12.13.2.</v>
          </cell>
          <cell r="AF47" t="str">
            <v>N.D2.Z.13.13.2.</v>
          </cell>
          <cell r="AG47" t="str">
            <v>N.D2.Z.1311.13.2.</v>
          </cell>
          <cell r="AH47" t="str">
            <v>N.D2.Z.1312.13.2.</v>
          </cell>
          <cell r="AI47" t="str">
            <v>N.D2.Z.1313.13.2.</v>
          </cell>
          <cell r="AJ47" t="str">
            <v>N.D2.Z.1314.13.2.</v>
          </cell>
          <cell r="AK47" t="str">
            <v>N.D2.Z.14.13.2.</v>
          </cell>
          <cell r="AL47" t="str">
            <v>N.D2.Z.1M.13.2.</v>
          </cell>
          <cell r="AM47" t="str">
            <v>N.D2.Z.15.13.2.</v>
          </cell>
          <cell r="AN47" t="str">
            <v>N.D2.Z.2.13.2.</v>
          </cell>
          <cell r="AO47" t="str">
            <v>N.D2.Z.21.13.2.</v>
          </cell>
          <cell r="AP47" t="str">
            <v>N.D2.Z.211.13.2.</v>
          </cell>
          <cell r="AQ47" t="str">
            <v>N.D2.Z.2111.13.2.</v>
          </cell>
          <cell r="AR47" t="str">
            <v>N.D2.Z.2112.13.2.</v>
          </cell>
          <cell r="AS47" t="str">
            <v>N.D2.Z.212.13.2.</v>
          </cell>
          <cell r="AT47" t="str">
            <v>N.D2.Z.22.13.2.</v>
          </cell>
        </row>
        <row r="48">
          <cell r="F48" t="str">
            <v>N.D2.Z.0.212.1.</v>
          </cell>
          <cell r="G48" t="str">
            <v>N.D2.Z.1.212.1.</v>
          </cell>
          <cell r="H48" t="str">
            <v>N.D2.Z.1N.212.1.</v>
          </cell>
          <cell r="I48" t="str">
            <v>N.D2.Z.11.212.1.</v>
          </cell>
          <cell r="J48" t="str">
            <v>N.D2.Z.12.212.1.</v>
          </cell>
          <cell r="K48" t="str">
            <v>N.D2.Z.13.212.1.</v>
          </cell>
          <cell r="L48" t="str">
            <v>N.D2.Z.1311.212.1.</v>
          </cell>
          <cell r="M48" t="str">
            <v>N.D2.Z.1312.212.1.</v>
          </cell>
          <cell r="N48" t="str">
            <v>N.D2.Z.1313.212.1.</v>
          </cell>
          <cell r="O48" t="str">
            <v>N.D2.Z.1314.212.1.</v>
          </cell>
          <cell r="P48" t="str">
            <v>N.D2.Z.14.212.1.</v>
          </cell>
          <cell r="Q48" t="str">
            <v>N.D2.Z.1M.212.1.</v>
          </cell>
          <cell r="R48" t="str">
            <v>N.D2.Z.15.212.1.</v>
          </cell>
          <cell r="S48" t="str">
            <v>N.D2.Z.2.212.1.</v>
          </cell>
          <cell r="T48" t="str">
            <v>N.D2.Z.21.212.1.</v>
          </cell>
          <cell r="U48" t="str">
            <v>N.D2.Z.211.212.1.</v>
          </cell>
          <cell r="V48" t="str">
            <v>N.D2.Z.2111.212.1.</v>
          </cell>
          <cell r="W48" t="str">
            <v>N.D2.Z.2112.212.1.</v>
          </cell>
          <cell r="X48" t="str">
            <v>N.D2.Z.212.212.1.</v>
          </cell>
          <cell r="Y48" t="str">
            <v>N.D2.Z.22.212.1.</v>
          </cell>
          <cell r="AA48" t="str">
            <v>N.D2.Z.0.212.2.</v>
          </cell>
          <cell r="AB48" t="str">
            <v>N.D2.Z.1.212.2.</v>
          </cell>
          <cell r="AC48" t="str">
            <v>N.D2.Z.1N.212.2.</v>
          </cell>
          <cell r="AD48" t="str">
            <v>N.D2.Z.11.212.2.</v>
          </cell>
          <cell r="AE48" t="str">
            <v>N.D2.Z.12.212.2.</v>
          </cell>
          <cell r="AF48" t="str">
            <v>N.D2.Z.13.212.2.</v>
          </cell>
          <cell r="AG48" t="str">
            <v>N.D2.Z.1311.212.2.</v>
          </cell>
          <cell r="AH48" t="str">
            <v>N.D2.Z.1312.212.2.</v>
          </cell>
          <cell r="AI48" t="str">
            <v>N.D2.Z.1313.212.2.</v>
          </cell>
          <cell r="AJ48" t="str">
            <v>N.D2.Z.1314.212.2.</v>
          </cell>
          <cell r="AK48" t="str">
            <v>N.D2.Z.14.212.2.</v>
          </cell>
          <cell r="AL48" t="str">
            <v>N.D2.Z.1M.212.2.</v>
          </cell>
          <cell r="AM48" t="str">
            <v>N.D2.Z.15.212.2.</v>
          </cell>
          <cell r="AN48" t="str">
            <v>N.D2.Z.2.212.2.</v>
          </cell>
          <cell r="AO48" t="str">
            <v>N.D2.Z.21.212.2.</v>
          </cell>
          <cell r="AP48" t="str">
            <v>N.D2.Z.211.212.2.</v>
          </cell>
          <cell r="AQ48" t="str">
            <v>N.D2.Z.2111.212.2.</v>
          </cell>
          <cell r="AR48" t="str">
            <v>N.D2.Z.2112.212.2.</v>
          </cell>
          <cell r="AS48" t="str">
            <v>N.D2.Z.212.212.2.</v>
          </cell>
          <cell r="AT48" t="str">
            <v>N.D2.Z.22.212.2.</v>
          </cell>
        </row>
        <row r="49">
          <cell r="F49" t="str">
            <v>N.D3.Z.0.0.1.</v>
          </cell>
          <cell r="G49" t="str">
            <v>N.D3.Z.1.0.1.</v>
          </cell>
          <cell r="H49" t="str">
            <v>N.D3.Z.1N.0.1.</v>
          </cell>
          <cell r="I49" t="str">
            <v>N.D3.Z.11.0.1.</v>
          </cell>
          <cell r="J49" t="str">
            <v>N.D3.Z.12.0.1.</v>
          </cell>
          <cell r="K49" t="str">
            <v>N.D3.Z.13.0.1.</v>
          </cell>
          <cell r="L49" t="str">
            <v>N.D3.Z.1311.0.1.</v>
          </cell>
          <cell r="M49" t="str">
            <v>N.D3.Z.1312.0.1.</v>
          </cell>
          <cell r="N49" t="str">
            <v>N.D3.Z.1313.0.1.</v>
          </cell>
          <cell r="O49" t="str">
            <v>N.D3.Z.1314.0.1.</v>
          </cell>
          <cell r="P49" t="str">
            <v>N.D3.Z.14.0.1.</v>
          </cell>
          <cell r="Q49" t="str">
            <v>N.D3.Z.1M.0.1.</v>
          </cell>
          <cell r="R49" t="str">
            <v>N.D3.Z.15.0.1.</v>
          </cell>
          <cell r="S49" t="str">
            <v>N.D3.Z.2.0.1.</v>
          </cell>
          <cell r="T49" t="str">
            <v>N.D3.Z.21.0.1.</v>
          </cell>
          <cell r="U49" t="str">
            <v>N.D3.Z.211.0.1.</v>
          </cell>
          <cell r="V49" t="str">
            <v>N.D3.Z.2111.0.1.</v>
          </cell>
          <cell r="W49" t="str">
            <v>N.D3.Z.2112.0.1.</v>
          </cell>
          <cell r="X49" t="str">
            <v>N.D3.Z.212.0.1.</v>
          </cell>
          <cell r="Y49" t="str">
            <v>N.D3.Z.22.0.1.</v>
          </cell>
          <cell r="AA49" t="str">
            <v>N.D3.Z.0.0.2.</v>
          </cell>
          <cell r="AB49" t="str">
            <v>N.D3.Z.1.0.2.</v>
          </cell>
          <cell r="AC49" t="str">
            <v>N.D3.Z.1N.0.2.</v>
          </cell>
          <cell r="AD49" t="str">
            <v>N.D3.Z.11.0.2.</v>
          </cell>
          <cell r="AE49" t="str">
            <v>N.D3.Z.12.0.2.</v>
          </cell>
          <cell r="AF49" t="str">
            <v>N.D3.Z.13.0.2.</v>
          </cell>
          <cell r="AG49" t="str">
            <v>N.D3.Z.1311.0.2.</v>
          </cell>
          <cell r="AH49" t="str">
            <v>N.D3.Z.1312.0.2.</v>
          </cell>
          <cell r="AI49" t="str">
            <v>N.D3.Z.1313.0.2.</v>
          </cell>
          <cell r="AJ49" t="str">
            <v>N.D3.Z.1314.0.2.</v>
          </cell>
          <cell r="AK49" t="str">
            <v>N.D3.Z.14.0.2.</v>
          </cell>
          <cell r="AL49" t="str">
            <v>N.D3.Z.1M.0.2.</v>
          </cell>
          <cell r="AM49" t="str">
            <v>N.D3.Z.15.0.2.</v>
          </cell>
          <cell r="AN49" t="str">
            <v>N.D3.Z.2.0.2.</v>
          </cell>
          <cell r="AO49" t="str">
            <v>N.D3.Z.21.0.2.</v>
          </cell>
          <cell r="AP49" t="str">
            <v>N.D3.Z.211.0.2.</v>
          </cell>
          <cell r="AQ49" t="str">
            <v>N.D3.Z.2111.0.2.</v>
          </cell>
          <cell r="AR49" t="str">
            <v>N.D3.Z.2112.0.2.</v>
          </cell>
          <cell r="AS49" t="str">
            <v>N.D3.Z.212.0.2.</v>
          </cell>
          <cell r="AT49" t="str">
            <v>N.D3.Z.22.0.2.</v>
          </cell>
        </row>
        <row r="50">
          <cell r="F50" t="str">
            <v>N.D3.Z.0.13.1.</v>
          </cell>
          <cell r="G50" t="str">
            <v>N.D3.Z.1.13.1.</v>
          </cell>
          <cell r="H50" t="str">
            <v>N.D3.Z.1N.13.1.</v>
          </cell>
          <cell r="I50" t="str">
            <v>N.D3.Z.11.13.1.</v>
          </cell>
          <cell r="J50" t="str">
            <v>N.D3.Z.12.13.1.</v>
          </cell>
          <cell r="K50" t="str">
            <v>N.D3.Z.13.13.1.</v>
          </cell>
          <cell r="L50" t="str">
            <v>N.D3.Z.1311.13.1.</v>
          </cell>
          <cell r="M50" t="str">
            <v>N.D3.Z.1312.13.1.</v>
          </cell>
          <cell r="N50" t="str">
            <v>N.D3.Z.1313.13.1.</v>
          </cell>
          <cell r="O50" t="str">
            <v>N.D3.Z.1314.13.1.</v>
          </cell>
          <cell r="P50" t="str">
            <v>N.D3.Z.14.13.1.</v>
          </cell>
          <cell r="Q50" t="str">
            <v>N.D3.Z.1M.13.1.</v>
          </cell>
          <cell r="R50" t="str">
            <v>N.D3.Z.15.13.1.</v>
          </cell>
          <cell r="S50" t="str">
            <v>N.D3.Z.2.13.1.</v>
          </cell>
          <cell r="T50" t="str">
            <v>N.D3.Z.21.13.1.</v>
          </cell>
          <cell r="U50" t="str">
            <v>N.D3.Z.211.13.1.</v>
          </cell>
          <cell r="V50" t="str">
            <v>N.D3.Z.2111.13.1.</v>
          </cell>
          <cell r="W50" t="str">
            <v>N.D3.Z.2112.13.1.</v>
          </cell>
          <cell r="X50" t="str">
            <v>N.D3.Z.212.13.1.</v>
          </cell>
          <cell r="Y50" t="str">
            <v>N.D3.Z.22.13.1.</v>
          </cell>
          <cell r="AA50" t="str">
            <v>N.D3.Z.0.13.2.</v>
          </cell>
          <cell r="AB50" t="str">
            <v>N.D3.Z.1.13.2.</v>
          </cell>
          <cell r="AC50" t="str">
            <v>N.D3.Z.1N.13.2.</v>
          </cell>
          <cell r="AD50" t="str">
            <v>N.D3.Z.11.13.2.</v>
          </cell>
          <cell r="AE50" t="str">
            <v>N.D3.Z.12.13.2.</v>
          </cell>
          <cell r="AF50" t="str">
            <v>N.D3.Z.13.13.2.</v>
          </cell>
          <cell r="AG50" t="str">
            <v>N.D3.Z.1311.13.2.</v>
          </cell>
          <cell r="AH50" t="str">
            <v>N.D3.Z.1312.13.2.</v>
          </cell>
          <cell r="AI50" t="str">
            <v>N.D3.Z.1313.13.2.</v>
          </cell>
          <cell r="AJ50" t="str">
            <v>N.D3.Z.1314.13.2.</v>
          </cell>
          <cell r="AK50" t="str">
            <v>N.D3.Z.14.13.2.</v>
          </cell>
          <cell r="AL50" t="str">
            <v>N.D3.Z.1M.13.2.</v>
          </cell>
          <cell r="AM50" t="str">
            <v>N.D3.Z.15.13.2.</v>
          </cell>
          <cell r="AN50" t="str">
            <v>N.D3.Z.2.13.2.</v>
          </cell>
          <cell r="AO50" t="str">
            <v>N.D3.Z.21.13.2.</v>
          </cell>
          <cell r="AP50" t="str">
            <v>N.D3.Z.211.13.2.</v>
          </cell>
          <cell r="AQ50" t="str">
            <v>N.D3.Z.2111.13.2.</v>
          </cell>
          <cell r="AR50" t="str">
            <v>N.D3.Z.2112.13.2.</v>
          </cell>
          <cell r="AS50" t="str">
            <v>N.D3.Z.212.13.2.</v>
          </cell>
          <cell r="AT50" t="str">
            <v>N.D3.Z.22.13.2.</v>
          </cell>
        </row>
        <row r="51">
          <cell r="F51" t="str">
            <v>N.D3.Z.0.212.1.</v>
          </cell>
          <cell r="G51" t="str">
            <v>N.D3.Z.1.212.1.</v>
          </cell>
          <cell r="H51" t="str">
            <v>N.D3.Z.1N.212.1.</v>
          </cell>
          <cell r="I51" t="str">
            <v>N.D3.Z.11.212.1.</v>
          </cell>
          <cell r="J51" t="str">
            <v>N.D3.Z.12.212.1.</v>
          </cell>
          <cell r="K51" t="str">
            <v>N.D3.Z.13.212.1.</v>
          </cell>
          <cell r="L51" t="str">
            <v>N.D3.Z.1311.212.1.</v>
          </cell>
          <cell r="M51" t="str">
            <v>N.D3.Z.1312.212.1.</v>
          </cell>
          <cell r="N51" t="str">
            <v>N.D3.Z.1313.212.1.</v>
          </cell>
          <cell r="O51" t="str">
            <v>N.D3.Z.1314.212.1.</v>
          </cell>
          <cell r="P51" t="str">
            <v>N.D3.Z.14.212.1.</v>
          </cell>
          <cell r="Q51" t="str">
            <v>N.D3.Z.1M.212.1.</v>
          </cell>
          <cell r="R51" t="str">
            <v>N.D3.Z.15.212.1.</v>
          </cell>
          <cell r="S51" t="str">
            <v>N.D3.Z.2.212.1.</v>
          </cell>
          <cell r="T51" t="str">
            <v>N.D3.Z.21.212.1.</v>
          </cell>
          <cell r="U51" t="str">
            <v>N.D3.Z.211.212.1.</v>
          </cell>
          <cell r="V51" t="str">
            <v>N.D3.Z.2111.212.1.</v>
          </cell>
          <cell r="W51" t="str">
            <v>N.D3.Z.2112.212.1.</v>
          </cell>
          <cell r="X51" t="str">
            <v>N.D3.Z.212.212.1.</v>
          </cell>
          <cell r="Y51" t="str">
            <v>N.D3.Z.22.212.1.</v>
          </cell>
          <cell r="AA51" t="str">
            <v>N.D3.Z.0.212.2.</v>
          </cell>
          <cell r="AB51" t="str">
            <v>N.D3.Z.1.212.2.</v>
          </cell>
          <cell r="AC51" t="str">
            <v>N.D3.Z.1N.212.2.</v>
          </cell>
          <cell r="AD51" t="str">
            <v>N.D3.Z.11.212.2.</v>
          </cell>
          <cell r="AE51" t="str">
            <v>N.D3.Z.12.212.2.</v>
          </cell>
          <cell r="AF51" t="str">
            <v>N.D3.Z.13.212.2.</v>
          </cell>
          <cell r="AG51" t="str">
            <v>N.D3.Z.1311.212.2.</v>
          </cell>
          <cell r="AH51" t="str">
            <v>N.D3.Z.1312.212.2.</v>
          </cell>
          <cell r="AI51" t="str">
            <v>N.D3.Z.1313.212.2.</v>
          </cell>
          <cell r="AJ51" t="str">
            <v>N.D3.Z.1314.212.2.</v>
          </cell>
          <cell r="AK51" t="str">
            <v>N.D3.Z.14.212.2.</v>
          </cell>
          <cell r="AL51" t="str">
            <v>N.D3.Z.1M.212.2.</v>
          </cell>
          <cell r="AM51" t="str">
            <v>N.D3.Z.15.212.2.</v>
          </cell>
          <cell r="AN51" t="str">
            <v>N.D3.Z.2.212.2.</v>
          </cell>
          <cell r="AO51" t="str">
            <v>N.D3.Z.21.212.2.</v>
          </cell>
          <cell r="AP51" t="str">
            <v>N.D3.Z.211.212.2.</v>
          </cell>
          <cell r="AQ51" t="str">
            <v>N.D3.Z.2111.212.2.</v>
          </cell>
          <cell r="AR51" t="str">
            <v>N.D3.Z.2112.212.2.</v>
          </cell>
          <cell r="AS51" t="str">
            <v>N.D3.Z.212.212.2.</v>
          </cell>
          <cell r="AT51" t="str">
            <v>N.D3.Z.22.212.2.</v>
          </cell>
        </row>
        <row r="52">
          <cell r="F52" t="str">
            <v>N.D4.Z.0.0.1.</v>
          </cell>
          <cell r="G52" t="str">
            <v>N.D4.Z.1.0.1.</v>
          </cell>
          <cell r="H52" t="str">
            <v>N.D4.Z.1N.0.1.</v>
          </cell>
          <cell r="I52" t="str">
            <v>N.D4.Z.11.0.1.</v>
          </cell>
          <cell r="J52" t="str">
            <v>N.D4.Z.12.0.1.</v>
          </cell>
          <cell r="K52" t="str">
            <v>N.D4.Z.13.0.1.</v>
          </cell>
          <cell r="L52" t="str">
            <v>N.D4.Z.1311.0.1.</v>
          </cell>
          <cell r="M52" t="str">
            <v>N.D4.Z.1312.0.1.</v>
          </cell>
          <cell r="N52" t="str">
            <v>N.D4.Z.1313.0.1.</v>
          </cell>
          <cell r="O52" t="str">
            <v>N.D4.Z.1314.0.1.</v>
          </cell>
          <cell r="P52" t="str">
            <v>N.D4.Z.14.0.1.</v>
          </cell>
          <cell r="Q52" t="str">
            <v>N.D4.Z.1M.0.1.</v>
          </cell>
          <cell r="R52" t="str">
            <v>N.D4.Z.15.0.1.</v>
          </cell>
          <cell r="S52" t="str">
            <v>N.D4.Z.2.0.1.</v>
          </cell>
          <cell r="T52" t="str">
            <v>N.D4.Z.21.0.1.</v>
          </cell>
          <cell r="U52" t="str">
            <v>N.D4.Z.211.0.1.</v>
          </cell>
          <cell r="V52" t="str">
            <v>N.D4.Z.2111.0.1.</v>
          </cell>
          <cell r="W52" t="str">
            <v>N.D4.Z.2112.0.1.</v>
          </cell>
          <cell r="X52" t="str">
            <v>N.D4.Z.212.0.1.</v>
          </cell>
          <cell r="Y52" t="str">
            <v>N.D4.Z.22.0.1.</v>
          </cell>
          <cell r="AA52" t="str">
            <v>N.D4.Z.0.0.2.</v>
          </cell>
          <cell r="AB52" t="str">
            <v>N.D4.Z.1.0.2.</v>
          </cell>
          <cell r="AC52" t="str">
            <v>N.D4.Z.1N.0.2.</v>
          </cell>
          <cell r="AD52" t="str">
            <v>N.D4.Z.11.0.2.</v>
          </cell>
          <cell r="AE52" t="str">
            <v>N.D4.Z.12.0.2.</v>
          </cell>
          <cell r="AF52" t="str">
            <v>N.D4.Z.13.0.2.</v>
          </cell>
          <cell r="AG52" t="str">
            <v>N.D4.Z.1311.0.2.</v>
          </cell>
          <cell r="AH52" t="str">
            <v>N.D4.Z.1312.0.2.</v>
          </cell>
          <cell r="AI52" t="str">
            <v>N.D4.Z.1313.0.2.</v>
          </cell>
          <cell r="AJ52" t="str">
            <v>N.D4.Z.1314.0.2.</v>
          </cell>
          <cell r="AK52" t="str">
            <v>N.D4.Z.14.0.2.</v>
          </cell>
          <cell r="AL52" t="str">
            <v>N.D4.Z.1M.0.2.</v>
          </cell>
          <cell r="AM52" t="str">
            <v>N.D4.Z.15.0.2.</v>
          </cell>
          <cell r="AN52" t="str">
            <v>N.D4.Z.2.0.2.</v>
          </cell>
          <cell r="AO52" t="str">
            <v>N.D4.Z.21.0.2.</v>
          </cell>
          <cell r="AP52" t="str">
            <v>N.D4.Z.211.0.2.</v>
          </cell>
          <cell r="AQ52" t="str">
            <v>N.D4.Z.2111.0.2.</v>
          </cell>
          <cell r="AR52" t="str">
            <v>N.D4.Z.2112.0.2.</v>
          </cell>
          <cell r="AS52" t="str">
            <v>N.D4.Z.212.0.2.</v>
          </cell>
          <cell r="AT52" t="str">
            <v>N.D4.Z.22.0.2.</v>
          </cell>
        </row>
        <row r="53">
          <cell r="F53" t="str">
            <v>N.D4.Z.0.13.1.</v>
          </cell>
          <cell r="G53" t="str">
            <v>N.D4.Z.1.13.1.</v>
          </cell>
          <cell r="I53" t="str">
            <v>N.D4.Z.11.13.1.</v>
          </cell>
          <cell r="J53" t="str">
            <v>N.D4.Z.12.13.1.</v>
          </cell>
          <cell r="K53" t="str">
            <v>N.D4.Z.13.13.1.</v>
          </cell>
          <cell r="L53" t="str">
            <v>N.D4.Z.1311.13.1.</v>
          </cell>
          <cell r="M53" t="str">
            <v>N.D4.Z.1312.13.1.</v>
          </cell>
          <cell r="N53" t="str">
            <v>N.D4.Z.1313.13.1.</v>
          </cell>
          <cell r="O53" t="str">
            <v>N.D4.Z.1314.13.1.</v>
          </cell>
          <cell r="P53" t="str">
            <v>N.D4.Z.14.13.1.</v>
          </cell>
          <cell r="Q53" t="str">
            <v>N.D4.Z.1M.13.1.</v>
          </cell>
          <cell r="R53" t="str">
            <v>N.D4.Z.15.13.1.</v>
          </cell>
          <cell r="S53" t="str">
            <v>N.D4.Z.2.13.1.</v>
          </cell>
          <cell r="T53" t="str">
            <v>N.D4.Z.21.13.1.</v>
          </cell>
          <cell r="U53" t="str">
            <v>N.D4.Z.211.13.1.</v>
          </cell>
          <cell r="V53" t="str">
            <v>N.D4.Z.2111.13.1.</v>
          </cell>
          <cell r="W53" t="str">
            <v>N.D4.Z.2112.13.1.</v>
          </cell>
          <cell r="X53" t="str">
            <v>N.D4.Z.212.13.1.</v>
          </cell>
          <cell r="Y53" t="str">
            <v>N.D4.Z.22.13.1.</v>
          </cell>
          <cell r="AA53" t="str">
            <v>N.D4.Z.0.13.2.</v>
          </cell>
          <cell r="AB53" t="str">
            <v>N.D4.Z.1.13.2.</v>
          </cell>
          <cell r="AC53" t="str">
            <v>N.D4.Z.1N.13.2.</v>
          </cell>
          <cell r="AD53" t="str">
            <v>N.D4.Z.11.13.2.</v>
          </cell>
          <cell r="AE53" t="str">
            <v>N.D4.Z.12.13.2.</v>
          </cell>
          <cell r="AF53" t="str">
            <v>N.D4.Z.13.13.2.</v>
          </cell>
          <cell r="AG53" t="str">
            <v>N.D4.Z.1311.13.2.</v>
          </cell>
          <cell r="AH53" t="str">
            <v>N.D4.Z.1312.13.2.</v>
          </cell>
          <cell r="AI53" t="str">
            <v>N.D4.Z.1313.13.2.</v>
          </cell>
          <cell r="AJ53" t="str">
            <v>N.D4.Z.1314.13.2.</v>
          </cell>
          <cell r="AK53" t="str">
            <v>N.D4.Z.14.13.2.</v>
          </cell>
          <cell r="AL53" t="str">
            <v>N.D4.Z.1M.13.2.</v>
          </cell>
          <cell r="AM53" t="str">
            <v>N.D4.Z.15.13.2.</v>
          </cell>
          <cell r="AN53" t="str">
            <v>N.D4.Z.2.13.2.</v>
          </cell>
          <cell r="AO53" t="str">
            <v>N.D4.Z.21.13.2.</v>
          </cell>
          <cell r="AP53" t="str">
            <v>N.D4.Z.211.13.2.</v>
          </cell>
          <cell r="AQ53" t="str">
            <v>N.D4.Z.2111.13.2.</v>
          </cell>
          <cell r="AR53" t="str">
            <v>N.D4.Z.2112.13.2.</v>
          </cell>
          <cell r="AS53" t="str">
            <v>N.D4.Z.212.13.2.</v>
          </cell>
          <cell r="AT53" t="str">
            <v>N.D4.Z.22.13.2.</v>
          </cell>
        </row>
        <row r="54">
          <cell r="F54" t="str">
            <v>N.D4.Z.0.U.1.</v>
          </cell>
          <cell r="G54" t="str">
            <v>N.D4.Z.1.U.1.</v>
          </cell>
          <cell r="I54" t="str">
            <v>N.D4.Z.11.U.1.</v>
          </cell>
          <cell r="J54" t="str">
            <v>N.D4.Z.12.U.1.</v>
          </cell>
          <cell r="K54" t="str">
            <v>N.D4.Z.13.U.1.</v>
          </cell>
          <cell r="L54" t="str">
            <v>N.D4.Z.1311.U.1.</v>
          </cell>
          <cell r="M54" t="str">
            <v>N.D4.Z.1312.U.1.</v>
          </cell>
          <cell r="N54" t="str">
            <v>N.D4.Z.1313.U.1.</v>
          </cell>
          <cell r="O54" t="str">
            <v>N.D4.Z.1314.U.1.</v>
          </cell>
          <cell r="P54" t="str">
            <v>N.D4.Z.14.U.1.</v>
          </cell>
          <cell r="Q54" t="str">
            <v>N.D4.Z.1M.U.1.</v>
          </cell>
          <cell r="R54" t="str">
            <v>N.D4.Z.15.U.1.</v>
          </cell>
          <cell r="S54" t="str">
            <v>N.D4.Z.2.U.1.</v>
          </cell>
          <cell r="T54" t="str">
            <v>N.D4.Z.21.U.1.</v>
          </cell>
          <cell r="U54" t="str">
            <v>N.D4.Z.211.U.1.</v>
          </cell>
          <cell r="V54" t="str">
            <v>N.D4.Z.2111.U.1.</v>
          </cell>
          <cell r="W54" t="str">
            <v>N.D4.Z.2112.U.1.</v>
          </cell>
          <cell r="X54" t="str">
            <v>N.D4.Z.212.U.1.</v>
          </cell>
          <cell r="Y54" t="str">
            <v>N.D4.Z.22.U.1.</v>
          </cell>
          <cell r="AA54" t="str">
            <v>N.D4.Z.0.U.2.</v>
          </cell>
          <cell r="AB54" t="str">
            <v>N.D4.Z.1.U.2.</v>
          </cell>
          <cell r="AC54" t="str">
            <v>N.D4.Z.1N.U.2.</v>
          </cell>
          <cell r="AD54" t="str">
            <v>N.D4.Z.11.U.2.</v>
          </cell>
          <cell r="AE54" t="str">
            <v>N.D4.Z.12.U.2.</v>
          </cell>
          <cell r="AF54" t="str">
            <v>N.D4.Z.13.U.2.</v>
          </cell>
          <cell r="AG54" t="str">
            <v>N.D4.Z.1311.U.2.</v>
          </cell>
          <cell r="AH54" t="str">
            <v>N.D4.Z.1312.U.2.</v>
          </cell>
          <cell r="AI54" t="str">
            <v>N.D4.Z.1313.U.2.</v>
          </cell>
          <cell r="AJ54" t="str">
            <v>N.D4.Z.1314.U.2.</v>
          </cell>
          <cell r="AK54" t="str">
            <v>N.D4.Z.14.U.2.</v>
          </cell>
          <cell r="AL54" t="str">
            <v>N.D4.Z.1M.U.2.</v>
          </cell>
          <cell r="AM54" t="str">
            <v>N.D4.Z.15.U.2.</v>
          </cell>
          <cell r="AN54" t="str">
            <v>N.D4.Z.2.U.2.</v>
          </cell>
          <cell r="AO54" t="str">
            <v>N.D4.Z.21.U.2.</v>
          </cell>
          <cell r="AP54" t="str">
            <v>N.D4.Z.211.U.2.</v>
          </cell>
          <cell r="AQ54" t="str">
            <v>N.D4.Z.2111.U.2.</v>
          </cell>
          <cell r="AR54" t="str">
            <v>N.D4.Z.2112.U.2.</v>
          </cell>
          <cell r="AS54" t="str">
            <v>N.D4.Z.212.U.2.</v>
          </cell>
          <cell r="AT54" t="str">
            <v>N.D4.Z.22.U.2.</v>
          </cell>
        </row>
        <row r="55">
          <cell r="F55" t="str">
            <v>N.D7.Z.0.0.1.</v>
          </cell>
          <cell r="G55" t="str">
            <v>N.D7.Z.1.0.1.</v>
          </cell>
          <cell r="I55" t="str">
            <v>N.D7.Z.11.0.1.</v>
          </cell>
          <cell r="J55" t="str">
            <v>N.D7.Z.12.0.1.</v>
          </cell>
          <cell r="K55" t="str">
            <v>N.D7.Z.13.0.1.</v>
          </cell>
          <cell r="L55" t="str">
            <v>N.D7.Z.1311.0.1.</v>
          </cell>
          <cell r="M55" t="str">
            <v>N.D7.Z.1312.0.1.</v>
          </cell>
          <cell r="N55" t="str">
            <v>N.D7.Z.1313.0.1.</v>
          </cell>
          <cell r="O55" t="str">
            <v>N.D7.Z.1314.0.1.</v>
          </cell>
          <cell r="P55" t="str">
            <v>N.D7.Z.14.0.1.</v>
          </cell>
          <cell r="Q55" t="str">
            <v>N.D7.Z.1M.0.1.</v>
          </cell>
          <cell r="R55" t="str">
            <v>N.D7.Z.15.0.1.</v>
          </cell>
          <cell r="S55" t="str">
            <v>N.D7.Z.2.0.1.</v>
          </cell>
          <cell r="T55" t="str">
            <v>N.D7.Z.21.0.1.</v>
          </cell>
          <cell r="U55" t="str">
            <v>N.D7.Z.211.0.1.</v>
          </cell>
          <cell r="V55" t="str">
            <v>N.D7.Z.2111.0.1.</v>
          </cell>
          <cell r="W55" t="str">
            <v>N.D7.Z.2112.0.1.</v>
          </cell>
          <cell r="X55" t="str">
            <v>N.D7.Z.212.0.1.</v>
          </cell>
          <cell r="Y55" t="str">
            <v>N.D7.Z.22.0.1.</v>
          </cell>
          <cell r="AA55" t="str">
            <v>N.D7.Z.0.0.2.</v>
          </cell>
          <cell r="AB55" t="str">
            <v>N.D7.Z.1.0.2.</v>
          </cell>
          <cell r="AC55" t="str">
            <v>N.D7.Z.1N.0.2.</v>
          </cell>
          <cell r="AD55" t="str">
            <v>N.D7.Z.11.0.2.</v>
          </cell>
          <cell r="AE55" t="str">
            <v>N.D7.Z.12.0.2.</v>
          </cell>
          <cell r="AF55" t="str">
            <v>N.D7.Z.13.0.2.</v>
          </cell>
          <cell r="AG55" t="str">
            <v>N.D7.Z.1311.0.2.</v>
          </cell>
          <cell r="AH55" t="str">
            <v>N.D7.Z.1312.0.2.</v>
          </cell>
          <cell r="AI55" t="str">
            <v>N.D7.Z.1313.0.2.</v>
          </cell>
          <cell r="AJ55" t="str">
            <v>N.D7.Z.1314.0.2.</v>
          </cell>
          <cell r="AK55" t="str">
            <v>N.D7.Z.14.0.2.</v>
          </cell>
          <cell r="AL55" t="str">
            <v>N.D7.Z.1M.0.2.</v>
          </cell>
          <cell r="AM55" t="str">
            <v>N.D7.Z.15.0.2.</v>
          </cell>
          <cell r="AN55" t="str">
            <v>N.D7.Z.2.0.2.</v>
          </cell>
          <cell r="AO55" t="str">
            <v>N.D7.Z.21.0.2.</v>
          </cell>
          <cell r="AP55" t="str">
            <v>N.D7.Z.211.0.2.</v>
          </cell>
          <cell r="AQ55" t="str">
            <v>N.D7.Z.2111.0.2.</v>
          </cell>
          <cell r="AR55" t="str">
            <v>N.D7.Z.2112.0.2.</v>
          </cell>
          <cell r="AS55" t="str">
            <v>N.D7.Z.212.0.2.</v>
          </cell>
          <cell r="AT55" t="str">
            <v>N.D7.Z.22.0.2.</v>
          </cell>
        </row>
        <row r="56">
          <cell r="F56" t="str">
            <v>N.D7.Z.0.13.1.</v>
          </cell>
          <cell r="G56" t="str">
            <v>N.D7.Z.1.13.1.</v>
          </cell>
          <cell r="I56" t="str">
            <v>N.D7.Z.11.13.1.</v>
          </cell>
          <cell r="J56" t="str">
            <v>N.D7.Z.12.13.1.</v>
          </cell>
          <cell r="K56" t="str">
            <v>N.D7.Z.13.13.1.</v>
          </cell>
          <cell r="L56" t="str">
            <v>N.D7.Z.1311.13.1.</v>
          </cell>
          <cell r="M56" t="str">
            <v>N.D7.Z.1312.13.1.</v>
          </cell>
          <cell r="N56" t="str">
            <v>N.D7.Z.1313.13.1.</v>
          </cell>
          <cell r="O56" t="str">
            <v>N.D7.Z.1314.13.1.</v>
          </cell>
          <cell r="P56" t="str">
            <v>N.D7.Z.14.13.1.</v>
          </cell>
          <cell r="Q56" t="str">
            <v>N.D7.Z.1M.13.1.</v>
          </cell>
          <cell r="R56" t="str">
            <v>N.D7.Z.15.13.1.</v>
          </cell>
          <cell r="S56" t="str">
            <v>N.D7.Z.2.13.1.</v>
          </cell>
          <cell r="T56" t="str">
            <v>N.D7.Z.21.13.1.</v>
          </cell>
          <cell r="U56" t="str">
            <v>N.D7.Z.211.13.1.</v>
          </cell>
          <cell r="V56" t="str">
            <v>N.D7.Z.2111.13.1.</v>
          </cell>
          <cell r="W56" t="str">
            <v>N.D7.Z.2112.13.1.</v>
          </cell>
          <cell r="X56" t="str">
            <v>N.D7.Z.212.13.1.</v>
          </cell>
          <cell r="Y56" t="str">
            <v>N.D7.Z.22.13.1.</v>
          </cell>
          <cell r="AA56" t="str">
            <v>N.D7.Z.0.13.2.</v>
          </cell>
          <cell r="AB56" t="str">
            <v>N.D7.Z.1.13.2.</v>
          </cell>
          <cell r="AC56" t="str">
            <v>N.D7.Z.1N.13.2.</v>
          </cell>
          <cell r="AD56" t="str">
            <v>N.D7.Z.11.13.2.</v>
          </cell>
          <cell r="AE56" t="str">
            <v>N.D7.Z.12.13.2.</v>
          </cell>
          <cell r="AF56" t="str">
            <v>N.D7.Z.13.13.2.</v>
          </cell>
          <cell r="AG56" t="str">
            <v>N.D7.Z.1311.13.2.</v>
          </cell>
          <cell r="AH56" t="str">
            <v>N.D7.Z.1312.13.2.</v>
          </cell>
          <cell r="AI56" t="str">
            <v>N.D7.Z.1313.13.2.</v>
          </cell>
          <cell r="AJ56" t="str">
            <v>N.D7.Z.1314.13.2.</v>
          </cell>
          <cell r="AK56" t="str">
            <v>N.D7.Z.14.13.2.</v>
          </cell>
          <cell r="AL56" t="str">
            <v>N.D7.Z.1M.13.2.</v>
          </cell>
          <cell r="AM56" t="str">
            <v>N.D7.Z.15.13.2.</v>
          </cell>
          <cell r="AN56" t="str">
            <v>N.D7.Z.2.13.2.</v>
          </cell>
          <cell r="AO56" t="str">
            <v>N.D7.Z.21.13.2.</v>
          </cell>
          <cell r="AP56" t="str">
            <v>N.D7.Z.211.13.2.</v>
          </cell>
          <cell r="AQ56" t="str">
            <v>N.D7.Z.2111.13.2.</v>
          </cell>
          <cell r="AR56" t="str">
            <v>N.D7.Z.2112.13.2.</v>
          </cell>
          <cell r="AS56" t="str">
            <v>N.D7.Z.212.13.2.</v>
          </cell>
          <cell r="AT56" t="str">
            <v>N.D7.Z.22.13.2.</v>
          </cell>
        </row>
        <row r="57">
          <cell r="F57" t="str">
            <v>N.D7.Z.0.U.1.</v>
          </cell>
          <cell r="G57" t="str">
            <v>N.D7.Z.1.U.1.</v>
          </cell>
          <cell r="I57" t="str">
            <v>N.D7.Z.11.U.1.</v>
          </cell>
          <cell r="J57" t="str">
            <v>N.D7.Z.12.U.1.</v>
          </cell>
          <cell r="K57" t="str">
            <v>N.D7.Z.13.U.1.</v>
          </cell>
          <cell r="L57" t="str">
            <v>N.D7.Z.1311.U.1.</v>
          </cell>
          <cell r="M57" t="str">
            <v>N.D7.Z.1312.U.1.</v>
          </cell>
          <cell r="N57" t="str">
            <v>N.D7.Z.1313.U.1.</v>
          </cell>
          <cell r="O57" t="str">
            <v>N.D7.Z.1314.U.1.</v>
          </cell>
          <cell r="P57" t="str">
            <v>N.D7.Z.14.U.1.</v>
          </cell>
          <cell r="Q57" t="str">
            <v>N.D7.Z.1M.U.1.</v>
          </cell>
          <cell r="R57" t="str">
            <v>N.D7.Z.15.U.1.</v>
          </cell>
          <cell r="S57" t="str">
            <v>N.D7.Z.2.U.1.</v>
          </cell>
          <cell r="T57" t="str">
            <v>N.D7.Z.21.U.1.</v>
          </cell>
          <cell r="U57" t="str">
            <v>N.D7.Z.211.U.1.</v>
          </cell>
          <cell r="V57" t="str">
            <v>N.D7.Z.2111.U.1.</v>
          </cell>
          <cell r="W57" t="str">
            <v>N.D7.Z.2112.U.1.</v>
          </cell>
          <cell r="X57" t="str">
            <v>N.D7.Z.212.U.1.</v>
          </cell>
          <cell r="Y57" t="str">
            <v>N.D7.Z.22.U.1.</v>
          </cell>
          <cell r="AA57" t="str">
            <v>N.D7.Z.0.U.2.</v>
          </cell>
          <cell r="AB57" t="str">
            <v>N.D7.Z.1.U.2.</v>
          </cell>
          <cell r="AC57" t="str">
            <v>N.D7.Z.1N.U.2.</v>
          </cell>
          <cell r="AD57" t="str">
            <v>N.D7.Z.11.U.2.</v>
          </cell>
          <cell r="AE57" t="str">
            <v>N.D7.Z.12.U.2.</v>
          </cell>
          <cell r="AF57" t="str">
            <v>N.D7.Z.13.U.2.</v>
          </cell>
          <cell r="AG57" t="str">
            <v>N.D7.Z.1311.U.2.</v>
          </cell>
          <cell r="AH57" t="str">
            <v>N.D7.Z.1312.U.2.</v>
          </cell>
          <cell r="AI57" t="str">
            <v>N.D7.Z.1313.U.2.</v>
          </cell>
          <cell r="AJ57" t="str">
            <v>N.D7.Z.1314.U.2.</v>
          </cell>
          <cell r="AK57" t="str">
            <v>N.D7.Z.14.U.2.</v>
          </cell>
          <cell r="AL57" t="str">
            <v>N.D7.Z.1M.U.2.</v>
          </cell>
          <cell r="AM57" t="str">
            <v>N.D7.Z.15.U.2.</v>
          </cell>
          <cell r="AN57" t="str">
            <v>N.D7.Z.2.U.2.</v>
          </cell>
          <cell r="AO57" t="str">
            <v>N.D7.Z.21.U.2.</v>
          </cell>
          <cell r="AP57" t="str">
            <v>N.D7.Z.211.U.2.</v>
          </cell>
          <cell r="AQ57" t="str">
            <v>N.D7.Z.2111.U.2.</v>
          </cell>
          <cell r="AR57" t="str">
            <v>N.D7.Z.2112.U.2.</v>
          </cell>
          <cell r="AS57" t="str">
            <v>N.D7.Z.212.U.2.</v>
          </cell>
          <cell r="AT57" t="str">
            <v>N.D7.Z.22.U.2.</v>
          </cell>
        </row>
        <row r="58">
          <cell r="F58" t="str">
            <v>N.D9.Z.0.0.1.</v>
          </cell>
          <cell r="G58" t="str">
            <v>N.D9.Z.1.0.1.</v>
          </cell>
          <cell r="I58" t="str">
            <v>N.D9.Z.11.0.1.</v>
          </cell>
          <cell r="J58" t="str">
            <v>N.D9.Z.12.0.1.</v>
          </cell>
          <cell r="K58" t="str">
            <v>N.D9.Z.13.0.1.</v>
          </cell>
          <cell r="L58" t="str">
            <v>N.D9.Z.1311.0.1.</v>
          </cell>
          <cell r="M58" t="str">
            <v>N.D9.Z.1312.0.1.</v>
          </cell>
          <cell r="N58" t="str">
            <v>N.D9.Z.1313.0.1.</v>
          </cell>
          <cell r="O58" t="str">
            <v>N.D9.Z.1314.0.1.</v>
          </cell>
          <cell r="P58" t="str">
            <v>N.D9.Z.14.0.1.</v>
          </cell>
          <cell r="Q58" t="str">
            <v>N.D9.Z.1M.0.1.</v>
          </cell>
          <cell r="R58" t="str">
            <v>N.D9.Z.15.0.1.</v>
          </cell>
          <cell r="S58" t="str">
            <v>N.D9.Z.2.0.1.</v>
          </cell>
          <cell r="T58" t="str">
            <v>N.D9.Z.21.0.1.</v>
          </cell>
          <cell r="U58" t="str">
            <v>N.D9.Z.211.0.1.</v>
          </cell>
          <cell r="V58" t="str">
            <v>N.D9.Z.2111.0.1.</v>
          </cell>
          <cell r="W58" t="str">
            <v>N.D9.Z.2112.0.1.</v>
          </cell>
          <cell r="X58" t="str">
            <v>N.D9.Z.212.0.1.</v>
          </cell>
          <cell r="Y58" t="str">
            <v>N.D9.Z.22.0.1.</v>
          </cell>
          <cell r="AA58" t="str">
            <v>N.D9.Z.0.0.2.</v>
          </cell>
          <cell r="AB58" t="str">
            <v>N.D9.Z.1.0.2.</v>
          </cell>
          <cell r="AC58" t="str">
            <v>N.D9.Z.1N.0.2.</v>
          </cell>
          <cell r="AD58" t="str">
            <v>N.D9.Z.11.0.2.</v>
          </cell>
          <cell r="AE58" t="str">
            <v>N.D9.Z.12.0.2.</v>
          </cell>
          <cell r="AF58" t="str">
            <v>N.D9.Z.13.0.2.</v>
          </cell>
          <cell r="AG58" t="str">
            <v>N.D9.Z.1311.0.2.</v>
          </cell>
          <cell r="AH58" t="str">
            <v>N.D9.Z.1312.0.2.</v>
          </cell>
          <cell r="AI58" t="str">
            <v>N.D9.Z.1313.0.2.</v>
          </cell>
          <cell r="AJ58" t="str">
            <v>N.D9.Z.1314.0.2.</v>
          </cell>
          <cell r="AK58" t="str">
            <v>N.D9.Z.14.0.2.</v>
          </cell>
          <cell r="AL58" t="str">
            <v>N.D9.Z.1M.0.2.</v>
          </cell>
          <cell r="AM58" t="str">
            <v>N.D9.Z.15.0.2.</v>
          </cell>
          <cell r="AN58" t="str">
            <v>N.D9.Z.2.0.2.</v>
          </cell>
          <cell r="AO58" t="str">
            <v>N.D9.Z.21.0.2.</v>
          </cell>
          <cell r="AP58" t="str">
            <v>N.D9.Z.211.0.2.</v>
          </cell>
          <cell r="AQ58" t="str">
            <v>N.D9.Z.2111.0.2.</v>
          </cell>
          <cell r="AR58" t="str">
            <v>N.D9.Z.2112.0.2.</v>
          </cell>
          <cell r="AS58" t="str">
            <v>N.D9.Z.212.0.2.</v>
          </cell>
          <cell r="AT58" t="str">
            <v>N.D9.Z.22.0.2.</v>
          </cell>
        </row>
        <row r="59">
          <cell r="F59" t="str">
            <v>N.D9.Z.0.13.1.</v>
          </cell>
          <cell r="G59" t="str">
            <v>N.D9.Z.1.13.1.</v>
          </cell>
          <cell r="I59" t="str">
            <v>N.D9.Z.11.13.1.</v>
          </cell>
          <cell r="J59" t="str">
            <v>N.D9.Z.12.13.1.</v>
          </cell>
          <cell r="K59" t="str">
            <v>N.D9.Z.13.13.1.</v>
          </cell>
          <cell r="L59" t="str">
            <v>N.D9.Z.1311.13.1.</v>
          </cell>
          <cell r="M59" t="str">
            <v>N.D9.Z.1312.13.1.</v>
          </cell>
          <cell r="N59" t="str">
            <v>N.D9.Z.1313.13.1.</v>
          </cell>
          <cell r="O59" t="str">
            <v>N.D9.Z.1314.13.1.</v>
          </cell>
          <cell r="P59" t="str">
            <v>N.D9.Z.14.13.1.</v>
          </cell>
          <cell r="Q59" t="str">
            <v>N.D9.Z.1M.13.1.</v>
          </cell>
          <cell r="R59" t="str">
            <v>N.D9.Z.15.13.1.</v>
          </cell>
          <cell r="S59" t="str">
            <v>N.D9.Z.2.13.1.</v>
          </cell>
          <cell r="T59" t="str">
            <v>N.D9.Z.21.13.1.</v>
          </cell>
          <cell r="U59" t="str">
            <v>N.D9.Z.211.13.1.</v>
          </cell>
          <cell r="V59" t="str">
            <v>N.D9.Z.2111.13.1.</v>
          </cell>
          <cell r="W59" t="str">
            <v>N.D9.Z.2112.13.1.</v>
          </cell>
          <cell r="X59" t="str">
            <v>N.D9.Z.212.13.1.</v>
          </cell>
          <cell r="Y59" t="str">
            <v>N.D9.Z.22.13.1.</v>
          </cell>
          <cell r="AA59" t="str">
            <v>N.D9.Z.0.13.2.</v>
          </cell>
          <cell r="AB59" t="str">
            <v>N.D9.Z.1.13.2.</v>
          </cell>
          <cell r="AC59" t="str">
            <v>N.D9.Z.1N.13.2.</v>
          </cell>
          <cell r="AD59" t="str">
            <v>N.D9.Z.11.13.2.</v>
          </cell>
          <cell r="AE59" t="str">
            <v>N.D9.Z.12.13.2.</v>
          </cell>
          <cell r="AF59" t="str">
            <v>N.D9.Z.13.13.2.</v>
          </cell>
          <cell r="AG59" t="str">
            <v>N.D9.Z.1311.13.2.</v>
          </cell>
          <cell r="AH59" t="str">
            <v>N.D9.Z.1312.13.2.</v>
          </cell>
          <cell r="AI59" t="str">
            <v>N.D9.Z.1313.13.2.</v>
          </cell>
          <cell r="AJ59" t="str">
            <v>N.D9.Z.1314.13.2.</v>
          </cell>
          <cell r="AK59" t="str">
            <v>N.D9.Z.14.13.2.</v>
          </cell>
          <cell r="AL59" t="str">
            <v>N.D9.Z.1M.13.2.</v>
          </cell>
          <cell r="AM59" t="str">
            <v>N.D9.Z.15.13.2.</v>
          </cell>
          <cell r="AN59" t="str">
            <v>N.D9.Z.2.13.2.</v>
          </cell>
          <cell r="AO59" t="str">
            <v>N.D9.Z.21.13.2.</v>
          </cell>
          <cell r="AP59" t="str">
            <v>N.D9.Z.211.13.2.</v>
          </cell>
          <cell r="AQ59" t="str">
            <v>N.D9.Z.2111.13.2.</v>
          </cell>
          <cell r="AR59" t="str">
            <v>N.D9.Z.2112.13.2.</v>
          </cell>
          <cell r="AS59" t="str">
            <v>N.D9.Z.212.13.2.</v>
          </cell>
          <cell r="AT59" t="str">
            <v>N.D9.Z.22.13.2.</v>
          </cell>
        </row>
        <row r="60">
          <cell r="F60" t="str">
            <v>N.D9.Z.0.U.1.</v>
          </cell>
          <cell r="G60" t="str">
            <v>N.D9.Z.1.U.1.</v>
          </cell>
          <cell r="I60" t="str">
            <v>N.D9.Z.11.U.1.</v>
          </cell>
          <cell r="J60" t="str">
            <v>N.D9.Z.12.U.1.</v>
          </cell>
          <cell r="K60" t="str">
            <v>N.D9.Z.13.U.1.</v>
          </cell>
          <cell r="L60" t="str">
            <v>N.D9.Z.1311.U.1.</v>
          </cell>
          <cell r="M60" t="str">
            <v>N.D9.Z.1312.U.1.</v>
          </cell>
          <cell r="N60" t="str">
            <v>N.D9.Z.1313.U.1.</v>
          </cell>
          <cell r="O60" t="str">
            <v>N.D9.Z.1314.U.1.</v>
          </cell>
          <cell r="P60" t="str">
            <v>N.D9.Z.14.U.1.</v>
          </cell>
          <cell r="Q60" t="str">
            <v>N.D9.Z.1M.U.1.</v>
          </cell>
          <cell r="R60" t="str">
            <v>N.D9.Z.15.U.1.</v>
          </cell>
          <cell r="S60" t="str">
            <v>N.D9.Z.2.U.1.</v>
          </cell>
          <cell r="T60" t="str">
            <v>N.D9.Z.21.U.1.</v>
          </cell>
          <cell r="U60" t="str">
            <v>N.D9.Z.211.U.1.</v>
          </cell>
          <cell r="V60" t="str">
            <v>N.D9.Z.2111.U.1.</v>
          </cell>
          <cell r="W60" t="str">
            <v>N.D9.Z.2112.U.1.</v>
          </cell>
          <cell r="X60" t="str">
            <v>N.D9.Z.212.U.1.</v>
          </cell>
          <cell r="Y60" t="str">
            <v>N.D9.Z.22.U.1.</v>
          </cell>
          <cell r="AA60" t="str">
            <v>N.D9.Z.0.U.2.</v>
          </cell>
          <cell r="AB60" t="str">
            <v>N.D9.Z.1.U.2.</v>
          </cell>
          <cell r="AC60" t="str">
            <v>N.D9.Z.1N.U.2.</v>
          </cell>
          <cell r="AD60" t="str">
            <v>N.D9.Z.11.U.2.</v>
          </cell>
          <cell r="AE60" t="str">
            <v>N.D9.Z.12.U.2.</v>
          </cell>
          <cell r="AF60" t="str">
            <v>N.D9.Z.13.U.2.</v>
          </cell>
          <cell r="AG60" t="str">
            <v>N.D9.Z.1311.U.2.</v>
          </cell>
          <cell r="AH60" t="str">
            <v>N.D9.Z.1312.U.2.</v>
          </cell>
          <cell r="AI60" t="str">
            <v>N.D9.Z.1313.U.2.</v>
          </cell>
          <cell r="AJ60" t="str">
            <v>N.D9.Z.1314.U.2.</v>
          </cell>
          <cell r="AK60" t="str">
            <v>N.D9.Z.14.U.2.</v>
          </cell>
          <cell r="AL60" t="str">
            <v>N.D9.Z.1M.U.2.</v>
          </cell>
          <cell r="AM60" t="str">
            <v>N.D9.Z.15.U.2.</v>
          </cell>
          <cell r="AN60" t="str">
            <v>N.D9.Z.2.U.2.</v>
          </cell>
          <cell r="AO60" t="str">
            <v>N.D9.Z.21.U.2.</v>
          </cell>
          <cell r="AP60" t="str">
            <v>N.D9.Z.211.U.2.</v>
          </cell>
          <cell r="AQ60" t="str">
            <v>N.D9.Z.2111.U.2.</v>
          </cell>
          <cell r="AR60" t="str">
            <v>N.D9.Z.2112.U.2.</v>
          </cell>
          <cell r="AS60" t="str">
            <v>N.D9.Z.212.U.2.</v>
          </cell>
          <cell r="AT60" t="str">
            <v>N.D9.Z.22.U.2.</v>
          </cell>
        </row>
        <row r="61">
          <cell r="F61" t="str">
            <v>N.P3.Z.0.0.1.</v>
          </cell>
          <cell r="G61" t="str">
            <v>N.P3.Z.1.0.1.</v>
          </cell>
          <cell r="I61" t="str">
            <v>N.P3.Z.11.0.1.</v>
          </cell>
          <cell r="J61" t="str">
            <v>N.P3.Z.12.0.1.</v>
          </cell>
          <cell r="K61" t="str">
            <v>N.P3.Z.13.0.1.</v>
          </cell>
          <cell r="L61" t="str">
            <v>N.P3.Z.1311.0.1.</v>
          </cell>
          <cell r="M61" t="str">
            <v>N.P3.Z.1312.0.1.</v>
          </cell>
          <cell r="N61" t="str">
            <v>N.P3.Z.1313.0.1.</v>
          </cell>
          <cell r="O61" t="str">
            <v>N.P3.Z.1314.0.1.</v>
          </cell>
          <cell r="P61" t="str">
            <v>N.P3.Z.14.0.1.</v>
          </cell>
          <cell r="Q61" t="str">
            <v>N.P3.Z.1M.0.1.</v>
          </cell>
          <cell r="R61" t="str">
            <v>N.P3.Z.15.0.1.</v>
          </cell>
          <cell r="AA61" t="str">
            <v>N.P3.Z.0.0.2.</v>
          </cell>
          <cell r="AB61" t="str">
            <v>N.P3.Z.1.0.2.</v>
          </cell>
          <cell r="AC61" t="str">
            <v>N.P3.Z.1N.0.2.</v>
          </cell>
          <cell r="AD61" t="str">
            <v>N.P3.Z.11.0.2.</v>
          </cell>
          <cell r="AE61" t="str">
            <v>N.P3.Z.12.0.2.</v>
          </cell>
          <cell r="AF61" t="str">
            <v>N.P3.Z.13.0.2.</v>
          </cell>
          <cell r="AG61" t="str">
            <v>N.P3.Z.1311.0.2.</v>
          </cell>
          <cell r="AH61" t="str">
            <v>N.P3.Z.1312.0.2.</v>
          </cell>
          <cell r="AI61" t="str">
            <v>N.P3.Z.1313.0.2.</v>
          </cell>
          <cell r="AJ61" t="str">
            <v>N.P3.Z.1314.0.2.</v>
          </cell>
          <cell r="AK61" t="str">
            <v>N.P3.Z.14.0.2.</v>
          </cell>
          <cell r="AL61" t="str">
            <v>N.P3.Z.1M.0.2.</v>
          </cell>
          <cell r="AM61" t="str">
            <v>N.P3.Z.15.0.2.</v>
          </cell>
          <cell r="AN61" t="str">
            <v>N.P3.Z.2.0.2.</v>
          </cell>
          <cell r="AO61" t="str">
            <v>N.P3.Z.21.0.2.</v>
          </cell>
          <cell r="AP61" t="str">
            <v>N.P3.Z.211.0.2.</v>
          </cell>
          <cell r="AQ61" t="str">
            <v>N.P3.Z.2111.0.2.</v>
          </cell>
          <cell r="AR61" t="str">
            <v>N.P3.Z.2112.0.2.</v>
          </cell>
          <cell r="AS61" t="str">
            <v>N.P3.Z.212.0.2.</v>
          </cell>
          <cell r="AT61" t="str">
            <v>N.P3.Z.22.0.2.</v>
          </cell>
        </row>
        <row r="62">
          <cell r="F62" t="str">
            <v>N.P5.Z.0.0.1.</v>
          </cell>
          <cell r="G62" t="str">
            <v>N.P5.Z.1.0.1.</v>
          </cell>
          <cell r="I62" t="str">
            <v>N.P5.Z.11.0.1.</v>
          </cell>
          <cell r="J62" t="str">
            <v>N.P5.Z.12.0.1.</v>
          </cell>
          <cell r="K62" t="str">
            <v>N.P5.Z.13.0.1.</v>
          </cell>
          <cell r="L62" t="str">
            <v>N.P5.Z.1311.0.1.</v>
          </cell>
          <cell r="M62" t="str">
            <v>N.P5.Z.1312.0.1.</v>
          </cell>
          <cell r="N62" t="str">
            <v>N.P5.Z.1313.0.1.</v>
          </cell>
          <cell r="O62" t="str">
            <v>N.P5.Z.1314.0.1.</v>
          </cell>
          <cell r="P62" t="str">
            <v>N.P5.Z.14.0.1.</v>
          </cell>
          <cell r="Q62" t="str">
            <v>N.P5.Z.1M.0.1.</v>
          </cell>
          <cell r="R62" t="str">
            <v>N.P5.Z.15.0.1.</v>
          </cell>
          <cell r="AA62" t="str">
            <v>N.P5.Z.0.0.2.</v>
          </cell>
          <cell r="AB62" t="str">
            <v>N.P5.Z.1.0.2.</v>
          </cell>
          <cell r="AC62" t="str">
            <v>N.P5.Z.1N.0.2.</v>
          </cell>
          <cell r="AD62" t="str">
            <v>N.P5.Z.11.0.2.</v>
          </cell>
          <cell r="AE62" t="str">
            <v>N.P5.Z.12.0.2.</v>
          </cell>
          <cell r="AF62" t="str">
            <v>N.P5.Z.13.0.2.</v>
          </cell>
          <cell r="AG62" t="str">
            <v>N.P5.Z.1311.0.2.</v>
          </cell>
          <cell r="AH62" t="str">
            <v>N.P5.Z.1312.0.2.</v>
          </cell>
          <cell r="AI62" t="str">
            <v>N.P5.Z.1313.0.2.</v>
          </cell>
          <cell r="AJ62" t="str">
            <v>N.P5.Z.1314.0.2.</v>
          </cell>
          <cell r="AK62" t="str">
            <v>N.P5.Z.14.0.2.</v>
          </cell>
          <cell r="AL62" t="str">
            <v>N.P5.Z.1M.0.2.</v>
          </cell>
          <cell r="AM62" t="str">
            <v>N.P5.Z.15.0.2.</v>
          </cell>
          <cell r="AN62" t="str">
            <v>N.P5.Z.2.0.2.</v>
          </cell>
          <cell r="AO62" t="str">
            <v>N.P5.Z.21.0.2.</v>
          </cell>
          <cell r="AP62" t="str">
            <v>N.P5.Z.211.0.2.</v>
          </cell>
          <cell r="AQ62" t="str">
            <v>N.P5.Z.2111.0.2.</v>
          </cell>
          <cell r="AR62" t="str">
            <v>N.P5.Z.2112.0.2.</v>
          </cell>
          <cell r="AS62" t="str">
            <v>N.P5.Z.212.0.2.</v>
          </cell>
          <cell r="AT62" t="str">
            <v>N.P5.Z.22.0.2.</v>
          </cell>
        </row>
        <row r="63">
          <cell r="F63" t="str">
            <v>N.P6.Z.0.0.1.</v>
          </cell>
          <cell r="S63" t="str">
            <v>N.P6.Z.2.0.1.</v>
          </cell>
          <cell r="T63" t="str">
            <v>N.P6.Z.21.0.1.</v>
          </cell>
          <cell r="U63" t="str">
            <v>N.P6.Z.211.0.1.</v>
          </cell>
          <cell r="V63" t="str">
            <v>N.P6.Z.2111.0.1.</v>
          </cell>
          <cell r="W63" t="str">
            <v>N.P6.Z.2112.0.1.</v>
          </cell>
          <cell r="X63" t="str">
            <v>N.P6.Z.212.0.1.</v>
          </cell>
          <cell r="Y63" t="str">
            <v>N.P6.Z.22.0.1.</v>
          </cell>
          <cell r="AA63" t="str">
            <v>N.P6.Z.0.0.2.</v>
          </cell>
          <cell r="AB63" t="str">
            <v>N.P6.Z.1.0.2.</v>
          </cell>
          <cell r="AC63" t="str">
            <v>N.P6.Z.1N.0.2.</v>
          </cell>
          <cell r="AD63" t="str">
            <v>N.P6.Z.11.0.2.</v>
          </cell>
          <cell r="AE63" t="str">
            <v>N.P6.Z.12.0.2.</v>
          </cell>
          <cell r="AF63" t="str">
            <v>N.P6.Z.13.0.2.</v>
          </cell>
          <cell r="AG63" t="str">
            <v>N.P6.Z.1311.0.2.</v>
          </cell>
          <cell r="AH63" t="str">
            <v>N.P6.Z.1312.0.2.</v>
          </cell>
          <cell r="AI63" t="str">
            <v>N.P6.Z.1313.0.2.</v>
          </cell>
          <cell r="AJ63" t="str">
            <v>N.P6.Z.1314.0.2.</v>
          </cell>
          <cell r="AK63" t="str">
            <v>N.P6.Z.14.0.2.</v>
          </cell>
          <cell r="AL63" t="str">
            <v>N.P6.Z.1M.0.2.</v>
          </cell>
          <cell r="AM63" t="str">
            <v>N.P6.Z.15.0.2.</v>
          </cell>
          <cell r="AN63" t="str">
            <v>N.P6.Z.2.0.2.</v>
          </cell>
          <cell r="AO63" t="str">
            <v>N.P6.Z.21.0.2.</v>
          </cell>
          <cell r="AP63" t="str">
            <v>N.P6.Z.211.0.2.</v>
          </cell>
          <cell r="AQ63" t="str">
            <v>N.P6.Z.2111.0.2.</v>
          </cell>
          <cell r="AR63" t="str">
            <v>N.P6.Z.2112.0.2.</v>
          </cell>
          <cell r="AS63" t="str">
            <v>N.P6.Z.212.0.2.</v>
          </cell>
          <cell r="AT63" t="str">
            <v>N.P6.Z.22.0.2.</v>
          </cell>
        </row>
        <row r="64">
          <cell r="AA64" t="str">
            <v>N.P7.Z.0.0.2.</v>
          </cell>
          <cell r="AB64" t="str">
            <v>N.P7.Z.1.0.2.</v>
          </cell>
          <cell r="AC64" t="str">
            <v>N.P7.Z.1N.0.2.</v>
          </cell>
          <cell r="AD64" t="str">
            <v>N.P7.Z.11.0.2.</v>
          </cell>
          <cell r="AE64" t="str">
            <v>N.P7.Z.12.0.2.</v>
          </cell>
          <cell r="AF64" t="str">
            <v>N.P7.Z.13.0.2.</v>
          </cell>
          <cell r="AG64" t="str">
            <v>N.P7.Z.1311.0.2.</v>
          </cell>
          <cell r="AH64" t="str">
            <v>N.P7.Z.1312.0.2.</v>
          </cell>
          <cell r="AI64" t="str">
            <v>N.P7.Z.1313.0.2.</v>
          </cell>
          <cell r="AJ64" t="str">
            <v>N.P7.Z.1314.0.2.</v>
          </cell>
          <cell r="AK64" t="str">
            <v>N.P7.Z.14.0.2.</v>
          </cell>
          <cell r="AL64" t="str">
            <v>N.P7.Z.1M.0.2.</v>
          </cell>
          <cell r="AM64" t="str">
            <v>N.P7.Z.15.0.2.</v>
          </cell>
          <cell r="AN64" t="str">
            <v>N.P7.Z.2.0.2.</v>
          </cell>
          <cell r="AO64" t="str">
            <v>N.P7.Z.21.0.2.</v>
          </cell>
          <cell r="AP64" t="str">
            <v>N.P7.Z.211.0.2.</v>
          </cell>
          <cell r="AQ64" t="str">
            <v>N.P7.Z.2111.0.2.</v>
          </cell>
          <cell r="AR64" t="str">
            <v>N.P7.Z.2112.0.2.</v>
          </cell>
          <cell r="AS64" t="str">
            <v>N.P7.Z.212.0.2.</v>
          </cell>
          <cell r="AT64" t="str">
            <v>N.P7.Z.22.0.2.</v>
          </cell>
        </row>
        <row r="65">
          <cell r="F65" t="str">
            <v>N.D1.Z.0.0.1.</v>
          </cell>
          <cell r="G65" t="str">
            <v>N.D1.Z.1.0.1.</v>
          </cell>
          <cell r="I65" t="str">
            <v>N.D1.Z.11.0.1.</v>
          </cell>
          <cell r="J65" t="str">
            <v>N.D1.Z.12.0.1.</v>
          </cell>
          <cell r="K65" t="str">
            <v>N.D1.Z.13.0.1.</v>
          </cell>
          <cell r="L65" t="str">
            <v>N.D1.Z.1311.0.1.</v>
          </cell>
          <cell r="M65" t="str">
            <v>N.D1.Z.1312.0.1.</v>
          </cell>
          <cell r="N65" t="str">
            <v>N.D1.Z.1313.0.1.</v>
          </cell>
          <cell r="O65" t="str">
            <v>N.D1.Z.1314.0.1.</v>
          </cell>
          <cell r="P65" t="str">
            <v>N.D1.Z.14.0.1.</v>
          </cell>
          <cell r="Q65" t="str">
            <v>N.D1.Z.1M.0.1.</v>
          </cell>
          <cell r="R65" t="str">
            <v>N.D1.Z.15.0.1.</v>
          </cell>
          <cell r="S65" t="str">
            <v>N.D1.Z.2.0.1.</v>
          </cell>
          <cell r="T65" t="str">
            <v>N.D1.Z.21.0.1.</v>
          </cell>
          <cell r="U65" t="str">
            <v>N.D1.Z.211.0.1.</v>
          </cell>
          <cell r="V65" t="str">
            <v>N.D1.Z.2111.0.1.</v>
          </cell>
          <cell r="W65" t="str">
            <v>N.D1.Z.2112.0.1.</v>
          </cell>
          <cell r="X65" t="str">
            <v>N.D1.Z.212.0.1.</v>
          </cell>
          <cell r="Y65" t="str">
            <v>N.D1.Z.22.0.1.</v>
          </cell>
          <cell r="AA65" t="str">
            <v>N.D1.Z.0.0.2.</v>
          </cell>
          <cell r="AB65" t="str">
            <v>N.D1.Z.1.0.2.</v>
          </cell>
          <cell r="AC65" t="str">
            <v>N.D1.Z.1N.0.2.</v>
          </cell>
          <cell r="AD65" t="str">
            <v>N.D1.Z.11.0.2.</v>
          </cell>
          <cell r="AE65" t="str">
            <v>N.D1.Z.12.0.2.</v>
          </cell>
          <cell r="AF65" t="str">
            <v>N.D1.Z.13.0.2.</v>
          </cell>
          <cell r="AG65" t="str">
            <v>N.D1.Z.1311.0.2.</v>
          </cell>
          <cell r="AH65" t="str">
            <v>N.D1.Z.1312.0.2.</v>
          </cell>
          <cell r="AI65" t="str">
            <v>N.D1.Z.1313.0.2.</v>
          </cell>
          <cell r="AJ65" t="str">
            <v>N.D1.Z.1314.0.2.</v>
          </cell>
          <cell r="AK65" t="str">
            <v>N.D1.Z.14.0.2.</v>
          </cell>
          <cell r="AL65" t="str">
            <v>N.D1.Z.1M.0.2.</v>
          </cell>
          <cell r="AM65" t="str">
            <v>N.D1.Z.15.0.2.</v>
          </cell>
          <cell r="AN65" t="str">
            <v>N.D1.Z.2.0.2.</v>
          </cell>
          <cell r="AO65" t="str">
            <v>N.D1.Z.21.0.2.</v>
          </cell>
          <cell r="AP65" t="str">
            <v>N.D1.Z.211.0.2.</v>
          </cell>
          <cell r="AQ65" t="str">
            <v>N.D1.Z.2111.0.2.</v>
          </cell>
          <cell r="AR65" t="str">
            <v>N.D1.Z.2112.0.2.</v>
          </cell>
          <cell r="AS65" t="str">
            <v>N.D1.Z.212.0.2.</v>
          </cell>
          <cell r="AT65" t="str">
            <v>N.D1.Z.22.0.2.</v>
          </cell>
        </row>
        <row r="66">
          <cell r="F66" t="str">
            <v>N.D11.Z.0.0.1.</v>
          </cell>
          <cell r="G66" t="str">
            <v>N.D11.Z.1.0.1.</v>
          </cell>
          <cell r="I66" t="str">
            <v>N.D11.Z.11.0.1.</v>
          </cell>
          <cell r="J66" t="str">
            <v>N.D11.Z.12.0.1.</v>
          </cell>
          <cell r="K66" t="str">
            <v>N.D11.Z.13.0.1.</v>
          </cell>
          <cell r="L66" t="str">
            <v>N.D11.Z.1311.0.1.</v>
          </cell>
          <cell r="M66" t="str">
            <v>N.D11.Z.1312.0.1.</v>
          </cell>
          <cell r="N66" t="str">
            <v>N.D11.Z.1313.0.1.</v>
          </cell>
          <cell r="O66" t="str">
            <v>N.D11.Z.1314.0.1.</v>
          </cell>
          <cell r="P66" t="str">
            <v>N.D11.Z.14.0.1.</v>
          </cell>
          <cell r="Q66" t="str">
            <v>N.D11.Z.1M.0.1.</v>
          </cell>
          <cell r="R66" t="str">
            <v>N.D11.Z.15.0.1.</v>
          </cell>
          <cell r="S66" t="str">
            <v>N.D11.Z.2.0.1.</v>
          </cell>
          <cell r="T66" t="str">
            <v>N.D11.Z.21.0.1.</v>
          </cell>
          <cell r="U66" t="str">
            <v>N.D11.Z.211.0.1.</v>
          </cell>
          <cell r="V66" t="str">
            <v>N.D11.Z.2111.0.1.</v>
          </cell>
          <cell r="W66" t="str">
            <v>N.D11.Z.2112.0.1.</v>
          </cell>
          <cell r="X66" t="str">
            <v>N.D11.Z.212.0.1.</v>
          </cell>
          <cell r="Y66" t="str">
            <v>N.D11.Z.22.0.1.</v>
          </cell>
          <cell r="AA66" t="str">
            <v>N.D11.Z.0.0.2.</v>
          </cell>
          <cell r="AB66" t="str">
            <v>N.D11.Z.1.0.2.</v>
          </cell>
          <cell r="AC66" t="str">
            <v>N.D11.Z.1N.0.2.</v>
          </cell>
          <cell r="AD66" t="str">
            <v>N.D11.Z.11.0.2.</v>
          </cell>
          <cell r="AE66" t="str">
            <v>N.D11.Z.12.0.2.</v>
          </cell>
          <cell r="AF66" t="str">
            <v>N.D11.Z.13.0.2.</v>
          </cell>
          <cell r="AG66" t="str">
            <v>N.D11.Z.1311.0.2.</v>
          </cell>
          <cell r="AH66" t="str">
            <v>N.D11.Z.1312.0.2.</v>
          </cell>
          <cell r="AI66" t="str">
            <v>N.D11.Z.1313.0.2.</v>
          </cell>
          <cell r="AJ66" t="str">
            <v>N.D11.Z.1314.0.2.</v>
          </cell>
          <cell r="AK66" t="str">
            <v>N.D11.Z.14.0.2.</v>
          </cell>
          <cell r="AL66" t="str">
            <v>N.D11.Z.1M.0.2.</v>
          </cell>
          <cell r="AM66" t="str">
            <v>N.D11.Z.15.0.2.</v>
          </cell>
          <cell r="AN66" t="str">
            <v>N.D11.Z.2.0.2.</v>
          </cell>
          <cell r="AO66" t="str">
            <v>N.D11.Z.21.0.2.</v>
          </cell>
          <cell r="AP66" t="str">
            <v>N.D11.Z.211.0.2.</v>
          </cell>
          <cell r="AQ66" t="str">
            <v>N.D11.Z.2111.0.2.</v>
          </cell>
          <cell r="AR66" t="str">
            <v>N.D11.Z.2112.0.2.</v>
          </cell>
          <cell r="AS66" t="str">
            <v>N.D11.Z.212.0.2.</v>
          </cell>
          <cell r="AT66" t="str">
            <v>N.D11.Z.22.0.2.</v>
          </cell>
        </row>
        <row r="67">
          <cell r="F67" t="str">
            <v>N.D12.Z.0.0.1.</v>
          </cell>
          <cell r="G67" t="str">
            <v>N.D12.Z.1.0.1.</v>
          </cell>
          <cell r="I67" t="str">
            <v>N.D12.Z.11.0.1.</v>
          </cell>
          <cell r="J67" t="str">
            <v>N.D12.Z.12.0.1.</v>
          </cell>
          <cell r="K67" t="str">
            <v>N.D12.Z.13.0.1.</v>
          </cell>
          <cell r="L67" t="str">
            <v>N.D12.Z.1311.0.1.</v>
          </cell>
          <cell r="M67" t="str">
            <v>N.D12.Z.1312.0.1.</v>
          </cell>
          <cell r="N67" t="str">
            <v>N.D12.Z.1313.0.1.</v>
          </cell>
          <cell r="O67" t="str">
            <v>N.D12.Z.1314.0.1.</v>
          </cell>
          <cell r="P67" t="str">
            <v>N.D12.Z.14.0.1.</v>
          </cell>
          <cell r="Q67" t="str">
            <v>N.D12.Z.1M.0.1.</v>
          </cell>
          <cell r="R67" t="str">
            <v>N.D12.Z.15.0.1.</v>
          </cell>
          <cell r="S67" t="str">
            <v>N.D12.Z.2.0.1.</v>
          </cell>
          <cell r="T67" t="str">
            <v>N.D12.Z.21.0.1.</v>
          </cell>
          <cell r="U67" t="str">
            <v>N.D12.Z.211.0.1.</v>
          </cell>
          <cell r="V67" t="str">
            <v>N.D12.Z.2111.0.1.</v>
          </cell>
          <cell r="W67" t="str">
            <v>N.D12.Z.2112.0.1.</v>
          </cell>
          <cell r="X67" t="str">
            <v>N.D12.Z.212.0.1.</v>
          </cell>
          <cell r="Y67" t="str">
            <v>N.D12.Z.22.0.1.</v>
          </cell>
          <cell r="AA67" t="str">
            <v>N.D12.Z.0.0.2.</v>
          </cell>
          <cell r="AB67" t="str">
            <v>N.D12.Z.1.0.2.</v>
          </cell>
          <cell r="AC67" t="str">
            <v>N.D12.Z.1N.0.2.</v>
          </cell>
          <cell r="AD67" t="str">
            <v>N.D12.Z.11.0.2.</v>
          </cell>
          <cell r="AE67" t="str">
            <v>N.D12.Z.12.0.2.</v>
          </cell>
          <cell r="AF67" t="str">
            <v>N.D12.Z.13.0.2.</v>
          </cell>
          <cell r="AG67" t="str">
            <v>N.D12.Z.1311.0.2.</v>
          </cell>
          <cell r="AH67" t="str">
            <v>N.D12.Z.1312.0.2.</v>
          </cell>
          <cell r="AI67" t="str">
            <v>N.D12.Z.1313.0.2.</v>
          </cell>
          <cell r="AJ67" t="str">
            <v>N.D12.Z.1314.0.2.</v>
          </cell>
          <cell r="AK67" t="str">
            <v>N.D12.Z.14.0.2.</v>
          </cell>
          <cell r="AL67" t="str">
            <v>N.D12.Z.1M.0.2.</v>
          </cell>
          <cell r="AM67" t="str">
            <v>N.D12.Z.15.0.2.</v>
          </cell>
          <cell r="AN67" t="str">
            <v>N.D12.Z.2.0.2.</v>
          </cell>
          <cell r="AO67" t="str">
            <v>N.D12.Z.21.0.2.</v>
          </cell>
          <cell r="AP67" t="str">
            <v>N.D12.Z.211.0.2.</v>
          </cell>
          <cell r="AQ67" t="str">
            <v>N.D12.Z.2111.0.2.</v>
          </cell>
          <cell r="AR67" t="str">
            <v>N.D12.Z.2112.0.2.</v>
          </cell>
          <cell r="AS67" t="str">
            <v>N.D12.Z.212.0.2.</v>
          </cell>
          <cell r="AT67" t="str">
            <v>N.D12.Z.22.0.2.</v>
          </cell>
        </row>
        <row r="68">
          <cell r="F68" t="str">
            <v>N.D121.Z.0.0.1.</v>
          </cell>
          <cell r="G68" t="str">
            <v>N.D121.Z.1.0.1.</v>
          </cell>
          <cell r="I68" t="str">
            <v>N.D121.Z.11.0.1.</v>
          </cell>
          <cell r="J68" t="str">
            <v>N.D121.Z.12.0.1.</v>
          </cell>
          <cell r="K68" t="str">
            <v>N.D121.Z.13.0.1.</v>
          </cell>
          <cell r="L68" t="str">
            <v>N.D121.Z.1311.0.1.</v>
          </cell>
          <cell r="M68" t="str">
            <v>N.D121.Z.1312.0.1.</v>
          </cell>
          <cell r="N68" t="str">
            <v>N.D121.Z.1313.0.1.</v>
          </cell>
          <cell r="O68" t="str">
            <v>N.D121.Z.1314.0.1.</v>
          </cell>
          <cell r="P68" t="str">
            <v>N.D121.Z.14.0.1.</v>
          </cell>
          <cell r="Q68" t="str">
            <v>N.D121.Z.1M.0.1.</v>
          </cell>
          <cell r="R68" t="str">
            <v>N.D121.Z.15.0.1.</v>
          </cell>
          <cell r="S68" t="str">
            <v>N.D121.Z.2.0.1.</v>
          </cell>
          <cell r="T68" t="str">
            <v>N.D121.Z.21.0.1.</v>
          </cell>
          <cell r="U68" t="str">
            <v>N.D121.Z.211.0.1.</v>
          </cell>
          <cell r="V68" t="str">
            <v>N.D121.Z.2111.0.1.</v>
          </cell>
          <cell r="W68" t="str">
            <v>N.D121.Z.2112.0.1.</v>
          </cell>
          <cell r="X68" t="str">
            <v>N.D121.Z.212.0.1.</v>
          </cell>
          <cell r="Y68" t="str">
            <v>N.D121.Z.22.0.1.</v>
          </cell>
          <cell r="AA68" t="str">
            <v>N.D121.Z.0.0.2.</v>
          </cell>
          <cell r="AB68" t="str">
            <v>N.D121.Z.1.0.2.</v>
          </cell>
          <cell r="AC68" t="str">
            <v>N.D121.Z.1N.0.2.</v>
          </cell>
          <cell r="AD68" t="str">
            <v>N.D121.Z.11.0.2.</v>
          </cell>
          <cell r="AE68" t="str">
            <v>N.D121.Z.12.0.2.</v>
          </cell>
          <cell r="AF68" t="str">
            <v>N.D121.Z.13.0.2.</v>
          </cell>
          <cell r="AG68" t="str">
            <v>N.D121.Z.1311.0.2.</v>
          </cell>
          <cell r="AH68" t="str">
            <v>N.D121.Z.1312.0.2.</v>
          </cell>
          <cell r="AI68" t="str">
            <v>N.D121.Z.1313.0.2.</v>
          </cell>
          <cell r="AJ68" t="str">
            <v>N.D121.Z.1314.0.2.</v>
          </cell>
          <cell r="AK68" t="str">
            <v>N.D121.Z.14.0.2.</v>
          </cell>
          <cell r="AL68" t="str">
            <v>N.D121.Z.1M.0.2.</v>
          </cell>
          <cell r="AM68" t="str">
            <v>N.D121.Z.15.0.2.</v>
          </cell>
          <cell r="AN68" t="str">
            <v>N.D121.Z.2.0.2.</v>
          </cell>
          <cell r="AO68" t="str">
            <v>N.D121.Z.21.0.2.</v>
          </cell>
          <cell r="AP68" t="str">
            <v>N.D121.Z.211.0.2.</v>
          </cell>
          <cell r="AQ68" t="str">
            <v>N.D121.Z.2111.0.2.</v>
          </cell>
          <cell r="AR68" t="str">
            <v>N.D121.Z.2112.0.2.</v>
          </cell>
          <cell r="AS68" t="str">
            <v>N.D121.Z.212.0.2.</v>
          </cell>
          <cell r="AT68" t="str">
            <v>N.D121.Z.22.0.2.</v>
          </cell>
        </row>
        <row r="69">
          <cell r="F69" t="str">
            <v>N.D122.Z.0.0.1.</v>
          </cell>
          <cell r="G69" t="str">
            <v>N.D122.Z.1.0.1.</v>
          </cell>
          <cell r="I69" t="str">
            <v>N.D122.Z.11.0.1.</v>
          </cell>
          <cell r="J69" t="str">
            <v>N.D122.Z.12.0.1.</v>
          </cell>
          <cell r="K69" t="str">
            <v>N.D122.Z.13.0.1.</v>
          </cell>
          <cell r="L69" t="str">
            <v>N.D122.Z.1311.0.1.</v>
          </cell>
          <cell r="M69" t="str">
            <v>N.D122.Z.1312.0.1.</v>
          </cell>
          <cell r="N69" t="str">
            <v>N.D122.Z.1313.0.1.</v>
          </cell>
          <cell r="O69" t="str">
            <v>N.D122.Z.1314.0.1.</v>
          </cell>
          <cell r="P69" t="str">
            <v>N.D122.Z.14.0.1.</v>
          </cell>
          <cell r="Q69" t="str">
            <v>N.D122.Z.1M.0.1.</v>
          </cell>
          <cell r="R69" t="str">
            <v>N.D122.Z.15.0.1.</v>
          </cell>
          <cell r="S69" t="str">
            <v>N.D122.Z.2.0.1.</v>
          </cell>
          <cell r="T69" t="str">
            <v>N.D122.Z.21.0.1.</v>
          </cell>
          <cell r="U69" t="str">
            <v>N.D122.Z.211.0.1.</v>
          </cell>
          <cell r="V69" t="str">
            <v>N.D122.Z.2111.0.1.</v>
          </cell>
          <cell r="W69" t="str">
            <v>N.D122.Z.2112.0.1.</v>
          </cell>
          <cell r="X69" t="str">
            <v>N.D122.Z.212.0.1.</v>
          </cell>
          <cell r="Y69" t="str">
            <v>N.D122.Z.22.0.1.</v>
          </cell>
          <cell r="AA69" t="str">
            <v>N.D122.Z.0.0.2.</v>
          </cell>
          <cell r="AB69" t="str">
            <v>N.D122.Z.1.0.2.</v>
          </cell>
          <cell r="AC69" t="str">
            <v>N.D122.Z.1N.0.2.</v>
          </cell>
          <cell r="AD69" t="str">
            <v>N.D122.Z.11.0.2.</v>
          </cell>
          <cell r="AE69" t="str">
            <v>N.D122.Z.12.0.2.</v>
          </cell>
          <cell r="AF69" t="str">
            <v>N.D122.Z.13.0.2.</v>
          </cell>
          <cell r="AG69" t="str">
            <v>N.D122.Z.1311.0.2.</v>
          </cell>
          <cell r="AH69" t="str">
            <v>N.D122.Z.1312.0.2.</v>
          </cell>
          <cell r="AI69" t="str">
            <v>N.D122.Z.1313.0.2.</v>
          </cell>
          <cell r="AJ69" t="str">
            <v>N.D122.Z.1314.0.2.</v>
          </cell>
          <cell r="AK69" t="str">
            <v>N.D122.Z.14.0.2.</v>
          </cell>
          <cell r="AL69" t="str">
            <v>N.D122.Z.1M.0.2.</v>
          </cell>
          <cell r="AM69" t="str">
            <v>N.D122.Z.15.0.2.</v>
          </cell>
          <cell r="AN69" t="str">
            <v>N.D122.Z.2.0.2.</v>
          </cell>
          <cell r="AO69" t="str">
            <v>N.D122.Z.21.0.2.</v>
          </cell>
          <cell r="AP69" t="str">
            <v>N.D122.Z.211.0.2.</v>
          </cell>
          <cell r="AQ69" t="str">
            <v>N.D122.Z.2111.0.2.</v>
          </cell>
          <cell r="AR69" t="str">
            <v>N.D122.Z.2112.0.2.</v>
          </cell>
          <cell r="AS69" t="str">
            <v>N.D122.Z.212.0.2.</v>
          </cell>
          <cell r="AT69" t="str">
            <v>N.D122.Z.22.0.2.</v>
          </cell>
        </row>
        <row r="70">
          <cell r="F70" t="str">
            <v>N.D21.Z.0.0.1.</v>
          </cell>
          <cell r="G70" t="str">
            <v>N.D21.Z.1.0.1.</v>
          </cell>
          <cell r="H70" t="str">
            <v>N.D21.Z.1N.0.1.</v>
          </cell>
          <cell r="AA70" t="str">
            <v>N.D21.Z.0.0.2.</v>
          </cell>
          <cell r="AB70" t="str">
            <v>N.D21.Z.1.0.2.</v>
          </cell>
          <cell r="AC70" t="str">
            <v>N.D21.Z.1N.0.2.</v>
          </cell>
          <cell r="AD70" t="str">
            <v>N.D21.Z.11.0.2.</v>
          </cell>
          <cell r="AE70" t="str">
            <v>N.D21.Z.12.0.2.</v>
          </cell>
          <cell r="AF70" t="str">
            <v>N.D21.Z.13.0.2.</v>
          </cell>
          <cell r="AG70" t="str">
            <v>N.D21.Z.1311.0.2.</v>
          </cell>
          <cell r="AH70" t="str">
            <v>N.D21.Z.1312.0.2.</v>
          </cell>
          <cell r="AI70" t="str">
            <v>N.D21.Z.1313.0.2.</v>
          </cell>
          <cell r="AJ70" t="str">
            <v>N.D21.Z.1314.0.2.</v>
          </cell>
          <cell r="AK70" t="str">
            <v>N.D21.Z.14.0.2.</v>
          </cell>
          <cell r="AL70" t="str">
            <v>N.D21.Z.1M.0.2.</v>
          </cell>
          <cell r="AM70" t="str">
            <v>N.D21.Z.15.0.2.</v>
          </cell>
          <cell r="AN70" t="str">
            <v>N.D21.Z.2.0.2.</v>
          </cell>
          <cell r="AO70" t="str">
            <v>N.D21.Z.21.0.2.</v>
          </cell>
          <cell r="AP70" t="str">
            <v>N.D21.Z.211.0.2.</v>
          </cell>
          <cell r="AQ70" t="str">
            <v>N.D21.Z.2111.0.2.</v>
          </cell>
          <cell r="AR70" t="str">
            <v>N.D21.Z.2112.0.2.</v>
          </cell>
          <cell r="AS70" t="str">
            <v>N.D21.Z.212.0.2.</v>
          </cell>
          <cell r="AT70" t="str">
            <v>N.D21.Z.22.0.2.</v>
          </cell>
        </row>
        <row r="71">
          <cell r="AA71" t="str">
            <v>N.D211.Z.0.0.2.</v>
          </cell>
          <cell r="AB71" t="str">
            <v>N.D211.Z.1.0.2.</v>
          </cell>
          <cell r="AC71" t="str">
            <v>N.D211.Z.1N.0.2.</v>
          </cell>
          <cell r="AD71" t="str">
            <v>N.D211.Z.11.0.2.</v>
          </cell>
          <cell r="AE71" t="str">
            <v>N.D211.Z.12.0.2.</v>
          </cell>
          <cell r="AF71" t="str">
            <v>N.D211.Z.13.0.2.</v>
          </cell>
          <cell r="AG71" t="str">
            <v>N.D211.Z.1311.0.2.</v>
          </cell>
          <cell r="AH71" t="str">
            <v>N.D211.Z.1312.0.2.</v>
          </cell>
          <cell r="AI71" t="str">
            <v>N.D211.Z.1313.0.2.</v>
          </cell>
          <cell r="AJ71" t="str">
            <v>N.D211.Z.1314.0.2.</v>
          </cell>
          <cell r="AK71" t="str">
            <v>N.D211.Z.14.0.2.</v>
          </cell>
          <cell r="AL71" t="str">
            <v>N.D211.Z.1M.0.2.</v>
          </cell>
          <cell r="AM71" t="str">
            <v>N.D211.Z.15.0.2.</v>
          </cell>
          <cell r="AN71" t="str">
            <v>N.D211.Z.2.0.2.</v>
          </cell>
          <cell r="AO71" t="str">
            <v>N.D211.Z.21.0.2.</v>
          </cell>
          <cell r="AP71" t="str">
            <v>N.D211.Z.211.0.2.</v>
          </cell>
          <cell r="AQ71" t="str">
            <v>N.D211.Z.2111.0.2.</v>
          </cell>
          <cell r="AR71" t="str">
            <v>N.D211.Z.2112.0.2.</v>
          </cell>
          <cell r="AS71" t="str">
            <v>N.D211.Z.212.0.2.</v>
          </cell>
          <cell r="AT71" t="str">
            <v>N.D211.Z.22.0.2.</v>
          </cell>
        </row>
        <row r="72">
          <cell r="AA72" t="str">
            <v>N.D212.Z.0.0.2.</v>
          </cell>
          <cell r="AB72" t="str">
            <v>N.D212.Z.1.0.2.</v>
          </cell>
          <cell r="AC72" t="str">
            <v>N.D212.Z.1N.0.2.</v>
          </cell>
          <cell r="AD72" t="str">
            <v>N.D212.Z.11.0.2.</v>
          </cell>
          <cell r="AE72" t="str">
            <v>N.D212.Z.12.0.2.</v>
          </cell>
          <cell r="AF72" t="str">
            <v>N.D212.Z.13.0.2.</v>
          </cell>
          <cell r="AG72" t="str">
            <v>N.D212.Z.1311.0.2.</v>
          </cell>
          <cell r="AH72" t="str">
            <v>N.D212.Z.1312.0.2.</v>
          </cell>
          <cell r="AI72" t="str">
            <v>N.D212.Z.1313.0.2.</v>
          </cell>
          <cell r="AJ72" t="str">
            <v>N.D212.Z.1314.0.2.</v>
          </cell>
          <cell r="AK72" t="str">
            <v>N.D212.Z.14.0.2.</v>
          </cell>
          <cell r="AL72" t="str">
            <v>N.D212.Z.1M.0.2.</v>
          </cell>
          <cell r="AM72" t="str">
            <v>N.D212.Z.15.0.2.</v>
          </cell>
          <cell r="AN72" t="str">
            <v>N.D212.Z.2.0.2.</v>
          </cell>
          <cell r="AO72" t="str">
            <v>N.D212.Z.21.0.2.</v>
          </cell>
          <cell r="AP72" t="str">
            <v>N.D212.Z.211.0.2.</v>
          </cell>
          <cell r="AQ72" t="str">
            <v>N.D212.Z.2111.0.2.</v>
          </cell>
          <cell r="AR72" t="str">
            <v>N.D212.Z.2112.0.2.</v>
          </cell>
          <cell r="AS72" t="str">
            <v>N.D212.Z.212.0.2.</v>
          </cell>
          <cell r="AT72" t="str">
            <v>N.D212.Z.22.0.2.</v>
          </cell>
        </row>
        <row r="73">
          <cell r="AA73" t="str">
            <v>N.D2121.Z.0.0.2.</v>
          </cell>
          <cell r="AB73" t="str">
            <v>N.D2121.Z.1.0.2.</v>
          </cell>
          <cell r="AC73" t="str">
            <v>N.D2121.Z.1N.0.2.</v>
          </cell>
          <cell r="AD73" t="str">
            <v>N.D2121.Z.11.0.2.</v>
          </cell>
          <cell r="AE73" t="str">
            <v>N.D2121.Z.12.0.2.</v>
          </cell>
          <cell r="AF73" t="str">
            <v>N.D2121.Z.13.0.2.</v>
          </cell>
          <cell r="AG73" t="str">
            <v>N.D2121.Z.1311.0.2.</v>
          </cell>
          <cell r="AH73" t="str">
            <v>N.D2121.Z.1312.0.2.</v>
          </cell>
          <cell r="AI73" t="str">
            <v>N.D2121.Z.1313.0.2.</v>
          </cell>
          <cell r="AJ73" t="str">
            <v>N.D2121.Z.1314.0.2.</v>
          </cell>
          <cell r="AK73" t="str">
            <v>N.D2121.Z.14.0.2.</v>
          </cell>
          <cell r="AL73" t="str">
            <v>N.D2121.Z.1M.0.2.</v>
          </cell>
          <cell r="AM73" t="str">
            <v>N.D2121.Z.15.0.2.</v>
          </cell>
          <cell r="AN73" t="str">
            <v>N.D2121.Z.2.0.2.</v>
          </cell>
          <cell r="AO73" t="str">
            <v>N.D2121.Z.21.0.2.</v>
          </cell>
          <cell r="AP73" t="str">
            <v>N.D2121.Z.211.0.2.</v>
          </cell>
          <cell r="AQ73" t="str">
            <v>N.D2121.Z.2111.0.2.</v>
          </cell>
          <cell r="AR73" t="str">
            <v>N.D2121.Z.2112.0.2.</v>
          </cell>
          <cell r="AS73" t="str">
            <v>N.D2121.Z.212.0.2.</v>
          </cell>
          <cell r="AT73" t="str">
            <v>N.D2121.Z.22.0.2.</v>
          </cell>
        </row>
        <row r="74">
          <cell r="AA74" t="str">
            <v>N.D2122.Z.0.0.2.</v>
          </cell>
          <cell r="AB74" t="str">
            <v>N.D2122.Z.1.0.2.</v>
          </cell>
          <cell r="AC74" t="str">
            <v>N.D2122.Z.1N.0.2.</v>
          </cell>
          <cell r="AD74" t="str">
            <v>N.D2122.Z.11.0.2.</v>
          </cell>
          <cell r="AE74" t="str">
            <v>N.D2122.Z.12.0.2.</v>
          </cell>
          <cell r="AF74" t="str">
            <v>N.D2122.Z.13.0.2.</v>
          </cell>
          <cell r="AG74" t="str">
            <v>N.D2122.Z.1311.0.2.</v>
          </cell>
          <cell r="AH74" t="str">
            <v>N.D2122.Z.1312.0.2.</v>
          </cell>
          <cell r="AI74" t="str">
            <v>N.D2122.Z.1313.0.2.</v>
          </cell>
          <cell r="AJ74" t="str">
            <v>N.D2122.Z.1314.0.2.</v>
          </cell>
          <cell r="AK74" t="str">
            <v>N.D2122.Z.14.0.2.</v>
          </cell>
          <cell r="AL74" t="str">
            <v>N.D2122.Z.1M.0.2.</v>
          </cell>
          <cell r="AM74" t="str">
            <v>N.D2122.Z.15.0.2.</v>
          </cell>
          <cell r="AN74" t="str">
            <v>N.D2122.Z.2.0.2.</v>
          </cell>
          <cell r="AO74" t="str">
            <v>N.D2122.Z.21.0.2.</v>
          </cell>
          <cell r="AP74" t="str">
            <v>N.D2122.Z.211.0.2.</v>
          </cell>
          <cell r="AQ74" t="str">
            <v>N.D2122.Z.2111.0.2.</v>
          </cell>
          <cell r="AR74" t="str">
            <v>N.D2122.Z.2112.0.2.</v>
          </cell>
          <cell r="AS74" t="str">
            <v>N.D2122.Z.212.0.2.</v>
          </cell>
          <cell r="AT74" t="str">
            <v>N.D2122.Z.22.0.2.</v>
          </cell>
        </row>
        <row r="75">
          <cell r="AA75" t="str">
            <v>N.D214.Z.0.0.2.</v>
          </cell>
          <cell r="AB75" t="str">
            <v>N.D214.Z.1.0.2.</v>
          </cell>
          <cell r="AC75" t="str">
            <v>N.D214.Z.1N.0.2.</v>
          </cell>
          <cell r="AD75" t="str">
            <v>N.D214.Z.11.0.2.</v>
          </cell>
          <cell r="AE75" t="str">
            <v>N.D214.Z.12.0.2.</v>
          </cell>
          <cell r="AF75" t="str">
            <v>N.D214.Z.13.0.2.</v>
          </cell>
          <cell r="AG75" t="str">
            <v>N.D214.Z.1311.0.2.</v>
          </cell>
          <cell r="AH75" t="str">
            <v>N.D214.Z.1312.0.2.</v>
          </cell>
          <cell r="AI75" t="str">
            <v>N.D214.Z.1313.0.2.</v>
          </cell>
          <cell r="AJ75" t="str">
            <v>N.D214.Z.1314.0.2.</v>
          </cell>
          <cell r="AK75" t="str">
            <v>N.D214.Z.14.0.2.</v>
          </cell>
          <cell r="AL75" t="str">
            <v>N.D214.Z.1M.0.2.</v>
          </cell>
          <cell r="AM75" t="str">
            <v>N.D214.Z.15.0.2.</v>
          </cell>
          <cell r="AN75" t="str">
            <v>N.D214.Z.2.0.2.</v>
          </cell>
          <cell r="AO75" t="str">
            <v>N.D214.Z.21.0.2.</v>
          </cell>
          <cell r="AP75" t="str">
            <v>N.D214.Z.211.0.2.</v>
          </cell>
          <cell r="AQ75" t="str">
            <v>N.D214.Z.2111.0.2.</v>
          </cell>
          <cell r="AR75" t="str">
            <v>N.D214.Z.2112.0.2.</v>
          </cell>
          <cell r="AS75" t="str">
            <v>N.D214.Z.212.0.2.</v>
          </cell>
          <cell r="AT75" t="str">
            <v>N.D214.Z.22.0.2.</v>
          </cell>
        </row>
        <row r="76">
          <cell r="F76" t="str">
            <v>N.D29.Z.0.0.1.</v>
          </cell>
          <cell r="G76" t="str">
            <v>N.D29.Z.1.0.1.</v>
          </cell>
          <cell r="H76" t="str">
            <v>N.D29.Z.1N.0.1.</v>
          </cell>
          <cell r="I76" t="str">
            <v>N.D29.Z.11.0.1.</v>
          </cell>
          <cell r="J76" t="str">
            <v>N.D29.Z.12.0.1.</v>
          </cell>
          <cell r="K76" t="str">
            <v>N.D29.Z.13.0.1.</v>
          </cell>
          <cell r="L76" t="str">
            <v>N.D29.Z.1311.0.1.</v>
          </cell>
          <cell r="M76" t="str">
            <v>N.D29.Z.1312.0.1.</v>
          </cell>
          <cell r="N76" t="str">
            <v>N.D29.Z.1313.0.1.</v>
          </cell>
          <cell r="O76" t="str">
            <v>N.D29.Z.1314.0.1.</v>
          </cell>
          <cell r="P76" t="str">
            <v>N.D29.Z.14.0.1.</v>
          </cell>
          <cell r="Q76" t="str">
            <v>N.D29.Z.1M.0.1.</v>
          </cell>
          <cell r="R76" t="str">
            <v>N.D29.Z.15.0.1.</v>
          </cell>
          <cell r="S76" t="str">
            <v>N.D29.Z.2.0.1.</v>
          </cell>
          <cell r="T76" t="str">
            <v>N.D29.Z.21.0.1.</v>
          </cell>
          <cell r="U76" t="str">
            <v>N.D29.Z.211.0.1.</v>
          </cell>
          <cell r="V76" t="str">
            <v>N.D29.Z.2111.0.1.</v>
          </cell>
          <cell r="W76" t="str">
            <v>N.D29.Z.2112.0.1.</v>
          </cell>
          <cell r="X76" t="str">
            <v>N.D29.Z.212.0.1.</v>
          </cell>
          <cell r="Y76" t="str">
            <v>N.D29.Z.22.0.1.</v>
          </cell>
          <cell r="AA76" t="str">
            <v>N.D29.Z.0.0.2.</v>
          </cell>
          <cell r="AB76" t="str">
            <v>N.D29.Z.1.0.2.</v>
          </cell>
          <cell r="AC76" t="str">
            <v>N.D29.Z.1N.0.2.</v>
          </cell>
          <cell r="AD76" t="str">
            <v>N.D29.Z.11.0.2.</v>
          </cell>
          <cell r="AE76" t="str">
            <v>N.D29.Z.12.0.2.</v>
          </cell>
          <cell r="AF76" t="str">
            <v>N.D29.Z.13.0.2.</v>
          </cell>
          <cell r="AG76" t="str">
            <v>N.D29.Z.1311.0.2.</v>
          </cell>
          <cell r="AH76" t="str">
            <v>N.D29.Z.1312.0.2.</v>
          </cell>
          <cell r="AI76" t="str">
            <v>N.D29.Z.1313.0.2.</v>
          </cell>
          <cell r="AJ76" t="str">
            <v>N.D29.Z.1314.0.2.</v>
          </cell>
          <cell r="AK76" t="str">
            <v>N.D29.Z.14.0.2.</v>
          </cell>
          <cell r="AL76" t="str">
            <v>N.D29.Z.1M.0.2.</v>
          </cell>
          <cell r="AM76" t="str">
            <v>N.D29.Z.15.0.2.</v>
          </cell>
          <cell r="AN76" t="str">
            <v>N.D29.Z.2.0.2.</v>
          </cell>
          <cell r="AO76" t="str">
            <v>N.D29.Z.21.0.2.</v>
          </cell>
          <cell r="AP76" t="str">
            <v>N.D29.Z.211.0.2.</v>
          </cell>
          <cell r="AQ76" t="str">
            <v>N.D29.Z.2111.0.2.</v>
          </cell>
          <cell r="AR76" t="str">
            <v>N.D29.Z.2112.0.2.</v>
          </cell>
          <cell r="AS76" t="str">
            <v>N.D29.Z.212.0.2.</v>
          </cell>
          <cell r="AT76" t="str">
            <v>N.D29.Z.22.0.2.</v>
          </cell>
        </row>
        <row r="77">
          <cell r="F77" t="str">
            <v>N.D31.Z.0.0.1.</v>
          </cell>
          <cell r="G77" t="str">
            <v>N.D31.Z.1.0.1.</v>
          </cell>
          <cell r="H77" t="str">
            <v>N.D31.Z.1N.0.1.</v>
          </cell>
          <cell r="I77" t="str">
            <v>N.D31.Z.11.0.1.</v>
          </cell>
          <cell r="J77" t="str">
            <v>N.D31.Z.12.0.1.</v>
          </cell>
          <cell r="K77" t="str">
            <v>N.D31.Z.13.0.1.</v>
          </cell>
          <cell r="L77" t="str">
            <v>N.D31.Z.1311.0.1.</v>
          </cell>
          <cell r="M77" t="str">
            <v>N.D31.Z.1312.0.1.</v>
          </cell>
          <cell r="N77" t="str">
            <v>N.D31.Z.1313.0.1.</v>
          </cell>
          <cell r="O77" t="str">
            <v>N.D31.Z.1314.0.1.</v>
          </cell>
          <cell r="P77" t="str">
            <v>N.D31.Z.14.0.1.</v>
          </cell>
          <cell r="Q77" t="str">
            <v>N.D31.Z.1M.0.1.</v>
          </cell>
          <cell r="R77" t="str">
            <v>N.D31.Z.15.0.1.</v>
          </cell>
          <cell r="S77" t="str">
            <v>N.D31.Z.2.0.1.</v>
          </cell>
          <cell r="T77" t="str">
            <v>N.D31.Z.21.0.1.</v>
          </cell>
          <cell r="U77" t="str">
            <v>N.D31.Z.211.0.1.</v>
          </cell>
          <cell r="V77" t="str">
            <v>N.D31.Z.2111.0.1.</v>
          </cell>
          <cell r="W77" t="str">
            <v>N.D31.Z.2112.0.1.</v>
          </cell>
          <cell r="X77" t="str">
            <v>N.D31.Z.212.0.1.</v>
          </cell>
          <cell r="Y77" t="str">
            <v>N.D31.Z.22.0.1.</v>
          </cell>
          <cell r="AA77" t="str">
            <v>N.D31.Z.0.0.2.</v>
          </cell>
          <cell r="AB77" t="str">
            <v>N.D31.Z.1.0.2.</v>
          </cell>
          <cell r="AC77" t="str">
            <v>N.D31.Z.1N.0.2.</v>
          </cell>
          <cell r="AD77" t="str">
            <v>N.D31.Z.11.0.2.</v>
          </cell>
          <cell r="AE77" t="str">
            <v>N.D31.Z.12.0.2.</v>
          </cell>
          <cell r="AF77" t="str">
            <v>N.D31.Z.13.0.2.</v>
          </cell>
          <cell r="AG77" t="str">
            <v>N.D31.Z.1311.0.2.</v>
          </cell>
          <cell r="AH77" t="str">
            <v>N.D31.Z.1312.0.2.</v>
          </cell>
          <cell r="AI77" t="str">
            <v>N.D31.Z.1313.0.2.</v>
          </cell>
          <cell r="AJ77" t="str">
            <v>N.D31.Z.1314.0.2.</v>
          </cell>
          <cell r="AK77" t="str">
            <v>N.D31.Z.14.0.2.</v>
          </cell>
          <cell r="AL77" t="str">
            <v>N.D31.Z.1M.0.2.</v>
          </cell>
          <cell r="AM77" t="str">
            <v>N.D31.Z.15.0.2.</v>
          </cell>
          <cell r="AN77" t="str">
            <v>N.D31.Z.2.0.2.</v>
          </cell>
          <cell r="AO77" t="str">
            <v>N.D31.Z.21.0.2.</v>
          </cell>
          <cell r="AP77" t="str">
            <v>N.D31.Z.211.0.2.</v>
          </cell>
          <cell r="AQ77" t="str">
            <v>N.D31.Z.2111.0.2.</v>
          </cell>
          <cell r="AR77" t="str">
            <v>N.D31.Z.2112.0.2.</v>
          </cell>
          <cell r="AS77" t="str">
            <v>N.D31.Z.212.0.2.</v>
          </cell>
          <cell r="AT77" t="str">
            <v>N.D31.Z.22.0.2.</v>
          </cell>
        </row>
        <row r="78">
          <cell r="F78" t="str">
            <v>N.D39.Z.0.0.1.</v>
          </cell>
          <cell r="G78" t="str">
            <v>N.D39.Z.1.0.1.</v>
          </cell>
          <cell r="H78" t="str">
            <v>N.D39.Z.1N.0.1.</v>
          </cell>
          <cell r="I78" t="str">
            <v>N.D39.Z.11.0.1.</v>
          </cell>
          <cell r="J78" t="str">
            <v>N.D39.Z.12.0.1.</v>
          </cell>
          <cell r="K78" t="str">
            <v>N.D39.Z.13.0.1.</v>
          </cell>
          <cell r="L78" t="str">
            <v>N.D39.Z.1311.0.1.</v>
          </cell>
          <cell r="M78" t="str">
            <v>N.D39.Z.1312.0.1.</v>
          </cell>
          <cell r="N78" t="str">
            <v>N.D39.Z.1313.0.1.</v>
          </cell>
          <cell r="O78" t="str">
            <v>N.D39.Z.1314.0.1.</v>
          </cell>
          <cell r="P78" t="str">
            <v>N.D39.Z.14.0.1.</v>
          </cell>
          <cell r="Q78" t="str">
            <v>N.D39.Z.1M.0.1.</v>
          </cell>
          <cell r="R78" t="str">
            <v>N.D39.Z.15.0.1.</v>
          </cell>
          <cell r="S78" t="str">
            <v>N.D39.Z.2.0.1.</v>
          </cell>
          <cell r="T78" t="str">
            <v>N.D39.Z.21.0.1.</v>
          </cell>
          <cell r="U78" t="str">
            <v>N.D39.Z.211.0.1.</v>
          </cell>
          <cell r="V78" t="str">
            <v>N.D39.Z.2111.0.1.</v>
          </cell>
          <cell r="W78" t="str">
            <v>N.D39.Z.2112.0.1.</v>
          </cell>
          <cell r="X78" t="str">
            <v>N.D39.Z.212.0.1.</v>
          </cell>
          <cell r="Y78" t="str">
            <v>N.D39.Z.22.0.1.</v>
          </cell>
          <cell r="AA78" t="str">
            <v>N.D39.Z.0.0.2.</v>
          </cell>
          <cell r="AB78" t="str">
            <v>N.D39.Z.1.0.2.</v>
          </cell>
          <cell r="AC78" t="str">
            <v>N.D39.Z.1N.0.2.</v>
          </cell>
          <cell r="AD78" t="str">
            <v>N.D39.Z.11.0.2.</v>
          </cell>
          <cell r="AE78" t="str">
            <v>N.D39.Z.12.0.2.</v>
          </cell>
          <cell r="AF78" t="str">
            <v>N.D39.Z.13.0.2.</v>
          </cell>
          <cell r="AG78" t="str">
            <v>N.D39.Z.1311.0.2.</v>
          </cell>
          <cell r="AH78" t="str">
            <v>N.D39.Z.1312.0.2.</v>
          </cell>
          <cell r="AI78" t="str">
            <v>N.D39.Z.1313.0.2.</v>
          </cell>
          <cell r="AJ78" t="str">
            <v>N.D39.Z.1314.0.2.</v>
          </cell>
          <cell r="AK78" t="str">
            <v>N.D39.Z.14.0.2.</v>
          </cell>
          <cell r="AL78" t="str">
            <v>N.D39.Z.1M.0.2.</v>
          </cell>
          <cell r="AM78" t="str">
            <v>N.D39.Z.15.0.2.</v>
          </cell>
          <cell r="AN78" t="str">
            <v>N.D39.Z.2.0.2.</v>
          </cell>
          <cell r="AO78" t="str">
            <v>N.D39.Z.21.0.2.</v>
          </cell>
          <cell r="AP78" t="str">
            <v>N.D39.Z.211.0.2.</v>
          </cell>
          <cell r="AQ78" t="str">
            <v>N.D39.Z.2111.0.2.</v>
          </cell>
          <cell r="AR78" t="str">
            <v>N.D39.Z.2112.0.2.</v>
          </cell>
          <cell r="AS78" t="str">
            <v>N.D39.Z.212.0.2.</v>
          </cell>
          <cell r="AT78" t="str">
            <v>N.D39.Z.22.0.2.</v>
          </cell>
        </row>
        <row r="79">
          <cell r="F79" t="str">
            <v>N.D21X31.Z.0.0.1.</v>
          </cell>
          <cell r="AA79" t="str">
            <v>N.D21X31.Z.0.0.2.</v>
          </cell>
          <cell r="AB79" t="str">
            <v>N.D21X31.Z.1.0.2.</v>
          </cell>
          <cell r="AC79" t="str">
            <v>N.D21X31.Z.1N.0.2.</v>
          </cell>
          <cell r="AD79" t="str">
            <v>N.D21X31.Z.11.0.2.</v>
          </cell>
          <cell r="AE79" t="str">
            <v>N.D21X31.Z.12.0.2.</v>
          </cell>
          <cell r="AF79" t="str">
            <v>N.D21X31.Z.13.0.2.</v>
          </cell>
          <cell r="AG79" t="str">
            <v>N.D21X31.Z.1311.0.2.</v>
          </cell>
          <cell r="AH79" t="str">
            <v>N.D21X31.Z.1312.0.2.</v>
          </cell>
          <cell r="AI79" t="str">
            <v>N.D21X31.Z.1313.0.2.</v>
          </cell>
          <cell r="AJ79" t="str">
            <v>N.D21X31.Z.1314.0.2.</v>
          </cell>
          <cell r="AK79" t="str">
            <v>N.D21X31.Z.14.0.2.</v>
          </cell>
          <cell r="AL79" t="str">
            <v>N.D21X31.Z.1M.0.2.</v>
          </cell>
          <cell r="AM79" t="str">
            <v>N.D21X31.Z.15.0.2.</v>
          </cell>
          <cell r="AN79" t="str">
            <v>N.D21X31.Z.2.0.2.</v>
          </cell>
          <cell r="AO79" t="str">
            <v>N.D21X31.Z.21.0.2.</v>
          </cell>
          <cell r="AP79" t="str">
            <v>N.D21X31.Z.211.0.2.</v>
          </cell>
          <cell r="AQ79" t="str">
            <v>N.D21X31.Z.2111.0.2.</v>
          </cell>
          <cell r="AR79" t="str">
            <v>N.D21X31.Z.2112.0.2.</v>
          </cell>
          <cell r="AS79" t="str">
            <v>N.D21X31.Z.212.0.2.</v>
          </cell>
          <cell r="AT79" t="str">
            <v>N.D21X31.Z.22.0.2.</v>
          </cell>
        </row>
        <row r="80">
          <cell r="F80" t="str">
            <v>N.P119A.Z.0.0.1.</v>
          </cell>
          <cell r="G80" t="str">
            <v>N.P119A.Z.1.0.1.</v>
          </cell>
          <cell r="H80" t="str">
            <v>N.P119A.Z.1N.0.1.</v>
          </cell>
          <cell r="I80" t="str">
            <v>N.P119A.Z.11.0.1.</v>
          </cell>
          <cell r="J80" t="str">
            <v>N.P119A.Z.12.0.1.</v>
          </cell>
          <cell r="K80" t="str">
            <v>N.P119A.Z.13.0.1.</v>
          </cell>
          <cell r="L80" t="str">
            <v>N.P119A.Z.1311.0.1.</v>
          </cell>
          <cell r="M80" t="str">
            <v>N.P119A.Z.1312.0.1.</v>
          </cell>
          <cell r="N80" t="str">
            <v>N.P119A.Z.1313.0.1.</v>
          </cell>
          <cell r="O80" t="str">
            <v>N.P119A.Z.1314.0.1.</v>
          </cell>
          <cell r="P80" t="str">
            <v>N.P119A.Z.14.0.1.</v>
          </cell>
          <cell r="Q80" t="str">
            <v>N.P119A.Z.1M.0.1.</v>
          </cell>
          <cell r="R80" t="str">
            <v>N.P119A.Z.15.0.1.</v>
          </cell>
          <cell r="S80" t="str">
            <v>N.P119A.Z.2.0.1.</v>
          </cell>
          <cell r="T80" t="str">
            <v>N.P119A.Z.21.0.1.</v>
          </cell>
          <cell r="U80" t="str">
            <v>N.P119A.Z.211.0.1.</v>
          </cell>
          <cell r="V80" t="str">
            <v>N.P119A.Z.2111.0.1.</v>
          </cell>
          <cell r="W80" t="str">
            <v>N.P119A.Z.2112.0.1.</v>
          </cell>
          <cell r="X80" t="str">
            <v>N.P119A.Z.212.0.1.</v>
          </cell>
          <cell r="Y80" t="str">
            <v>N.P119A.Z.22.0.1.</v>
          </cell>
          <cell r="AA80" t="str">
            <v>N.P119A.Z.0.0.2.</v>
          </cell>
          <cell r="AB80" t="str">
            <v>N.P119A.Z.1.0.2.</v>
          </cell>
          <cell r="AC80" t="str">
            <v>N.P119A.Z.1N.0.2.</v>
          </cell>
          <cell r="AD80" t="str">
            <v>N.P119A.Z.11.0.2.</v>
          </cell>
          <cell r="AE80" t="str">
            <v>N.P119A.Z.12.0.2.</v>
          </cell>
          <cell r="AF80" t="str">
            <v>N.P119A.Z.13.0.2.</v>
          </cell>
          <cell r="AG80" t="str">
            <v>N.P119A.Z.1311.0.2.</v>
          </cell>
          <cell r="AH80" t="str">
            <v>N.P119A.Z.1312.0.2.</v>
          </cell>
          <cell r="AI80" t="str">
            <v>N.P119A.Z.1313.0.2.</v>
          </cell>
          <cell r="AJ80" t="str">
            <v>N.P119A.Z.1314.0.2.</v>
          </cell>
          <cell r="AK80" t="str">
            <v>N.P119A.Z.14.0.2.</v>
          </cell>
          <cell r="AL80" t="str">
            <v>N.P119A.Z.1M.0.2.</v>
          </cell>
          <cell r="AM80" t="str">
            <v>N.P119A.Z.15.0.2.</v>
          </cell>
          <cell r="AN80" t="str">
            <v>N.P119A.Z.2.0.2.</v>
          </cell>
          <cell r="AO80" t="str">
            <v>N.P119A.Z.21.0.2.</v>
          </cell>
          <cell r="AP80" t="str">
            <v>N.P119A.Z.211.0.2.</v>
          </cell>
          <cell r="AQ80" t="str">
            <v>N.P119A.Z.2111.0.2.</v>
          </cell>
          <cell r="AR80" t="str">
            <v>N.P119A.Z.2112.0.2.</v>
          </cell>
          <cell r="AS80" t="str">
            <v>N.P119A.Z.212.0.2.</v>
          </cell>
          <cell r="AT80" t="str">
            <v>N.P119A.Z.22.0.2.</v>
          </cell>
        </row>
        <row r="81">
          <cell r="F81" t="str">
            <v>N.D41.Z.0.0.1.</v>
          </cell>
          <cell r="G81" t="str">
            <v>N.D41.Z.1.0.1.</v>
          </cell>
          <cell r="I81" t="str">
            <v>N.D41.Z.11.0.1.</v>
          </cell>
          <cell r="J81" t="str">
            <v>N.D41.Z.12.0.1.</v>
          </cell>
          <cell r="K81" t="str">
            <v>N.D41.Z.13.0.1.</v>
          </cell>
          <cell r="L81" t="str">
            <v>N.D41.Z.1311.0.1.</v>
          </cell>
          <cell r="M81" t="str">
            <v>N.D41.Z.1312.0.1.</v>
          </cell>
          <cell r="N81" t="str">
            <v>N.D41.Z.1313.0.1.</v>
          </cell>
          <cell r="O81" t="str">
            <v>N.D41.Z.1314.0.1.</v>
          </cell>
          <cell r="P81" t="str">
            <v>N.D41.Z.14.0.1.</v>
          </cell>
          <cell r="Q81" t="str">
            <v>N.D41.Z.1M.0.1.</v>
          </cell>
          <cell r="R81" t="str">
            <v>N.D41.Z.15.0.1.</v>
          </cell>
          <cell r="S81" t="str">
            <v>N.D41.Z.2.0.1.</v>
          </cell>
          <cell r="T81" t="str">
            <v>N.D41.Z.21.0.1.</v>
          </cell>
          <cell r="U81" t="str">
            <v>N.D41.Z.211.0.1.</v>
          </cell>
          <cell r="V81" t="str">
            <v>N.D41.Z.2111.0.1.</v>
          </cell>
          <cell r="W81" t="str">
            <v>N.D41.Z.2112.0.1.</v>
          </cell>
          <cell r="X81" t="str">
            <v>N.D41.Z.212.0.1.</v>
          </cell>
          <cell r="Y81" t="str">
            <v>N.D41.Z.22.0.1.</v>
          </cell>
          <cell r="AA81" t="str">
            <v>N.D41.Z.0.0.2.</v>
          </cell>
          <cell r="AB81" t="str">
            <v>N.D41.Z.1.0.2.</v>
          </cell>
          <cell r="AC81" t="str">
            <v>N.D41.Z.1N.0.2.</v>
          </cell>
          <cell r="AD81" t="str">
            <v>N.D41.Z.11.0.2.</v>
          </cell>
          <cell r="AE81" t="str">
            <v>N.D41.Z.12.0.2.</v>
          </cell>
          <cell r="AF81" t="str">
            <v>N.D41.Z.13.0.2.</v>
          </cell>
          <cell r="AG81" t="str">
            <v>N.D41.Z.1311.0.2.</v>
          </cell>
          <cell r="AH81" t="str">
            <v>N.D41.Z.1312.0.2.</v>
          </cell>
          <cell r="AI81" t="str">
            <v>N.D41.Z.1313.0.2.</v>
          </cell>
          <cell r="AJ81" t="str">
            <v>N.D41.Z.1314.0.2.</v>
          </cell>
          <cell r="AK81" t="str">
            <v>N.D41.Z.14.0.2.</v>
          </cell>
          <cell r="AL81" t="str">
            <v>N.D41.Z.1M.0.2.</v>
          </cell>
          <cell r="AM81" t="str">
            <v>N.D41.Z.15.0.2.</v>
          </cell>
          <cell r="AN81" t="str">
            <v>N.D41.Z.2.0.2.</v>
          </cell>
          <cell r="AO81" t="str">
            <v>N.D41.Z.21.0.2.</v>
          </cell>
          <cell r="AP81" t="str">
            <v>N.D41.Z.211.0.2.</v>
          </cell>
          <cell r="AQ81" t="str">
            <v>N.D41.Z.2111.0.2.</v>
          </cell>
          <cell r="AR81" t="str">
            <v>N.D41.Z.2112.0.2.</v>
          </cell>
          <cell r="AS81" t="str">
            <v>N.D41.Z.212.0.2.</v>
          </cell>
          <cell r="AT81" t="str">
            <v>N.D41.Z.22.0.2.</v>
          </cell>
        </row>
        <row r="82">
          <cell r="F82" t="str">
            <v>N.D41.Z.0.13.1.</v>
          </cell>
          <cell r="G82" t="str">
            <v>N.D41.Z.1.13.1.</v>
          </cell>
          <cell r="I82" t="str">
            <v>N.D41.Z.11.13.1.</v>
          </cell>
          <cell r="J82" t="str">
            <v>N.D41.Z.12.13.1.</v>
          </cell>
          <cell r="K82" t="str">
            <v>N.D41.Z.13.13.1.</v>
          </cell>
          <cell r="L82" t="str">
            <v>N.D41.Z.1311.13.1.</v>
          </cell>
          <cell r="M82" t="str">
            <v>N.D41.Z.1312.13.1.</v>
          </cell>
          <cell r="N82" t="str">
            <v>N.D41.Z.1313.13.1.</v>
          </cell>
          <cell r="O82" t="str">
            <v>N.D41.Z.1314.13.1.</v>
          </cell>
          <cell r="P82" t="str">
            <v>N.D41.Z.14.13.1.</v>
          </cell>
          <cell r="Q82" t="str">
            <v>N.D41.Z.1M.13.1.</v>
          </cell>
          <cell r="R82" t="str">
            <v>N.D41.Z.15.13.1.</v>
          </cell>
          <cell r="S82" t="str">
            <v>N.D41.Z.2.13.1.</v>
          </cell>
          <cell r="T82" t="str">
            <v>N.D41.Z.21.13.1.</v>
          </cell>
          <cell r="U82" t="str">
            <v>N.D41.Z.211.13.1.</v>
          </cell>
          <cell r="V82" t="str">
            <v>N.D41.Z.2111.13.1.</v>
          </cell>
          <cell r="W82" t="str">
            <v>N.D41.Z.2112.13.1.</v>
          </cell>
          <cell r="X82" t="str">
            <v>N.D41.Z.212.13.1.</v>
          </cell>
          <cell r="Y82" t="str">
            <v>N.D41.Z.22.13.1.</v>
          </cell>
          <cell r="AA82" t="str">
            <v>N.D41.Z.0.13.2.</v>
          </cell>
          <cell r="AB82" t="str">
            <v>N.D41.Z.1.13.2.</v>
          </cell>
          <cell r="AC82" t="str">
            <v>N.D41.Z.1N.13.2.</v>
          </cell>
          <cell r="AD82" t="str">
            <v>N.D41.Z.11.13.2.</v>
          </cell>
          <cell r="AE82" t="str">
            <v>N.D41.Z.12.13.2.</v>
          </cell>
          <cell r="AF82" t="str">
            <v>N.D41.Z.13.13.2.</v>
          </cell>
          <cell r="AG82" t="str">
            <v>N.D41.Z.1311.13.2.</v>
          </cell>
          <cell r="AH82" t="str">
            <v>N.D41.Z.1312.13.2.</v>
          </cell>
          <cell r="AI82" t="str">
            <v>N.D41.Z.1313.13.2.</v>
          </cell>
          <cell r="AJ82" t="str">
            <v>N.D41.Z.1314.13.2.</v>
          </cell>
          <cell r="AK82" t="str">
            <v>N.D41.Z.14.13.2.</v>
          </cell>
          <cell r="AL82" t="str">
            <v>N.D41.Z.1M.13.2.</v>
          </cell>
          <cell r="AM82" t="str">
            <v>N.D41.Z.15.13.2.</v>
          </cell>
          <cell r="AN82" t="str">
            <v>N.D41.Z.2.13.2.</v>
          </cell>
          <cell r="AO82" t="str">
            <v>N.D41.Z.21.13.2.</v>
          </cell>
          <cell r="AP82" t="str">
            <v>N.D41.Z.211.13.2.</v>
          </cell>
          <cell r="AQ82" t="str">
            <v>N.D41.Z.2111.13.2.</v>
          </cell>
          <cell r="AR82" t="str">
            <v>N.D41.Z.2112.13.2.</v>
          </cell>
          <cell r="AS82" t="str">
            <v>N.D41.Z.212.13.2.</v>
          </cell>
          <cell r="AT82" t="str">
            <v>N.D41.Z.22.13.2.</v>
          </cell>
        </row>
        <row r="83">
          <cell r="F83" t="str">
            <v>N.D41.Z.0.U.1.</v>
          </cell>
          <cell r="G83" t="str">
            <v>N.D41.Z.1.U.1.</v>
          </cell>
          <cell r="I83" t="str">
            <v>N.D41.Z.11.U.1.</v>
          </cell>
          <cell r="J83" t="str">
            <v>N.D41.Z.12.U.1.</v>
          </cell>
          <cell r="K83" t="str">
            <v>N.D41.Z.13.U.1.</v>
          </cell>
          <cell r="L83" t="str">
            <v>N.D41.Z.1311.U.1.</v>
          </cell>
          <cell r="M83" t="str">
            <v>N.D41.Z.1312.U.1.</v>
          </cell>
          <cell r="N83" t="str">
            <v>N.D41.Z.1313.U.1.</v>
          </cell>
          <cell r="O83" t="str">
            <v>N.D41.Z.1314.U.1.</v>
          </cell>
          <cell r="P83" t="str">
            <v>N.D41.Z.14.U.1.</v>
          </cell>
          <cell r="Q83" t="str">
            <v>N.D41.Z.1M.U.1.</v>
          </cell>
          <cell r="R83" t="str">
            <v>N.D41.Z.15.U.1.</v>
          </cell>
          <cell r="S83" t="str">
            <v>N.D41.Z.2.U.1.</v>
          </cell>
          <cell r="T83" t="str">
            <v>N.D41.Z.21.U.1.</v>
          </cell>
          <cell r="U83" t="str">
            <v>N.D41.Z.211.U.1.</v>
          </cell>
          <cell r="V83" t="str">
            <v>N.D41.Z.2111.U.1.</v>
          </cell>
          <cell r="W83" t="str">
            <v>N.D41.Z.2112.U.1.</v>
          </cell>
          <cell r="X83" t="str">
            <v>N.D41.Z.212.U.1.</v>
          </cell>
          <cell r="Y83" t="str">
            <v>N.D41.Z.22.U.1.</v>
          </cell>
          <cell r="AA83" t="str">
            <v>N.D41.Z.0.U.2.</v>
          </cell>
          <cell r="AB83" t="str">
            <v>N.D41.Z.1.U.2.</v>
          </cell>
          <cell r="AC83" t="str">
            <v>N.D41.Z.1N.U.2.</v>
          </cell>
          <cell r="AD83" t="str">
            <v>N.D41.Z.11.U.2.</v>
          </cell>
          <cell r="AE83" t="str">
            <v>N.D41.Z.12.U.2.</v>
          </cell>
          <cell r="AF83" t="str">
            <v>N.D41.Z.13.U.2.</v>
          </cell>
          <cell r="AG83" t="str">
            <v>N.D41.Z.1311.U.2.</v>
          </cell>
          <cell r="AH83" t="str">
            <v>N.D41.Z.1312.U.2.</v>
          </cell>
          <cell r="AI83" t="str">
            <v>N.D41.Z.1313.U.2.</v>
          </cell>
          <cell r="AJ83" t="str">
            <v>N.D41.Z.1314.U.2.</v>
          </cell>
          <cell r="AK83" t="str">
            <v>N.D41.Z.14.U.2.</v>
          </cell>
          <cell r="AL83" t="str">
            <v>N.D41.Z.1M.U.2.</v>
          </cell>
          <cell r="AM83" t="str">
            <v>N.D41.Z.15.U.2.</v>
          </cell>
          <cell r="AN83" t="str">
            <v>N.D41.Z.2.U.2.</v>
          </cell>
          <cell r="AO83" t="str">
            <v>N.D41.Z.21.U.2.</v>
          </cell>
          <cell r="AP83" t="str">
            <v>N.D41.Z.211.U.2.</v>
          </cell>
          <cell r="AQ83" t="str">
            <v>N.D41.Z.2111.U.2.</v>
          </cell>
          <cell r="AR83" t="str">
            <v>N.D41.Z.2112.U.2.</v>
          </cell>
          <cell r="AS83" t="str">
            <v>N.D41.Z.212.U.2.</v>
          </cell>
          <cell r="AT83" t="str">
            <v>N.D41.Z.22.U.2.</v>
          </cell>
        </row>
        <row r="84">
          <cell r="F84" t="str">
            <v>N.D42.Z.0.0.1.</v>
          </cell>
          <cell r="G84" t="str">
            <v>N.D42.Z.1.0.1.</v>
          </cell>
          <cell r="I84" t="str">
            <v>N.D42.Z.11.0.1.</v>
          </cell>
          <cell r="J84" t="str">
            <v>N.D42.Z.12.0.1.</v>
          </cell>
          <cell r="K84" t="str">
            <v>N.D42.Z.13.0.1.</v>
          </cell>
          <cell r="L84" t="str">
            <v>N.D42.Z.1311.0.1.</v>
          </cell>
          <cell r="M84" t="str">
            <v>N.D42.Z.1312.0.1.</v>
          </cell>
          <cell r="N84" t="str">
            <v>N.D42.Z.1313.0.1.</v>
          </cell>
          <cell r="O84" t="str">
            <v>N.D42.Z.1314.0.1.</v>
          </cell>
          <cell r="P84" t="str">
            <v>N.D42.Z.14.0.1.</v>
          </cell>
          <cell r="Q84" t="str">
            <v>N.D42.Z.1M.0.1.</v>
          </cell>
          <cell r="R84" t="str">
            <v>N.D42.Z.15.0.1.</v>
          </cell>
          <cell r="S84" t="str">
            <v>N.D42.Z.2.0.1.</v>
          </cell>
          <cell r="T84" t="str">
            <v>N.D42.Z.21.0.1.</v>
          </cell>
          <cell r="U84" t="str">
            <v>N.D42.Z.211.0.1.</v>
          </cell>
          <cell r="V84" t="str">
            <v>N.D42.Z.2111.0.1.</v>
          </cell>
          <cell r="W84" t="str">
            <v>N.D42.Z.2112.0.1.</v>
          </cell>
          <cell r="X84" t="str">
            <v>N.D42.Z.212.0.1.</v>
          </cell>
          <cell r="Y84" t="str">
            <v>N.D42.Z.22.0.1.</v>
          </cell>
          <cell r="AA84" t="str">
            <v>N.D42.Z.0.0.2.</v>
          </cell>
          <cell r="AB84" t="str">
            <v>N.D42.Z.1.0.2.</v>
          </cell>
          <cell r="AC84" t="str">
            <v>N.D42.Z.1N.0.2.</v>
          </cell>
          <cell r="AD84" t="str">
            <v>N.D42.Z.11.0.2.</v>
          </cell>
          <cell r="AE84" t="str">
            <v>N.D42.Z.12.0.2.</v>
          </cell>
          <cell r="AF84" t="str">
            <v>N.D42.Z.13.0.2.</v>
          </cell>
          <cell r="AG84" t="str">
            <v>N.D42.Z.1311.0.2.</v>
          </cell>
          <cell r="AH84" t="str">
            <v>N.D42.Z.1312.0.2.</v>
          </cell>
          <cell r="AI84" t="str">
            <v>N.D42.Z.1313.0.2.</v>
          </cell>
          <cell r="AJ84" t="str">
            <v>N.D42.Z.1314.0.2.</v>
          </cell>
          <cell r="AK84" t="str">
            <v>N.D42.Z.14.0.2.</v>
          </cell>
          <cell r="AL84" t="str">
            <v>N.D42.Z.1M.0.2.</v>
          </cell>
          <cell r="AM84" t="str">
            <v>N.D42.Z.15.0.2.</v>
          </cell>
          <cell r="AN84" t="str">
            <v>N.D42.Z.2.0.2.</v>
          </cell>
          <cell r="AO84" t="str">
            <v>N.D42.Z.21.0.2.</v>
          </cell>
          <cell r="AP84" t="str">
            <v>N.D42.Z.211.0.2.</v>
          </cell>
          <cell r="AQ84" t="str">
            <v>N.D42.Z.2111.0.2.</v>
          </cell>
          <cell r="AR84" t="str">
            <v>N.D42.Z.2112.0.2.</v>
          </cell>
          <cell r="AS84" t="str">
            <v>N.D42.Z.212.0.2.</v>
          </cell>
          <cell r="AT84" t="str">
            <v>N.D42.Z.22.0.2.</v>
          </cell>
        </row>
        <row r="85">
          <cell r="F85" t="str">
            <v>N.D42.Z.0.13.1.</v>
          </cell>
          <cell r="G85" t="str">
            <v>N.D42.Z.1.13.1.</v>
          </cell>
          <cell r="I85" t="str">
            <v>N.D42.Z.11.13.1.</v>
          </cell>
          <cell r="J85" t="str">
            <v>N.D42.Z.12.13.1.</v>
          </cell>
          <cell r="K85" t="str">
            <v>N.D42.Z.13.13.1.</v>
          </cell>
          <cell r="L85" t="str">
            <v>N.D42.Z.1311.13.1.</v>
          </cell>
          <cell r="M85" t="str">
            <v>N.D42.Z.1312.13.1.</v>
          </cell>
          <cell r="N85" t="str">
            <v>N.D42.Z.1313.13.1.</v>
          </cell>
          <cell r="O85" t="str">
            <v>N.D42.Z.1314.13.1.</v>
          </cell>
          <cell r="P85" t="str">
            <v>N.D42.Z.14.13.1.</v>
          </cell>
          <cell r="Q85" t="str">
            <v>N.D42.Z.1M.13.1.</v>
          </cell>
          <cell r="R85" t="str">
            <v>N.D42.Z.15.13.1.</v>
          </cell>
          <cell r="S85" t="str">
            <v>N.D42.Z.2.13.1.</v>
          </cell>
          <cell r="T85" t="str">
            <v>N.D42.Z.21.13.1.</v>
          </cell>
          <cell r="U85" t="str">
            <v>N.D42.Z.211.13.1.</v>
          </cell>
          <cell r="V85" t="str">
            <v>N.D42.Z.2111.13.1.</v>
          </cell>
          <cell r="W85" t="str">
            <v>N.D42.Z.2112.13.1.</v>
          </cell>
          <cell r="X85" t="str">
            <v>N.D42.Z.212.13.1.</v>
          </cell>
          <cell r="Y85" t="str">
            <v>N.D42.Z.22.13.1.</v>
          </cell>
          <cell r="AA85" t="str">
            <v>N.D42.Z.0.13.2.</v>
          </cell>
          <cell r="AB85" t="str">
            <v>N.D42.Z.1.13.2.</v>
          </cell>
          <cell r="AC85" t="str">
            <v>N.D42.Z.1N.13.2.</v>
          </cell>
          <cell r="AD85" t="str">
            <v>N.D42.Z.11.13.2.</v>
          </cell>
          <cell r="AE85" t="str">
            <v>N.D42.Z.12.13.2.</v>
          </cell>
          <cell r="AF85" t="str">
            <v>N.D42.Z.13.13.2.</v>
          </cell>
          <cell r="AG85" t="str">
            <v>N.D42.Z.1311.13.2.</v>
          </cell>
          <cell r="AH85" t="str">
            <v>N.D42.Z.1312.13.2.</v>
          </cell>
          <cell r="AI85" t="str">
            <v>N.D42.Z.1313.13.2.</v>
          </cell>
          <cell r="AJ85" t="str">
            <v>N.D42.Z.1314.13.2.</v>
          </cell>
          <cell r="AK85" t="str">
            <v>N.D42.Z.14.13.2.</v>
          </cell>
          <cell r="AL85" t="str">
            <v>N.D42.Z.1M.13.2.</v>
          </cell>
          <cell r="AM85" t="str">
            <v>N.D42.Z.15.13.2.</v>
          </cell>
          <cell r="AN85" t="str">
            <v>N.D42.Z.2.13.2.</v>
          </cell>
          <cell r="AO85" t="str">
            <v>N.D42.Z.21.13.2.</v>
          </cell>
          <cell r="AP85" t="str">
            <v>N.D42.Z.211.13.2.</v>
          </cell>
          <cell r="AQ85" t="str">
            <v>N.D42.Z.2111.13.2.</v>
          </cell>
          <cell r="AR85" t="str">
            <v>N.D42.Z.2112.13.2.</v>
          </cell>
          <cell r="AS85" t="str">
            <v>N.D42.Z.212.13.2.</v>
          </cell>
          <cell r="AT85" t="str">
            <v>N.D42.Z.22.13.2.</v>
          </cell>
        </row>
        <row r="86">
          <cell r="F86" t="str">
            <v>N.D42.Z.0.U.1.</v>
          </cell>
          <cell r="G86" t="str">
            <v>N.D42.Z.1.U.1.</v>
          </cell>
          <cell r="I86" t="str">
            <v>N.D42.Z.11.U.1.</v>
          </cell>
          <cell r="J86" t="str">
            <v>N.D42.Z.12.U.1.</v>
          </cell>
          <cell r="K86" t="str">
            <v>N.D42.Z.13.U.1.</v>
          </cell>
          <cell r="L86" t="str">
            <v>N.D42.Z.1311.U.1.</v>
          </cell>
          <cell r="M86" t="str">
            <v>N.D42.Z.1312.U.1.</v>
          </cell>
          <cell r="N86" t="str">
            <v>N.D42.Z.1313.U.1.</v>
          </cell>
          <cell r="O86" t="str">
            <v>N.D42.Z.1314.U.1.</v>
          </cell>
          <cell r="P86" t="str">
            <v>N.D42.Z.14.U.1.</v>
          </cell>
          <cell r="Q86" t="str">
            <v>N.D42.Z.1M.U.1.</v>
          </cell>
          <cell r="R86" t="str">
            <v>N.D42.Z.15.U.1.</v>
          </cell>
          <cell r="S86" t="str">
            <v>N.D42.Z.2.U.1.</v>
          </cell>
          <cell r="T86" t="str">
            <v>N.D42.Z.21.U.1.</v>
          </cell>
          <cell r="U86" t="str">
            <v>N.D42.Z.211.U.1.</v>
          </cell>
          <cell r="V86" t="str">
            <v>N.D42.Z.2111.U.1.</v>
          </cell>
          <cell r="W86" t="str">
            <v>N.D42.Z.2112.U.1.</v>
          </cell>
          <cell r="X86" t="str">
            <v>N.D42.Z.212.U.1.</v>
          </cell>
          <cell r="Y86" t="str">
            <v>N.D42.Z.22.U.1.</v>
          </cell>
          <cell r="AA86" t="str">
            <v>N.D42.Z.0.U.2.</v>
          </cell>
          <cell r="AB86" t="str">
            <v>N.D42.Z.1.U.2.</v>
          </cell>
          <cell r="AC86" t="str">
            <v>N.D42.Z.1N.U.2.</v>
          </cell>
          <cell r="AD86" t="str">
            <v>N.D42.Z.11.U.2.</v>
          </cell>
          <cell r="AE86" t="str">
            <v>N.D42.Z.12.U.2.</v>
          </cell>
          <cell r="AF86" t="str">
            <v>N.D42.Z.13.U.2.</v>
          </cell>
          <cell r="AG86" t="str">
            <v>N.D42.Z.1311.U.2.</v>
          </cell>
          <cell r="AH86" t="str">
            <v>N.D42.Z.1312.U.2.</v>
          </cell>
          <cell r="AI86" t="str">
            <v>N.D42.Z.1313.U.2.</v>
          </cell>
          <cell r="AJ86" t="str">
            <v>N.D42.Z.1314.U.2.</v>
          </cell>
          <cell r="AK86" t="str">
            <v>N.D42.Z.14.U.2.</v>
          </cell>
          <cell r="AL86" t="str">
            <v>N.D42.Z.1M.U.2.</v>
          </cell>
          <cell r="AM86" t="str">
            <v>N.D42.Z.15.U.2.</v>
          </cell>
          <cell r="AN86" t="str">
            <v>N.D42.Z.2.U.2.</v>
          </cell>
          <cell r="AO86" t="str">
            <v>N.D42.Z.21.U.2.</v>
          </cell>
          <cell r="AP86" t="str">
            <v>N.D42.Z.211.U.2.</v>
          </cell>
          <cell r="AQ86" t="str">
            <v>N.D42.Z.2111.U.2.</v>
          </cell>
          <cell r="AR86" t="str">
            <v>N.D42.Z.2112.U.2.</v>
          </cell>
          <cell r="AS86" t="str">
            <v>N.D42.Z.212.U.2.</v>
          </cell>
          <cell r="AT86" t="str">
            <v>N.D42.Z.22.U.2.</v>
          </cell>
        </row>
        <row r="87">
          <cell r="F87" t="str">
            <v>N.D421.Z.0.0.1.</v>
          </cell>
          <cell r="G87" t="str">
            <v>N.D421.Z.1.0.1.</v>
          </cell>
          <cell r="I87" t="str">
            <v>N.D421.Z.11.0.1.</v>
          </cell>
          <cell r="J87" t="str">
            <v>N.D421.Z.12.0.1.</v>
          </cell>
          <cell r="K87" t="str">
            <v>N.D421.Z.13.0.1.</v>
          </cell>
          <cell r="L87" t="str">
            <v>N.D421.Z.1311.0.1.</v>
          </cell>
          <cell r="M87" t="str">
            <v>N.D421.Z.1312.0.1.</v>
          </cell>
          <cell r="N87" t="str">
            <v>N.D421.Z.1313.0.1.</v>
          </cell>
          <cell r="O87" t="str">
            <v>N.D421.Z.1314.0.1.</v>
          </cell>
          <cell r="P87" t="str">
            <v>N.D421.Z.14.0.1.</v>
          </cell>
          <cell r="Q87" t="str">
            <v>N.D421.Z.1M.0.1.</v>
          </cell>
          <cell r="R87" t="str">
            <v>N.D421.Z.15.0.1.</v>
          </cell>
          <cell r="S87" t="str">
            <v>N.D421.Z.2.0.1.</v>
          </cell>
          <cell r="T87" t="str">
            <v>N.D421.Z.21.0.1.</v>
          </cell>
          <cell r="U87" t="str">
            <v>N.D421.Z.211.0.1.</v>
          </cell>
          <cell r="V87" t="str">
            <v>N.D421.Z.2111.0.1.</v>
          </cell>
          <cell r="W87" t="str">
            <v>N.D421.Z.2112.0.1.</v>
          </cell>
          <cell r="X87" t="str">
            <v>N.D421.Z.212.0.1.</v>
          </cell>
          <cell r="Y87" t="str">
            <v>N.D421.Z.22.0.1.</v>
          </cell>
          <cell r="AA87" t="str">
            <v>N.D421.Z.0.0.2.</v>
          </cell>
          <cell r="AB87" t="str">
            <v>N.D421.Z.1.0.2.</v>
          </cell>
          <cell r="AC87" t="str">
            <v>N.D421.Z.1N.0.2.</v>
          </cell>
          <cell r="AD87" t="str">
            <v>N.D421.Z.11.0.2.</v>
          </cell>
          <cell r="AE87" t="str">
            <v>N.D421.Z.12.0.2.</v>
          </cell>
          <cell r="AF87" t="str">
            <v>N.D421.Z.13.0.2.</v>
          </cell>
          <cell r="AG87" t="str">
            <v>N.D421.Z.1311.0.2.</v>
          </cell>
          <cell r="AH87" t="str">
            <v>N.D421.Z.1312.0.2.</v>
          </cell>
          <cell r="AI87" t="str">
            <v>N.D421.Z.1313.0.2.</v>
          </cell>
          <cell r="AJ87" t="str">
            <v>N.D421.Z.1314.0.2.</v>
          </cell>
          <cell r="AK87" t="str">
            <v>N.D421.Z.14.0.2.</v>
          </cell>
          <cell r="AL87" t="str">
            <v>N.D421.Z.1M.0.2.</v>
          </cell>
          <cell r="AM87" t="str">
            <v>N.D421.Z.15.0.2.</v>
          </cell>
          <cell r="AN87" t="str">
            <v>N.D421.Z.2.0.2.</v>
          </cell>
          <cell r="AO87" t="str">
            <v>N.D421.Z.21.0.2.</v>
          </cell>
          <cell r="AP87" t="str">
            <v>N.D421.Z.211.0.2.</v>
          </cell>
          <cell r="AQ87" t="str">
            <v>N.D421.Z.2111.0.2.</v>
          </cell>
          <cell r="AR87" t="str">
            <v>N.D421.Z.2112.0.2.</v>
          </cell>
          <cell r="AS87" t="str">
            <v>N.D421.Z.212.0.2.</v>
          </cell>
          <cell r="AT87" t="str">
            <v>N.D421.Z.22.0.2.</v>
          </cell>
        </row>
        <row r="88">
          <cell r="F88" t="str">
            <v>N.D421.Z.0.13.1.</v>
          </cell>
          <cell r="G88" t="str">
            <v>N.D421.Z.1.13.1.</v>
          </cell>
          <cell r="I88" t="str">
            <v>N.D421.Z.11.13.1.</v>
          </cell>
          <cell r="J88" t="str">
            <v>N.D421.Z.12.13.1.</v>
          </cell>
          <cell r="K88" t="str">
            <v>N.D421.Z.13.13.1.</v>
          </cell>
          <cell r="L88" t="str">
            <v>N.D421.Z.1311.13.1.</v>
          </cell>
          <cell r="M88" t="str">
            <v>N.D421.Z.1312.13.1.</v>
          </cell>
          <cell r="N88" t="str">
            <v>N.D421.Z.1313.13.1.</v>
          </cell>
          <cell r="O88" t="str">
            <v>N.D421.Z.1314.13.1.</v>
          </cell>
          <cell r="P88" t="str">
            <v>N.D421.Z.14.13.1.</v>
          </cell>
          <cell r="Q88" t="str">
            <v>N.D421.Z.1M.13.1.</v>
          </cell>
          <cell r="R88" t="str">
            <v>N.D421.Z.15.13.1.</v>
          </cell>
          <cell r="S88" t="str">
            <v>N.D421.Z.2.13.1.</v>
          </cell>
          <cell r="T88" t="str">
            <v>N.D421.Z.21.13.1.</v>
          </cell>
          <cell r="U88" t="str">
            <v>N.D421.Z.211.13.1.</v>
          </cell>
          <cell r="V88" t="str">
            <v>N.D421.Z.2111.13.1.</v>
          </cell>
          <cell r="W88" t="str">
            <v>N.D421.Z.2112.13.1.</v>
          </cell>
          <cell r="X88" t="str">
            <v>N.D421.Z.212.13.1.</v>
          </cell>
          <cell r="Y88" t="str">
            <v>N.D421.Z.22.13.1.</v>
          </cell>
          <cell r="AA88" t="str">
            <v>N.D421.Z.0.13.2.</v>
          </cell>
          <cell r="AB88" t="str">
            <v>N.D421.Z.1.13.2.</v>
          </cell>
          <cell r="AC88" t="str">
            <v>N.D421.Z.1N.13.2.</v>
          </cell>
          <cell r="AD88" t="str">
            <v>N.D421.Z.11.13.2.</v>
          </cell>
          <cell r="AE88" t="str">
            <v>N.D421.Z.12.13.2.</v>
          </cell>
          <cell r="AF88" t="str">
            <v>N.D421.Z.13.13.2.</v>
          </cell>
          <cell r="AG88" t="str">
            <v>N.D421.Z.1311.13.2.</v>
          </cell>
          <cell r="AH88" t="str">
            <v>N.D421.Z.1312.13.2.</v>
          </cell>
          <cell r="AI88" t="str">
            <v>N.D421.Z.1313.13.2.</v>
          </cell>
          <cell r="AJ88" t="str">
            <v>N.D421.Z.1314.13.2.</v>
          </cell>
          <cell r="AK88" t="str">
            <v>N.D421.Z.14.13.2.</v>
          </cell>
          <cell r="AL88" t="str">
            <v>N.D421.Z.1M.13.2.</v>
          </cell>
          <cell r="AM88" t="str">
            <v>N.D421.Z.15.13.2.</v>
          </cell>
          <cell r="AN88" t="str">
            <v>N.D421.Z.2.13.2.</v>
          </cell>
          <cell r="AO88" t="str">
            <v>N.D421.Z.21.13.2.</v>
          </cell>
          <cell r="AP88" t="str">
            <v>N.D421.Z.211.13.2.</v>
          </cell>
          <cell r="AQ88" t="str">
            <v>N.D421.Z.2111.13.2.</v>
          </cell>
          <cell r="AR88" t="str">
            <v>N.D421.Z.2112.13.2.</v>
          </cell>
          <cell r="AS88" t="str">
            <v>N.D421.Z.212.13.2.</v>
          </cell>
          <cell r="AT88" t="str">
            <v>N.D421.Z.22.13.2.</v>
          </cell>
        </row>
        <row r="89">
          <cell r="F89" t="str">
            <v>N.D421.Z.0.U.1.</v>
          </cell>
          <cell r="G89" t="str">
            <v>N.D421.Z.1.U.1.</v>
          </cell>
          <cell r="I89" t="str">
            <v>N.D421.Z.11.U.1.</v>
          </cell>
          <cell r="J89" t="str">
            <v>N.D421.Z.12.U.1.</v>
          </cell>
          <cell r="K89" t="str">
            <v>N.D421.Z.13.U.1.</v>
          </cell>
          <cell r="L89" t="str">
            <v>N.D421.Z.1311.U.1.</v>
          </cell>
          <cell r="M89" t="str">
            <v>N.D421.Z.1312.U.1.</v>
          </cell>
          <cell r="N89" t="str">
            <v>N.D421.Z.1313.U.1.</v>
          </cell>
          <cell r="O89" t="str">
            <v>N.D421.Z.1314.U.1.</v>
          </cell>
          <cell r="P89" t="str">
            <v>N.D421.Z.14.U.1.</v>
          </cell>
          <cell r="Q89" t="str">
            <v>N.D421.Z.1M.U.1.</v>
          </cell>
          <cell r="R89" t="str">
            <v>N.D421.Z.15.U.1.</v>
          </cell>
          <cell r="S89" t="str">
            <v>N.D421.Z.2.U.1.</v>
          </cell>
          <cell r="T89" t="str">
            <v>N.D421.Z.21.U.1.</v>
          </cell>
          <cell r="U89" t="str">
            <v>N.D421.Z.211.U.1.</v>
          </cell>
          <cell r="V89" t="str">
            <v>N.D421.Z.2111.U.1.</v>
          </cell>
          <cell r="W89" t="str">
            <v>N.D421.Z.2112.U.1.</v>
          </cell>
          <cell r="X89" t="str">
            <v>N.D421.Z.212.U.1.</v>
          </cell>
          <cell r="Y89" t="str">
            <v>N.D421.Z.22.U.1.</v>
          </cell>
          <cell r="AA89" t="str">
            <v>N.D421.Z.0.U.2.</v>
          </cell>
          <cell r="AB89" t="str">
            <v>N.D421.Z.1.U.2.</v>
          </cell>
          <cell r="AC89" t="str">
            <v>N.D421.Z.1N.U.2.</v>
          </cell>
          <cell r="AD89" t="str">
            <v>N.D421.Z.11.U.2.</v>
          </cell>
          <cell r="AE89" t="str">
            <v>N.D421.Z.12.U.2.</v>
          </cell>
          <cell r="AF89" t="str">
            <v>N.D421.Z.13.U.2.</v>
          </cell>
          <cell r="AG89" t="str">
            <v>N.D421.Z.1311.U.2.</v>
          </cell>
          <cell r="AH89" t="str">
            <v>N.D421.Z.1312.U.2.</v>
          </cell>
          <cell r="AI89" t="str">
            <v>N.D421.Z.1313.U.2.</v>
          </cell>
          <cell r="AJ89" t="str">
            <v>N.D421.Z.1314.U.2.</v>
          </cell>
          <cell r="AK89" t="str">
            <v>N.D421.Z.14.U.2.</v>
          </cell>
          <cell r="AL89" t="str">
            <v>N.D421.Z.1M.U.2.</v>
          </cell>
          <cell r="AM89" t="str">
            <v>N.D421.Z.15.U.2.</v>
          </cell>
          <cell r="AN89" t="str">
            <v>N.D421.Z.2.U.2.</v>
          </cell>
          <cell r="AO89" t="str">
            <v>N.D421.Z.21.U.2.</v>
          </cell>
          <cell r="AP89" t="str">
            <v>N.D421.Z.211.U.2.</v>
          </cell>
          <cell r="AQ89" t="str">
            <v>N.D421.Z.2111.U.2.</v>
          </cell>
          <cell r="AR89" t="str">
            <v>N.D421.Z.2112.U.2.</v>
          </cell>
          <cell r="AS89" t="str">
            <v>N.D421.Z.212.U.2.</v>
          </cell>
          <cell r="AT89" t="str">
            <v>N.D421.Z.22.U.2.</v>
          </cell>
        </row>
        <row r="90">
          <cell r="F90" t="str">
            <v>N.D422.Z.0.0.1.</v>
          </cell>
          <cell r="G90" t="str">
            <v>N.D422.Z.1.0.1.</v>
          </cell>
          <cell r="I90" t="str">
            <v>N.D422.Z.11.0.1.</v>
          </cell>
          <cell r="J90" t="str">
            <v>N.D422.Z.12.0.1.</v>
          </cell>
          <cell r="K90" t="str">
            <v>N.D422.Z.13.0.1.</v>
          </cell>
          <cell r="L90" t="str">
            <v>N.D422.Z.1311.0.1.</v>
          </cell>
          <cell r="M90" t="str">
            <v>N.D422.Z.1312.0.1.</v>
          </cell>
          <cell r="N90" t="str">
            <v>N.D422.Z.1313.0.1.</v>
          </cell>
          <cell r="O90" t="str">
            <v>N.D422.Z.1314.0.1.</v>
          </cell>
          <cell r="P90" t="str">
            <v>N.D422.Z.14.0.1.</v>
          </cell>
          <cell r="Q90" t="str">
            <v>N.D422.Z.1M.0.1.</v>
          </cell>
          <cell r="R90" t="str">
            <v>N.D422.Z.15.0.1.</v>
          </cell>
          <cell r="S90" t="str">
            <v>N.D422.Z.2.0.1.</v>
          </cell>
          <cell r="T90" t="str">
            <v>N.D422.Z.21.0.1.</v>
          </cell>
          <cell r="U90" t="str">
            <v>N.D422.Z.211.0.1.</v>
          </cell>
          <cell r="V90" t="str">
            <v>N.D422.Z.2111.0.1.</v>
          </cell>
          <cell r="W90" t="str">
            <v>N.D422.Z.2112.0.1.</v>
          </cell>
          <cell r="X90" t="str">
            <v>N.D422.Z.212.0.1.</v>
          </cell>
          <cell r="Y90" t="str">
            <v>N.D422.Z.22.0.1.</v>
          </cell>
          <cell r="AA90" t="str">
            <v>N.D422.Z.0.0.2.</v>
          </cell>
          <cell r="AB90" t="str">
            <v>N.D422.Z.1.0.2.</v>
          </cell>
          <cell r="AC90" t="str">
            <v>N.D422.Z.1N.0.2.</v>
          </cell>
          <cell r="AD90" t="str">
            <v>N.D422.Z.11.0.2.</v>
          </cell>
          <cell r="AE90" t="str">
            <v>N.D422.Z.12.0.2.</v>
          </cell>
          <cell r="AF90" t="str">
            <v>N.D422.Z.13.0.2.</v>
          </cell>
          <cell r="AG90" t="str">
            <v>N.D422.Z.1311.0.2.</v>
          </cell>
          <cell r="AH90" t="str">
            <v>N.D422.Z.1312.0.2.</v>
          </cell>
          <cell r="AI90" t="str">
            <v>N.D422.Z.1313.0.2.</v>
          </cell>
          <cell r="AJ90" t="str">
            <v>N.D422.Z.1314.0.2.</v>
          </cell>
          <cell r="AK90" t="str">
            <v>N.D422.Z.14.0.2.</v>
          </cell>
          <cell r="AL90" t="str">
            <v>N.D422.Z.1M.0.2.</v>
          </cell>
          <cell r="AM90" t="str">
            <v>N.D422.Z.15.0.2.</v>
          </cell>
          <cell r="AN90" t="str">
            <v>N.D422.Z.2.0.2.</v>
          </cell>
          <cell r="AO90" t="str">
            <v>N.D422.Z.21.0.2.</v>
          </cell>
          <cell r="AP90" t="str">
            <v>N.D422.Z.211.0.2.</v>
          </cell>
          <cell r="AQ90" t="str">
            <v>N.D422.Z.2111.0.2.</v>
          </cell>
          <cell r="AR90" t="str">
            <v>N.D422.Z.2112.0.2.</v>
          </cell>
          <cell r="AS90" t="str">
            <v>N.D422.Z.212.0.2.</v>
          </cell>
          <cell r="AT90" t="str">
            <v>N.D422.Z.22.0.2.</v>
          </cell>
        </row>
        <row r="91">
          <cell r="F91" t="str">
            <v>N.D422.Z.0.13.1.</v>
          </cell>
          <cell r="G91" t="str">
            <v>N.D422.Z.1.13.1.</v>
          </cell>
          <cell r="I91" t="str">
            <v>N.D422.Z.11.13.1.</v>
          </cell>
          <cell r="J91" t="str">
            <v>N.D422.Z.12.13.1.</v>
          </cell>
          <cell r="K91" t="str">
            <v>N.D422.Z.13.13.1.</v>
          </cell>
          <cell r="L91" t="str">
            <v>N.D422.Z.1311.13.1.</v>
          </cell>
          <cell r="M91" t="str">
            <v>N.D422.Z.1312.13.1.</v>
          </cell>
          <cell r="N91" t="str">
            <v>N.D422.Z.1313.13.1.</v>
          </cell>
          <cell r="O91" t="str">
            <v>N.D422.Z.1314.13.1.</v>
          </cell>
          <cell r="P91" t="str">
            <v>N.D422.Z.14.13.1.</v>
          </cell>
          <cell r="Q91" t="str">
            <v>N.D422.Z.1M.13.1.</v>
          </cell>
          <cell r="R91" t="str">
            <v>N.D422.Z.15.13.1.</v>
          </cell>
          <cell r="S91" t="str">
            <v>N.D422.Z.2.13.1.</v>
          </cell>
          <cell r="T91" t="str">
            <v>N.D422.Z.21.13.1.</v>
          </cell>
          <cell r="U91" t="str">
            <v>N.D422.Z.211.13.1.</v>
          </cell>
          <cell r="V91" t="str">
            <v>N.D422.Z.2111.13.1.</v>
          </cell>
          <cell r="W91" t="str">
            <v>N.D422.Z.2112.13.1.</v>
          </cell>
          <cell r="X91" t="str">
            <v>N.D422.Z.212.13.1.</v>
          </cell>
          <cell r="Y91" t="str">
            <v>N.D422.Z.22.13.1.</v>
          </cell>
          <cell r="AA91" t="str">
            <v>N.D422.Z.0.13.2.</v>
          </cell>
          <cell r="AB91" t="str">
            <v>N.D422.Z.1.13.2.</v>
          </cell>
          <cell r="AC91" t="str">
            <v>N.D422.Z.1N.13.2.</v>
          </cell>
          <cell r="AD91" t="str">
            <v>N.D422.Z.11.13.2.</v>
          </cell>
          <cell r="AE91" t="str">
            <v>N.D422.Z.12.13.2.</v>
          </cell>
          <cell r="AF91" t="str">
            <v>N.D422.Z.13.13.2.</v>
          </cell>
          <cell r="AG91" t="str">
            <v>N.D422.Z.1311.13.2.</v>
          </cell>
          <cell r="AH91" t="str">
            <v>N.D422.Z.1312.13.2.</v>
          </cell>
          <cell r="AI91" t="str">
            <v>N.D422.Z.1313.13.2.</v>
          </cell>
          <cell r="AJ91" t="str">
            <v>N.D422.Z.1314.13.2.</v>
          </cell>
          <cell r="AK91" t="str">
            <v>N.D422.Z.14.13.2.</v>
          </cell>
          <cell r="AL91" t="str">
            <v>N.D422.Z.1M.13.2.</v>
          </cell>
          <cell r="AM91" t="str">
            <v>N.D422.Z.15.13.2.</v>
          </cell>
          <cell r="AN91" t="str">
            <v>N.D422.Z.2.13.2.</v>
          </cell>
          <cell r="AO91" t="str">
            <v>N.D422.Z.21.13.2.</v>
          </cell>
          <cell r="AP91" t="str">
            <v>N.D422.Z.211.13.2.</v>
          </cell>
          <cell r="AQ91" t="str">
            <v>N.D422.Z.2111.13.2.</v>
          </cell>
          <cell r="AR91" t="str">
            <v>N.D422.Z.2112.13.2.</v>
          </cell>
          <cell r="AS91" t="str">
            <v>N.D422.Z.212.13.2.</v>
          </cell>
          <cell r="AT91" t="str">
            <v>N.D422.Z.22.13.2.</v>
          </cell>
        </row>
        <row r="92">
          <cell r="F92" t="str">
            <v>N.D422.Z.0.U.1.</v>
          </cell>
          <cell r="G92" t="str">
            <v>N.D422.Z.1.U.1.</v>
          </cell>
          <cell r="I92" t="str">
            <v>N.D422.Z.11.U.1.</v>
          </cell>
          <cell r="J92" t="str">
            <v>N.D422.Z.12.U.1.</v>
          </cell>
          <cell r="K92" t="str">
            <v>N.D422.Z.13.U.1.</v>
          </cell>
          <cell r="L92" t="str">
            <v>N.D422.Z.1311.U.1.</v>
          </cell>
          <cell r="M92" t="str">
            <v>N.D422.Z.1312.U.1.</v>
          </cell>
          <cell r="N92" t="str">
            <v>N.D422.Z.1313.U.1.</v>
          </cell>
          <cell r="O92" t="str">
            <v>N.D422.Z.1314.U.1.</v>
          </cell>
          <cell r="P92" t="str">
            <v>N.D422.Z.14.U.1.</v>
          </cell>
          <cell r="Q92" t="str">
            <v>N.D422.Z.1M.U.1.</v>
          </cell>
          <cell r="R92" t="str">
            <v>N.D422.Z.15.U.1.</v>
          </cell>
          <cell r="S92" t="str">
            <v>N.D422.Z.2.U.1.</v>
          </cell>
          <cell r="T92" t="str">
            <v>N.D422.Z.21.U.1.</v>
          </cell>
          <cell r="U92" t="str">
            <v>N.D422.Z.211.U.1.</v>
          </cell>
          <cell r="V92" t="str">
            <v>N.D422.Z.2111.U.1.</v>
          </cell>
          <cell r="W92" t="str">
            <v>N.D422.Z.2112.U.1.</v>
          </cell>
          <cell r="X92" t="str">
            <v>N.D422.Z.212.U.1.</v>
          </cell>
          <cell r="Y92" t="str">
            <v>N.D422.Z.22.U.1.</v>
          </cell>
          <cell r="AA92" t="str">
            <v>N.D422.Z.0.U.2.</v>
          </cell>
          <cell r="AB92" t="str">
            <v>N.D422.Z.1.U.2.</v>
          </cell>
          <cell r="AC92" t="str">
            <v>N.D422.Z.1N.U.2.</v>
          </cell>
          <cell r="AD92" t="str">
            <v>N.D422.Z.11.U.2.</v>
          </cell>
          <cell r="AE92" t="str">
            <v>N.D422.Z.12.U.2.</v>
          </cell>
          <cell r="AF92" t="str">
            <v>N.D422.Z.13.U.2.</v>
          </cell>
          <cell r="AG92" t="str">
            <v>N.D422.Z.1311.U.2.</v>
          </cell>
          <cell r="AH92" t="str">
            <v>N.D422.Z.1312.U.2.</v>
          </cell>
          <cell r="AI92" t="str">
            <v>N.D422.Z.1313.U.2.</v>
          </cell>
          <cell r="AJ92" t="str">
            <v>N.D422.Z.1314.U.2.</v>
          </cell>
          <cell r="AK92" t="str">
            <v>N.D422.Z.14.U.2.</v>
          </cell>
          <cell r="AL92" t="str">
            <v>N.D422.Z.1M.U.2.</v>
          </cell>
          <cell r="AM92" t="str">
            <v>N.D422.Z.15.U.2.</v>
          </cell>
          <cell r="AN92" t="str">
            <v>N.D422.Z.2.U.2.</v>
          </cell>
          <cell r="AO92" t="str">
            <v>N.D422.Z.21.U.2.</v>
          </cell>
          <cell r="AP92" t="str">
            <v>N.D422.Z.211.U.2.</v>
          </cell>
          <cell r="AQ92" t="str">
            <v>N.D422.Z.2111.U.2.</v>
          </cell>
          <cell r="AR92" t="str">
            <v>N.D422.Z.2112.U.2.</v>
          </cell>
          <cell r="AS92" t="str">
            <v>N.D422.Z.212.U.2.</v>
          </cell>
          <cell r="AT92" t="str">
            <v>N.D422.Z.22.U.2.</v>
          </cell>
        </row>
        <row r="93">
          <cell r="F93" t="str">
            <v>N.D43.Z.0.0.1.</v>
          </cell>
          <cell r="G93" t="str">
            <v>N.D43.Z.1.0.1.</v>
          </cell>
          <cell r="I93" t="str">
            <v>N.D43.Z.11.0.1.</v>
          </cell>
          <cell r="J93" t="str">
            <v>N.D43.Z.12.0.1.</v>
          </cell>
          <cell r="K93" t="str">
            <v>N.D43.Z.13.0.1.</v>
          </cell>
          <cell r="L93" t="str">
            <v>N.D43.Z.1311.0.1.</v>
          </cell>
          <cell r="M93" t="str">
            <v>N.D43.Z.1312.0.1.</v>
          </cell>
          <cell r="N93" t="str">
            <v>N.D43.Z.1313.0.1.</v>
          </cell>
          <cell r="O93" t="str">
            <v>N.D43.Z.1314.0.1.</v>
          </cell>
          <cell r="P93" t="str">
            <v>N.D43.Z.14.0.1.</v>
          </cell>
          <cell r="Q93" t="str">
            <v>N.D43.Z.1M.0.1.</v>
          </cell>
          <cell r="R93" t="str">
            <v>N.D43.Z.15.0.1.</v>
          </cell>
          <cell r="S93" t="str">
            <v>N.D43.Z.2.0.1.</v>
          </cell>
          <cell r="T93" t="str">
            <v>N.D43.Z.21.0.1.</v>
          </cell>
          <cell r="U93" t="str">
            <v>N.D43.Z.211.0.1.</v>
          </cell>
          <cell r="V93" t="str">
            <v>N.D43.Z.2111.0.1.</v>
          </cell>
          <cell r="W93" t="str">
            <v>N.D43.Z.2112.0.1.</v>
          </cell>
          <cell r="X93" t="str">
            <v>N.D43.Z.212.0.1.</v>
          </cell>
          <cell r="Y93" t="str">
            <v>N.D43.Z.22.0.1.</v>
          </cell>
          <cell r="AA93" t="str">
            <v>N.D43.Z.0.0.2.</v>
          </cell>
          <cell r="AB93" t="str">
            <v>N.D43.Z.1.0.2.</v>
          </cell>
          <cell r="AC93" t="str">
            <v>N.D43.Z.1N.0.2.</v>
          </cell>
          <cell r="AD93" t="str">
            <v>N.D43.Z.11.0.2.</v>
          </cell>
          <cell r="AE93" t="str">
            <v>N.D43.Z.12.0.2.</v>
          </cell>
          <cell r="AF93" t="str">
            <v>N.D43.Z.13.0.2.</v>
          </cell>
          <cell r="AG93" t="str">
            <v>N.D43.Z.1311.0.2.</v>
          </cell>
          <cell r="AH93" t="str">
            <v>N.D43.Z.1312.0.2.</v>
          </cell>
          <cell r="AI93" t="str">
            <v>N.D43.Z.1313.0.2.</v>
          </cell>
          <cell r="AJ93" t="str">
            <v>N.D43.Z.1314.0.2.</v>
          </cell>
          <cell r="AK93" t="str">
            <v>N.D43.Z.14.0.2.</v>
          </cell>
          <cell r="AL93" t="str">
            <v>N.D43.Z.1M.0.2.</v>
          </cell>
          <cell r="AM93" t="str">
            <v>N.D43.Z.15.0.2.</v>
          </cell>
          <cell r="AN93" t="str">
            <v>N.D43.Z.2.0.2.</v>
          </cell>
          <cell r="AO93" t="str">
            <v>N.D43.Z.21.0.2.</v>
          </cell>
          <cell r="AP93" t="str">
            <v>N.D43.Z.211.0.2.</v>
          </cell>
          <cell r="AQ93" t="str">
            <v>N.D43.Z.2111.0.2.</v>
          </cell>
          <cell r="AR93" t="str">
            <v>N.D43.Z.2112.0.2.</v>
          </cell>
          <cell r="AS93" t="str">
            <v>N.D43.Z.212.0.2.</v>
          </cell>
          <cell r="AT93" t="str">
            <v>N.D43.Z.22.0.2.</v>
          </cell>
        </row>
        <row r="94">
          <cell r="F94" t="str">
            <v>N.D43.Z.0.13.1.</v>
          </cell>
          <cell r="G94" t="str">
            <v>N.D43.Z.1.13.1.</v>
          </cell>
          <cell r="I94" t="str">
            <v>N.D43.Z.11.13.1.</v>
          </cell>
          <cell r="J94" t="str">
            <v>N.D43.Z.12.13.1.</v>
          </cell>
          <cell r="K94" t="str">
            <v>N.D43.Z.13.13.1.</v>
          </cell>
          <cell r="L94" t="str">
            <v>N.D43.Z.1311.13.1.</v>
          </cell>
          <cell r="M94" t="str">
            <v>N.D43.Z.1312.13.1.</v>
          </cell>
          <cell r="N94" t="str">
            <v>N.D43.Z.1313.13.1.</v>
          </cell>
          <cell r="O94" t="str">
            <v>N.D43.Z.1314.13.1.</v>
          </cell>
          <cell r="P94" t="str">
            <v>N.D43.Z.14.13.1.</v>
          </cell>
          <cell r="Q94" t="str">
            <v>N.D43.Z.1M.13.1.</v>
          </cell>
          <cell r="R94" t="str">
            <v>N.D43.Z.15.13.1.</v>
          </cell>
          <cell r="S94" t="str">
            <v>N.D43.Z.2.13.1.</v>
          </cell>
          <cell r="T94" t="str">
            <v>N.D43.Z.21.13.1.</v>
          </cell>
          <cell r="U94" t="str">
            <v>N.D43.Z.211.13.1.</v>
          </cell>
          <cell r="V94" t="str">
            <v>N.D43.Z.2111.13.1.</v>
          </cell>
          <cell r="W94" t="str">
            <v>N.D43.Z.2112.13.1.</v>
          </cell>
          <cell r="X94" t="str">
            <v>N.D43.Z.212.13.1.</v>
          </cell>
          <cell r="Y94" t="str">
            <v>N.D43.Z.22.13.1.</v>
          </cell>
          <cell r="AA94" t="str">
            <v>N.D43.Z.0.13.2.</v>
          </cell>
          <cell r="AB94" t="str">
            <v>N.D43.Z.1.13.2.</v>
          </cell>
          <cell r="AC94" t="str">
            <v>N.D43.Z.1N.13.2.</v>
          </cell>
          <cell r="AD94" t="str">
            <v>N.D43.Z.11.13.2.</v>
          </cell>
          <cell r="AE94" t="str">
            <v>N.D43.Z.12.13.2.</v>
          </cell>
          <cell r="AF94" t="str">
            <v>N.D43.Z.13.13.2.</v>
          </cell>
          <cell r="AG94" t="str">
            <v>N.D43.Z.1311.13.2.</v>
          </cell>
          <cell r="AH94" t="str">
            <v>N.D43.Z.1312.13.2.</v>
          </cell>
          <cell r="AI94" t="str">
            <v>N.D43.Z.1313.13.2.</v>
          </cell>
          <cell r="AJ94" t="str">
            <v>N.D43.Z.1314.13.2.</v>
          </cell>
          <cell r="AK94" t="str">
            <v>N.D43.Z.14.13.2.</v>
          </cell>
          <cell r="AL94" t="str">
            <v>N.D43.Z.1M.13.2.</v>
          </cell>
          <cell r="AM94" t="str">
            <v>N.D43.Z.15.13.2.</v>
          </cell>
          <cell r="AN94" t="str">
            <v>N.D43.Z.2.13.2.</v>
          </cell>
          <cell r="AO94" t="str">
            <v>N.D43.Z.21.13.2.</v>
          </cell>
          <cell r="AP94" t="str">
            <v>N.D43.Z.211.13.2.</v>
          </cell>
          <cell r="AQ94" t="str">
            <v>N.D43.Z.2111.13.2.</v>
          </cell>
          <cell r="AR94" t="str">
            <v>N.D43.Z.2112.13.2.</v>
          </cell>
          <cell r="AS94" t="str">
            <v>N.D43.Z.212.13.2.</v>
          </cell>
          <cell r="AT94" t="str">
            <v>N.D43.Z.22.13.2.</v>
          </cell>
        </row>
        <row r="95">
          <cell r="F95" t="str">
            <v>N.D43.Z.0.U.1.</v>
          </cell>
          <cell r="G95" t="str">
            <v>N.D43.Z.1.U.1.</v>
          </cell>
          <cell r="I95" t="str">
            <v>N.D43.Z.11.U.1.</v>
          </cell>
          <cell r="J95" t="str">
            <v>N.D43.Z.12.U.1.</v>
          </cell>
          <cell r="K95" t="str">
            <v>N.D43.Z.13.U.1.</v>
          </cell>
          <cell r="L95" t="str">
            <v>N.D43.Z.1311.U.1.</v>
          </cell>
          <cell r="M95" t="str">
            <v>N.D43.Z.1312.U.1.</v>
          </cell>
          <cell r="N95" t="str">
            <v>N.D43.Z.1313.U.1.</v>
          </cell>
          <cell r="O95" t="str">
            <v>N.D43.Z.1314.U.1.</v>
          </cell>
          <cell r="P95" t="str">
            <v>N.D43.Z.14.U.1.</v>
          </cell>
          <cell r="Q95" t="str">
            <v>N.D43.Z.1M.U.1.</v>
          </cell>
          <cell r="R95" t="str">
            <v>N.D43.Z.15.U.1.</v>
          </cell>
          <cell r="S95" t="str">
            <v>N.D43.Z.2.U.1.</v>
          </cell>
          <cell r="T95" t="str">
            <v>N.D43.Z.21.U.1.</v>
          </cell>
          <cell r="U95" t="str">
            <v>N.D43.Z.211.U.1.</v>
          </cell>
          <cell r="V95" t="str">
            <v>N.D43.Z.2111.U.1.</v>
          </cell>
          <cell r="W95" t="str">
            <v>N.D43.Z.2112.U.1.</v>
          </cell>
          <cell r="X95" t="str">
            <v>N.D43.Z.212.U.1.</v>
          </cell>
          <cell r="Y95" t="str">
            <v>N.D43.Z.22.U.1.</v>
          </cell>
          <cell r="AA95" t="str">
            <v>N.D43.Z.0.U.2.</v>
          </cell>
          <cell r="AB95" t="str">
            <v>N.D43.Z.1.U.2.</v>
          </cell>
          <cell r="AC95" t="str">
            <v>N.D43.Z.1N.U.2.</v>
          </cell>
          <cell r="AD95" t="str">
            <v>N.D43.Z.11.U.2.</v>
          </cell>
          <cell r="AE95" t="str">
            <v>N.D43.Z.12.U.2.</v>
          </cell>
          <cell r="AF95" t="str">
            <v>N.D43.Z.13.U.2.</v>
          </cell>
          <cell r="AG95" t="str">
            <v>N.D43.Z.1311.U.2.</v>
          </cell>
          <cell r="AH95" t="str">
            <v>N.D43.Z.1312.U.2.</v>
          </cell>
          <cell r="AI95" t="str">
            <v>N.D43.Z.1313.U.2.</v>
          </cell>
          <cell r="AJ95" t="str">
            <v>N.D43.Z.1314.U.2.</v>
          </cell>
          <cell r="AK95" t="str">
            <v>N.D43.Z.14.U.2.</v>
          </cell>
          <cell r="AL95" t="str">
            <v>N.D43.Z.1M.U.2.</v>
          </cell>
          <cell r="AM95" t="str">
            <v>N.D43.Z.15.U.2.</v>
          </cell>
          <cell r="AN95" t="str">
            <v>N.D43.Z.2.U.2.</v>
          </cell>
          <cell r="AO95" t="str">
            <v>N.D43.Z.21.U.2.</v>
          </cell>
          <cell r="AP95" t="str">
            <v>N.D43.Z.211.U.2.</v>
          </cell>
          <cell r="AQ95" t="str">
            <v>N.D43.Z.2111.U.2.</v>
          </cell>
          <cell r="AR95" t="str">
            <v>N.D43.Z.2112.U.2.</v>
          </cell>
          <cell r="AS95" t="str">
            <v>N.D43.Z.212.U.2.</v>
          </cell>
          <cell r="AT95" t="str">
            <v>N.D43.Z.22.U.2.</v>
          </cell>
        </row>
        <row r="96">
          <cell r="F96" t="str">
            <v>N.D44.Z.0.0.1.</v>
          </cell>
          <cell r="G96" t="str">
            <v>N.D44.Z.1.0.1.</v>
          </cell>
          <cell r="I96" t="str">
            <v>N.D44.Z.11.0.1.</v>
          </cell>
          <cell r="J96" t="str">
            <v>N.D44.Z.12.0.1.</v>
          </cell>
          <cell r="K96" t="str">
            <v>N.D44.Z.13.0.1.</v>
          </cell>
          <cell r="L96" t="str">
            <v>N.D44.Z.1311.0.1.</v>
          </cell>
          <cell r="M96" t="str">
            <v>N.D44.Z.1312.0.1.</v>
          </cell>
          <cell r="N96" t="str">
            <v>N.D44.Z.1313.0.1.</v>
          </cell>
          <cell r="O96" t="str">
            <v>N.D44.Z.1314.0.1.</v>
          </cell>
          <cell r="P96" t="str">
            <v>N.D44.Z.14.0.1.</v>
          </cell>
          <cell r="Q96" t="str">
            <v>N.D44.Z.1M.0.1.</v>
          </cell>
          <cell r="R96" t="str">
            <v>N.D44.Z.15.0.1.</v>
          </cell>
          <cell r="S96" t="str">
            <v>N.D44.Z.2.0.1.</v>
          </cell>
          <cell r="T96" t="str">
            <v>N.D44.Z.21.0.1.</v>
          </cell>
          <cell r="U96" t="str">
            <v>N.D44.Z.211.0.1.</v>
          </cell>
          <cell r="V96" t="str">
            <v>N.D44.Z.2111.0.1.</v>
          </cell>
          <cell r="W96" t="str">
            <v>N.D44.Z.2112.0.1.</v>
          </cell>
          <cell r="X96" t="str">
            <v>N.D44.Z.212.0.1.</v>
          </cell>
          <cell r="Y96" t="str">
            <v>N.D44.Z.22.0.1.</v>
          </cell>
          <cell r="AA96" t="str">
            <v>N.D44.Z.0.0.2.</v>
          </cell>
          <cell r="AB96" t="str">
            <v>N.D44.Z.1.0.2.</v>
          </cell>
          <cell r="AC96" t="str">
            <v>N.D44.Z.1N.0.2.</v>
          </cell>
          <cell r="AD96" t="str">
            <v>N.D44.Z.11.0.2.</v>
          </cell>
          <cell r="AE96" t="str">
            <v>N.D44.Z.12.0.2.</v>
          </cell>
          <cell r="AF96" t="str">
            <v>N.D44.Z.13.0.2.</v>
          </cell>
          <cell r="AG96" t="str">
            <v>N.D44.Z.1311.0.2.</v>
          </cell>
          <cell r="AH96" t="str">
            <v>N.D44.Z.1312.0.2.</v>
          </cell>
          <cell r="AI96" t="str">
            <v>N.D44.Z.1313.0.2.</v>
          </cell>
          <cell r="AJ96" t="str">
            <v>N.D44.Z.1314.0.2.</v>
          </cell>
          <cell r="AK96" t="str">
            <v>N.D44.Z.14.0.2.</v>
          </cell>
          <cell r="AL96" t="str">
            <v>N.D44.Z.1M.0.2.</v>
          </cell>
          <cell r="AM96" t="str">
            <v>N.D44.Z.15.0.2.</v>
          </cell>
          <cell r="AN96" t="str">
            <v>N.D44.Z.2.0.2.</v>
          </cell>
          <cell r="AO96" t="str">
            <v>N.D44.Z.21.0.2.</v>
          </cell>
          <cell r="AP96" t="str">
            <v>N.D44.Z.211.0.2.</v>
          </cell>
          <cell r="AQ96" t="str">
            <v>N.D44.Z.2111.0.2.</v>
          </cell>
          <cell r="AR96" t="str">
            <v>N.D44.Z.2112.0.2.</v>
          </cell>
          <cell r="AS96" t="str">
            <v>N.D44.Z.212.0.2.</v>
          </cell>
          <cell r="AT96" t="str">
            <v>N.D44.Z.22.0.2.</v>
          </cell>
        </row>
        <row r="97">
          <cell r="F97" t="str">
            <v>N.D45.Z.0.0.1.</v>
          </cell>
          <cell r="G97" t="str">
            <v>N.D45.Z.1.0.1.</v>
          </cell>
          <cell r="I97" t="str">
            <v>N.D45.Z.11.0.1.</v>
          </cell>
          <cell r="J97" t="str">
            <v>N.D45.Z.12.0.1.</v>
          </cell>
          <cell r="K97" t="str">
            <v>N.D45.Z.13.0.1.</v>
          </cell>
          <cell r="L97" t="str">
            <v>N.D45.Z.1311.0.1.</v>
          </cell>
          <cell r="M97" t="str">
            <v>N.D45.Z.1312.0.1.</v>
          </cell>
          <cell r="N97" t="str">
            <v>N.D45.Z.1313.0.1.</v>
          </cell>
          <cell r="O97" t="str">
            <v>N.D45.Z.1314.0.1.</v>
          </cell>
          <cell r="P97" t="str">
            <v>N.D45.Z.14.0.1.</v>
          </cell>
          <cell r="Q97" t="str">
            <v>N.D45.Z.1M.0.1.</v>
          </cell>
          <cell r="R97" t="str">
            <v>N.D45.Z.15.0.1.</v>
          </cell>
          <cell r="S97" t="str">
            <v>N.D45.Z.2.0.1.</v>
          </cell>
          <cell r="T97" t="str">
            <v>N.D45.Z.21.0.1.</v>
          </cell>
          <cell r="U97" t="str">
            <v>N.D45.Z.211.0.1.</v>
          </cell>
          <cell r="V97" t="str">
            <v>N.D45.Z.2111.0.1.</v>
          </cell>
          <cell r="W97" t="str">
            <v>N.D45.Z.2112.0.1.</v>
          </cell>
          <cell r="X97" t="str">
            <v>N.D45.Z.212.0.1.</v>
          </cell>
          <cell r="Y97" t="str">
            <v>N.D45.Z.22.0.1.</v>
          </cell>
          <cell r="AA97" t="str">
            <v>N.D45.Z.0.0.2.</v>
          </cell>
          <cell r="AB97" t="str">
            <v>N.D45.Z.1.0.2.</v>
          </cell>
          <cell r="AC97" t="str">
            <v>N.D45.Z.1N.0.2.</v>
          </cell>
          <cell r="AD97" t="str">
            <v>N.D45.Z.11.0.2.</v>
          </cell>
          <cell r="AE97" t="str">
            <v>N.D45.Z.12.0.2.</v>
          </cell>
          <cell r="AF97" t="str">
            <v>N.D45.Z.13.0.2.</v>
          </cell>
          <cell r="AG97" t="str">
            <v>N.D45.Z.1311.0.2.</v>
          </cell>
          <cell r="AH97" t="str">
            <v>N.D45.Z.1312.0.2.</v>
          </cell>
          <cell r="AI97" t="str">
            <v>N.D45.Z.1313.0.2.</v>
          </cell>
          <cell r="AJ97" t="str">
            <v>N.D45.Z.1314.0.2.</v>
          </cell>
          <cell r="AK97" t="str">
            <v>N.D45.Z.14.0.2.</v>
          </cell>
          <cell r="AL97" t="str">
            <v>N.D45.Z.1M.0.2.</v>
          </cell>
          <cell r="AM97" t="str">
            <v>N.D45.Z.15.0.2.</v>
          </cell>
          <cell r="AN97" t="str">
            <v>N.D45.Z.2.0.2.</v>
          </cell>
          <cell r="AO97" t="str">
            <v>N.D45.Z.21.0.2.</v>
          </cell>
          <cell r="AP97" t="str">
            <v>N.D45.Z.211.0.2.</v>
          </cell>
          <cell r="AQ97" t="str">
            <v>N.D45.Z.2111.0.2.</v>
          </cell>
          <cell r="AR97" t="str">
            <v>N.D45.Z.2112.0.2.</v>
          </cell>
          <cell r="AS97" t="str">
            <v>N.D45.Z.212.0.2.</v>
          </cell>
          <cell r="AT97" t="str">
            <v>N.D45.Z.22.0.2.</v>
          </cell>
        </row>
        <row r="98">
          <cell r="F98" t="str">
            <v>N.D45.Z.0.13.1.</v>
          </cell>
          <cell r="G98" t="str">
            <v>N.D45.Z.1.13.1.</v>
          </cell>
          <cell r="I98" t="str">
            <v>N.D45.Z.11.13.1.</v>
          </cell>
          <cell r="J98" t="str">
            <v>N.D45.Z.12.13.1.</v>
          </cell>
          <cell r="K98" t="str">
            <v>N.D45.Z.13.13.1.</v>
          </cell>
          <cell r="L98" t="str">
            <v>N.D45.Z.1311.13.1.</v>
          </cell>
          <cell r="M98" t="str">
            <v>N.D45.Z.1312.13.1.</v>
          </cell>
          <cell r="N98" t="str">
            <v>N.D45.Z.1313.13.1.</v>
          </cell>
          <cell r="O98" t="str">
            <v>N.D45.Z.1314.13.1.</v>
          </cell>
          <cell r="P98" t="str">
            <v>N.D45.Z.14.13.1.</v>
          </cell>
          <cell r="Q98" t="str">
            <v>N.D45.Z.1M.13.1.</v>
          </cell>
          <cell r="R98" t="str">
            <v>N.D45.Z.15.13.1.</v>
          </cell>
          <cell r="S98" t="str">
            <v>N.D45.Z.2.13.1.</v>
          </cell>
          <cell r="T98" t="str">
            <v>N.D45.Z.21.13.1.</v>
          </cell>
          <cell r="U98" t="str">
            <v>N.D45.Z.211.13.1.</v>
          </cell>
          <cell r="V98" t="str">
            <v>N.D45.Z.2111.13.1.</v>
          </cell>
          <cell r="W98" t="str">
            <v>N.D45.Z.2112.13.1.</v>
          </cell>
          <cell r="X98" t="str">
            <v>N.D45.Z.212.13.1.</v>
          </cell>
          <cell r="Y98" t="str">
            <v>N.D45.Z.22.13.1.</v>
          </cell>
          <cell r="AA98" t="str">
            <v>N.D45.Z.0.13.2.</v>
          </cell>
          <cell r="AB98" t="str">
            <v>N.D45.Z.1.13.2.</v>
          </cell>
          <cell r="AC98" t="str">
            <v>N.D45.Z.1N.13.2.</v>
          </cell>
          <cell r="AD98" t="str">
            <v>N.D45.Z.11.13.2.</v>
          </cell>
          <cell r="AE98" t="str">
            <v>N.D45.Z.12.13.2.</v>
          </cell>
          <cell r="AF98" t="str">
            <v>N.D45.Z.13.13.2.</v>
          </cell>
          <cell r="AG98" t="str">
            <v>N.D45.Z.1311.13.2.</v>
          </cell>
          <cell r="AH98" t="str">
            <v>N.D45.Z.1312.13.2.</v>
          </cell>
          <cell r="AI98" t="str">
            <v>N.D45.Z.1313.13.2.</v>
          </cell>
          <cell r="AJ98" t="str">
            <v>N.D45.Z.1314.13.2.</v>
          </cell>
          <cell r="AK98" t="str">
            <v>N.D45.Z.14.13.2.</v>
          </cell>
          <cell r="AL98" t="str">
            <v>N.D45.Z.1M.13.2.</v>
          </cell>
          <cell r="AM98" t="str">
            <v>N.D45.Z.15.13.2.</v>
          </cell>
          <cell r="AN98" t="str">
            <v>N.D45.Z.2.13.2.</v>
          </cell>
          <cell r="AO98" t="str">
            <v>N.D45.Z.21.13.2.</v>
          </cell>
          <cell r="AP98" t="str">
            <v>N.D45.Z.211.13.2.</v>
          </cell>
          <cell r="AQ98" t="str">
            <v>N.D45.Z.2111.13.2.</v>
          </cell>
          <cell r="AR98" t="str">
            <v>N.D45.Z.2112.13.2.</v>
          </cell>
          <cell r="AS98" t="str">
            <v>N.D45.Z.212.13.2.</v>
          </cell>
          <cell r="AT98" t="str">
            <v>N.D45.Z.22.13.2.</v>
          </cell>
        </row>
        <row r="99">
          <cell r="F99" t="str">
            <v>N.D45.Z.0.U.1.</v>
          </cell>
          <cell r="G99" t="str">
            <v>N.D45.Z.1.U.1.</v>
          </cell>
          <cell r="I99" t="str">
            <v>N.D45.Z.11.U.1.</v>
          </cell>
          <cell r="J99" t="str">
            <v>N.D45.Z.12.U.1.</v>
          </cell>
          <cell r="K99" t="str">
            <v>N.D45.Z.13.U.1.</v>
          </cell>
          <cell r="L99" t="str">
            <v>N.D45.Z.1311.U.1.</v>
          </cell>
          <cell r="M99" t="str">
            <v>N.D45.Z.1312.U.1.</v>
          </cell>
          <cell r="N99" t="str">
            <v>N.D45.Z.1313.U.1.</v>
          </cell>
          <cell r="O99" t="str">
            <v>N.D45.Z.1314.U.1.</v>
          </cell>
          <cell r="P99" t="str">
            <v>N.D45.Z.14.U.1.</v>
          </cell>
          <cell r="Q99" t="str">
            <v>N.D45.Z.1M.U.1.</v>
          </cell>
          <cell r="R99" t="str">
            <v>N.D45.Z.15.U.1.</v>
          </cell>
          <cell r="S99" t="str">
            <v>N.D45.Z.2.U.1.</v>
          </cell>
          <cell r="T99" t="str">
            <v>N.D45.Z.21.U.1.</v>
          </cell>
          <cell r="U99" t="str">
            <v>N.D45.Z.211.U.1.</v>
          </cell>
          <cell r="V99" t="str">
            <v>N.D45.Z.2111.U.1.</v>
          </cell>
          <cell r="W99" t="str">
            <v>N.D45.Z.2112.U.1.</v>
          </cell>
          <cell r="X99" t="str">
            <v>N.D45.Z.212.U.1.</v>
          </cell>
          <cell r="Y99" t="str">
            <v>N.D45.Z.22.U.1.</v>
          </cell>
          <cell r="AA99" t="str">
            <v>N.D45.Z.0.U.2.</v>
          </cell>
          <cell r="AB99" t="str">
            <v>N.D45.Z.1.U.2.</v>
          </cell>
          <cell r="AC99" t="str">
            <v>N.D45.Z.1N.U.2.</v>
          </cell>
          <cell r="AD99" t="str">
            <v>N.D45.Z.11.U.2.</v>
          </cell>
          <cell r="AE99" t="str">
            <v>N.D45.Z.12.U.2.</v>
          </cell>
          <cell r="AF99" t="str">
            <v>N.D45.Z.13.U.2.</v>
          </cell>
          <cell r="AG99" t="str">
            <v>N.D45.Z.1311.U.2.</v>
          </cell>
          <cell r="AH99" t="str">
            <v>N.D45.Z.1312.U.2.</v>
          </cell>
          <cell r="AI99" t="str">
            <v>N.D45.Z.1313.U.2.</v>
          </cell>
          <cell r="AJ99" t="str">
            <v>N.D45.Z.1314.U.2.</v>
          </cell>
          <cell r="AK99" t="str">
            <v>N.D45.Z.14.U.2.</v>
          </cell>
          <cell r="AL99" t="str">
            <v>N.D45.Z.1M.U.2.</v>
          </cell>
          <cell r="AM99" t="str">
            <v>N.D45.Z.15.U.2.</v>
          </cell>
          <cell r="AN99" t="str">
            <v>N.D45.Z.2.U.2.</v>
          </cell>
          <cell r="AO99" t="str">
            <v>N.D45.Z.21.U.2.</v>
          </cell>
          <cell r="AP99" t="str">
            <v>N.D45.Z.211.U.2.</v>
          </cell>
          <cell r="AQ99" t="str">
            <v>N.D45.Z.2111.U.2.</v>
          </cell>
          <cell r="AR99" t="str">
            <v>N.D45.Z.2112.U.2.</v>
          </cell>
          <cell r="AS99" t="str">
            <v>N.D45.Z.212.U.2.</v>
          </cell>
          <cell r="AT99" t="str">
            <v>N.D45.Z.22.U.2.</v>
          </cell>
        </row>
        <row r="100">
          <cell r="F100" t="str">
            <v>N.D5.Z.0.0.1.</v>
          </cell>
          <cell r="G100" t="str">
            <v>N.D5.Z.1.0.1.</v>
          </cell>
          <cell r="I100" t="str">
            <v>N.D5.Z.11.0.1.</v>
          </cell>
          <cell r="J100" t="str">
            <v>N.D5.Z.12.0.1.</v>
          </cell>
          <cell r="K100" t="str">
            <v>N.D5.Z.13.0.1.</v>
          </cell>
          <cell r="L100" t="str">
            <v>N.D5.Z.1311.0.1.</v>
          </cell>
          <cell r="M100" t="str">
            <v>N.D5.Z.1312.0.1.</v>
          </cell>
          <cell r="N100" t="str">
            <v>N.D5.Z.1313.0.1.</v>
          </cell>
          <cell r="O100" t="str">
            <v>N.D5.Z.1314.0.1.</v>
          </cell>
          <cell r="P100" t="str">
            <v>N.D5.Z.14.0.1.</v>
          </cell>
          <cell r="Q100" t="str">
            <v>N.D5.Z.1M.0.1.</v>
          </cell>
          <cell r="R100" t="str">
            <v>N.D5.Z.15.0.1.</v>
          </cell>
          <cell r="S100" t="str">
            <v>N.D5.Z.2.0.1.</v>
          </cell>
          <cell r="T100" t="str">
            <v>N.D5.Z.21.0.1.</v>
          </cell>
          <cell r="U100" t="str">
            <v>N.D5.Z.211.0.1.</v>
          </cell>
          <cell r="V100" t="str">
            <v>N.D5.Z.2111.0.1.</v>
          </cell>
          <cell r="W100" t="str">
            <v>N.D5.Z.2112.0.1.</v>
          </cell>
          <cell r="X100" t="str">
            <v>N.D5.Z.212.0.1.</v>
          </cell>
          <cell r="Y100" t="str">
            <v>N.D5.Z.22.0.1.</v>
          </cell>
          <cell r="AA100" t="str">
            <v>N.D5.Z.0.0.2.</v>
          </cell>
          <cell r="AB100" t="str">
            <v>N.D5.Z.1.0.2.</v>
          </cell>
          <cell r="AC100" t="str">
            <v>N.D5.Z.1N.0.2.</v>
          </cell>
          <cell r="AD100" t="str">
            <v>N.D5.Z.11.0.2.</v>
          </cell>
          <cell r="AE100" t="str">
            <v>N.D5.Z.12.0.2.</v>
          </cell>
          <cell r="AF100" t="str">
            <v>N.D5.Z.13.0.2.</v>
          </cell>
          <cell r="AG100" t="str">
            <v>N.D5.Z.1311.0.2.</v>
          </cell>
          <cell r="AH100" t="str">
            <v>N.D5.Z.1312.0.2.</v>
          </cell>
          <cell r="AI100" t="str">
            <v>N.D5.Z.1313.0.2.</v>
          </cell>
          <cell r="AJ100" t="str">
            <v>N.D5.Z.1314.0.2.</v>
          </cell>
          <cell r="AK100" t="str">
            <v>N.D5.Z.14.0.2.</v>
          </cell>
          <cell r="AL100" t="str">
            <v>N.D5.Z.1M.0.2.</v>
          </cell>
          <cell r="AM100" t="str">
            <v>N.D5.Z.15.0.2.</v>
          </cell>
          <cell r="AN100" t="str">
            <v>N.D5.Z.2.0.2.</v>
          </cell>
          <cell r="AO100" t="str">
            <v>N.D5.Z.21.0.2.</v>
          </cell>
          <cell r="AP100" t="str">
            <v>N.D5.Z.211.0.2.</v>
          </cell>
          <cell r="AQ100" t="str">
            <v>N.D5.Z.2111.0.2.</v>
          </cell>
          <cell r="AR100" t="str">
            <v>N.D5.Z.2112.0.2.</v>
          </cell>
          <cell r="AS100" t="str">
            <v>N.D5.Z.212.0.2.</v>
          </cell>
          <cell r="AT100" t="str">
            <v>N.D5.Z.22.0.2.</v>
          </cell>
        </row>
        <row r="101">
          <cell r="F101" t="str">
            <v>N.D51.Z.0.0.1.</v>
          </cell>
          <cell r="G101" t="str">
            <v>N.D51.Z.1.0.1.</v>
          </cell>
          <cell r="I101" t="str">
            <v>N.D51.Z.11.0.1.</v>
          </cell>
          <cell r="J101" t="str">
            <v>N.D51.Z.12.0.1.</v>
          </cell>
          <cell r="K101" t="str">
            <v>N.D51.Z.13.0.1.</v>
          </cell>
          <cell r="L101" t="str">
            <v>N.D51.Z.1311.0.1.</v>
          </cell>
          <cell r="M101" t="str">
            <v>N.D51.Z.1312.0.1.</v>
          </cell>
          <cell r="N101" t="str">
            <v>N.D51.Z.1313.0.1.</v>
          </cell>
          <cell r="O101" t="str">
            <v>N.D51.Z.1314.0.1.</v>
          </cell>
          <cell r="P101" t="str">
            <v>N.D51.Z.14.0.1.</v>
          </cell>
          <cell r="Q101" t="str">
            <v>N.D51.Z.1M.0.1.</v>
          </cell>
          <cell r="R101" t="str">
            <v>N.D51.Z.15.0.1.</v>
          </cell>
          <cell r="S101" t="str">
            <v>N.D51.Z.2.0.1.</v>
          </cell>
          <cell r="T101" t="str">
            <v>N.D51.Z.21.0.1.</v>
          </cell>
          <cell r="U101" t="str">
            <v>N.D51.Z.211.0.1.</v>
          </cell>
          <cell r="V101" t="str">
            <v>N.D51.Z.2111.0.1.</v>
          </cell>
          <cell r="W101" t="str">
            <v>N.D51.Z.2112.0.1.</v>
          </cell>
          <cell r="X101" t="str">
            <v>N.D51.Z.212.0.1.</v>
          </cell>
          <cell r="Y101" t="str">
            <v>N.D51.Z.22.0.1.</v>
          </cell>
          <cell r="AA101" t="str">
            <v>N.D51.Z.0.0.2.</v>
          </cell>
          <cell r="AB101" t="str">
            <v>N.D51.Z.1.0.2.</v>
          </cell>
          <cell r="AC101" t="str">
            <v>N.D51.Z.1N.0.2.</v>
          </cell>
          <cell r="AD101" t="str">
            <v>N.D51.Z.11.0.2.</v>
          </cell>
          <cell r="AE101" t="str">
            <v>N.D51.Z.12.0.2.</v>
          </cell>
          <cell r="AF101" t="str">
            <v>N.D51.Z.13.0.2.</v>
          </cell>
          <cell r="AG101" t="str">
            <v>N.D51.Z.1311.0.2.</v>
          </cell>
          <cell r="AH101" t="str">
            <v>N.D51.Z.1312.0.2.</v>
          </cell>
          <cell r="AI101" t="str">
            <v>N.D51.Z.1313.0.2.</v>
          </cell>
          <cell r="AJ101" t="str">
            <v>N.D51.Z.1314.0.2.</v>
          </cell>
          <cell r="AK101" t="str">
            <v>N.D51.Z.14.0.2.</v>
          </cell>
          <cell r="AL101" t="str">
            <v>N.D51.Z.1M.0.2.</v>
          </cell>
          <cell r="AM101" t="str">
            <v>N.D51.Z.15.0.2.</v>
          </cell>
          <cell r="AN101" t="str">
            <v>N.D51.Z.2.0.2.</v>
          </cell>
          <cell r="AO101" t="str">
            <v>N.D51.Z.21.0.2.</v>
          </cell>
          <cell r="AP101" t="str">
            <v>N.D51.Z.211.0.2.</v>
          </cell>
          <cell r="AQ101" t="str">
            <v>N.D51.Z.2111.0.2.</v>
          </cell>
          <cell r="AR101" t="str">
            <v>N.D51.Z.2112.0.2.</v>
          </cell>
          <cell r="AS101" t="str">
            <v>N.D51.Z.212.0.2.</v>
          </cell>
          <cell r="AT101" t="str">
            <v>N.D51.Z.22.0.2.</v>
          </cell>
        </row>
        <row r="102">
          <cell r="F102" t="str">
            <v>N.D59.Z.0.0.1.</v>
          </cell>
          <cell r="G102" t="str">
            <v>N.D59.Z.1.0.1.</v>
          </cell>
          <cell r="I102" t="str">
            <v>N.D59.Z.11.0.1.</v>
          </cell>
          <cell r="J102" t="str">
            <v>N.D59.Z.12.0.1.</v>
          </cell>
          <cell r="K102" t="str">
            <v>N.D59.Z.13.0.1.</v>
          </cell>
          <cell r="L102" t="str">
            <v>N.D59.Z.1311.0.1.</v>
          </cell>
          <cell r="M102" t="str">
            <v>N.D59.Z.1312.0.1.</v>
          </cell>
          <cell r="N102" t="str">
            <v>N.D59.Z.1313.0.1.</v>
          </cell>
          <cell r="O102" t="str">
            <v>N.D59.Z.1314.0.1.</v>
          </cell>
          <cell r="P102" t="str">
            <v>N.D59.Z.14.0.1.</v>
          </cell>
          <cell r="Q102" t="str">
            <v>N.D59.Z.1M.0.1.</v>
          </cell>
          <cell r="R102" t="str">
            <v>N.D59.Z.15.0.1.</v>
          </cell>
          <cell r="S102" t="str">
            <v>N.D59.Z.2.0.1.</v>
          </cell>
          <cell r="T102" t="str">
            <v>N.D59.Z.21.0.1.</v>
          </cell>
          <cell r="U102" t="str">
            <v>N.D59.Z.211.0.1.</v>
          </cell>
          <cell r="V102" t="str">
            <v>N.D59.Z.2111.0.1.</v>
          </cell>
          <cell r="W102" t="str">
            <v>N.D59.Z.2112.0.1.</v>
          </cell>
          <cell r="X102" t="str">
            <v>N.D59.Z.212.0.1.</v>
          </cell>
          <cell r="Y102" t="str">
            <v>N.D59.Z.22.0.1.</v>
          </cell>
          <cell r="AA102" t="str">
            <v>N.D59.Z.0.0.2.</v>
          </cell>
          <cell r="AB102" t="str">
            <v>N.D59.Z.1.0.2.</v>
          </cell>
          <cell r="AC102" t="str">
            <v>N.D59.Z.1N.0.2.</v>
          </cell>
          <cell r="AD102" t="str">
            <v>N.D59.Z.11.0.2.</v>
          </cell>
          <cell r="AE102" t="str">
            <v>N.D59.Z.12.0.2.</v>
          </cell>
          <cell r="AF102" t="str">
            <v>N.D59.Z.13.0.2.</v>
          </cell>
          <cell r="AG102" t="str">
            <v>N.D59.Z.1311.0.2.</v>
          </cell>
          <cell r="AH102" t="str">
            <v>N.D59.Z.1312.0.2.</v>
          </cell>
          <cell r="AI102" t="str">
            <v>N.D59.Z.1313.0.2.</v>
          </cell>
          <cell r="AJ102" t="str">
            <v>N.D59.Z.1314.0.2.</v>
          </cell>
          <cell r="AK102" t="str">
            <v>N.D59.Z.14.0.2.</v>
          </cell>
          <cell r="AL102" t="str">
            <v>N.D59.Z.1M.0.2.</v>
          </cell>
          <cell r="AM102" t="str">
            <v>N.D59.Z.15.0.2.</v>
          </cell>
          <cell r="AN102" t="str">
            <v>N.D59.Z.2.0.2.</v>
          </cell>
          <cell r="AO102" t="str">
            <v>N.D59.Z.21.0.2.</v>
          </cell>
          <cell r="AP102" t="str">
            <v>N.D59.Z.211.0.2.</v>
          </cell>
          <cell r="AQ102" t="str">
            <v>N.D59.Z.2111.0.2.</v>
          </cell>
          <cell r="AR102" t="str">
            <v>N.D59.Z.2112.0.2.</v>
          </cell>
          <cell r="AS102" t="str">
            <v>N.D59.Z.212.0.2.</v>
          </cell>
          <cell r="AT102" t="str">
            <v>N.D59.Z.22.0.2.</v>
          </cell>
        </row>
        <row r="103">
          <cell r="F103" t="str">
            <v>N.D61.Z.0.0.1.</v>
          </cell>
          <cell r="G103" t="str">
            <v>N.D61.Z.1.0.1.</v>
          </cell>
          <cell r="P103" t="str">
            <v>N.D61.Z.14.0.1.</v>
          </cell>
          <cell r="Q103" t="str">
            <v>N.D61.Z.1M.0.1.</v>
          </cell>
          <cell r="R103" t="str">
            <v>N.D61.Z.15.0.1.</v>
          </cell>
          <cell r="S103" t="str">
            <v>N.D61.Z.2.0.1.</v>
          </cell>
          <cell r="T103" t="str">
            <v>N.D61.Z.21.0.1.</v>
          </cell>
          <cell r="U103" t="str">
            <v>N.D61.Z.211.0.1.</v>
          </cell>
          <cell r="V103" t="str">
            <v>N.D61.Z.2111.0.1.</v>
          </cell>
          <cell r="W103" t="str">
            <v>N.D61.Z.2112.0.1.</v>
          </cell>
          <cell r="X103" t="str">
            <v>N.D61.Z.212.0.1.</v>
          </cell>
          <cell r="Y103" t="str">
            <v>N.D61.Z.22.0.1.</v>
          </cell>
          <cell r="AA103" t="str">
            <v>N.D61.Z.0.0.2.</v>
          </cell>
          <cell r="AB103" t="str">
            <v>N.D61.Z.1.0.2.</v>
          </cell>
          <cell r="AC103" t="str">
            <v>N.D61.Z.1N.0.2.</v>
          </cell>
          <cell r="AD103" t="str">
            <v>N.D61.Z.11.0.2.</v>
          </cell>
          <cell r="AE103" t="str">
            <v>N.D61.Z.12.0.2.</v>
          </cell>
          <cell r="AF103" t="str">
            <v>N.D61.Z.13.0.2.</v>
          </cell>
          <cell r="AG103" t="str">
            <v>N.D61.Z.1311.0.2.</v>
          </cell>
          <cell r="AH103" t="str">
            <v>N.D61.Z.1312.0.2.</v>
          </cell>
          <cell r="AI103" t="str">
            <v>N.D61.Z.1313.0.2.</v>
          </cell>
          <cell r="AJ103" t="str">
            <v>N.D61.Z.1314.0.2.</v>
          </cell>
          <cell r="AK103" t="str">
            <v>N.D61.Z.14.0.2.</v>
          </cell>
          <cell r="AL103" t="str">
            <v>N.D61.Z.1M.0.2.</v>
          </cell>
          <cell r="AM103" t="str">
            <v>N.D61.Z.15.0.2.</v>
          </cell>
          <cell r="AN103" t="str">
            <v>N.D61.Z.2.0.2.</v>
          </cell>
          <cell r="AO103" t="str">
            <v>N.D61.Z.21.0.2.</v>
          </cell>
          <cell r="AP103" t="str">
            <v>N.D61.Z.211.0.2.</v>
          </cell>
          <cell r="AQ103" t="str">
            <v>N.D61.Z.2111.0.2.</v>
          </cell>
          <cell r="AR103" t="str">
            <v>N.D61.Z.2112.0.2.</v>
          </cell>
          <cell r="AS103" t="str">
            <v>N.D61.Z.212.0.2.</v>
          </cell>
          <cell r="AT103" t="str">
            <v>N.D61.Z.22.0.2.</v>
          </cell>
        </row>
        <row r="104">
          <cell r="F104" t="str">
            <v>N.D611.Z.0.0.1.</v>
          </cell>
          <cell r="G104" t="str">
            <v>N.D611.Z.1.0.1.</v>
          </cell>
          <cell r="P104" t="str">
            <v>N.D611.Z.14.0.1.</v>
          </cell>
          <cell r="Q104" t="str">
            <v>N.D611.Z.1M.0.1.</v>
          </cell>
          <cell r="R104" t="str">
            <v>N.D611.Z.15.0.1.</v>
          </cell>
          <cell r="S104" t="str">
            <v>N.D611.Z.2.0.1.</v>
          </cell>
          <cell r="T104" t="str">
            <v>N.D611.Z.21.0.1.</v>
          </cell>
          <cell r="U104" t="str">
            <v>N.D611.Z.211.0.1.</v>
          </cell>
          <cell r="V104" t="str">
            <v>N.D611.Z.2111.0.1.</v>
          </cell>
          <cell r="W104" t="str">
            <v>N.D611.Z.2112.0.1.</v>
          </cell>
          <cell r="X104" t="str">
            <v>N.D611.Z.212.0.1.</v>
          </cell>
          <cell r="Y104" t="str">
            <v>N.D611.Z.22.0.1.</v>
          </cell>
          <cell r="AA104" t="str">
            <v>N.D611.Z.0.0.2.</v>
          </cell>
          <cell r="AB104" t="str">
            <v>N.D611.Z.1.0.2.</v>
          </cell>
          <cell r="AC104" t="str">
            <v>N.D611.Z.1N.0.2.</v>
          </cell>
          <cell r="AD104" t="str">
            <v>N.D611.Z.11.0.2.</v>
          </cell>
          <cell r="AE104" t="str">
            <v>N.D611.Z.12.0.2.</v>
          </cell>
          <cell r="AF104" t="str">
            <v>N.D611.Z.13.0.2.</v>
          </cell>
          <cell r="AG104" t="str">
            <v>N.D611.Z.1311.0.2.</v>
          </cell>
          <cell r="AH104" t="str">
            <v>N.D611.Z.1312.0.2.</v>
          </cell>
          <cell r="AI104" t="str">
            <v>N.D611.Z.1313.0.2.</v>
          </cell>
          <cell r="AJ104" t="str">
            <v>N.D611.Z.1314.0.2.</v>
          </cell>
          <cell r="AK104" t="str">
            <v>N.D611.Z.14.0.2.</v>
          </cell>
          <cell r="AL104" t="str">
            <v>N.D611.Z.1M.0.2.</v>
          </cell>
          <cell r="AM104" t="str">
            <v>N.D611.Z.15.0.2.</v>
          </cell>
          <cell r="AN104" t="str">
            <v>N.D611.Z.2.0.2.</v>
          </cell>
          <cell r="AO104" t="str">
            <v>N.D611.Z.21.0.2.</v>
          </cell>
          <cell r="AP104" t="str">
            <v>N.D611.Z.211.0.2.</v>
          </cell>
          <cell r="AQ104" t="str">
            <v>N.D611.Z.2111.0.2.</v>
          </cell>
          <cell r="AR104" t="str">
            <v>N.D611.Z.2112.0.2.</v>
          </cell>
          <cell r="AS104" t="str">
            <v>N.D611.Z.212.0.2.</v>
          </cell>
          <cell r="AT104" t="str">
            <v>N.D611.Z.22.0.2.</v>
          </cell>
        </row>
        <row r="105">
          <cell r="F105" t="str">
            <v>N.D6111.Z.0.0.1.</v>
          </cell>
          <cell r="G105" t="str">
            <v>N.D6111.Z.1.0.1.</v>
          </cell>
          <cell r="P105" t="str">
            <v>N.D6111.Z.14.0.1.</v>
          </cell>
          <cell r="Q105" t="str">
            <v>N.D6111.Z.1M.0.1.</v>
          </cell>
          <cell r="R105" t="str">
            <v>N.D6111.Z.15.0.1.</v>
          </cell>
          <cell r="S105" t="str">
            <v>N.D6111.Z.2.0.1.</v>
          </cell>
          <cell r="T105" t="str">
            <v>N.D6111.Z.21.0.1.</v>
          </cell>
          <cell r="U105" t="str">
            <v>N.D6111.Z.211.0.1.</v>
          </cell>
          <cell r="V105" t="str">
            <v>N.D6111.Z.2111.0.1.</v>
          </cell>
          <cell r="W105" t="str">
            <v>N.D6111.Z.2112.0.1.</v>
          </cell>
          <cell r="X105" t="str">
            <v>N.D6111.Z.212.0.1.</v>
          </cell>
          <cell r="Y105" t="str">
            <v>N.D6111.Z.22.0.1.</v>
          </cell>
          <cell r="AA105" t="str">
            <v>N.D6111.Z.0.0.2.</v>
          </cell>
          <cell r="AB105" t="str">
            <v>N.D6111.Z.1.0.2.</v>
          </cell>
          <cell r="AC105" t="str">
            <v>N.D6111.Z.1N.0.2.</v>
          </cell>
          <cell r="AD105" t="str">
            <v>N.D6111.Z.11.0.2.</v>
          </cell>
          <cell r="AE105" t="str">
            <v>N.D6111.Z.12.0.2.</v>
          </cell>
          <cell r="AF105" t="str">
            <v>N.D6111.Z.13.0.2.</v>
          </cell>
          <cell r="AG105" t="str">
            <v>N.D6111.Z.1311.0.2.</v>
          </cell>
          <cell r="AH105" t="str">
            <v>N.D6111.Z.1312.0.2.</v>
          </cell>
          <cell r="AI105" t="str">
            <v>N.D6111.Z.1313.0.2.</v>
          </cell>
          <cell r="AJ105" t="str">
            <v>N.D6111.Z.1314.0.2.</v>
          </cell>
          <cell r="AK105" t="str">
            <v>N.D6111.Z.14.0.2.</v>
          </cell>
          <cell r="AL105" t="str">
            <v>N.D6111.Z.1M.0.2.</v>
          </cell>
          <cell r="AM105" t="str">
            <v>N.D6111.Z.15.0.2.</v>
          </cell>
          <cell r="AN105" t="str">
            <v>N.D6111.Z.2.0.2.</v>
          </cell>
          <cell r="AO105" t="str">
            <v>N.D6111.Z.21.0.2.</v>
          </cell>
          <cell r="AP105" t="str">
            <v>N.D6111.Z.211.0.2.</v>
          </cell>
          <cell r="AQ105" t="str">
            <v>N.D6111.Z.2111.0.2.</v>
          </cell>
          <cell r="AR105" t="str">
            <v>N.D6111.Z.2112.0.2.</v>
          </cell>
          <cell r="AS105" t="str">
            <v>N.D6111.Z.212.0.2.</v>
          </cell>
          <cell r="AT105" t="str">
            <v>N.D6111.Z.22.0.2.</v>
          </cell>
        </row>
        <row r="106">
          <cell r="F106" t="str">
            <v>N.D6112.Z.0.0.1.</v>
          </cell>
          <cell r="G106" t="str">
            <v>N.D6112.Z.1.0.1.</v>
          </cell>
          <cell r="P106" t="str">
            <v>N.D6112.Z.14.0.1.</v>
          </cell>
          <cell r="Q106" t="str">
            <v>N.D6112.Z.1M.0.1.</v>
          </cell>
          <cell r="R106" t="str">
            <v>N.D6112.Z.15.0.1.</v>
          </cell>
          <cell r="S106" t="str">
            <v>N.D6112.Z.2.0.1.</v>
          </cell>
          <cell r="T106" t="str">
            <v>N.D6112.Z.21.0.1.</v>
          </cell>
          <cell r="U106" t="str">
            <v>N.D6112.Z.211.0.1.</v>
          </cell>
          <cell r="V106" t="str">
            <v>N.D6112.Z.2111.0.1.</v>
          </cell>
          <cell r="W106" t="str">
            <v>N.D6112.Z.2112.0.1.</v>
          </cell>
          <cell r="X106" t="str">
            <v>N.D6112.Z.212.0.1.</v>
          </cell>
          <cell r="Y106" t="str">
            <v>N.D6112.Z.22.0.1.</v>
          </cell>
          <cell r="AA106" t="str">
            <v>N.D6112.Z.0.0.2.</v>
          </cell>
          <cell r="AB106" t="str">
            <v>N.D6112.Z.1.0.2.</v>
          </cell>
          <cell r="AC106" t="str">
            <v>N.D6112.Z.1N.0.2.</v>
          </cell>
          <cell r="AD106" t="str">
            <v>N.D6112.Z.11.0.2.</v>
          </cell>
          <cell r="AE106" t="str">
            <v>N.D6112.Z.12.0.2.</v>
          </cell>
          <cell r="AF106" t="str">
            <v>N.D6112.Z.13.0.2.</v>
          </cell>
          <cell r="AG106" t="str">
            <v>N.D6112.Z.1311.0.2.</v>
          </cell>
          <cell r="AH106" t="str">
            <v>N.D6112.Z.1312.0.2.</v>
          </cell>
          <cell r="AI106" t="str">
            <v>N.D6112.Z.1313.0.2.</v>
          </cell>
          <cell r="AJ106" t="str">
            <v>N.D6112.Z.1314.0.2.</v>
          </cell>
          <cell r="AK106" t="str">
            <v>N.D6112.Z.14.0.2.</v>
          </cell>
          <cell r="AL106" t="str">
            <v>N.D6112.Z.1M.0.2.</v>
          </cell>
          <cell r="AM106" t="str">
            <v>N.D6112.Z.15.0.2.</v>
          </cell>
          <cell r="AN106" t="str">
            <v>N.D6112.Z.2.0.2.</v>
          </cell>
          <cell r="AO106" t="str">
            <v>N.D6112.Z.21.0.2.</v>
          </cell>
          <cell r="AP106" t="str">
            <v>N.D6112.Z.211.0.2.</v>
          </cell>
          <cell r="AQ106" t="str">
            <v>N.D6112.Z.2111.0.2.</v>
          </cell>
          <cell r="AR106" t="str">
            <v>N.D6112.Z.2112.0.2.</v>
          </cell>
          <cell r="AS106" t="str">
            <v>N.D6112.Z.212.0.2.</v>
          </cell>
          <cell r="AT106" t="str">
            <v>N.D6112.Z.22.0.2.</v>
          </cell>
        </row>
        <row r="107">
          <cell r="F107" t="str">
            <v>N.D6113.Z.0.0.1.</v>
          </cell>
          <cell r="G107" t="str">
            <v>N.D6113.Z.1.0.1.</v>
          </cell>
          <cell r="P107" t="str">
            <v>N.D6113.Z.14.0.1.</v>
          </cell>
          <cell r="Q107" t="str">
            <v>N.D6113.Z.1M.0.1.</v>
          </cell>
          <cell r="R107" t="str">
            <v>N.D6113.Z.15.0.1.</v>
          </cell>
          <cell r="S107" t="str">
            <v>N.D6113.Z.2.0.1.</v>
          </cell>
          <cell r="T107" t="str">
            <v>N.D6113.Z.21.0.1.</v>
          </cell>
          <cell r="U107" t="str">
            <v>N.D6113.Z.211.0.1.</v>
          </cell>
          <cell r="V107" t="str">
            <v>N.D6113.Z.2111.0.1.</v>
          </cell>
          <cell r="W107" t="str">
            <v>N.D6113.Z.2112.0.1.</v>
          </cell>
          <cell r="X107" t="str">
            <v>N.D6113.Z.212.0.1.</v>
          </cell>
          <cell r="Y107" t="str">
            <v>N.D6113.Z.22.0.1.</v>
          </cell>
          <cell r="AA107" t="str">
            <v>N.D6113.Z.0.0.2.</v>
          </cell>
          <cell r="AB107" t="str">
            <v>N.D6113.Z.1.0.2.</v>
          </cell>
          <cell r="AC107" t="str">
            <v>N.D6113.Z.1N.0.2.</v>
          </cell>
          <cell r="AD107" t="str">
            <v>N.D6113.Z.11.0.2.</v>
          </cell>
          <cell r="AE107" t="str">
            <v>N.D6113.Z.12.0.2.</v>
          </cell>
          <cell r="AF107" t="str">
            <v>N.D6113.Z.13.0.2.</v>
          </cell>
          <cell r="AG107" t="str">
            <v>N.D6113.Z.1311.0.2.</v>
          </cell>
          <cell r="AH107" t="str">
            <v>N.D6113.Z.1312.0.2.</v>
          </cell>
          <cell r="AI107" t="str">
            <v>N.D6113.Z.1313.0.2.</v>
          </cell>
          <cell r="AJ107" t="str">
            <v>N.D6113.Z.1314.0.2.</v>
          </cell>
          <cell r="AK107" t="str">
            <v>N.D6113.Z.14.0.2.</v>
          </cell>
          <cell r="AL107" t="str">
            <v>N.D6113.Z.1M.0.2.</v>
          </cell>
          <cell r="AM107" t="str">
            <v>N.D6113.Z.15.0.2.</v>
          </cell>
          <cell r="AN107" t="str">
            <v>N.D6113.Z.2.0.2.</v>
          </cell>
          <cell r="AO107" t="str">
            <v>N.D6113.Z.21.0.2.</v>
          </cell>
          <cell r="AP107" t="str">
            <v>N.D6113.Z.211.0.2.</v>
          </cell>
          <cell r="AQ107" t="str">
            <v>N.D6113.Z.2111.0.2.</v>
          </cell>
          <cell r="AR107" t="str">
            <v>N.D6113.Z.2112.0.2.</v>
          </cell>
          <cell r="AS107" t="str">
            <v>N.D6113.Z.212.0.2.</v>
          </cell>
          <cell r="AT107" t="str">
            <v>N.D6113.Z.22.0.2.</v>
          </cell>
        </row>
        <row r="108">
          <cell r="F108" t="str">
            <v>N.D612.Z.0.0.1.</v>
          </cell>
          <cell r="G108" t="str">
            <v>N.D612.Z.1.0.1.</v>
          </cell>
          <cell r="P108" t="str">
            <v>N.D612.Z.14.0.1.</v>
          </cell>
          <cell r="Q108" t="str">
            <v>N.D612.Z.1M.0.1.</v>
          </cell>
          <cell r="R108" t="str">
            <v>N.D612.Z.15.0.1.</v>
          </cell>
          <cell r="S108" t="str">
            <v>N.D612.Z.2.0.1.</v>
          </cell>
          <cell r="T108" t="str">
            <v>N.D612.Z.21.0.1.</v>
          </cell>
          <cell r="U108" t="str">
            <v>N.D612.Z.211.0.1.</v>
          </cell>
          <cell r="V108" t="str">
            <v>N.D612.Z.2111.0.1.</v>
          </cell>
          <cell r="W108" t="str">
            <v>N.D612.Z.2112.0.1.</v>
          </cell>
          <cell r="X108" t="str">
            <v>N.D612.Z.212.0.1.</v>
          </cell>
          <cell r="Y108" t="str">
            <v>N.D612.Z.22.0.1.</v>
          </cell>
          <cell r="AA108" t="str">
            <v>N.D612.Z.0.0.2.</v>
          </cell>
          <cell r="AB108" t="str">
            <v>N.D612.Z.1.0.2.</v>
          </cell>
          <cell r="AC108" t="str">
            <v>N.D612.Z.1N.0.2.</v>
          </cell>
          <cell r="AD108" t="str">
            <v>N.D612.Z.11.0.2.</v>
          </cell>
          <cell r="AE108" t="str">
            <v>N.D612.Z.12.0.2.</v>
          </cell>
          <cell r="AF108" t="str">
            <v>N.D612.Z.13.0.2.</v>
          </cell>
          <cell r="AG108" t="str">
            <v>N.D612.Z.1311.0.2.</v>
          </cell>
          <cell r="AH108" t="str">
            <v>N.D612.Z.1312.0.2.</v>
          </cell>
          <cell r="AI108" t="str">
            <v>N.D612.Z.1313.0.2.</v>
          </cell>
          <cell r="AJ108" t="str">
            <v>N.D612.Z.1314.0.2.</v>
          </cell>
          <cell r="AK108" t="str">
            <v>N.D612.Z.14.0.2.</v>
          </cell>
          <cell r="AL108" t="str">
            <v>N.D612.Z.1M.0.2.</v>
          </cell>
          <cell r="AM108" t="str">
            <v>N.D612.Z.15.0.2.</v>
          </cell>
          <cell r="AN108" t="str">
            <v>N.D612.Z.2.0.2.</v>
          </cell>
          <cell r="AO108" t="str">
            <v>N.D612.Z.21.0.2.</v>
          </cell>
          <cell r="AP108" t="str">
            <v>N.D612.Z.211.0.2.</v>
          </cell>
          <cell r="AQ108" t="str">
            <v>N.D612.Z.2111.0.2.</v>
          </cell>
          <cell r="AR108" t="str">
            <v>N.D612.Z.2112.0.2.</v>
          </cell>
          <cell r="AS108" t="str">
            <v>N.D612.Z.212.0.2.</v>
          </cell>
          <cell r="AT108" t="str">
            <v>N.D612.Z.22.0.2.</v>
          </cell>
        </row>
        <row r="109">
          <cell r="F109" t="str">
            <v>N.D62.Z.0.0.1.</v>
          </cell>
          <cell r="G109" t="str">
            <v>N.D62.Z.1.0.1.</v>
          </cell>
          <cell r="I109" t="str">
            <v>N.D62.Z.11.0.1.</v>
          </cell>
          <cell r="J109" t="str">
            <v>N.D62.Z.12.0.1.</v>
          </cell>
          <cell r="K109" t="str">
            <v>N.D62.Z.13.0.1.</v>
          </cell>
          <cell r="L109" t="str">
            <v>N.D62.Z.1311.0.1.</v>
          </cell>
          <cell r="M109" t="str">
            <v>N.D62.Z.1312.0.1.</v>
          </cell>
          <cell r="N109" t="str">
            <v>N.D62.Z.1313.0.1.</v>
          </cell>
          <cell r="O109" t="str">
            <v>N.D62.Z.1314.0.1.</v>
          </cell>
          <cell r="P109" t="str">
            <v>N.D62.Z.14.0.1.</v>
          </cell>
          <cell r="Q109" t="str">
            <v>N.D62.Z.1M.0.1.</v>
          </cell>
          <cell r="R109" t="str">
            <v>N.D62.Z.15.0.1.</v>
          </cell>
          <cell r="S109" t="str">
            <v>N.D62.Z.2.0.1.</v>
          </cell>
          <cell r="T109" t="str">
            <v>N.D62.Z.21.0.1.</v>
          </cell>
          <cell r="U109" t="str">
            <v>N.D62.Z.211.0.1.</v>
          </cell>
          <cell r="V109" t="str">
            <v>N.D62.Z.2111.0.1.</v>
          </cell>
          <cell r="W109" t="str">
            <v>N.D62.Z.2112.0.1.</v>
          </cell>
          <cell r="X109" t="str">
            <v>N.D62.Z.212.0.1.</v>
          </cell>
          <cell r="Y109" t="str">
            <v>N.D62.Z.22.0.1.</v>
          </cell>
          <cell r="AA109" t="str">
            <v>N.D62.Z.0.0.2.</v>
          </cell>
          <cell r="AB109" t="str">
            <v>N.D62.Z.1.0.2.</v>
          </cell>
          <cell r="AC109" t="str">
            <v>N.D62.Z.1N.0.2.</v>
          </cell>
          <cell r="AD109" t="str">
            <v>N.D62.Z.11.0.2.</v>
          </cell>
          <cell r="AE109" t="str">
            <v>N.D62.Z.12.0.2.</v>
          </cell>
          <cell r="AF109" t="str">
            <v>N.D62.Z.13.0.2.</v>
          </cell>
          <cell r="AG109" t="str">
            <v>N.D62.Z.1311.0.2.</v>
          </cell>
          <cell r="AH109" t="str">
            <v>N.D62.Z.1312.0.2.</v>
          </cell>
          <cell r="AI109" t="str">
            <v>N.D62.Z.1313.0.2.</v>
          </cell>
          <cell r="AJ109" t="str">
            <v>N.D62.Z.1314.0.2.</v>
          </cell>
          <cell r="AK109" t="str">
            <v>N.D62.Z.14.0.2.</v>
          </cell>
          <cell r="AL109" t="str">
            <v>N.D62.Z.1M.0.2.</v>
          </cell>
          <cell r="AM109" t="str">
            <v>N.D62.Z.15.0.2.</v>
          </cell>
          <cell r="AN109" t="str">
            <v>N.D62.Z.2.0.2.</v>
          </cell>
          <cell r="AO109" t="str">
            <v>N.D62.Z.21.0.2.</v>
          </cell>
          <cell r="AP109" t="str">
            <v>N.D62.Z.211.0.2.</v>
          </cell>
          <cell r="AQ109" t="str">
            <v>N.D62.Z.2111.0.2.</v>
          </cell>
          <cell r="AR109" t="str">
            <v>N.D62.Z.2112.0.2.</v>
          </cell>
          <cell r="AS109" t="str">
            <v>N.D62.Z.212.0.2.</v>
          </cell>
          <cell r="AT109" t="str">
            <v>N.D62.Z.22.0.2.</v>
          </cell>
        </row>
        <row r="110">
          <cell r="F110" t="str">
            <v>N.D71.Z.0.0.1.</v>
          </cell>
          <cell r="G110" t="str">
            <v>N.D71.Z.1.0.1.</v>
          </cell>
          <cell r="I110" t="str">
            <v>N.D71.Z.11.0.1.</v>
          </cell>
          <cell r="J110" t="str">
            <v>N.D71.Z.12.0.1.</v>
          </cell>
          <cell r="K110" t="str">
            <v>N.D71.Z.13.0.1.</v>
          </cell>
          <cell r="L110" t="str">
            <v>N.D71.Z.1311.0.1.</v>
          </cell>
          <cell r="M110" t="str">
            <v>N.D71.Z.1312.0.1.</v>
          </cell>
          <cell r="N110" t="str">
            <v>N.D71.Z.1313.0.1.</v>
          </cell>
          <cell r="O110" t="str">
            <v>N.D71.Z.1314.0.1.</v>
          </cell>
          <cell r="P110" t="str">
            <v>N.D71.Z.14.0.1.</v>
          </cell>
          <cell r="Q110" t="str">
            <v>N.D71.Z.1M.0.1.</v>
          </cell>
          <cell r="R110" t="str">
            <v>N.D71.Z.15.0.1.</v>
          </cell>
          <cell r="S110" t="str">
            <v>N.D71.Z.2.0.1.</v>
          </cell>
          <cell r="T110" t="str">
            <v>N.D71.Z.21.0.1.</v>
          </cell>
          <cell r="U110" t="str">
            <v>N.D71.Z.211.0.1.</v>
          </cell>
          <cell r="V110" t="str">
            <v>N.D71.Z.2111.0.1.</v>
          </cell>
          <cell r="W110" t="str">
            <v>N.D71.Z.2112.0.1.</v>
          </cell>
          <cell r="X110" t="str">
            <v>N.D71.Z.212.0.1.</v>
          </cell>
          <cell r="Y110" t="str">
            <v>N.D71.Z.22.0.1.</v>
          </cell>
          <cell r="AA110" t="str">
            <v>N.D71.Z.0.0.2.</v>
          </cell>
          <cell r="AB110" t="str">
            <v>N.D71.Z.1.0.2.</v>
          </cell>
          <cell r="AC110" t="str">
            <v>N.D71.Z.1N.0.2.</v>
          </cell>
          <cell r="AD110" t="str">
            <v>N.D71.Z.11.0.2.</v>
          </cell>
          <cell r="AE110" t="str">
            <v>N.D71.Z.12.0.2.</v>
          </cell>
          <cell r="AF110" t="str">
            <v>N.D71.Z.13.0.2.</v>
          </cell>
          <cell r="AG110" t="str">
            <v>N.D71.Z.1311.0.2.</v>
          </cell>
          <cell r="AH110" t="str">
            <v>N.D71.Z.1312.0.2.</v>
          </cell>
          <cell r="AI110" t="str">
            <v>N.D71.Z.1313.0.2.</v>
          </cell>
          <cell r="AJ110" t="str">
            <v>N.D71.Z.1314.0.2.</v>
          </cell>
          <cell r="AK110" t="str">
            <v>N.D71.Z.14.0.2.</v>
          </cell>
          <cell r="AL110" t="str">
            <v>N.D71.Z.1M.0.2.</v>
          </cell>
          <cell r="AM110" t="str">
            <v>N.D71.Z.15.0.2.</v>
          </cell>
          <cell r="AN110" t="str">
            <v>N.D71.Z.2.0.2.</v>
          </cell>
          <cell r="AO110" t="str">
            <v>N.D71.Z.21.0.2.</v>
          </cell>
          <cell r="AP110" t="str">
            <v>N.D71.Z.211.0.2.</v>
          </cell>
          <cell r="AQ110" t="str">
            <v>N.D71.Z.2111.0.2.</v>
          </cell>
          <cell r="AR110" t="str">
            <v>N.D71.Z.2112.0.2.</v>
          </cell>
          <cell r="AS110" t="str">
            <v>N.D71.Z.212.0.2.</v>
          </cell>
          <cell r="AT110" t="str">
            <v>N.D71.Z.22.0.2.</v>
          </cell>
        </row>
        <row r="111">
          <cell r="F111" t="str">
            <v>N.D72.Z.0.0.1.</v>
          </cell>
          <cell r="G111" t="str">
            <v>N.D72.Z.1.0.1.</v>
          </cell>
          <cell r="I111" t="str">
            <v>N.D72.Z.11.0.1.</v>
          </cell>
          <cell r="J111" t="str">
            <v>N.D72.Z.12.0.1.</v>
          </cell>
          <cell r="K111" t="str">
            <v>N.D72.Z.13.0.1.</v>
          </cell>
          <cell r="L111" t="str">
            <v>N.D72.Z.1311.0.1.</v>
          </cell>
          <cell r="M111" t="str">
            <v>N.D72.Z.1312.0.1.</v>
          </cell>
          <cell r="N111" t="str">
            <v>N.D72.Z.1313.0.1.</v>
          </cell>
          <cell r="O111" t="str">
            <v>N.D72.Z.1314.0.1.</v>
          </cell>
          <cell r="P111" t="str">
            <v>N.D72.Z.14.0.1.</v>
          </cell>
          <cell r="Q111" t="str">
            <v>N.D72.Z.1M.0.1.</v>
          </cell>
          <cell r="R111" t="str">
            <v>N.D72.Z.15.0.1.</v>
          </cell>
          <cell r="S111" t="str">
            <v>N.D72.Z.2.0.1.</v>
          </cell>
          <cell r="T111" t="str">
            <v>N.D72.Z.21.0.1.</v>
          </cell>
          <cell r="U111" t="str">
            <v>N.D72.Z.211.0.1.</v>
          </cell>
          <cell r="V111" t="str">
            <v>N.D72.Z.2111.0.1.</v>
          </cell>
          <cell r="W111" t="str">
            <v>N.D72.Z.2112.0.1.</v>
          </cell>
          <cell r="X111" t="str">
            <v>N.D72.Z.212.0.1.</v>
          </cell>
          <cell r="Y111" t="str">
            <v>N.D72.Z.22.0.1.</v>
          </cell>
          <cell r="AA111" t="str">
            <v>N.D72.Z.0.0.2.</v>
          </cell>
          <cell r="AB111" t="str">
            <v>N.D72.Z.1.0.2.</v>
          </cell>
          <cell r="AC111" t="str">
            <v>N.D72.Z.1N.0.2.</v>
          </cell>
          <cell r="AD111" t="str">
            <v>N.D72.Z.11.0.2.</v>
          </cell>
          <cell r="AE111" t="str">
            <v>N.D72.Z.12.0.2.</v>
          </cell>
          <cell r="AF111" t="str">
            <v>N.D72.Z.13.0.2.</v>
          </cell>
          <cell r="AG111" t="str">
            <v>N.D72.Z.1311.0.2.</v>
          </cell>
          <cell r="AH111" t="str">
            <v>N.D72.Z.1312.0.2.</v>
          </cell>
          <cell r="AI111" t="str">
            <v>N.D72.Z.1313.0.2.</v>
          </cell>
          <cell r="AJ111" t="str">
            <v>N.D72.Z.1314.0.2.</v>
          </cell>
          <cell r="AK111" t="str">
            <v>N.D72.Z.14.0.2.</v>
          </cell>
          <cell r="AL111" t="str">
            <v>N.D72.Z.1M.0.2.</v>
          </cell>
          <cell r="AM111" t="str">
            <v>N.D72.Z.15.0.2.</v>
          </cell>
          <cell r="AN111" t="str">
            <v>N.D72.Z.2.0.2.</v>
          </cell>
          <cell r="AO111" t="str">
            <v>N.D72.Z.21.0.2.</v>
          </cell>
          <cell r="AP111" t="str">
            <v>N.D72.Z.211.0.2.</v>
          </cell>
          <cell r="AQ111" t="str">
            <v>N.D72.Z.2111.0.2.</v>
          </cell>
          <cell r="AR111" t="str">
            <v>N.D72.Z.2112.0.2.</v>
          </cell>
          <cell r="AS111" t="str">
            <v>N.D72.Z.212.0.2.</v>
          </cell>
          <cell r="AT111" t="str">
            <v>N.D72.Z.22.0.2.</v>
          </cell>
        </row>
        <row r="112">
          <cell r="F112" t="str">
            <v>N.D73.Z.0.0.1.</v>
          </cell>
          <cell r="G112" t="str">
            <v>N.D73.Z.1.0.1.</v>
          </cell>
          <cell r="I112" t="str">
            <v>N.D73.Z.11.0.1.</v>
          </cell>
          <cell r="J112" t="str">
            <v>N.D73.Z.12.0.1.</v>
          </cell>
          <cell r="K112" t="str">
            <v>N.D73.Z.13.0.1.</v>
          </cell>
          <cell r="L112" t="str">
            <v>N.D73.Z.1311.0.1.</v>
          </cell>
          <cell r="M112" t="str">
            <v>N.D73.Z.1312.0.1.</v>
          </cell>
          <cell r="N112" t="str">
            <v>N.D73.Z.1313.0.1.</v>
          </cell>
          <cell r="O112" t="str">
            <v>N.D73.Z.1314.0.1.</v>
          </cell>
          <cell r="P112" t="str">
            <v>N.D73.Z.14.0.1.</v>
          </cell>
          <cell r="Q112" t="str">
            <v>N.D73.Z.1M.0.1.</v>
          </cell>
          <cell r="R112" t="str">
            <v>N.D73.Z.15.0.1.</v>
          </cell>
          <cell r="S112" t="str">
            <v>N.D73.Z.2.0.1.</v>
          </cell>
          <cell r="T112" t="str">
            <v>N.D73.Z.21.0.1.</v>
          </cell>
          <cell r="U112" t="str">
            <v>N.D73.Z.211.0.1.</v>
          </cell>
          <cell r="V112" t="str">
            <v>N.D73.Z.2111.0.1.</v>
          </cell>
          <cell r="W112" t="str">
            <v>N.D73.Z.2112.0.1.</v>
          </cell>
          <cell r="X112" t="str">
            <v>N.D73.Z.212.0.1.</v>
          </cell>
          <cell r="Y112" t="str">
            <v>N.D73.Z.22.0.1.</v>
          </cell>
          <cell r="AA112" t="str">
            <v>N.D73.Z.0.0.2.</v>
          </cell>
          <cell r="AB112" t="str">
            <v>N.D73.Z.1.0.2.</v>
          </cell>
          <cell r="AC112" t="str">
            <v>N.D73.Z.1N.0.2.</v>
          </cell>
          <cell r="AD112" t="str">
            <v>N.D73.Z.11.0.2.</v>
          </cell>
          <cell r="AE112" t="str">
            <v>N.D73.Z.12.0.2.</v>
          </cell>
          <cell r="AF112" t="str">
            <v>N.D73.Z.13.0.2.</v>
          </cell>
          <cell r="AG112" t="str">
            <v>N.D73.Z.1311.0.2.</v>
          </cell>
          <cell r="AH112" t="str">
            <v>N.D73.Z.1312.0.2.</v>
          </cell>
          <cell r="AI112" t="str">
            <v>N.D73.Z.1313.0.2.</v>
          </cell>
          <cell r="AJ112" t="str">
            <v>N.D73.Z.1314.0.2.</v>
          </cell>
          <cell r="AK112" t="str">
            <v>N.D73.Z.14.0.2.</v>
          </cell>
          <cell r="AL112" t="str">
            <v>N.D73.Z.1M.0.2.</v>
          </cell>
          <cell r="AM112" t="str">
            <v>N.D73.Z.15.0.2.</v>
          </cell>
          <cell r="AN112" t="str">
            <v>N.D73.Z.2.0.2.</v>
          </cell>
          <cell r="AO112" t="str">
            <v>N.D73.Z.21.0.2.</v>
          </cell>
          <cell r="AP112" t="str">
            <v>N.D73.Z.211.0.2.</v>
          </cell>
          <cell r="AQ112" t="str">
            <v>N.D73.Z.2111.0.2.</v>
          </cell>
          <cell r="AR112" t="str">
            <v>N.D73.Z.2112.0.2.</v>
          </cell>
          <cell r="AS112" t="str">
            <v>N.D73.Z.212.0.2.</v>
          </cell>
          <cell r="AT112" t="str">
            <v>N.D73.Z.22.0.2.</v>
          </cell>
        </row>
        <row r="113">
          <cell r="F113" t="str">
            <v>N.D74.Z.0.0.1.</v>
          </cell>
          <cell r="G113" t="str">
            <v>N.D74.Z.1.0.1.</v>
          </cell>
          <cell r="I113" t="str">
            <v>N.D74.Z.11.0.1.</v>
          </cell>
          <cell r="J113" t="str">
            <v>N.D74.Z.12.0.1.</v>
          </cell>
          <cell r="K113" t="str">
            <v>N.D74.Z.13.0.1.</v>
          </cell>
          <cell r="L113" t="str">
            <v>N.D74.Z.1311.0.1.</v>
          </cell>
          <cell r="M113" t="str">
            <v>N.D74.Z.1312.0.1.</v>
          </cell>
          <cell r="N113" t="str">
            <v>N.D74.Z.1313.0.1.</v>
          </cell>
          <cell r="O113" t="str">
            <v>N.D74.Z.1314.0.1.</v>
          </cell>
          <cell r="P113" t="str">
            <v>N.D74.Z.14.0.1.</v>
          </cell>
          <cell r="Q113" t="str">
            <v>N.D74.Z.1M.0.1.</v>
          </cell>
          <cell r="R113" t="str">
            <v>N.D74.Z.15.0.1.</v>
          </cell>
          <cell r="S113" t="str">
            <v>N.D74.Z.2.0.1.</v>
          </cell>
          <cell r="T113" t="str">
            <v>N.D74.Z.21.0.1.</v>
          </cell>
          <cell r="U113" t="str">
            <v>N.D74.Z.211.0.1.</v>
          </cell>
          <cell r="V113" t="str">
            <v>N.D74.Z.2111.0.1.</v>
          </cell>
          <cell r="W113" t="str">
            <v>N.D74.Z.2112.0.1.</v>
          </cell>
          <cell r="X113" t="str">
            <v>N.D74.Z.212.0.1.</v>
          </cell>
          <cell r="Y113" t="str">
            <v>N.D74.Z.22.0.1.</v>
          </cell>
          <cell r="AA113" t="str">
            <v>N.D74.Z.0.0.2.</v>
          </cell>
          <cell r="AB113" t="str">
            <v>N.D74.Z.1.0.2.</v>
          </cell>
          <cell r="AC113" t="str">
            <v>N.D74.Z.1N.0.2.</v>
          </cell>
          <cell r="AD113" t="str">
            <v>N.D74.Z.11.0.2.</v>
          </cell>
          <cell r="AE113" t="str">
            <v>N.D74.Z.12.0.2.</v>
          </cell>
          <cell r="AF113" t="str">
            <v>N.D74.Z.13.0.2.</v>
          </cell>
          <cell r="AG113" t="str">
            <v>N.D74.Z.1311.0.2.</v>
          </cell>
          <cell r="AH113" t="str">
            <v>N.D74.Z.1312.0.2.</v>
          </cell>
          <cell r="AI113" t="str">
            <v>N.D74.Z.1313.0.2.</v>
          </cell>
          <cell r="AJ113" t="str">
            <v>N.D74.Z.1314.0.2.</v>
          </cell>
          <cell r="AK113" t="str">
            <v>N.D74.Z.14.0.2.</v>
          </cell>
          <cell r="AL113" t="str">
            <v>N.D74.Z.1M.0.2.</v>
          </cell>
          <cell r="AM113" t="str">
            <v>N.D74.Z.15.0.2.</v>
          </cell>
          <cell r="AN113" t="str">
            <v>N.D74.Z.2.0.2.</v>
          </cell>
          <cell r="AO113" t="str">
            <v>N.D74.Z.21.0.2.</v>
          </cell>
          <cell r="AP113" t="str">
            <v>N.D74.Z.211.0.2.</v>
          </cell>
          <cell r="AQ113" t="str">
            <v>N.D74.Z.2111.0.2.</v>
          </cell>
          <cell r="AR113" t="str">
            <v>N.D74.Z.2112.0.2.</v>
          </cell>
          <cell r="AS113" t="str">
            <v>N.D74.Z.212.0.2.</v>
          </cell>
          <cell r="AT113" t="str">
            <v>N.D74.Z.22.0.2.</v>
          </cell>
        </row>
        <row r="114">
          <cell r="F114" t="str">
            <v>N.D74.Z.0.212.1.</v>
          </cell>
          <cell r="G114" t="str">
            <v>N.D74.Z.1.212.1.</v>
          </cell>
          <cell r="H114" t="str">
            <v>N.D74.Z.1N.212.1.</v>
          </cell>
          <cell r="I114" t="str">
            <v>N.D74.Z.11.212.1.</v>
          </cell>
          <cell r="J114" t="str">
            <v>N.D74.Z.12.212.1.</v>
          </cell>
          <cell r="K114" t="str">
            <v>N.D74.Z.13.212.1.</v>
          </cell>
          <cell r="L114" t="str">
            <v>N.D74.Z.1311.212.1.</v>
          </cell>
          <cell r="M114" t="str">
            <v>N.D74.Z.1312.212.1.</v>
          </cell>
          <cell r="N114" t="str">
            <v>N.D74.Z.1313.212.1.</v>
          </cell>
          <cell r="O114" t="str">
            <v>N.D74.Z.1314.212.1.</v>
          </cell>
          <cell r="P114" t="str">
            <v>N.D74.Z.14.212.1.</v>
          </cell>
          <cell r="Q114" t="str">
            <v>N.D74.Z.1M.212.1.</v>
          </cell>
          <cell r="R114" t="str">
            <v>N.D74.Z.15.212.1.</v>
          </cell>
          <cell r="S114" t="str">
            <v>N.D74.Z.2.212.1.</v>
          </cell>
          <cell r="T114" t="str">
            <v>N.D74.Z.21.212.1.</v>
          </cell>
          <cell r="U114" t="str">
            <v>N.D74.Z.211.212.1.</v>
          </cell>
          <cell r="V114" t="str">
            <v>N.D74.Z.2111.212.1.</v>
          </cell>
          <cell r="W114" t="str">
            <v>N.D74.Z.2112.212.1.</v>
          </cell>
          <cell r="X114" t="str">
            <v>N.D74.Z.212.212.1.</v>
          </cell>
          <cell r="Y114" t="str">
            <v>N.D74.Z.22.212.1.</v>
          </cell>
          <cell r="AA114" t="str">
            <v>N.D74.Z.0.212.2.</v>
          </cell>
          <cell r="AB114" t="str">
            <v>N.D74.Z.1.212.2.</v>
          </cell>
          <cell r="AC114" t="str">
            <v>N.D74.Z.1N.212.2.</v>
          </cell>
          <cell r="AD114" t="str">
            <v>N.D74.Z.11.212.2.</v>
          </cell>
          <cell r="AE114" t="str">
            <v>N.D74.Z.12.212.2.</v>
          </cell>
          <cell r="AF114" t="str">
            <v>N.D74.Z.13.212.2.</v>
          </cell>
          <cell r="AG114" t="str">
            <v>N.D74.Z.1311.212.2.</v>
          </cell>
          <cell r="AH114" t="str">
            <v>N.D74.Z.1312.212.2.</v>
          </cell>
          <cell r="AI114" t="str">
            <v>N.D74.Z.1313.212.2.</v>
          </cell>
          <cell r="AJ114" t="str">
            <v>N.D74.Z.1314.212.2.</v>
          </cell>
          <cell r="AK114" t="str">
            <v>N.D74.Z.14.212.2.</v>
          </cell>
          <cell r="AL114" t="str">
            <v>N.D74.Z.1M.212.2.</v>
          </cell>
          <cell r="AM114" t="str">
            <v>N.D74.Z.15.212.2.</v>
          </cell>
          <cell r="AN114" t="str">
            <v>N.D74.Z.2.212.2.</v>
          </cell>
          <cell r="AO114" t="str">
            <v>N.D74.Z.21.212.2.</v>
          </cell>
          <cell r="AP114" t="str">
            <v>N.D74.Z.211.212.2.</v>
          </cell>
          <cell r="AQ114" t="str">
            <v>N.D74.Z.2111.212.2.</v>
          </cell>
          <cell r="AR114" t="str">
            <v>N.D74.Z.2112.212.2.</v>
          </cell>
          <cell r="AS114" t="str">
            <v>N.D74.Z.212.212.2.</v>
          </cell>
          <cell r="AT114" t="str">
            <v>N.D74.Z.22.212.2.</v>
          </cell>
        </row>
        <row r="115">
          <cell r="F115" t="str">
            <v>N.D75.Z.0.0.1.</v>
          </cell>
          <cell r="G115" t="str">
            <v>N.D75.Z.1.0.1.</v>
          </cell>
          <cell r="I115" t="str">
            <v>N.D75.Z.11.0.1.</v>
          </cell>
          <cell r="J115" t="str">
            <v>N.D75.Z.12.0.1.</v>
          </cell>
          <cell r="K115" t="str">
            <v>N.D75.Z.13.0.1.</v>
          </cell>
          <cell r="L115" t="str">
            <v>N.D75.Z.1311.0.1.</v>
          </cell>
          <cell r="M115" t="str">
            <v>N.D75.Z.1312.0.1.</v>
          </cell>
          <cell r="N115" t="str">
            <v>N.D75.Z.1313.0.1.</v>
          </cell>
          <cell r="O115" t="str">
            <v>N.D75.Z.1314.0.1.</v>
          </cell>
          <cell r="P115" t="str">
            <v>N.D75.Z.14.0.1.</v>
          </cell>
          <cell r="Q115" t="str">
            <v>N.D75.Z.1M.0.1.</v>
          </cell>
          <cell r="R115" t="str">
            <v>N.D75.Z.15.0.1.</v>
          </cell>
          <cell r="S115" t="str">
            <v>N.D75.Z.2.0.1.</v>
          </cell>
          <cell r="T115" t="str">
            <v>N.D75.Z.21.0.1.</v>
          </cell>
          <cell r="U115" t="str">
            <v>N.D75.Z.211.0.1.</v>
          </cell>
          <cell r="V115" t="str">
            <v>N.D75.Z.2111.0.1.</v>
          </cell>
          <cell r="W115" t="str">
            <v>N.D75.Z.2112.0.1.</v>
          </cell>
          <cell r="X115" t="str">
            <v>N.D75.Z.212.0.1.</v>
          </cell>
          <cell r="Y115" t="str">
            <v>N.D75.Z.22.0.1.</v>
          </cell>
          <cell r="AA115" t="str">
            <v>N.D75.Z.0.0.2.</v>
          </cell>
          <cell r="AB115" t="str">
            <v>N.D75.Z.1.0.2.</v>
          </cell>
          <cell r="AC115" t="str">
            <v>N.D75.Z.1N.0.2.</v>
          </cell>
          <cell r="AD115" t="str">
            <v>N.D75.Z.11.0.2.</v>
          </cell>
          <cell r="AE115" t="str">
            <v>N.D75.Z.12.0.2.</v>
          </cell>
          <cell r="AF115" t="str">
            <v>N.D75.Z.13.0.2.</v>
          </cell>
          <cell r="AG115" t="str">
            <v>N.D75.Z.1311.0.2.</v>
          </cell>
          <cell r="AH115" t="str">
            <v>N.D75.Z.1312.0.2.</v>
          </cell>
          <cell r="AI115" t="str">
            <v>N.D75.Z.1313.0.2.</v>
          </cell>
          <cell r="AJ115" t="str">
            <v>N.D75.Z.1314.0.2.</v>
          </cell>
          <cell r="AK115" t="str">
            <v>N.D75.Z.14.0.2.</v>
          </cell>
          <cell r="AL115" t="str">
            <v>N.D75.Z.1M.0.2.</v>
          </cell>
          <cell r="AM115" t="str">
            <v>N.D75.Z.15.0.2.</v>
          </cell>
          <cell r="AN115" t="str">
            <v>N.D75.Z.2.0.2.</v>
          </cell>
          <cell r="AO115" t="str">
            <v>N.D75.Z.21.0.2.</v>
          </cell>
          <cell r="AP115" t="str">
            <v>N.D75.Z.211.0.2.</v>
          </cell>
          <cell r="AQ115" t="str">
            <v>N.D75.Z.2111.0.2.</v>
          </cell>
          <cell r="AR115" t="str">
            <v>N.D75.Z.2112.0.2.</v>
          </cell>
          <cell r="AS115" t="str">
            <v>N.D75.Z.212.0.2.</v>
          </cell>
          <cell r="AT115" t="str">
            <v>N.D75.Z.22.0.2.</v>
          </cell>
        </row>
        <row r="116">
          <cell r="F116" t="str">
            <v>N.D75.Z.0.13.1.</v>
          </cell>
          <cell r="G116" t="str">
            <v>N.D75.Z.1.13.1.</v>
          </cell>
          <cell r="I116" t="str">
            <v>N.D75.Z.11.13.1.</v>
          </cell>
          <cell r="J116" t="str">
            <v>N.D75.Z.12.13.1.</v>
          </cell>
          <cell r="K116" t="str">
            <v>N.D75.Z.13.13.1.</v>
          </cell>
          <cell r="L116" t="str">
            <v>N.D75.Z.1311.13.1.</v>
          </cell>
          <cell r="M116" t="str">
            <v>N.D75.Z.1312.13.1.</v>
          </cell>
          <cell r="N116" t="str">
            <v>N.D75.Z.1313.13.1.</v>
          </cell>
          <cell r="O116" t="str">
            <v>N.D75.Z.1314.13.1.</v>
          </cell>
          <cell r="P116" t="str">
            <v>N.D75.Z.14.13.1.</v>
          </cell>
          <cell r="Q116" t="str">
            <v>N.D75.Z.1M.13.1.</v>
          </cell>
          <cell r="R116" t="str">
            <v>N.D75.Z.15.13.1.</v>
          </cell>
          <cell r="S116" t="str">
            <v>N.D75.Z.2.13.1.</v>
          </cell>
          <cell r="T116" t="str">
            <v>N.D75.Z.21.13.1.</v>
          </cell>
          <cell r="U116" t="str">
            <v>N.D75.Z.211.13.1.</v>
          </cell>
          <cell r="V116" t="str">
            <v>N.D75.Z.2111.13.1.</v>
          </cell>
          <cell r="W116" t="str">
            <v>N.D75.Z.2112.13.1.</v>
          </cell>
          <cell r="X116" t="str">
            <v>N.D75.Z.212.13.1.</v>
          </cell>
          <cell r="Y116" t="str">
            <v>N.D75.Z.22.13.1.</v>
          </cell>
          <cell r="AA116" t="str">
            <v>N.D75.Z.0.13.2.</v>
          </cell>
          <cell r="AB116" t="str">
            <v>N.D75.Z.1.13.2.</v>
          </cell>
          <cell r="AC116" t="str">
            <v>N.D75.Z.1N.13.2.</v>
          </cell>
          <cell r="AD116" t="str">
            <v>N.D75.Z.11.13.2.</v>
          </cell>
          <cell r="AE116" t="str">
            <v>N.D75.Z.12.13.2.</v>
          </cell>
          <cell r="AF116" t="str">
            <v>N.D75.Z.13.13.2.</v>
          </cell>
          <cell r="AG116" t="str">
            <v>N.D75.Z.1311.13.2.</v>
          </cell>
          <cell r="AH116" t="str">
            <v>N.D75.Z.1312.13.2.</v>
          </cell>
          <cell r="AI116" t="str">
            <v>N.D75.Z.1313.13.2.</v>
          </cell>
          <cell r="AJ116" t="str">
            <v>N.D75.Z.1314.13.2.</v>
          </cell>
          <cell r="AK116" t="str">
            <v>N.D75.Z.14.13.2.</v>
          </cell>
          <cell r="AL116" t="str">
            <v>N.D75.Z.1M.13.2.</v>
          </cell>
          <cell r="AM116" t="str">
            <v>N.D75.Z.15.13.2.</v>
          </cell>
          <cell r="AN116" t="str">
            <v>N.D75.Z.2.13.2.</v>
          </cell>
          <cell r="AO116" t="str">
            <v>N.D75.Z.21.13.2.</v>
          </cell>
          <cell r="AP116" t="str">
            <v>N.D75.Z.211.13.2.</v>
          </cell>
          <cell r="AQ116" t="str">
            <v>N.D75.Z.2111.13.2.</v>
          </cell>
          <cell r="AR116" t="str">
            <v>N.D75.Z.2112.13.2.</v>
          </cell>
          <cell r="AS116" t="str">
            <v>N.D75.Z.212.13.2.</v>
          </cell>
          <cell r="AT116" t="str">
            <v>N.D75.Z.22.13.2.</v>
          </cell>
        </row>
        <row r="117">
          <cell r="F117" t="str">
            <v>N.D75.Z.0.U.1.</v>
          </cell>
          <cell r="G117" t="str">
            <v>N.D75.Z.1.U.1.</v>
          </cell>
          <cell r="I117" t="str">
            <v>N.D75.Z.11.U.1.</v>
          </cell>
          <cell r="J117" t="str">
            <v>N.D75.Z.12.U.1.</v>
          </cell>
          <cell r="K117" t="str">
            <v>N.D75.Z.13.U.1.</v>
          </cell>
          <cell r="L117" t="str">
            <v>N.D75.Z.1311.U.1.</v>
          </cell>
          <cell r="M117" t="str">
            <v>N.D75.Z.1312.U.1.</v>
          </cell>
          <cell r="N117" t="str">
            <v>N.D75.Z.1313.U.1.</v>
          </cell>
          <cell r="O117" t="str">
            <v>N.D75.Z.1314.U.1.</v>
          </cell>
          <cell r="P117" t="str">
            <v>N.D75.Z.14.U.1.</v>
          </cell>
          <cell r="Q117" t="str">
            <v>N.D75.Z.1M.U.1.</v>
          </cell>
          <cell r="R117" t="str">
            <v>N.D75.Z.15.U.1.</v>
          </cell>
          <cell r="S117" t="str">
            <v>N.D75.Z.2.U.1.</v>
          </cell>
          <cell r="T117" t="str">
            <v>N.D75.Z.21.U.1.</v>
          </cell>
          <cell r="U117" t="str">
            <v>N.D75.Z.211.U.1.</v>
          </cell>
          <cell r="V117" t="str">
            <v>N.D75.Z.2111.U.1.</v>
          </cell>
          <cell r="W117" t="str">
            <v>N.D75.Z.2112.U.1.</v>
          </cell>
          <cell r="X117" t="str">
            <v>N.D75.Z.212.U.1.</v>
          </cell>
          <cell r="Y117" t="str">
            <v>N.D75.Z.22.U.1.</v>
          </cell>
          <cell r="AA117" t="str">
            <v>N.D75.Z.0.U.2.</v>
          </cell>
          <cell r="AB117" t="str">
            <v>N.D75.Z.1.U.2.</v>
          </cell>
          <cell r="AC117" t="str">
            <v>N.D75.Z.1N.U.2.</v>
          </cell>
          <cell r="AD117" t="str">
            <v>N.D75.Z.11.U.2.</v>
          </cell>
          <cell r="AE117" t="str">
            <v>N.D75.Z.12.U.2.</v>
          </cell>
          <cell r="AF117" t="str">
            <v>N.D75.Z.13.U.2.</v>
          </cell>
          <cell r="AG117" t="str">
            <v>N.D75.Z.1311.U.2.</v>
          </cell>
          <cell r="AH117" t="str">
            <v>N.D75.Z.1312.U.2.</v>
          </cell>
          <cell r="AI117" t="str">
            <v>N.D75.Z.1313.U.2.</v>
          </cell>
          <cell r="AJ117" t="str">
            <v>N.D75.Z.1314.U.2.</v>
          </cell>
          <cell r="AK117" t="str">
            <v>N.D75.Z.14.U.2.</v>
          </cell>
          <cell r="AL117" t="str">
            <v>N.D75.Z.1M.U.2.</v>
          </cell>
          <cell r="AM117" t="str">
            <v>N.D75.Z.15.U.2.</v>
          </cell>
          <cell r="AN117" t="str">
            <v>N.D75.Z.2.U.2.</v>
          </cell>
          <cell r="AO117" t="str">
            <v>N.D75.Z.21.U.2.</v>
          </cell>
          <cell r="AP117" t="str">
            <v>N.D75.Z.211.U.2.</v>
          </cell>
          <cell r="AQ117" t="str">
            <v>N.D75.Z.2111.U.2.</v>
          </cell>
          <cell r="AR117" t="str">
            <v>N.D75.Z.2112.U.2.</v>
          </cell>
          <cell r="AS117" t="str">
            <v>N.D75.Z.212.U.2.</v>
          </cell>
          <cell r="AT117" t="str">
            <v>N.D75.Z.22.U.2.</v>
          </cell>
        </row>
        <row r="118">
          <cell r="F118" t="str">
            <v>N.D751.Z.0.0.1.</v>
          </cell>
          <cell r="G118" t="str">
            <v>N.D751.Z.1.0.1.</v>
          </cell>
          <cell r="I118" t="str">
            <v>N.D751.Z.11.0.1.</v>
          </cell>
          <cell r="J118" t="str">
            <v>N.D751.Z.12.0.1.</v>
          </cell>
          <cell r="K118" t="str">
            <v>N.D751.Z.13.0.1.</v>
          </cell>
          <cell r="L118" t="str">
            <v>N.D751.Z.1311.0.1.</v>
          </cell>
          <cell r="M118" t="str">
            <v>N.D751.Z.1312.0.1.</v>
          </cell>
          <cell r="N118" t="str">
            <v>N.D751.Z.1313.0.1.</v>
          </cell>
          <cell r="O118" t="str">
            <v>N.D751.Z.1314.0.1.</v>
          </cell>
          <cell r="P118" t="str">
            <v>N.D751.Z.14.0.1.</v>
          </cell>
          <cell r="Q118" t="str">
            <v>N.D751.Z.1M.0.1.</v>
          </cell>
          <cell r="R118" t="str">
            <v>N.D751.Z.15.0.1.</v>
          </cell>
          <cell r="S118" t="str">
            <v>N.D751.Z.2.0.1.</v>
          </cell>
          <cell r="AA118" t="str">
            <v>N.D751.Z.0.0.2.</v>
          </cell>
          <cell r="AB118" t="str">
            <v>N.D751.Z.1.0.2.</v>
          </cell>
          <cell r="AC118" t="str">
            <v>N.D751.Z.1N.0.2.</v>
          </cell>
          <cell r="AD118" t="str">
            <v>N.D751.Z.11.0.2.</v>
          </cell>
          <cell r="AE118" t="str">
            <v>N.D751.Z.12.0.2.</v>
          </cell>
          <cell r="AF118" t="str">
            <v>N.D751.Z.13.0.2.</v>
          </cell>
          <cell r="AG118" t="str">
            <v>N.D751.Z.1311.0.2.</v>
          </cell>
          <cell r="AH118" t="str">
            <v>N.D751.Z.1312.0.2.</v>
          </cell>
          <cell r="AI118" t="str">
            <v>N.D751.Z.1313.0.2.</v>
          </cell>
          <cell r="AJ118" t="str">
            <v>N.D751.Z.1314.0.2.</v>
          </cell>
          <cell r="AK118" t="str">
            <v>N.D751.Z.14.0.2.</v>
          </cell>
          <cell r="AL118" t="str">
            <v>N.D751.Z.1M.0.2.</v>
          </cell>
          <cell r="AM118" t="str">
            <v>N.D751.Z.15.0.2.</v>
          </cell>
          <cell r="AN118" t="str">
            <v>N.D751.Z.2.0.2.</v>
          </cell>
          <cell r="AO118" t="str">
            <v>N.D751.Z.21.0.2.</v>
          </cell>
          <cell r="AP118" t="str">
            <v>N.D751.Z.211.0.2.</v>
          </cell>
          <cell r="AQ118" t="str">
            <v>N.D751.Z.2111.0.2.</v>
          </cell>
          <cell r="AR118" t="str">
            <v>N.D751.Z.2112.0.2.</v>
          </cell>
          <cell r="AS118" t="str">
            <v>N.D751.Z.212.0.2.</v>
          </cell>
          <cell r="AT118" t="str">
            <v>N.D751.Z.22.0.2.</v>
          </cell>
        </row>
        <row r="119">
          <cell r="F119" t="str">
            <v>N.D8.Z.0.0.1.</v>
          </cell>
          <cell r="G119" t="str">
            <v>N.D8.Z.1.0.1.</v>
          </cell>
          <cell r="I119" t="str">
            <v>N.D8.Z.11.0.1.</v>
          </cell>
          <cell r="J119" t="str">
            <v>N.D8.Z.12.0.1.</v>
          </cell>
          <cell r="K119" t="str">
            <v>N.D8.Z.13.0.1.</v>
          </cell>
          <cell r="L119" t="str">
            <v>N.D8.Z.1311.0.1.</v>
          </cell>
          <cell r="M119" t="str">
            <v>N.D8.Z.1312.0.1.</v>
          </cell>
          <cell r="N119" t="str">
            <v>N.D8.Z.1313.0.1.</v>
          </cell>
          <cell r="O119" t="str">
            <v>N.D8.Z.1314.0.1.</v>
          </cell>
          <cell r="P119" t="str">
            <v>N.D8.Z.14.0.1.</v>
          </cell>
          <cell r="Q119" t="str">
            <v>N.D8.Z.1M.0.1.</v>
          </cell>
          <cell r="R119" t="str">
            <v>N.D8.Z.15.0.1.</v>
          </cell>
          <cell r="S119" t="str">
            <v>N.D8.Z.2.0.1.</v>
          </cell>
          <cell r="T119" t="str">
            <v>N.D8.Z.21.0.1.</v>
          </cell>
          <cell r="U119" t="str">
            <v>N.D8.Z.211.0.1.</v>
          </cell>
          <cell r="V119" t="str">
            <v>N.D8.Z.2111.0.1.</v>
          </cell>
          <cell r="W119" t="str">
            <v>N.D8.Z.2112.0.1.</v>
          </cell>
          <cell r="X119" t="str">
            <v>N.D8.Z.212.0.1.</v>
          </cell>
          <cell r="Y119" t="str">
            <v>N.D8.Z.22.0.1.</v>
          </cell>
          <cell r="AA119" t="str">
            <v>N.D8.Z.0.0.2.</v>
          </cell>
          <cell r="AB119" t="str">
            <v>N.D8.Z.1.0.2.</v>
          </cell>
          <cell r="AC119" t="str">
            <v>N.D8.Z.1N.0.2.</v>
          </cell>
          <cell r="AD119" t="str">
            <v>N.D8.Z.11.0.2.</v>
          </cell>
          <cell r="AE119" t="str">
            <v>N.D8.Z.12.0.2.</v>
          </cell>
          <cell r="AF119" t="str">
            <v>N.D8.Z.13.0.2.</v>
          </cell>
          <cell r="AG119" t="str">
            <v>N.D8.Z.1311.0.2.</v>
          </cell>
          <cell r="AH119" t="str">
            <v>N.D8.Z.1312.0.2.</v>
          </cell>
          <cell r="AI119" t="str">
            <v>N.D8.Z.1313.0.2.</v>
          </cell>
          <cell r="AJ119" t="str">
            <v>N.D8.Z.1314.0.2.</v>
          </cell>
          <cell r="AK119" t="str">
            <v>N.D8.Z.14.0.2.</v>
          </cell>
          <cell r="AL119" t="str">
            <v>N.D8.Z.1M.0.2.</v>
          </cell>
          <cell r="AM119" t="str">
            <v>N.D8.Z.15.0.2.</v>
          </cell>
          <cell r="AN119" t="str">
            <v>N.D8.Z.2.0.2.</v>
          </cell>
          <cell r="AO119" t="str">
            <v>N.D8.Z.21.0.2.</v>
          </cell>
          <cell r="AP119" t="str">
            <v>N.D8.Z.211.0.2.</v>
          </cell>
          <cell r="AQ119" t="str">
            <v>N.D8.Z.2111.0.2.</v>
          </cell>
          <cell r="AR119" t="str">
            <v>N.D8.Z.2112.0.2.</v>
          </cell>
          <cell r="AS119" t="str">
            <v>N.D8.Z.212.0.2.</v>
          </cell>
          <cell r="AT119" t="str">
            <v>N.D8.Z.22.0.2.</v>
          </cell>
        </row>
        <row r="120">
          <cell r="F120" t="str">
            <v>N.D91.Z.0.0.1.</v>
          </cell>
          <cell r="G120" t="str">
            <v>N.D91.Z.1.0.1.</v>
          </cell>
          <cell r="I120" t="str">
            <v>N.D91.Z.11.0.1.</v>
          </cell>
          <cell r="J120" t="str">
            <v>N.D91.Z.12.0.1.</v>
          </cell>
          <cell r="K120" t="str">
            <v>N.D91.Z.13.0.1.</v>
          </cell>
          <cell r="L120" t="str">
            <v>N.D91.Z.1311.0.1.</v>
          </cell>
          <cell r="M120" t="str">
            <v>N.D91.Z.1312.0.1.</v>
          </cell>
          <cell r="N120" t="str">
            <v>N.D91.Z.1313.0.1.</v>
          </cell>
          <cell r="O120" t="str">
            <v>N.D91.Z.1314.0.1.</v>
          </cell>
          <cell r="P120" t="str">
            <v>N.D91.Z.14.0.1.</v>
          </cell>
          <cell r="Q120" t="str">
            <v>N.D91.Z.1M.0.1.</v>
          </cell>
          <cell r="R120" t="str">
            <v>N.D91.Z.15.0.1.</v>
          </cell>
          <cell r="S120" t="str">
            <v>N.D91.Z.2.0.1.</v>
          </cell>
          <cell r="T120" t="str">
            <v>N.D91.Z.21.0.1.</v>
          </cell>
          <cell r="U120" t="str">
            <v>N.D91.Z.211.0.1.</v>
          </cell>
          <cell r="V120" t="str">
            <v>N.D91.Z.2111.0.1.</v>
          </cell>
          <cell r="W120" t="str">
            <v>N.D91.Z.2112.0.1.</v>
          </cell>
          <cell r="X120" t="str">
            <v>N.D91.Z.212.0.1.</v>
          </cell>
          <cell r="Y120" t="str">
            <v>N.D91.Z.22.0.1.</v>
          </cell>
          <cell r="AA120" t="str">
            <v>N.D91.Z.0.0.2.</v>
          </cell>
          <cell r="AB120" t="str">
            <v>N.D91.Z.1.0.2.</v>
          </cell>
          <cell r="AC120" t="str">
            <v>N.D91.Z.1N.0.2.</v>
          </cell>
          <cell r="AD120" t="str">
            <v>N.D91.Z.11.0.2.</v>
          </cell>
          <cell r="AE120" t="str">
            <v>N.D91.Z.12.0.2.</v>
          </cell>
          <cell r="AF120" t="str">
            <v>N.D91.Z.13.0.2.</v>
          </cell>
          <cell r="AG120" t="str">
            <v>N.D91.Z.1311.0.2.</v>
          </cell>
          <cell r="AH120" t="str">
            <v>N.D91.Z.1312.0.2.</v>
          </cell>
          <cell r="AI120" t="str">
            <v>N.D91.Z.1313.0.2.</v>
          </cell>
          <cell r="AJ120" t="str">
            <v>N.D91.Z.1314.0.2.</v>
          </cell>
          <cell r="AK120" t="str">
            <v>N.D91.Z.14.0.2.</v>
          </cell>
          <cell r="AL120" t="str">
            <v>N.D91.Z.1M.0.2.</v>
          </cell>
          <cell r="AM120" t="str">
            <v>N.D91.Z.15.0.2.</v>
          </cell>
          <cell r="AN120" t="str">
            <v>N.D91.Z.2.0.2.</v>
          </cell>
          <cell r="AO120" t="str">
            <v>N.D91.Z.21.0.2.</v>
          </cell>
          <cell r="AP120" t="str">
            <v>N.D91.Z.211.0.2.</v>
          </cell>
          <cell r="AQ120" t="str">
            <v>N.D91.Z.2111.0.2.</v>
          </cell>
          <cell r="AR120" t="str">
            <v>N.D91.Z.2112.0.2.</v>
          </cell>
          <cell r="AS120" t="str">
            <v>N.D91.Z.212.0.2.</v>
          </cell>
          <cell r="AT120" t="str">
            <v>N.D91.Z.22.0.2.</v>
          </cell>
        </row>
        <row r="121">
          <cell r="F121" t="str">
            <v>N.D91.Z.0.13.1.</v>
          </cell>
          <cell r="G121" t="str">
            <v>N.D91.Z.1.13.1.</v>
          </cell>
          <cell r="I121" t="str">
            <v>N.D91.Z.11.13.1.</v>
          </cell>
          <cell r="J121" t="str">
            <v>N.D91.Z.12.13.1.</v>
          </cell>
          <cell r="K121" t="str">
            <v>N.D91.Z.13.13.1.</v>
          </cell>
          <cell r="L121" t="str">
            <v>N.D91.Z.1311.13.1.</v>
          </cell>
          <cell r="M121" t="str">
            <v>N.D91.Z.1312.13.1.</v>
          </cell>
          <cell r="N121" t="str">
            <v>N.D91.Z.1313.13.1.</v>
          </cell>
          <cell r="O121" t="str">
            <v>N.D91.Z.1314.13.1.</v>
          </cell>
          <cell r="P121" t="str">
            <v>N.D91.Z.14.13.1.</v>
          </cell>
          <cell r="Q121" t="str">
            <v>N.D91.Z.1M.13.1.</v>
          </cell>
          <cell r="R121" t="str">
            <v>N.D91.Z.15.13.1.</v>
          </cell>
          <cell r="S121" t="str">
            <v>N.D91.Z.2.13.1.</v>
          </cell>
          <cell r="T121" t="str">
            <v>N.D91.Z.21.13.1.</v>
          </cell>
          <cell r="U121" t="str">
            <v>N.D91.Z.211.13.1.</v>
          </cell>
          <cell r="V121" t="str">
            <v>N.D91.Z.2111.13.1.</v>
          </cell>
          <cell r="W121" t="str">
            <v>N.D91.Z.2112.13.1.</v>
          </cell>
          <cell r="X121" t="str">
            <v>N.D91.Z.212.13.1.</v>
          </cell>
          <cell r="Y121" t="str">
            <v>N.D91.Z.22.13.1.</v>
          </cell>
          <cell r="AA121" t="str">
            <v>N.D91.Z.0.13.2.</v>
          </cell>
          <cell r="AB121" t="str">
            <v>N.D91.Z.1.13.2.</v>
          </cell>
          <cell r="AC121" t="str">
            <v>N.D91.Z.1N.13.2.</v>
          </cell>
          <cell r="AD121" t="str">
            <v>N.D91.Z.11.13.2.</v>
          </cell>
          <cell r="AE121" t="str">
            <v>N.D91.Z.12.13.2.</v>
          </cell>
          <cell r="AF121" t="str">
            <v>N.D91.Z.13.13.2.</v>
          </cell>
          <cell r="AG121" t="str">
            <v>N.D91.Z.1311.13.2.</v>
          </cell>
          <cell r="AH121" t="str">
            <v>N.D91.Z.1312.13.2.</v>
          </cell>
          <cell r="AI121" t="str">
            <v>N.D91.Z.1313.13.2.</v>
          </cell>
          <cell r="AJ121" t="str">
            <v>N.D91.Z.1314.13.2.</v>
          </cell>
          <cell r="AK121" t="str">
            <v>N.D91.Z.14.13.2.</v>
          </cell>
          <cell r="AL121" t="str">
            <v>N.D91.Z.1M.13.2.</v>
          </cell>
          <cell r="AM121" t="str">
            <v>N.D91.Z.15.13.2.</v>
          </cell>
          <cell r="AN121" t="str">
            <v>N.D91.Z.2.13.2.</v>
          </cell>
          <cell r="AO121" t="str">
            <v>N.D91.Z.21.13.2.</v>
          </cell>
          <cell r="AP121" t="str">
            <v>N.D91.Z.211.13.2.</v>
          </cell>
          <cell r="AQ121" t="str">
            <v>N.D91.Z.2111.13.2.</v>
          </cell>
          <cell r="AR121" t="str">
            <v>N.D91.Z.2112.13.2.</v>
          </cell>
          <cell r="AS121" t="str">
            <v>N.D91.Z.212.13.2.</v>
          </cell>
          <cell r="AT121" t="str">
            <v>N.D91.Z.22.13.2.</v>
          </cell>
        </row>
        <row r="122">
          <cell r="F122" t="str">
            <v>N.D91.Z.0.U.1.</v>
          </cell>
          <cell r="G122" t="str">
            <v>N.D91.Z.1.U.1.</v>
          </cell>
          <cell r="I122" t="str">
            <v>N.D91.Z.11.U.1.</v>
          </cell>
          <cell r="J122" t="str">
            <v>N.D91.Z.12.U.1.</v>
          </cell>
          <cell r="K122" t="str">
            <v>N.D91.Z.13.U.1.</v>
          </cell>
          <cell r="L122" t="str">
            <v>N.D91.Z.1311.U.1.</v>
          </cell>
          <cell r="M122" t="str">
            <v>N.D91.Z.1312.U.1.</v>
          </cell>
          <cell r="N122" t="str">
            <v>N.D91.Z.1313.U.1.</v>
          </cell>
          <cell r="O122" t="str">
            <v>N.D91.Z.1314.U.1.</v>
          </cell>
          <cell r="P122" t="str">
            <v>N.D91.Z.14.U.1.</v>
          </cell>
          <cell r="Q122" t="str">
            <v>N.D91.Z.1M.U.1.</v>
          </cell>
          <cell r="R122" t="str">
            <v>N.D91.Z.15.U.1.</v>
          </cell>
          <cell r="S122" t="str">
            <v>N.D91.Z.2.U.1.</v>
          </cell>
          <cell r="T122" t="str">
            <v>N.D91.Z.21.U.1.</v>
          </cell>
          <cell r="U122" t="str">
            <v>N.D91.Z.211.U.1.</v>
          </cell>
          <cell r="V122" t="str">
            <v>N.D91.Z.2111.U.1.</v>
          </cell>
          <cell r="W122" t="str">
            <v>N.D91.Z.2112.U.1.</v>
          </cell>
          <cell r="X122" t="str">
            <v>N.D91.Z.212.U.1.</v>
          </cell>
          <cell r="Y122" t="str">
            <v>N.D91.Z.22.U.1.</v>
          </cell>
          <cell r="AA122" t="str">
            <v>N.D91.Z.0.U.2.</v>
          </cell>
          <cell r="AB122" t="str">
            <v>N.D91.Z.1.U.2.</v>
          </cell>
          <cell r="AC122" t="str">
            <v>N.D91.Z.1N.U.2.</v>
          </cell>
          <cell r="AD122" t="str">
            <v>N.D91.Z.11.U.2.</v>
          </cell>
          <cell r="AE122" t="str">
            <v>N.D91.Z.12.U.2.</v>
          </cell>
          <cell r="AF122" t="str">
            <v>N.D91.Z.13.U.2.</v>
          </cell>
          <cell r="AG122" t="str">
            <v>N.D91.Z.1311.U.2.</v>
          </cell>
          <cell r="AH122" t="str">
            <v>N.D91.Z.1312.U.2.</v>
          </cell>
          <cell r="AI122" t="str">
            <v>N.D91.Z.1313.U.2.</v>
          </cell>
          <cell r="AJ122" t="str">
            <v>N.D91.Z.1314.U.2.</v>
          </cell>
          <cell r="AK122" t="str">
            <v>N.D91.Z.14.U.2.</v>
          </cell>
          <cell r="AL122" t="str">
            <v>N.D91.Z.1M.U.2.</v>
          </cell>
          <cell r="AM122" t="str">
            <v>N.D91.Z.15.U.2.</v>
          </cell>
          <cell r="AN122" t="str">
            <v>N.D91.Z.2.U.2.</v>
          </cell>
          <cell r="AO122" t="str">
            <v>N.D91.Z.21.U.2.</v>
          </cell>
          <cell r="AP122" t="str">
            <v>N.D91.Z.211.U.2.</v>
          </cell>
          <cell r="AQ122" t="str">
            <v>N.D91.Z.2111.U.2.</v>
          </cell>
          <cell r="AR122" t="str">
            <v>N.D91.Z.2112.U.2.</v>
          </cell>
          <cell r="AS122" t="str">
            <v>N.D91.Z.212.U.2.</v>
          </cell>
          <cell r="AT122" t="str">
            <v>N.D91.Z.22.U.2.</v>
          </cell>
        </row>
        <row r="123">
          <cell r="F123" t="str">
            <v>N.D92.Z.0.0.1.</v>
          </cell>
          <cell r="G123" t="str">
            <v>N.D92.Z.1.0.1.</v>
          </cell>
          <cell r="I123" t="str">
            <v>N.D92.Z.11.0.1.</v>
          </cell>
          <cell r="J123" t="str">
            <v>N.D92.Z.12.0.1.</v>
          </cell>
          <cell r="K123" t="str">
            <v>N.D92.Z.13.0.1.</v>
          </cell>
          <cell r="L123" t="str">
            <v>N.D92.Z.1311.0.1.</v>
          </cell>
          <cell r="M123" t="str">
            <v>N.D92.Z.1312.0.1.</v>
          </cell>
          <cell r="N123" t="str">
            <v>N.D92.Z.1313.0.1.</v>
          </cell>
          <cell r="O123" t="str">
            <v>N.D92.Z.1314.0.1.</v>
          </cell>
          <cell r="P123" t="str">
            <v>N.D92.Z.14.0.1.</v>
          </cell>
          <cell r="Q123" t="str">
            <v>N.D92.Z.1M.0.1.</v>
          </cell>
          <cell r="R123" t="str">
            <v>N.D92.Z.15.0.1.</v>
          </cell>
          <cell r="S123" t="str">
            <v>N.D92.Z.2.0.1.</v>
          </cell>
          <cell r="T123" t="str">
            <v>N.D92.Z.21.0.1.</v>
          </cell>
          <cell r="U123" t="str">
            <v>N.D92.Z.211.0.1.</v>
          </cell>
          <cell r="V123" t="str">
            <v>N.D92.Z.2111.0.1.</v>
          </cell>
          <cell r="W123" t="str">
            <v>N.D92.Z.2112.0.1.</v>
          </cell>
          <cell r="X123" t="str">
            <v>N.D92.Z.212.0.1.</v>
          </cell>
          <cell r="Y123" t="str">
            <v>N.D92.Z.22.0.1.</v>
          </cell>
          <cell r="AA123" t="str">
            <v>N.D92.Z.0.0.2.</v>
          </cell>
          <cell r="AB123" t="str">
            <v>N.D92.Z.1.0.2.</v>
          </cell>
          <cell r="AC123" t="str">
            <v>N.D92.Z.1N.0.2.</v>
          </cell>
          <cell r="AD123" t="str">
            <v>N.D92.Z.11.0.2.</v>
          </cell>
          <cell r="AE123" t="str">
            <v>N.D92.Z.12.0.2.</v>
          </cell>
          <cell r="AF123" t="str">
            <v>N.D92.Z.13.0.2.</v>
          </cell>
          <cell r="AG123" t="str">
            <v>N.D92.Z.1311.0.2.</v>
          </cell>
          <cell r="AH123" t="str">
            <v>N.D92.Z.1312.0.2.</v>
          </cell>
          <cell r="AI123" t="str">
            <v>N.D92.Z.1313.0.2.</v>
          </cell>
          <cell r="AJ123" t="str">
            <v>N.D92.Z.1314.0.2.</v>
          </cell>
          <cell r="AK123" t="str">
            <v>N.D92.Z.14.0.2.</v>
          </cell>
          <cell r="AL123" t="str">
            <v>N.D92.Z.1M.0.2.</v>
          </cell>
          <cell r="AM123" t="str">
            <v>N.D92.Z.15.0.2.</v>
          </cell>
          <cell r="AN123" t="str">
            <v>N.D92.Z.2.0.2.</v>
          </cell>
          <cell r="AO123" t="str">
            <v>N.D92.Z.21.0.2.</v>
          </cell>
          <cell r="AP123" t="str">
            <v>N.D92.Z.211.0.2.</v>
          </cell>
          <cell r="AQ123" t="str">
            <v>N.D92.Z.2111.0.2.</v>
          </cell>
          <cell r="AR123" t="str">
            <v>N.D92.Z.2112.0.2.</v>
          </cell>
          <cell r="AS123" t="str">
            <v>N.D92.Z.212.0.2.</v>
          </cell>
          <cell r="AT123" t="str">
            <v>N.D92.Z.22.0.2.</v>
          </cell>
        </row>
        <row r="124">
          <cell r="F124" t="str">
            <v>N.D92.Z.0.13.1.</v>
          </cell>
          <cell r="G124" t="str">
            <v>N.D92.Z.1.13.1.</v>
          </cell>
          <cell r="I124" t="str">
            <v>N.D92.Z.11.13.1.</v>
          </cell>
          <cell r="J124" t="str">
            <v>N.D92.Z.12.13.1.</v>
          </cell>
          <cell r="K124" t="str">
            <v>N.D92.Z.13.13.1.</v>
          </cell>
          <cell r="L124" t="str">
            <v>N.D92.Z.1311.13.1.</v>
          </cell>
          <cell r="M124" t="str">
            <v>N.D92.Z.1312.13.1.</v>
          </cell>
          <cell r="N124" t="str">
            <v>N.D92.Z.1313.13.1.</v>
          </cell>
          <cell r="O124" t="str">
            <v>N.D92.Z.1314.13.1.</v>
          </cell>
          <cell r="P124" t="str">
            <v>N.D92.Z.14.13.1.</v>
          </cell>
          <cell r="Q124" t="str">
            <v>N.D92.Z.1M.13.1.</v>
          </cell>
          <cell r="R124" t="str">
            <v>N.D92.Z.15.13.1.</v>
          </cell>
          <cell r="S124" t="str">
            <v>N.D92.Z.2.13.1.</v>
          </cell>
          <cell r="T124" t="str">
            <v>N.D92.Z.21.13.1.</v>
          </cell>
          <cell r="U124" t="str">
            <v>N.D92.Z.211.13.1.</v>
          </cell>
          <cell r="V124" t="str">
            <v>N.D92.Z.2111.13.1.</v>
          </cell>
          <cell r="W124" t="str">
            <v>N.D92.Z.2112.13.1.</v>
          </cell>
          <cell r="X124" t="str">
            <v>N.D92.Z.212.13.1.</v>
          </cell>
          <cell r="Y124" t="str">
            <v>N.D92.Z.22.13.1.</v>
          </cell>
          <cell r="AA124" t="str">
            <v>N.D92.Z.0.13.2.</v>
          </cell>
          <cell r="AB124" t="str">
            <v>N.D92.Z.1.13.2.</v>
          </cell>
          <cell r="AC124" t="str">
            <v>N.D92.Z.1N.13.2.</v>
          </cell>
          <cell r="AD124" t="str">
            <v>N.D92.Z.11.13.2.</v>
          </cell>
          <cell r="AE124" t="str">
            <v>N.D92.Z.12.13.2.</v>
          </cell>
          <cell r="AF124" t="str">
            <v>N.D92.Z.13.13.2.</v>
          </cell>
          <cell r="AG124" t="str">
            <v>N.D92.Z.1311.13.2.</v>
          </cell>
          <cell r="AH124" t="str">
            <v>N.D92.Z.1312.13.2.</v>
          </cell>
          <cell r="AI124" t="str">
            <v>N.D92.Z.1313.13.2.</v>
          </cell>
          <cell r="AJ124" t="str">
            <v>N.D92.Z.1314.13.2.</v>
          </cell>
          <cell r="AK124" t="str">
            <v>N.D92.Z.14.13.2.</v>
          </cell>
          <cell r="AL124" t="str">
            <v>N.D92.Z.1M.13.2.</v>
          </cell>
          <cell r="AM124" t="str">
            <v>N.D92.Z.15.13.2.</v>
          </cell>
          <cell r="AN124" t="str">
            <v>N.D92.Z.2.13.2.</v>
          </cell>
          <cell r="AO124" t="str">
            <v>N.D92.Z.21.13.2.</v>
          </cell>
          <cell r="AP124" t="str">
            <v>N.D92.Z.211.13.2.</v>
          </cell>
          <cell r="AQ124" t="str">
            <v>N.D92.Z.2111.13.2.</v>
          </cell>
          <cell r="AR124" t="str">
            <v>N.D92.Z.2112.13.2.</v>
          </cell>
          <cell r="AS124" t="str">
            <v>N.D92.Z.212.13.2.</v>
          </cell>
          <cell r="AT124" t="str">
            <v>N.D92.Z.22.13.2.</v>
          </cell>
        </row>
        <row r="125">
          <cell r="F125" t="str">
            <v>N.D92.Z.0.U.1.</v>
          </cell>
          <cell r="G125" t="str">
            <v>N.D92.Z.1.U.1.</v>
          </cell>
          <cell r="I125" t="str">
            <v>N.D92.Z.11.U.1.</v>
          </cell>
          <cell r="J125" t="str">
            <v>N.D92.Z.12.U.1.</v>
          </cell>
          <cell r="K125" t="str">
            <v>N.D92.Z.13.U.1.</v>
          </cell>
          <cell r="L125" t="str">
            <v>N.D92.Z.1311.U.1.</v>
          </cell>
          <cell r="M125" t="str">
            <v>N.D92.Z.1312.U.1.</v>
          </cell>
          <cell r="N125" t="str">
            <v>N.D92.Z.1313.U.1.</v>
          </cell>
          <cell r="O125" t="str">
            <v>N.D92.Z.1314.U.1.</v>
          </cell>
          <cell r="P125" t="str">
            <v>N.D92.Z.14.U.1.</v>
          </cell>
          <cell r="Q125" t="str">
            <v>N.D92.Z.1M.U.1.</v>
          </cell>
          <cell r="R125" t="str">
            <v>N.D92.Z.15.U.1.</v>
          </cell>
          <cell r="S125" t="str">
            <v>N.D92.Z.2.U.1.</v>
          </cell>
          <cell r="T125" t="str">
            <v>N.D92.Z.21.U.1.</v>
          </cell>
          <cell r="U125" t="str">
            <v>N.D92.Z.211.U.1.</v>
          </cell>
          <cell r="V125" t="str">
            <v>N.D92.Z.2111.U.1.</v>
          </cell>
          <cell r="W125" t="str">
            <v>N.D92.Z.2112.U.1.</v>
          </cell>
          <cell r="X125" t="str">
            <v>N.D92.Z.212.U.1.</v>
          </cell>
          <cell r="Y125" t="str">
            <v>N.D92.Z.22.U.1.</v>
          </cell>
          <cell r="AA125" t="str">
            <v>N.D92.Z.0.U.2.</v>
          </cell>
          <cell r="AB125" t="str">
            <v>N.D92.Z.1.U.2.</v>
          </cell>
          <cell r="AC125" t="str">
            <v>N.D92.Z.1N.U.2.</v>
          </cell>
          <cell r="AD125" t="str">
            <v>N.D92.Z.11.U.2.</v>
          </cell>
          <cell r="AE125" t="str">
            <v>N.D92.Z.12.U.2.</v>
          </cell>
          <cell r="AF125" t="str">
            <v>N.D92.Z.13.U.2.</v>
          </cell>
          <cell r="AG125" t="str">
            <v>N.D92.Z.1311.U.2.</v>
          </cell>
          <cell r="AH125" t="str">
            <v>N.D92.Z.1312.U.2.</v>
          </cell>
          <cell r="AI125" t="str">
            <v>N.D92.Z.1313.U.2.</v>
          </cell>
          <cell r="AJ125" t="str">
            <v>N.D92.Z.1314.U.2.</v>
          </cell>
          <cell r="AK125" t="str">
            <v>N.D92.Z.14.U.2.</v>
          </cell>
          <cell r="AL125" t="str">
            <v>N.D92.Z.1M.U.2.</v>
          </cell>
          <cell r="AM125" t="str">
            <v>N.D92.Z.15.U.2.</v>
          </cell>
          <cell r="AN125" t="str">
            <v>N.D92.Z.2.U.2.</v>
          </cell>
          <cell r="AO125" t="str">
            <v>N.D92.Z.21.U.2.</v>
          </cell>
          <cell r="AP125" t="str">
            <v>N.D92.Z.211.U.2.</v>
          </cell>
          <cell r="AQ125" t="str">
            <v>N.D92.Z.2111.U.2.</v>
          </cell>
          <cell r="AR125" t="str">
            <v>N.D92.Z.2112.U.2.</v>
          </cell>
          <cell r="AS125" t="str">
            <v>N.D92.Z.212.U.2.</v>
          </cell>
          <cell r="AT125" t="str">
            <v>N.D92.Z.22.U.2.</v>
          </cell>
        </row>
        <row r="126">
          <cell r="F126" t="str">
            <v>N.D99.Z.0.0.1.</v>
          </cell>
          <cell r="G126" t="str">
            <v>N.D99.Z.1.0.1.</v>
          </cell>
          <cell r="I126" t="str">
            <v>N.D99.Z.11.0.1.</v>
          </cell>
          <cell r="J126" t="str">
            <v>N.D99.Z.12.0.1.</v>
          </cell>
          <cell r="K126" t="str">
            <v>N.D99.Z.13.0.1.</v>
          </cell>
          <cell r="L126" t="str">
            <v>N.D99.Z.1311.0.1.</v>
          </cell>
          <cell r="M126" t="str">
            <v>N.D99.Z.1312.0.1.</v>
          </cell>
          <cell r="N126" t="str">
            <v>N.D99.Z.1313.0.1.</v>
          </cell>
          <cell r="O126" t="str">
            <v>N.D99.Z.1314.0.1.</v>
          </cell>
          <cell r="P126" t="str">
            <v>N.D99.Z.14.0.1.</v>
          </cell>
          <cell r="Q126" t="str">
            <v>N.D99.Z.1M.0.1.</v>
          </cell>
          <cell r="R126" t="str">
            <v>N.D99.Z.15.0.1.</v>
          </cell>
          <cell r="S126" t="str">
            <v>N.D99.Z.2.0.1.</v>
          </cell>
          <cell r="T126" t="str">
            <v>N.D99.Z.21.0.1.</v>
          </cell>
          <cell r="U126" t="str">
            <v>N.D99.Z.211.0.1.</v>
          </cell>
          <cell r="V126" t="str">
            <v>N.D99.Z.2111.0.1.</v>
          </cell>
          <cell r="W126" t="str">
            <v>N.D99.Z.2112.0.1.</v>
          </cell>
          <cell r="X126" t="str">
            <v>N.D99.Z.212.0.1.</v>
          </cell>
          <cell r="Y126" t="str">
            <v>N.D99.Z.22.0.1.</v>
          </cell>
          <cell r="AA126" t="str">
            <v>N.D99.Z.0.0.2.</v>
          </cell>
          <cell r="AB126" t="str">
            <v>N.D99.Z.1.0.2.</v>
          </cell>
          <cell r="AC126" t="str">
            <v>N.D99.Z.1N.0.2.</v>
          </cell>
          <cell r="AD126" t="str">
            <v>N.D99.Z.11.0.2.</v>
          </cell>
          <cell r="AE126" t="str">
            <v>N.D99.Z.12.0.2.</v>
          </cell>
          <cell r="AF126" t="str">
            <v>N.D99.Z.13.0.2.</v>
          </cell>
          <cell r="AG126" t="str">
            <v>N.D99.Z.1311.0.2.</v>
          </cell>
          <cell r="AH126" t="str">
            <v>N.D99.Z.1312.0.2.</v>
          </cell>
          <cell r="AI126" t="str">
            <v>N.D99.Z.1313.0.2.</v>
          </cell>
          <cell r="AJ126" t="str">
            <v>N.D99.Z.1314.0.2.</v>
          </cell>
          <cell r="AK126" t="str">
            <v>N.D99.Z.14.0.2.</v>
          </cell>
          <cell r="AL126" t="str">
            <v>N.D99.Z.1M.0.2.</v>
          </cell>
          <cell r="AM126" t="str">
            <v>N.D99.Z.15.0.2.</v>
          </cell>
          <cell r="AN126" t="str">
            <v>N.D99.Z.2.0.2.</v>
          </cell>
          <cell r="AO126" t="str">
            <v>N.D99.Z.21.0.2.</v>
          </cell>
          <cell r="AP126" t="str">
            <v>N.D99.Z.211.0.2.</v>
          </cell>
          <cell r="AQ126" t="str">
            <v>N.D99.Z.2111.0.2.</v>
          </cell>
          <cell r="AR126" t="str">
            <v>N.D99.Z.2112.0.2.</v>
          </cell>
          <cell r="AS126" t="str">
            <v>N.D99.Z.212.0.2.</v>
          </cell>
          <cell r="AT126" t="str">
            <v>N.D99.Z.22.0.2.</v>
          </cell>
        </row>
        <row r="127">
          <cell r="F127" t="str">
            <v>N.D99.Z.0.13.1.</v>
          </cell>
          <cell r="G127" t="str">
            <v>N.D99.Z.1.13.1.</v>
          </cell>
          <cell r="I127" t="str">
            <v>N.D99.Z.11.13.1.</v>
          </cell>
          <cell r="J127" t="str">
            <v>N.D99.Z.12.13.1.</v>
          </cell>
          <cell r="K127" t="str">
            <v>N.D99.Z.13.13.1.</v>
          </cell>
          <cell r="L127" t="str">
            <v>N.D99.Z.1311.13.1.</v>
          </cell>
          <cell r="M127" t="str">
            <v>N.D99.Z.1312.13.1.</v>
          </cell>
          <cell r="N127" t="str">
            <v>N.D99.Z.1313.13.1.</v>
          </cell>
          <cell r="O127" t="str">
            <v>N.D99.Z.1314.13.1.</v>
          </cell>
          <cell r="P127" t="str">
            <v>N.D99.Z.14.13.1.</v>
          </cell>
          <cell r="Q127" t="str">
            <v>N.D99.Z.1M.13.1.</v>
          </cell>
          <cell r="R127" t="str">
            <v>N.D99.Z.15.13.1.</v>
          </cell>
          <cell r="S127" t="str">
            <v>N.D99.Z.2.13.1.</v>
          </cell>
          <cell r="T127" t="str">
            <v>N.D99.Z.21.13.1.</v>
          </cell>
          <cell r="U127" t="str">
            <v>N.D99.Z.211.13.1.</v>
          </cell>
          <cell r="V127" t="str">
            <v>N.D99.Z.2111.13.1.</v>
          </cell>
          <cell r="W127" t="str">
            <v>N.D99.Z.2112.13.1.</v>
          </cell>
          <cell r="X127" t="str">
            <v>N.D99.Z.212.13.1.</v>
          </cell>
          <cell r="Y127" t="str">
            <v>N.D99.Z.22.13.1.</v>
          </cell>
          <cell r="AA127" t="str">
            <v>N.D99.Z.0.13.2.</v>
          </cell>
          <cell r="AB127" t="str">
            <v>N.D99.Z.1.13.2.</v>
          </cell>
          <cell r="AC127" t="str">
            <v>N.D99.Z.1N.13.2.</v>
          </cell>
          <cell r="AD127" t="str">
            <v>N.D99.Z.11.13.2.</v>
          </cell>
          <cell r="AE127" t="str">
            <v>N.D99.Z.12.13.2.</v>
          </cell>
          <cell r="AF127" t="str">
            <v>N.D99.Z.13.13.2.</v>
          </cell>
          <cell r="AG127" t="str">
            <v>N.D99.Z.1311.13.2.</v>
          </cell>
          <cell r="AH127" t="str">
            <v>N.D99.Z.1312.13.2.</v>
          </cell>
          <cell r="AI127" t="str">
            <v>N.D99.Z.1313.13.2.</v>
          </cell>
          <cell r="AJ127" t="str">
            <v>N.D99.Z.1314.13.2.</v>
          </cell>
          <cell r="AK127" t="str">
            <v>N.D99.Z.14.13.2.</v>
          </cell>
          <cell r="AL127" t="str">
            <v>N.D99.Z.1M.13.2.</v>
          </cell>
          <cell r="AM127" t="str">
            <v>N.D99.Z.15.13.2.</v>
          </cell>
          <cell r="AN127" t="str">
            <v>N.D99.Z.2.13.2.</v>
          </cell>
          <cell r="AO127" t="str">
            <v>N.D99.Z.21.13.2.</v>
          </cell>
          <cell r="AP127" t="str">
            <v>N.D99.Z.211.13.2.</v>
          </cell>
          <cell r="AQ127" t="str">
            <v>N.D99.Z.2111.13.2.</v>
          </cell>
          <cell r="AR127" t="str">
            <v>N.D99.Z.2112.13.2.</v>
          </cell>
          <cell r="AS127" t="str">
            <v>N.D99.Z.212.13.2.</v>
          </cell>
          <cell r="AT127" t="str">
            <v>N.D99.Z.22.13.2.</v>
          </cell>
        </row>
        <row r="128">
          <cell r="F128" t="str">
            <v>N.D99.Z.0.U.1.</v>
          </cell>
          <cell r="G128" t="str">
            <v>N.D99.Z.1.U.1.</v>
          </cell>
          <cell r="I128" t="str">
            <v>N.D99.Z.11.U.1.</v>
          </cell>
          <cell r="J128" t="str">
            <v>N.D99.Z.12.U.1.</v>
          </cell>
          <cell r="K128" t="str">
            <v>N.D99.Z.13.U.1.</v>
          </cell>
          <cell r="L128" t="str">
            <v>N.D99.Z.1311.U.1.</v>
          </cell>
          <cell r="M128" t="str">
            <v>N.D99.Z.1312.U.1.</v>
          </cell>
          <cell r="N128" t="str">
            <v>N.D99.Z.1313.U.1.</v>
          </cell>
          <cell r="O128" t="str">
            <v>N.D99.Z.1314.U.1.</v>
          </cell>
          <cell r="P128" t="str">
            <v>N.D99.Z.14.U.1.</v>
          </cell>
          <cell r="Q128" t="str">
            <v>N.D99.Z.1M.U.1.</v>
          </cell>
          <cell r="R128" t="str">
            <v>N.D99.Z.15.U.1.</v>
          </cell>
          <cell r="S128" t="str">
            <v>N.D99.Z.2.U.1.</v>
          </cell>
          <cell r="T128" t="str">
            <v>N.D99.Z.21.U.1.</v>
          </cell>
          <cell r="U128" t="str">
            <v>N.D99.Z.211.U.1.</v>
          </cell>
          <cell r="V128" t="str">
            <v>N.D99.Z.2111.U.1.</v>
          </cell>
          <cell r="W128" t="str">
            <v>N.D99.Z.2112.U.1.</v>
          </cell>
          <cell r="X128" t="str">
            <v>N.D99.Z.212.U.1.</v>
          </cell>
          <cell r="Y128" t="str">
            <v>N.D99.Z.22.U.1.</v>
          </cell>
          <cell r="AA128" t="str">
            <v>N.D99.Z.0.U.2.</v>
          </cell>
          <cell r="AB128" t="str">
            <v>N.D99.Z.1.U.2.</v>
          </cell>
          <cell r="AC128" t="str">
            <v>N.D99.Z.1N.U.2.</v>
          </cell>
          <cell r="AD128" t="str">
            <v>N.D99.Z.11.U.2.</v>
          </cell>
          <cell r="AE128" t="str">
            <v>N.D99.Z.12.U.2.</v>
          </cell>
          <cell r="AF128" t="str">
            <v>N.D99.Z.13.U.2.</v>
          </cell>
          <cell r="AG128" t="str">
            <v>N.D99.Z.1311.U.2.</v>
          </cell>
          <cell r="AH128" t="str">
            <v>N.D99.Z.1312.U.2.</v>
          </cell>
          <cell r="AI128" t="str">
            <v>N.D99.Z.1313.U.2.</v>
          </cell>
          <cell r="AJ128" t="str">
            <v>N.D99.Z.1314.U.2.</v>
          </cell>
          <cell r="AK128" t="str">
            <v>N.D99.Z.14.U.2.</v>
          </cell>
          <cell r="AL128" t="str">
            <v>N.D99.Z.1M.U.2.</v>
          </cell>
          <cell r="AM128" t="str">
            <v>N.D99.Z.15.U.2.</v>
          </cell>
          <cell r="AN128" t="str">
            <v>N.D99.Z.2.U.2.</v>
          </cell>
          <cell r="AO128" t="str">
            <v>N.D99.Z.21.U.2.</v>
          </cell>
          <cell r="AP128" t="str">
            <v>N.D99.Z.211.U.2.</v>
          </cell>
          <cell r="AQ128" t="str">
            <v>N.D99.Z.2111.U.2.</v>
          </cell>
          <cell r="AR128" t="str">
            <v>N.D99.Z.2112.U.2.</v>
          </cell>
          <cell r="AS128" t="str">
            <v>N.D99.Z.212.U.2.</v>
          </cell>
          <cell r="AT128" t="str">
            <v>N.D99.Z.22.U.2.</v>
          </cell>
        </row>
        <row r="129">
          <cell r="F129" t="str">
            <v>N.XDB9.Z.0.0.1.</v>
          </cell>
          <cell r="G129" t="str">
            <v>N.XDB9.Z.1.0.1.</v>
          </cell>
          <cell r="H129" t="str">
            <v>N.XDB9.Z.1N.0.1.</v>
          </cell>
          <cell r="I129" t="str">
            <v>N.XDB9.Z.11.0.1.</v>
          </cell>
          <cell r="J129" t="str">
            <v>N.XDB9.Z.12.0.1.</v>
          </cell>
          <cell r="K129" t="str">
            <v>N.XDB9.Z.13.0.1.</v>
          </cell>
          <cell r="L129" t="str">
            <v>N.XDB9.Z.1311.0.1.</v>
          </cell>
          <cell r="M129" t="str">
            <v>N.XDB9.Z.1312.0.1.</v>
          </cell>
          <cell r="N129" t="str">
            <v>N.XDB9.Z.1313.0.1.</v>
          </cell>
          <cell r="O129" t="str">
            <v>N.XDB9.Z.1314.0.1.</v>
          </cell>
          <cell r="P129" t="str">
            <v>N.XDB9.Z.14.0.1.</v>
          </cell>
          <cell r="Q129" t="str">
            <v>N.XDB9.Z.1M.0.1.</v>
          </cell>
          <cell r="R129" t="str">
            <v>N.XDB9.Z.15.0.1.</v>
          </cell>
          <cell r="S129" t="str">
            <v>N.XDB9.Z.2.0.1.</v>
          </cell>
          <cell r="T129" t="str">
            <v>N.XDB9.Z.21.0.1.</v>
          </cell>
          <cell r="U129" t="str">
            <v>N.XDB9.Z.211.0.1.</v>
          </cell>
          <cell r="V129" t="str">
            <v>N.XDB9.Z.2111.0.1.</v>
          </cell>
          <cell r="W129" t="str">
            <v>N.XDB9.Z.2112.0.1.</v>
          </cell>
          <cell r="X129" t="str">
            <v>N.XDB9.Z.212.0.1.</v>
          </cell>
          <cell r="Y129" t="str">
            <v>N.XDB9.Z.22.0.1.</v>
          </cell>
        </row>
        <row r="130">
          <cell r="F130" t="str">
            <v>N.K1.Z.0.0.1.</v>
          </cell>
          <cell r="G130" t="str">
            <v>N.K1.Z.1.0.1.</v>
          </cell>
          <cell r="I130" t="str">
            <v>N.K1.Z.11.0.1.</v>
          </cell>
          <cell r="J130" t="str">
            <v>N.K1.Z.12.0.1.</v>
          </cell>
          <cell r="K130" t="str">
            <v>N.K1.Z.13.0.1.</v>
          </cell>
          <cell r="L130" t="str">
            <v>N.K1.Z.1311.0.1.</v>
          </cell>
          <cell r="M130" t="str">
            <v>N.K1.Z.1312.0.1.</v>
          </cell>
          <cell r="N130" t="str">
            <v>N.K1.Z.1313.0.1.</v>
          </cell>
          <cell r="O130" t="str">
            <v>N.K1.Z.1314.0.1.</v>
          </cell>
          <cell r="P130" t="str">
            <v>N.K1.Z.14.0.1.</v>
          </cell>
          <cell r="Q130" t="str">
            <v>N.K1.Z.1M.0.1.</v>
          </cell>
          <cell r="R130" t="str">
            <v>N.K1.Z.15.0.1.</v>
          </cell>
          <cell r="AA130" t="str">
            <v>N.K1.Z.0.0.2.</v>
          </cell>
          <cell r="AB130" t="str">
            <v>N.K1.Z.1.0.2.</v>
          </cell>
          <cell r="AD130" t="str">
            <v>N.K1.Z.11.0.2.</v>
          </cell>
          <cell r="AE130" t="str">
            <v>N.K1.Z.12.0.2.</v>
          </cell>
          <cell r="AF130" t="str">
            <v>N.K1.Z.13.0.2.</v>
          </cell>
          <cell r="AG130" t="str">
            <v>N.K1.Z.1311.0.2.</v>
          </cell>
          <cell r="AH130" t="str">
            <v>N.K1.Z.1312.0.2.</v>
          </cell>
          <cell r="AI130" t="str">
            <v>N.K1.Z.1313.0.2.</v>
          </cell>
          <cell r="AJ130" t="str">
            <v>N.K1.Z.1314.0.2.</v>
          </cell>
          <cell r="AK130" t="str">
            <v>N.K1.Z.14.0.2.</v>
          </cell>
          <cell r="AL130" t="str">
            <v>N.K1.Z.1M.0.2.</v>
          </cell>
          <cell r="AM130" t="str">
            <v>N.K1.Z.15.0.2.</v>
          </cell>
        </row>
        <row r="131">
          <cell r="F131" t="str">
            <v>N.K2.Z.0.0.1.</v>
          </cell>
          <cell r="G131" t="str">
            <v>N.K2.Z.1.0.1.</v>
          </cell>
          <cell r="I131" t="str">
            <v>N.K2.Z.11.0.1.</v>
          </cell>
          <cell r="J131" t="str">
            <v>N.K2.Z.12.0.1.</v>
          </cell>
          <cell r="K131" t="str">
            <v>N.K2.Z.13.0.1.</v>
          </cell>
          <cell r="L131" t="str">
            <v>N.K2.Z.1311.0.1.</v>
          </cell>
          <cell r="M131" t="str">
            <v>N.K2.Z.1312.0.1.</v>
          </cell>
          <cell r="N131" t="str">
            <v>N.K2.Z.1313.0.1.</v>
          </cell>
          <cell r="O131" t="str">
            <v>N.K2.Z.1314.0.1.</v>
          </cell>
          <cell r="P131" t="str">
            <v>N.K2.Z.14.0.1.</v>
          </cell>
          <cell r="Q131" t="str">
            <v>N.K2.Z.1M.0.1.</v>
          </cell>
          <cell r="R131" t="str">
            <v>N.K2.Z.15.0.1.</v>
          </cell>
          <cell r="S131" t="str">
            <v>N.K2.Z.2.0.1.</v>
          </cell>
          <cell r="T131" t="str">
            <v>N.K2.Z.21.0.1.</v>
          </cell>
          <cell r="U131" t="str">
            <v>N.K2.Z.211.0.1.</v>
          </cell>
          <cell r="V131" t="str">
            <v>N.K2.Z.2111.0.1.</v>
          </cell>
          <cell r="W131" t="str">
            <v>N.K2.Z.2112.0.1.</v>
          </cell>
          <cell r="X131" t="str">
            <v>N.K2.Z.212.0.1.</v>
          </cell>
          <cell r="Y131" t="str">
            <v>N.K2.Z.22.0.1.</v>
          </cell>
        </row>
        <row r="132">
          <cell r="AA132" t="str">
            <v>N.P1.Z.0.0.2.</v>
          </cell>
          <cell r="AB132" t="str">
            <v>N.P1.Z.1.0.2.</v>
          </cell>
          <cell r="AC132" t="str">
            <v>N.P1.Z.1N.0.2.</v>
          </cell>
          <cell r="AD132" t="str">
            <v>N.P1.Z.11.0.2.</v>
          </cell>
          <cell r="AE132" t="str">
            <v>N.P1.Z.12.0.2.</v>
          </cell>
          <cell r="AF132" t="str">
            <v>N.P1.Z.13.0.2.</v>
          </cell>
          <cell r="AG132" t="str">
            <v>N.P1.Z.1311.0.2.</v>
          </cell>
          <cell r="AH132" t="str">
            <v>N.P1.Z.1312.0.2.</v>
          </cell>
          <cell r="AI132" t="str">
            <v>N.P1.Z.1313.0.2.</v>
          </cell>
          <cell r="AJ132" t="str">
            <v>N.P1.Z.1314.0.2.</v>
          </cell>
          <cell r="AK132" t="str">
            <v>N.P1.Z.14.0.2.</v>
          </cell>
          <cell r="AL132" t="str">
            <v>N.P1.Z.1M.0.2.</v>
          </cell>
          <cell r="AM132" t="str">
            <v>N.P1.Z.15.0.2.</v>
          </cell>
        </row>
        <row r="133">
          <cell r="AA133" t="str">
            <v>N.P11.Z.0.0.2.</v>
          </cell>
          <cell r="AB133" t="str">
            <v>N.P11.Z.1.0.2.</v>
          </cell>
          <cell r="AC133" t="str">
            <v>N.P11.Z.1N.0.2.</v>
          </cell>
          <cell r="AD133" t="str">
            <v>N.P11.Z.11.0.2.</v>
          </cell>
          <cell r="AE133" t="str">
            <v>N.P11.Z.12.0.2.</v>
          </cell>
          <cell r="AF133" t="str">
            <v>N.P11.Z.13.0.2.</v>
          </cell>
          <cell r="AG133" t="str">
            <v>N.P11.Z.1311.0.2.</v>
          </cell>
          <cell r="AH133" t="str">
            <v>N.P11.Z.1312.0.2.</v>
          </cell>
          <cell r="AI133" t="str">
            <v>N.P11.Z.1313.0.2.</v>
          </cell>
          <cell r="AJ133" t="str">
            <v>N.P11.Z.1314.0.2.</v>
          </cell>
          <cell r="AK133" t="str">
            <v>N.P11.Z.14.0.2.</v>
          </cell>
          <cell r="AL133" t="str">
            <v>N.P11.Z.1M.0.2.</v>
          </cell>
          <cell r="AM133" t="str">
            <v>N.P11.Z.15.0.2.</v>
          </cell>
        </row>
        <row r="134">
          <cell r="AA134" t="str">
            <v>N.P119.Z.0.0.2.</v>
          </cell>
          <cell r="AB134" t="str">
            <v>N.P119.Z.1.0.2.</v>
          </cell>
          <cell r="AC134" t="str">
            <v>N.P119.Z.1N.0.2.</v>
          </cell>
          <cell r="AD134" t="str">
            <v>N.P119.Z.11.0.2.</v>
          </cell>
          <cell r="AE134" t="str">
            <v>N.P119.Z.12.0.2.</v>
          </cell>
          <cell r="AF134" t="str">
            <v>N.P119.Z.13.0.2.</v>
          </cell>
          <cell r="AG134" t="str">
            <v>N.P119.Z.1311.0.2.</v>
          </cell>
          <cell r="AH134" t="str">
            <v>N.P119.Z.1312.0.2.</v>
          </cell>
          <cell r="AI134" t="str">
            <v>N.P119.Z.1313.0.2.</v>
          </cell>
          <cell r="AJ134" t="str">
            <v>N.P119.Z.1314.0.2.</v>
          </cell>
          <cell r="AK134" t="str">
            <v>N.P119.Z.14.0.2.</v>
          </cell>
          <cell r="AL134" t="str">
            <v>N.P119.Z.1M.0.2.</v>
          </cell>
          <cell r="AM134" t="str">
            <v>N.P119.Z.15.0.2.</v>
          </cell>
        </row>
        <row r="135">
          <cell r="AA135" t="str">
            <v>N.P12.Z.0.0.2.</v>
          </cell>
          <cell r="AB135" t="str">
            <v>N.P12.Z.1.0.2.</v>
          </cell>
          <cell r="AC135" t="str">
            <v>N.P12.Z.1N.0.2.</v>
          </cell>
          <cell r="AD135" t="str">
            <v>N.P12.Z.11.0.2.</v>
          </cell>
          <cell r="AE135" t="str">
            <v>N.P12.Z.12.0.2.</v>
          </cell>
          <cell r="AF135" t="str">
            <v>N.P12.Z.13.0.2.</v>
          </cell>
          <cell r="AG135" t="str">
            <v>N.P12.Z.1311.0.2.</v>
          </cell>
          <cell r="AH135" t="str">
            <v>N.P12.Z.1312.0.2.</v>
          </cell>
          <cell r="AI135" t="str">
            <v>N.P12.Z.1313.0.2.</v>
          </cell>
          <cell r="AJ135" t="str">
            <v>N.P12.Z.1314.0.2.</v>
          </cell>
          <cell r="AK135" t="str">
            <v>N.P12.Z.14.0.2.</v>
          </cell>
          <cell r="AL135" t="str">
            <v>N.P12.Z.1M.0.2.</v>
          </cell>
          <cell r="AM135" t="str">
            <v>N.P12.Z.15.0.2.</v>
          </cell>
        </row>
        <row r="136">
          <cell r="AA136" t="str">
            <v>N.P13.Z.0.0.2.</v>
          </cell>
          <cell r="AB136" t="str">
            <v>N.P13.Z.1.0.2.</v>
          </cell>
          <cell r="AC136" t="str">
            <v>N.P13.Z.1N.0.2.</v>
          </cell>
          <cell r="AD136" t="str">
            <v>N.P13.Z.11.0.2.</v>
          </cell>
          <cell r="AE136" t="str">
            <v>N.P13.Z.12.0.2.</v>
          </cell>
          <cell r="AF136" t="str">
            <v>N.P13.Z.13.0.2.</v>
          </cell>
          <cell r="AG136" t="str">
            <v>N.P13.Z.1311.0.2.</v>
          </cell>
          <cell r="AH136" t="str">
            <v>N.P13.Z.1312.0.2.</v>
          </cell>
          <cell r="AI136" t="str">
            <v>N.P13.Z.1313.0.2.</v>
          </cell>
          <cell r="AJ136" t="str">
            <v>N.P13.Z.1314.0.2.</v>
          </cell>
          <cell r="AK136" t="str">
            <v>N.P13.Z.14.0.2.</v>
          </cell>
          <cell r="AL136" t="str">
            <v>N.P13.Z.1M.0.2.</v>
          </cell>
          <cell r="AM136" t="str">
            <v>N.P13.Z.15.0.2.</v>
          </cell>
        </row>
        <row r="137">
          <cell r="F137" t="str">
            <v>N.P2.Z.0.0.1.</v>
          </cell>
          <cell r="G137" t="str">
            <v>N.P2.Z.1.0.1.</v>
          </cell>
          <cell r="H137" t="str">
            <v>N.P2.Z.1N.0.1.</v>
          </cell>
          <cell r="I137" t="str">
            <v>N.P2.Z.11.0.1.</v>
          </cell>
          <cell r="J137" t="str">
            <v>N.P2.Z.12.0.1.</v>
          </cell>
          <cell r="K137" t="str">
            <v>N.P2.Z.13.0.1.</v>
          </cell>
          <cell r="L137" t="str">
            <v>N.P2.Z.1311.0.1.</v>
          </cell>
          <cell r="M137" t="str">
            <v>N.P2.Z.1312.0.1.</v>
          </cell>
          <cell r="N137" t="str">
            <v>N.P2.Z.1313.0.1.</v>
          </cell>
          <cell r="O137" t="str">
            <v>N.P2.Z.1314.0.1.</v>
          </cell>
          <cell r="P137" t="str">
            <v>N.P2.Z.14.0.1.</v>
          </cell>
          <cell r="Q137" t="str">
            <v>N.P2.Z.1M.0.1.</v>
          </cell>
          <cell r="R137" t="str">
            <v>N.P2.Z.15.0.1.</v>
          </cell>
        </row>
        <row r="138">
          <cell r="F138" t="str">
            <v>N.P31.Z.0.0.1.</v>
          </cell>
          <cell r="G138" t="str">
            <v>N.P31.Z.1.0.1.</v>
          </cell>
          <cell r="K138" t="str">
            <v>N.P31.Z.13.0.1.</v>
          </cell>
          <cell r="L138" t="str">
            <v>N.P31.Z.1311.0.1.</v>
          </cell>
          <cell r="M138" t="str">
            <v>N.P31.Z.1312.0.1.</v>
          </cell>
          <cell r="N138" t="str">
            <v>N.P31.Z.1313.0.1.</v>
          </cell>
          <cell r="O138" t="str">
            <v>N.P31.Z.1314.0.1.</v>
          </cell>
          <cell r="P138" t="str">
            <v>N.P31.Z.14.0.1.</v>
          </cell>
          <cell r="Q138" t="str">
            <v>N.P31.Z.1M.0.1.</v>
          </cell>
          <cell r="R138" t="str">
            <v>N.P31.Z.15.0.1.</v>
          </cell>
        </row>
        <row r="139">
          <cell r="F139" t="str">
            <v>N.P32.Z.0.0.1.</v>
          </cell>
          <cell r="G139" t="str">
            <v>N.P32.Z.1.0.1.</v>
          </cell>
          <cell r="K139" t="str">
            <v>N.P32.Z.13.0.1.</v>
          </cell>
          <cell r="L139" t="str">
            <v>N.P32.Z.1311.0.1.</v>
          </cell>
          <cell r="M139" t="str">
            <v>N.P32.Z.1312.0.1.</v>
          </cell>
          <cell r="N139" t="str">
            <v>N.P32.Z.1313.0.1.</v>
          </cell>
          <cell r="O139" t="str">
            <v>N.P32.Z.1314.0.1.</v>
          </cell>
          <cell r="P139" t="str">
            <v>N.P32.Z.14.0.1.</v>
          </cell>
          <cell r="Q139" t="str">
            <v>N.P32.Z.1M.0.1.</v>
          </cell>
          <cell r="R139" t="str">
            <v>N.P32.Z.15.0.1.</v>
          </cell>
        </row>
        <row r="140">
          <cell r="F140" t="str">
            <v>N.P51.Z.0.0.1.</v>
          </cell>
          <cell r="G140" t="str">
            <v>N.P51.Z.1.0.1.</v>
          </cell>
          <cell r="I140" t="str">
            <v>N.P51.Z.11.0.1.</v>
          </cell>
          <cell r="J140" t="str">
            <v>N.P51.Z.12.0.1.</v>
          </cell>
          <cell r="K140" t="str">
            <v>N.P51.Z.13.0.1.</v>
          </cell>
          <cell r="L140" t="str">
            <v>N.P51.Z.1311.0.1.</v>
          </cell>
          <cell r="M140" t="str">
            <v>N.P51.Z.1312.0.1.</v>
          </cell>
          <cell r="N140" t="str">
            <v>N.P51.Z.1313.0.1.</v>
          </cell>
          <cell r="O140" t="str">
            <v>N.P51.Z.1314.0.1.</v>
          </cell>
          <cell r="P140" t="str">
            <v>N.P51.Z.14.0.1.</v>
          </cell>
          <cell r="Q140" t="str">
            <v>N.P51.Z.1M.0.1.</v>
          </cell>
          <cell r="R140" t="str">
            <v>N.P51.Z.15.0.1.</v>
          </cell>
          <cell r="Z140" t="str">
            <v>N.P51.Z.U.0.1.</v>
          </cell>
        </row>
        <row r="141">
          <cell r="F141" t="str">
            <v>N.P52.Z.0.0.1.</v>
          </cell>
          <cell r="G141" t="str">
            <v>N.P52.Z.1.0.1.</v>
          </cell>
          <cell r="I141" t="str">
            <v>N.P52.Z.11.0.1.</v>
          </cell>
          <cell r="J141" t="str">
            <v>N.P52.Z.12.0.1.</v>
          </cell>
          <cell r="K141" t="str">
            <v>N.P52.Z.13.0.1.</v>
          </cell>
          <cell r="L141" t="str">
            <v>N.P52.Z.1311.0.1.</v>
          </cell>
          <cell r="M141" t="str">
            <v>N.P52.Z.1312.0.1.</v>
          </cell>
          <cell r="N141" t="str">
            <v>N.P52.Z.1313.0.1.</v>
          </cell>
          <cell r="O141" t="str">
            <v>N.P52.Z.1314.0.1.</v>
          </cell>
          <cell r="P141" t="str">
            <v>N.P52.Z.14.0.1.</v>
          </cell>
          <cell r="Q141" t="str">
            <v>N.P52.Z.1M.0.1.</v>
          </cell>
          <cell r="R141" t="str">
            <v>N.P52.Z.15.0.1.</v>
          </cell>
        </row>
        <row r="142">
          <cell r="F142" t="str">
            <v>N.P53.Z.0.0.1.</v>
          </cell>
          <cell r="G142" t="str">
            <v>N.P53.Z.1.0.1.</v>
          </cell>
          <cell r="I142" t="str">
            <v>N.P53.Z.11.0.1.</v>
          </cell>
          <cell r="J142" t="str">
            <v>N.P53.Z.12.0.1.</v>
          </cell>
          <cell r="K142" t="str">
            <v>N.P53.Z.13.0.1.</v>
          </cell>
          <cell r="L142" t="str">
            <v>N.P53.Z.1311.0.1.</v>
          </cell>
          <cell r="M142" t="str">
            <v>N.P53.Z.1312.0.1.</v>
          </cell>
          <cell r="N142" t="str">
            <v>N.P53.Z.1313.0.1.</v>
          </cell>
          <cell r="O142" t="str">
            <v>N.P53.Z.1314.0.1.</v>
          </cell>
          <cell r="P142" t="str">
            <v>N.P53.Z.14.0.1.</v>
          </cell>
          <cell r="Q142" t="str">
            <v>N.P53.Z.1M.0.1.</v>
          </cell>
          <cell r="R142" t="str">
            <v>N.P53.Z.15.0.1.</v>
          </cell>
        </row>
        <row r="143">
          <cell r="F143" t="str">
            <v>N.P61.Z.0.0.1.</v>
          </cell>
          <cell r="S143" t="str">
            <v>N.P61.Z.2.0.1.</v>
          </cell>
          <cell r="T143" t="str">
            <v>N.P61.Z.21.0.1.</v>
          </cell>
          <cell r="U143" t="str">
            <v>N.P61.Z.211.0.1.</v>
          </cell>
          <cell r="V143" t="str">
            <v>N.P61.Z.2111.0.1.</v>
          </cell>
          <cell r="W143" t="str">
            <v>N.P61.Z.2112.0.1.</v>
          </cell>
          <cell r="X143" t="str">
            <v>N.P61.Z.212.0.1.</v>
          </cell>
          <cell r="Y143" t="str">
            <v>N.P61.Z.22.0.1.</v>
          </cell>
        </row>
        <row r="144">
          <cell r="F144" t="str">
            <v>N.P62.Z.0.0.1.</v>
          </cell>
          <cell r="S144" t="str">
            <v>N.P62.Z.2.0.1.</v>
          </cell>
          <cell r="T144" t="str">
            <v>N.P62.Z.21.0.1.</v>
          </cell>
          <cell r="U144" t="str">
            <v>N.P62.Z.211.0.1.</v>
          </cell>
          <cell r="V144" t="str">
            <v>N.P62.Z.2111.0.1.</v>
          </cell>
          <cell r="W144" t="str">
            <v>N.P62.Z.2112.0.1.</v>
          </cell>
          <cell r="X144" t="str">
            <v>N.P62.Z.212.0.1.</v>
          </cell>
          <cell r="Y144" t="str">
            <v>N.P62.Z.22.0.1.</v>
          </cell>
        </row>
        <row r="145">
          <cell r="AA145" t="str">
            <v>N.P71.Z.0.0.2.</v>
          </cell>
          <cell r="AN145" t="str">
            <v>N.P71.Z.2.0.2.</v>
          </cell>
          <cell r="AO145" t="str">
            <v>N.P71.Z.21.0.2.</v>
          </cell>
          <cell r="AP145" t="str">
            <v>N.P71.Z.211.0.2.</v>
          </cell>
          <cell r="AQ145" t="str">
            <v>N.P71.Z.2111.0.2.</v>
          </cell>
          <cell r="AR145" t="str">
            <v>N.P71.Z.2112.0.2.</v>
          </cell>
          <cell r="AS145" t="str">
            <v>N.P71.Z.212.0.2.</v>
          </cell>
          <cell r="AT145" t="str">
            <v>N.P71.Z.22.0.2.</v>
          </cell>
        </row>
        <row r="146">
          <cell r="AA146" t="str">
            <v>N.P72.Z.0.0.2.</v>
          </cell>
          <cell r="AN146" t="str">
            <v>N.P72.Z.2.0.2.</v>
          </cell>
          <cell r="AO146" t="str">
            <v>N.P72.Z.21.0.2.</v>
          </cell>
          <cell r="AP146" t="str">
            <v>N.P72.Z.211.0.2.</v>
          </cell>
          <cell r="AQ146" t="str">
            <v>N.P72.Z.2111.0.2.</v>
          </cell>
          <cell r="AR146" t="str">
            <v>N.P72.Z.2112.0.2.</v>
          </cell>
          <cell r="AS146" t="str">
            <v>N.P72.Z.212.0.2.</v>
          </cell>
          <cell r="AT146" t="str">
            <v>N.P72.Z.22.0.2.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39997558519241921"/>
  </sheetPr>
  <dimension ref="A1:BZ86"/>
  <sheetViews>
    <sheetView showGridLines="0" zoomScaleNormal="100" workbookViewId="0">
      <pane xSplit="2" ySplit="5" topLeftCell="BK67" activePane="bottomRight" state="frozen"/>
      <selection activeCell="BQ82" sqref="BQ82"/>
      <selection pane="topRight" activeCell="BQ82" sqref="BQ82"/>
      <selection pane="bottomLeft" activeCell="BQ82" sqref="BQ82"/>
      <selection pane="bottomRight" activeCell="BX71" sqref="BX71:BX72"/>
    </sheetView>
  </sheetViews>
  <sheetFormatPr defaultColWidth="9.109375" defaultRowHeight="13.2"/>
  <cols>
    <col min="1" max="1" width="8.6640625" style="21" customWidth="1"/>
    <col min="2" max="2" width="16.44140625" style="21" customWidth="1"/>
    <col min="3" max="3" width="14.6640625" style="21" customWidth="1"/>
    <col min="4" max="4" width="25.6640625" style="21" customWidth="1"/>
    <col min="5" max="75" width="10.6640625" style="21" customWidth="1"/>
    <col min="76" max="16384" width="9.109375" style="21"/>
  </cols>
  <sheetData>
    <row r="1" spans="1:78" s="5" customFormat="1" ht="19.5" customHeight="1">
      <c r="A1" s="1" t="s">
        <v>590</v>
      </c>
      <c r="B1" s="3"/>
      <c r="C1" s="3"/>
      <c r="D1" s="3"/>
      <c r="E1" s="4"/>
      <c r="F1" s="4"/>
      <c r="G1" s="3"/>
      <c r="H1" s="3"/>
      <c r="I1" s="3"/>
      <c r="J1" s="2"/>
      <c r="K1" s="4"/>
      <c r="M1" s="4"/>
      <c r="N1" s="4"/>
      <c r="O1" s="6"/>
    </row>
    <row r="2" spans="1:78" s="27" customFormat="1" ht="13.8" thickBot="1">
      <c r="A2" s="26"/>
      <c r="B2" s="26"/>
      <c r="C2" s="26"/>
      <c r="D2" s="26"/>
    </row>
    <row r="3" spans="1:78" s="273" customFormat="1">
      <c r="A3" s="269"/>
      <c r="B3" s="274"/>
      <c r="C3" s="270"/>
      <c r="D3" s="270"/>
      <c r="E3" s="589" t="s">
        <v>308</v>
      </c>
      <c r="F3" s="592"/>
      <c r="G3" s="592"/>
      <c r="H3" s="592"/>
      <c r="I3" s="592"/>
      <c r="J3" s="592"/>
      <c r="K3" s="592"/>
      <c r="L3" s="592"/>
      <c r="M3" s="592"/>
      <c r="N3" s="592"/>
      <c r="O3" s="592"/>
      <c r="P3" s="592"/>
      <c r="Q3" s="592"/>
      <c r="R3" s="592"/>
      <c r="S3" s="592"/>
      <c r="T3" s="592"/>
      <c r="U3" s="592"/>
      <c r="V3" s="592"/>
      <c r="W3" s="592"/>
      <c r="X3" s="592"/>
      <c r="Y3" s="592"/>
      <c r="Z3" s="592"/>
      <c r="AA3" s="592"/>
      <c r="AB3" s="592"/>
      <c r="AC3" s="592"/>
      <c r="AD3" s="592"/>
      <c r="AE3" s="592"/>
      <c r="AF3" s="592"/>
      <c r="AG3" s="592"/>
      <c r="AH3" s="592"/>
      <c r="AI3" s="592"/>
      <c r="AJ3" s="592"/>
      <c r="AK3" s="592"/>
      <c r="AL3" s="592"/>
      <c r="AM3" s="592"/>
      <c r="AN3" s="592"/>
      <c r="AO3" s="592"/>
      <c r="AP3" s="592"/>
      <c r="AQ3" s="592"/>
      <c r="AR3" s="592"/>
      <c r="AS3" s="592"/>
      <c r="AT3" s="592"/>
      <c r="AU3" s="592"/>
      <c r="AV3" s="592"/>
      <c r="AW3" s="592"/>
      <c r="AX3" s="592"/>
      <c r="AY3" s="592"/>
      <c r="AZ3" s="592"/>
      <c r="BA3" s="592"/>
      <c r="BB3" s="592"/>
      <c r="BC3" s="592"/>
      <c r="BD3" s="592"/>
      <c r="BE3" s="592"/>
      <c r="BF3" s="592"/>
      <c r="BG3" s="592"/>
      <c r="BH3" s="592"/>
      <c r="BI3" s="592"/>
      <c r="BJ3" s="592"/>
      <c r="BK3" s="592"/>
      <c r="BL3" s="592"/>
      <c r="BM3" s="592"/>
      <c r="BN3" s="592"/>
      <c r="BO3" s="592"/>
      <c r="BP3" s="592"/>
      <c r="BQ3" s="592"/>
      <c r="BR3" s="593"/>
      <c r="BS3" s="276" t="s">
        <v>1</v>
      </c>
      <c r="BT3" s="271"/>
      <c r="BU3" s="597" t="s">
        <v>279</v>
      </c>
      <c r="BV3" s="598"/>
      <c r="BW3" s="272" t="s">
        <v>2</v>
      </c>
    </row>
    <row r="4" spans="1:78" s="27" customFormat="1" ht="90" customHeight="1">
      <c r="A4" s="7" t="s">
        <v>2</v>
      </c>
      <c r="B4" s="13" t="s">
        <v>475</v>
      </c>
      <c r="C4" s="106"/>
      <c r="D4" s="106"/>
      <c r="E4" s="173" t="s">
        <v>203</v>
      </c>
      <c r="F4" s="140" t="s">
        <v>204</v>
      </c>
      <c r="G4" s="140" t="s">
        <v>205</v>
      </c>
      <c r="H4" s="140" t="s">
        <v>206</v>
      </c>
      <c r="I4" s="140" t="s">
        <v>207</v>
      </c>
      <c r="J4" s="140" t="s">
        <v>208</v>
      </c>
      <c r="K4" s="140" t="s">
        <v>209</v>
      </c>
      <c r="L4" s="140" t="s">
        <v>210</v>
      </c>
      <c r="M4" s="140" t="s">
        <v>211</v>
      </c>
      <c r="N4" s="140" t="s">
        <v>212</v>
      </c>
      <c r="O4" s="140" t="s">
        <v>213</v>
      </c>
      <c r="P4" s="140" t="s">
        <v>214</v>
      </c>
      <c r="Q4" s="140" t="s">
        <v>215</v>
      </c>
      <c r="R4" s="140" t="s">
        <v>216</v>
      </c>
      <c r="S4" s="140" t="s">
        <v>217</v>
      </c>
      <c r="T4" s="140" t="s">
        <v>218</v>
      </c>
      <c r="U4" s="140" t="s">
        <v>219</v>
      </c>
      <c r="V4" s="140" t="s">
        <v>220</v>
      </c>
      <c r="W4" s="140" t="s">
        <v>221</v>
      </c>
      <c r="X4" s="140" t="s">
        <v>222</v>
      </c>
      <c r="Y4" s="140" t="s">
        <v>223</v>
      </c>
      <c r="Z4" s="140" t="s">
        <v>224</v>
      </c>
      <c r="AA4" s="140" t="s">
        <v>225</v>
      </c>
      <c r="AB4" s="140" t="s">
        <v>226</v>
      </c>
      <c r="AC4" s="140" t="s">
        <v>227</v>
      </c>
      <c r="AD4" s="140" t="s">
        <v>228</v>
      </c>
      <c r="AE4" s="140" t="s">
        <v>229</v>
      </c>
      <c r="AF4" s="140" t="s">
        <v>230</v>
      </c>
      <c r="AG4" s="140" t="s">
        <v>231</v>
      </c>
      <c r="AH4" s="140" t="s">
        <v>232</v>
      </c>
      <c r="AI4" s="140" t="s">
        <v>233</v>
      </c>
      <c r="AJ4" s="140" t="s">
        <v>234</v>
      </c>
      <c r="AK4" s="140" t="s">
        <v>235</v>
      </c>
      <c r="AL4" s="140" t="s">
        <v>236</v>
      </c>
      <c r="AM4" s="140" t="s">
        <v>237</v>
      </c>
      <c r="AN4" s="140" t="s">
        <v>238</v>
      </c>
      <c r="AO4" s="140" t="s">
        <v>239</v>
      </c>
      <c r="AP4" s="140" t="s">
        <v>240</v>
      </c>
      <c r="AQ4" s="140" t="s">
        <v>241</v>
      </c>
      <c r="AR4" s="140" t="s">
        <v>242</v>
      </c>
      <c r="AS4" s="140" t="s">
        <v>243</v>
      </c>
      <c r="AT4" s="140" t="s">
        <v>244</v>
      </c>
      <c r="AU4" s="140" t="s">
        <v>245</v>
      </c>
      <c r="AV4" s="140" t="s">
        <v>264</v>
      </c>
      <c r="AW4" s="140" t="s">
        <v>274</v>
      </c>
      <c r="AX4" s="140" t="s">
        <v>246</v>
      </c>
      <c r="AY4" s="140" t="s">
        <v>247</v>
      </c>
      <c r="AZ4" s="140" t="s">
        <v>248</v>
      </c>
      <c r="BA4" s="140" t="s">
        <v>181</v>
      </c>
      <c r="BB4" s="140" t="s">
        <v>182</v>
      </c>
      <c r="BC4" s="140" t="s">
        <v>249</v>
      </c>
      <c r="BD4" s="140" t="s">
        <v>250</v>
      </c>
      <c r="BE4" s="140" t="s">
        <v>251</v>
      </c>
      <c r="BF4" s="140" t="s">
        <v>252</v>
      </c>
      <c r="BG4" s="140" t="s">
        <v>253</v>
      </c>
      <c r="BH4" s="140" t="s">
        <v>254</v>
      </c>
      <c r="BI4" s="140" t="s">
        <v>255</v>
      </c>
      <c r="BJ4" s="140" t="s">
        <v>256</v>
      </c>
      <c r="BK4" s="140" t="s">
        <v>257</v>
      </c>
      <c r="BL4" s="140" t="s">
        <v>258</v>
      </c>
      <c r="BM4" s="140" t="s">
        <v>259</v>
      </c>
      <c r="BN4" s="140" t="s">
        <v>260</v>
      </c>
      <c r="BO4" s="140" t="s">
        <v>261</v>
      </c>
      <c r="BP4" s="140" t="s">
        <v>262</v>
      </c>
      <c r="BQ4" s="140" t="s">
        <v>263</v>
      </c>
      <c r="BR4" s="145" t="s">
        <v>195</v>
      </c>
      <c r="BS4" s="8" t="s">
        <v>269</v>
      </c>
      <c r="BT4" s="8" t="s">
        <v>278</v>
      </c>
      <c r="BU4" s="143" t="s">
        <v>265</v>
      </c>
      <c r="BV4" s="146" t="s">
        <v>266</v>
      </c>
      <c r="BW4" s="9" t="s">
        <v>267</v>
      </c>
    </row>
    <row r="5" spans="1:78" s="30" customFormat="1" ht="13.5" customHeight="1">
      <c r="A5" s="587" t="s">
        <v>474</v>
      </c>
      <c r="B5" s="588"/>
      <c r="C5" s="586"/>
      <c r="D5" s="586"/>
      <c r="E5" s="83" t="s">
        <v>70</v>
      </c>
      <c r="F5" s="84" t="s">
        <v>71</v>
      </c>
      <c r="G5" s="84" t="s">
        <v>72</v>
      </c>
      <c r="H5" s="84" t="s">
        <v>73</v>
      </c>
      <c r="I5" s="147" t="s">
        <v>74</v>
      </c>
      <c r="J5" s="147" t="s">
        <v>75</v>
      </c>
      <c r="K5" s="84" t="s">
        <v>76</v>
      </c>
      <c r="L5" s="84" t="s">
        <v>77</v>
      </c>
      <c r="M5" s="84" t="s">
        <v>78</v>
      </c>
      <c r="N5" s="147" t="s">
        <v>79</v>
      </c>
      <c r="O5" s="147" t="s">
        <v>80</v>
      </c>
      <c r="P5" s="147" t="s">
        <v>81</v>
      </c>
      <c r="Q5" s="84" t="s">
        <v>82</v>
      </c>
      <c r="R5" s="84" t="s">
        <v>83</v>
      </c>
      <c r="S5" s="84" t="s">
        <v>84</v>
      </c>
      <c r="T5" s="84" t="s">
        <v>85</v>
      </c>
      <c r="U5" s="84" t="s">
        <v>86</v>
      </c>
      <c r="V5" s="84" t="s">
        <v>87</v>
      </c>
      <c r="W5" s="84" t="s">
        <v>88</v>
      </c>
      <c r="X5" s="84" t="s">
        <v>89</v>
      </c>
      <c r="Y5" s="84" t="s">
        <v>90</v>
      </c>
      <c r="Z5" s="147" t="s">
        <v>91</v>
      </c>
      <c r="AA5" s="147" t="s">
        <v>92</v>
      </c>
      <c r="AB5" s="84" t="s">
        <v>93</v>
      </c>
      <c r="AC5" s="84" t="s">
        <v>94</v>
      </c>
      <c r="AD5" s="84" t="s">
        <v>95</v>
      </c>
      <c r="AE5" s="84" t="s">
        <v>96</v>
      </c>
      <c r="AF5" s="84" t="s">
        <v>97</v>
      </c>
      <c r="AG5" s="84" t="s">
        <v>98</v>
      </c>
      <c r="AH5" s="84" t="s">
        <v>99</v>
      </c>
      <c r="AI5" s="84" t="s">
        <v>100</v>
      </c>
      <c r="AJ5" s="147" t="s">
        <v>101</v>
      </c>
      <c r="AK5" s="147" t="s">
        <v>102</v>
      </c>
      <c r="AL5" s="84" t="s">
        <v>103</v>
      </c>
      <c r="AM5" s="147" t="s">
        <v>104</v>
      </c>
      <c r="AN5" s="84" t="s">
        <v>105</v>
      </c>
      <c r="AO5" s="84" t="s">
        <v>106</v>
      </c>
      <c r="AP5" s="84" t="s">
        <v>107</v>
      </c>
      <c r="AQ5" s="84" t="s">
        <v>108</v>
      </c>
      <c r="AR5" s="84" t="s">
        <v>109</v>
      </c>
      <c r="AS5" s="84" t="s">
        <v>110</v>
      </c>
      <c r="AT5" s="84" t="s">
        <v>111</v>
      </c>
      <c r="AU5" s="84" t="s">
        <v>112</v>
      </c>
      <c r="AV5" s="84" t="s">
        <v>137</v>
      </c>
      <c r="AW5" s="84" t="s">
        <v>138</v>
      </c>
      <c r="AX5" s="84" t="s">
        <v>113</v>
      </c>
      <c r="AY5" s="84" t="s">
        <v>114</v>
      </c>
      <c r="AZ5" s="84" t="s">
        <v>115</v>
      </c>
      <c r="BA5" s="84" t="s">
        <v>116</v>
      </c>
      <c r="BB5" s="84" t="s">
        <v>117</v>
      </c>
      <c r="BC5" s="84" t="s">
        <v>118</v>
      </c>
      <c r="BD5" s="84" t="s">
        <v>119</v>
      </c>
      <c r="BE5" s="84" t="s">
        <v>120</v>
      </c>
      <c r="BF5" s="84" t="s">
        <v>121</v>
      </c>
      <c r="BG5" s="84" t="s">
        <v>122</v>
      </c>
      <c r="BH5" s="84" t="s">
        <v>123</v>
      </c>
      <c r="BI5" s="84" t="s">
        <v>124</v>
      </c>
      <c r="BJ5" s="84" t="s">
        <v>125</v>
      </c>
      <c r="BK5" s="84" t="s">
        <v>126</v>
      </c>
      <c r="BL5" s="84" t="s">
        <v>127</v>
      </c>
      <c r="BM5" s="84" t="s">
        <v>128</v>
      </c>
      <c r="BN5" s="84" t="s">
        <v>129</v>
      </c>
      <c r="BO5" s="84" t="s">
        <v>130</v>
      </c>
      <c r="BP5" s="84" t="s">
        <v>131</v>
      </c>
      <c r="BQ5" s="84" t="s">
        <v>132</v>
      </c>
      <c r="BR5" s="150" t="s">
        <v>0</v>
      </c>
      <c r="BS5" s="10" t="s">
        <v>135</v>
      </c>
      <c r="BT5" s="10" t="s">
        <v>135</v>
      </c>
      <c r="BU5" s="149" t="s">
        <v>135</v>
      </c>
      <c r="BV5" s="151" t="s">
        <v>135</v>
      </c>
      <c r="BW5" s="11" t="s">
        <v>135</v>
      </c>
    </row>
    <row r="6" spans="1:78" s="30" customFormat="1" ht="23.25" customHeight="1">
      <c r="A6" s="478"/>
      <c r="B6" s="479"/>
      <c r="C6" s="480"/>
      <c r="D6" s="480"/>
      <c r="E6" s="482" t="s">
        <v>476</v>
      </c>
      <c r="F6" s="477"/>
      <c r="G6" s="477"/>
      <c r="H6" s="477"/>
      <c r="I6" s="477"/>
      <c r="J6" s="477"/>
      <c r="K6" s="477"/>
      <c r="L6" s="477"/>
      <c r="M6" s="477"/>
      <c r="N6" s="477"/>
      <c r="O6" s="477"/>
      <c r="P6" s="477"/>
      <c r="Q6" s="477"/>
      <c r="R6" s="477"/>
      <c r="S6" s="477"/>
      <c r="T6" s="483"/>
      <c r="U6" s="477" t="s">
        <v>476</v>
      </c>
      <c r="V6" s="477"/>
      <c r="W6" s="477"/>
      <c r="X6" s="477"/>
      <c r="Y6" s="477"/>
      <c r="Z6" s="477"/>
      <c r="AA6" s="477"/>
      <c r="AB6" s="477"/>
      <c r="AC6" s="477"/>
      <c r="AD6" s="477"/>
      <c r="AE6" s="477" t="s">
        <v>476</v>
      </c>
      <c r="AF6" s="477"/>
      <c r="AG6" s="477"/>
      <c r="AH6" s="477"/>
      <c r="AI6" s="477"/>
      <c r="AJ6" s="477"/>
      <c r="AK6" s="477"/>
      <c r="AL6" s="477"/>
      <c r="AM6" s="477"/>
      <c r="AN6" s="477"/>
      <c r="AO6" s="477" t="s">
        <v>476</v>
      </c>
      <c r="AP6" s="477"/>
      <c r="AQ6" s="477"/>
      <c r="AR6" s="477"/>
      <c r="AS6" s="477"/>
      <c r="AT6" s="477"/>
      <c r="AU6" s="477"/>
      <c r="AV6" s="477"/>
      <c r="AW6" s="477"/>
      <c r="AX6" s="477"/>
      <c r="AY6" s="477" t="s">
        <v>476</v>
      </c>
      <c r="AZ6" s="477"/>
      <c r="BA6" s="477"/>
      <c r="BB6" s="477"/>
      <c r="BC6" s="477"/>
      <c r="BD6" s="477"/>
      <c r="BE6" s="477"/>
      <c r="BF6" s="477"/>
      <c r="BG6" s="477"/>
      <c r="BH6" s="477"/>
      <c r="BI6" s="477" t="s">
        <v>476</v>
      </c>
      <c r="BJ6" s="477"/>
      <c r="BK6" s="477"/>
      <c r="BL6" s="477"/>
      <c r="BM6" s="477"/>
      <c r="BN6" s="477"/>
      <c r="BO6" s="477"/>
      <c r="BP6" s="477"/>
      <c r="BQ6" s="477"/>
      <c r="BR6" s="484"/>
      <c r="BS6" s="494" t="s">
        <v>1</v>
      </c>
      <c r="BT6" s="483"/>
      <c r="BU6" s="599" t="s">
        <v>477</v>
      </c>
      <c r="BV6" s="600"/>
      <c r="BW6" s="483"/>
      <c r="BZ6" s="485"/>
    </row>
    <row r="7" spans="1:78" s="493" customFormat="1" ht="99" customHeight="1">
      <c r="A7" s="478"/>
      <c r="B7" s="479"/>
      <c r="C7" s="480"/>
      <c r="D7" s="480"/>
      <c r="E7" s="486" t="s">
        <v>478</v>
      </c>
      <c r="F7" s="486" t="s">
        <v>479</v>
      </c>
      <c r="G7" s="486" t="s">
        <v>480</v>
      </c>
      <c r="H7" s="486" t="s">
        <v>329</v>
      </c>
      <c r="I7" s="486" t="s">
        <v>481</v>
      </c>
      <c r="J7" s="486" t="s">
        <v>482</v>
      </c>
      <c r="K7" s="486" t="s">
        <v>483</v>
      </c>
      <c r="L7" s="487" t="s">
        <v>484</v>
      </c>
      <c r="M7" s="487" t="s">
        <v>485</v>
      </c>
      <c r="N7" s="487" t="s">
        <v>486</v>
      </c>
      <c r="O7" s="487" t="s">
        <v>487</v>
      </c>
      <c r="P7" s="487" t="s">
        <v>488</v>
      </c>
      <c r="Q7" s="487" t="s">
        <v>489</v>
      </c>
      <c r="R7" s="487" t="s">
        <v>490</v>
      </c>
      <c r="S7" s="487" t="s">
        <v>491</v>
      </c>
      <c r="T7" s="487" t="s">
        <v>492</v>
      </c>
      <c r="U7" s="487" t="s">
        <v>493</v>
      </c>
      <c r="V7" s="487" t="s">
        <v>494</v>
      </c>
      <c r="W7" s="487" t="s">
        <v>495</v>
      </c>
      <c r="X7" s="487" t="s">
        <v>496</v>
      </c>
      <c r="Y7" s="487" t="s">
        <v>497</v>
      </c>
      <c r="Z7" s="487" t="s">
        <v>498</v>
      </c>
      <c r="AA7" s="487" t="s">
        <v>499</v>
      </c>
      <c r="AB7" s="487" t="s">
        <v>500</v>
      </c>
      <c r="AC7" s="487" t="s">
        <v>501</v>
      </c>
      <c r="AD7" s="487" t="s">
        <v>373</v>
      </c>
      <c r="AE7" s="487" t="s">
        <v>502</v>
      </c>
      <c r="AF7" s="487" t="s">
        <v>503</v>
      </c>
      <c r="AG7" s="487" t="s">
        <v>504</v>
      </c>
      <c r="AH7" s="487" t="s">
        <v>505</v>
      </c>
      <c r="AI7" s="487" t="s">
        <v>506</v>
      </c>
      <c r="AJ7" s="487" t="s">
        <v>507</v>
      </c>
      <c r="AK7" s="487" t="s">
        <v>508</v>
      </c>
      <c r="AL7" s="487" t="s">
        <v>509</v>
      </c>
      <c r="AM7" s="487" t="s">
        <v>510</v>
      </c>
      <c r="AN7" s="487" t="s">
        <v>511</v>
      </c>
      <c r="AO7" s="487" t="s">
        <v>512</v>
      </c>
      <c r="AP7" s="487" t="s">
        <v>513</v>
      </c>
      <c r="AQ7" s="487" t="s">
        <v>514</v>
      </c>
      <c r="AR7" s="487" t="s">
        <v>515</v>
      </c>
      <c r="AS7" s="487" t="s">
        <v>516</v>
      </c>
      <c r="AT7" s="487" t="s">
        <v>517</v>
      </c>
      <c r="AU7" s="487" t="s">
        <v>518</v>
      </c>
      <c r="AV7" s="487" t="s">
        <v>519</v>
      </c>
      <c r="AW7" s="487" t="s">
        <v>411</v>
      </c>
      <c r="AX7" s="487" t="s">
        <v>520</v>
      </c>
      <c r="AY7" s="487" t="s">
        <v>521</v>
      </c>
      <c r="AZ7" s="487" t="s">
        <v>522</v>
      </c>
      <c r="BA7" s="487" t="s">
        <v>523</v>
      </c>
      <c r="BB7" s="487" t="s">
        <v>524</v>
      </c>
      <c r="BC7" s="487" t="s">
        <v>525</v>
      </c>
      <c r="BD7" s="487" t="s">
        <v>526</v>
      </c>
      <c r="BE7" s="487" t="s">
        <v>527</v>
      </c>
      <c r="BF7" s="487" t="s">
        <v>528</v>
      </c>
      <c r="BG7" s="487" t="s">
        <v>529</v>
      </c>
      <c r="BH7" s="487" t="s">
        <v>530</v>
      </c>
      <c r="BI7" s="487" t="s">
        <v>531</v>
      </c>
      <c r="BJ7" s="487" t="s">
        <v>532</v>
      </c>
      <c r="BK7" s="487" t="s">
        <v>533</v>
      </c>
      <c r="BL7" s="487" t="s">
        <v>534</v>
      </c>
      <c r="BM7" s="487" t="s">
        <v>535</v>
      </c>
      <c r="BN7" s="487" t="s">
        <v>536</v>
      </c>
      <c r="BO7" s="487" t="s">
        <v>537</v>
      </c>
      <c r="BP7" s="487" t="s">
        <v>538</v>
      </c>
      <c r="BQ7" s="487" t="s">
        <v>539</v>
      </c>
      <c r="BR7" s="488" t="s">
        <v>453</v>
      </c>
      <c r="BS7" s="489" t="s">
        <v>543</v>
      </c>
      <c r="BT7" s="490" t="s">
        <v>544</v>
      </c>
      <c r="BU7" s="489" t="s">
        <v>540</v>
      </c>
      <c r="BV7" s="491" t="s">
        <v>541</v>
      </c>
      <c r="BW7" s="492" t="s">
        <v>542</v>
      </c>
    </row>
    <row r="8" spans="1:78" s="30" customFormat="1">
      <c r="A8" s="182" t="s">
        <v>3</v>
      </c>
      <c r="B8" s="183" t="s">
        <v>139</v>
      </c>
      <c r="C8" s="455" t="s">
        <v>322</v>
      </c>
      <c r="D8" s="456" t="s">
        <v>323</v>
      </c>
      <c r="E8" s="180">
        <v>1131.0011</v>
      </c>
      <c r="F8" s="174" t="s">
        <v>307</v>
      </c>
      <c r="G8" s="174" t="s">
        <v>307</v>
      </c>
      <c r="H8" s="174" t="s">
        <v>307</v>
      </c>
      <c r="I8" s="174">
        <v>5.0578000000000003</v>
      </c>
      <c r="J8" s="174" t="s">
        <v>307</v>
      </c>
      <c r="K8" s="174" t="s">
        <v>307</v>
      </c>
      <c r="L8" s="174" t="s">
        <v>307</v>
      </c>
      <c r="M8" s="174" t="s">
        <v>307</v>
      </c>
      <c r="N8" s="174" t="s">
        <v>307</v>
      </c>
      <c r="O8" s="174" t="s">
        <v>307</v>
      </c>
      <c r="P8" s="174" t="s">
        <v>307</v>
      </c>
      <c r="Q8" s="174" t="s">
        <v>307</v>
      </c>
      <c r="R8" s="174" t="s">
        <v>307</v>
      </c>
      <c r="S8" s="174" t="s">
        <v>307</v>
      </c>
      <c r="T8" s="174" t="s">
        <v>307</v>
      </c>
      <c r="U8" s="174" t="s">
        <v>307</v>
      </c>
      <c r="V8" s="174" t="s">
        <v>307</v>
      </c>
      <c r="W8" s="174" t="s">
        <v>307</v>
      </c>
      <c r="X8" s="174" t="s">
        <v>307</v>
      </c>
      <c r="Y8" s="174" t="s">
        <v>307</v>
      </c>
      <c r="Z8" s="174" t="s">
        <v>307</v>
      </c>
      <c r="AA8" s="174" t="s">
        <v>307</v>
      </c>
      <c r="AB8" s="174" t="s">
        <v>307</v>
      </c>
      <c r="AC8" s="174" t="s">
        <v>307</v>
      </c>
      <c r="AD8" s="174">
        <v>0.05</v>
      </c>
      <c r="AE8" s="174" t="s">
        <v>307</v>
      </c>
      <c r="AF8" s="174">
        <v>0.2233</v>
      </c>
      <c r="AG8" s="174">
        <v>9.2273999999999994</v>
      </c>
      <c r="AH8" s="174">
        <v>4.0000000000000002E-4</v>
      </c>
      <c r="AI8" s="174" t="s">
        <v>307</v>
      </c>
      <c r="AJ8" s="174" t="s">
        <v>307</v>
      </c>
      <c r="AK8" s="174" t="s">
        <v>307</v>
      </c>
      <c r="AL8" s="174" t="s">
        <v>307</v>
      </c>
      <c r="AM8" s="174" t="s">
        <v>307</v>
      </c>
      <c r="AN8" s="174">
        <v>0.57179999999999997</v>
      </c>
      <c r="AO8" s="174" t="s">
        <v>307</v>
      </c>
      <c r="AP8" s="174" t="s">
        <v>307</v>
      </c>
      <c r="AQ8" s="174" t="s">
        <v>307</v>
      </c>
      <c r="AR8" s="174" t="s">
        <v>307</v>
      </c>
      <c r="AS8" s="174" t="s">
        <v>307</v>
      </c>
      <c r="AT8" s="174" t="s">
        <v>307</v>
      </c>
      <c r="AU8" s="174" t="s">
        <v>307</v>
      </c>
      <c r="AV8" s="174" t="s">
        <v>307</v>
      </c>
      <c r="AW8" s="174" t="s">
        <v>307</v>
      </c>
      <c r="AX8" s="174" t="s">
        <v>307</v>
      </c>
      <c r="AY8" s="174" t="s">
        <v>307</v>
      </c>
      <c r="AZ8" s="174" t="s">
        <v>307</v>
      </c>
      <c r="BA8" s="174" t="s">
        <v>307</v>
      </c>
      <c r="BB8" s="174" t="s">
        <v>307</v>
      </c>
      <c r="BC8" s="174" t="s">
        <v>307</v>
      </c>
      <c r="BD8" s="174" t="s">
        <v>307</v>
      </c>
      <c r="BE8" s="174" t="s">
        <v>307</v>
      </c>
      <c r="BF8" s="174" t="s">
        <v>307</v>
      </c>
      <c r="BG8" s="174">
        <v>3.5799999999999998E-2</v>
      </c>
      <c r="BH8" s="174">
        <v>8.2400000000000001E-2</v>
      </c>
      <c r="BI8" s="174" t="s">
        <v>307</v>
      </c>
      <c r="BJ8" s="174">
        <v>2.0799999999999999E-2</v>
      </c>
      <c r="BK8" s="174" t="s">
        <v>307</v>
      </c>
      <c r="BL8" s="174" t="s">
        <v>307</v>
      </c>
      <c r="BM8" s="174" t="s">
        <v>307</v>
      </c>
      <c r="BN8" s="174" t="s">
        <v>307</v>
      </c>
      <c r="BO8" s="174" t="s">
        <v>307</v>
      </c>
      <c r="BP8" s="174" t="s">
        <v>307</v>
      </c>
      <c r="BQ8" s="174" t="s">
        <v>307</v>
      </c>
      <c r="BR8" s="175">
        <v>1146.2708</v>
      </c>
      <c r="BS8" s="176">
        <v>356.59739999999999</v>
      </c>
      <c r="BT8" s="176">
        <v>1502.8681999999999</v>
      </c>
      <c r="BU8" s="177">
        <v>245.7089</v>
      </c>
      <c r="BV8" s="178">
        <v>108.29600000000001</v>
      </c>
      <c r="BW8" s="179">
        <v>1856.8732</v>
      </c>
    </row>
    <row r="9" spans="1:78" s="30" customFormat="1">
      <c r="A9" s="184" t="s">
        <v>4</v>
      </c>
      <c r="B9" s="20" t="s">
        <v>140</v>
      </c>
      <c r="C9" s="457" t="s">
        <v>324</v>
      </c>
      <c r="D9" s="458" t="s">
        <v>325</v>
      </c>
      <c r="E9" s="34" t="s">
        <v>307</v>
      </c>
      <c r="F9" s="35">
        <v>887.50620000000004</v>
      </c>
      <c r="G9" s="35" t="s">
        <v>307</v>
      </c>
      <c r="H9" s="35" t="s">
        <v>307</v>
      </c>
      <c r="I9" s="35" t="s">
        <v>307</v>
      </c>
      <c r="J9" s="35" t="s">
        <v>307</v>
      </c>
      <c r="K9" s="35">
        <v>68.875699999999995</v>
      </c>
      <c r="L9" s="35" t="s">
        <v>307</v>
      </c>
      <c r="M9" s="35" t="s">
        <v>307</v>
      </c>
      <c r="N9" s="35" t="s">
        <v>307</v>
      </c>
      <c r="O9" s="35" t="s">
        <v>307</v>
      </c>
      <c r="P9" s="35" t="s">
        <v>307</v>
      </c>
      <c r="Q9" s="35" t="s">
        <v>307</v>
      </c>
      <c r="R9" s="35" t="s">
        <v>307</v>
      </c>
      <c r="S9" s="35" t="s">
        <v>307</v>
      </c>
      <c r="T9" s="35" t="s">
        <v>307</v>
      </c>
      <c r="U9" s="35" t="s">
        <v>307</v>
      </c>
      <c r="V9" s="35" t="s">
        <v>307</v>
      </c>
      <c r="W9" s="35" t="s">
        <v>307</v>
      </c>
      <c r="X9" s="35" t="s">
        <v>307</v>
      </c>
      <c r="Y9" s="35" t="s">
        <v>307</v>
      </c>
      <c r="Z9" s="35">
        <v>1.0763</v>
      </c>
      <c r="AA9" s="35" t="s">
        <v>307</v>
      </c>
      <c r="AB9" s="35" t="s">
        <v>307</v>
      </c>
      <c r="AC9" s="35" t="s">
        <v>307</v>
      </c>
      <c r="AD9" s="35" t="s">
        <v>307</v>
      </c>
      <c r="AE9" s="35" t="s">
        <v>307</v>
      </c>
      <c r="AF9" s="35" t="s">
        <v>307</v>
      </c>
      <c r="AG9" s="35">
        <v>13.2186</v>
      </c>
      <c r="AH9" s="35" t="s">
        <v>307</v>
      </c>
      <c r="AI9" s="35">
        <v>3.9199000000000002</v>
      </c>
      <c r="AJ9" s="35" t="s">
        <v>307</v>
      </c>
      <c r="AK9" s="35" t="s">
        <v>307</v>
      </c>
      <c r="AL9" s="35" t="s">
        <v>307</v>
      </c>
      <c r="AM9" s="35" t="s">
        <v>307</v>
      </c>
      <c r="AN9" s="35" t="s">
        <v>307</v>
      </c>
      <c r="AO9" s="35" t="s">
        <v>307</v>
      </c>
      <c r="AP9" s="35" t="s">
        <v>307</v>
      </c>
      <c r="AQ9" s="35" t="s">
        <v>307</v>
      </c>
      <c r="AR9" s="35" t="s">
        <v>307</v>
      </c>
      <c r="AS9" s="35" t="s">
        <v>307</v>
      </c>
      <c r="AT9" s="35" t="s">
        <v>307</v>
      </c>
      <c r="AU9" s="35" t="s">
        <v>307</v>
      </c>
      <c r="AV9" s="35" t="s">
        <v>307</v>
      </c>
      <c r="AW9" s="35" t="s">
        <v>307</v>
      </c>
      <c r="AX9" s="35" t="s">
        <v>307</v>
      </c>
      <c r="AY9" s="35" t="s">
        <v>307</v>
      </c>
      <c r="AZ9" s="35" t="s">
        <v>307</v>
      </c>
      <c r="BA9" s="35" t="s">
        <v>307</v>
      </c>
      <c r="BB9" s="35" t="s">
        <v>307</v>
      </c>
      <c r="BC9" s="35" t="s">
        <v>307</v>
      </c>
      <c r="BD9" s="35" t="s">
        <v>307</v>
      </c>
      <c r="BE9" s="35" t="s">
        <v>307</v>
      </c>
      <c r="BF9" s="35" t="s">
        <v>307</v>
      </c>
      <c r="BG9" s="35" t="s">
        <v>307</v>
      </c>
      <c r="BH9" s="35" t="s">
        <v>307</v>
      </c>
      <c r="BI9" s="35" t="s">
        <v>307</v>
      </c>
      <c r="BJ9" s="35" t="s">
        <v>307</v>
      </c>
      <c r="BK9" s="35" t="s">
        <v>307</v>
      </c>
      <c r="BL9" s="35" t="s">
        <v>307</v>
      </c>
      <c r="BM9" s="35" t="s">
        <v>307</v>
      </c>
      <c r="BN9" s="35" t="s">
        <v>307</v>
      </c>
      <c r="BO9" s="35" t="s">
        <v>307</v>
      </c>
      <c r="BP9" s="35" t="s">
        <v>307</v>
      </c>
      <c r="BQ9" s="35" t="s">
        <v>307</v>
      </c>
      <c r="BR9" s="163">
        <v>974.59670000000006</v>
      </c>
      <c r="BS9" s="165">
        <v>25.063099999999999</v>
      </c>
      <c r="BT9" s="165">
        <v>999.65980000000002</v>
      </c>
      <c r="BU9" s="164">
        <v>122.7603</v>
      </c>
      <c r="BV9" s="166">
        <v>13.203200000000001</v>
      </c>
      <c r="BW9" s="22">
        <v>1135.6233</v>
      </c>
    </row>
    <row r="10" spans="1:78" s="30" customFormat="1">
      <c r="A10" s="184" t="s">
        <v>5</v>
      </c>
      <c r="B10" s="20" t="s">
        <v>141</v>
      </c>
      <c r="C10" s="457" t="s">
        <v>326</v>
      </c>
      <c r="D10" s="458" t="s">
        <v>327</v>
      </c>
      <c r="E10" s="34" t="s">
        <v>307</v>
      </c>
      <c r="F10" s="35" t="s">
        <v>307</v>
      </c>
      <c r="G10" s="35">
        <v>57.694499999999998</v>
      </c>
      <c r="H10" s="35" t="s">
        <v>307</v>
      </c>
      <c r="I10" s="35">
        <v>0.73960000000000004</v>
      </c>
      <c r="J10" s="35" t="s">
        <v>307</v>
      </c>
      <c r="K10" s="35" t="s">
        <v>307</v>
      </c>
      <c r="L10" s="35" t="s">
        <v>307</v>
      </c>
      <c r="M10" s="35" t="s">
        <v>307</v>
      </c>
      <c r="N10" s="35" t="s">
        <v>307</v>
      </c>
      <c r="O10" s="35" t="s">
        <v>307</v>
      </c>
      <c r="P10" s="35" t="s">
        <v>307</v>
      </c>
      <c r="Q10" s="35" t="s">
        <v>307</v>
      </c>
      <c r="R10" s="35" t="s">
        <v>307</v>
      </c>
      <c r="S10" s="35" t="s">
        <v>307</v>
      </c>
      <c r="T10" s="35" t="s">
        <v>307</v>
      </c>
      <c r="U10" s="35" t="s">
        <v>307</v>
      </c>
      <c r="V10" s="35" t="s">
        <v>307</v>
      </c>
      <c r="W10" s="35" t="s">
        <v>307</v>
      </c>
      <c r="X10" s="35" t="s">
        <v>307</v>
      </c>
      <c r="Y10" s="35" t="s">
        <v>307</v>
      </c>
      <c r="Z10" s="35" t="s">
        <v>307</v>
      </c>
      <c r="AA10" s="35" t="s">
        <v>307</v>
      </c>
      <c r="AB10" s="35" t="s">
        <v>307</v>
      </c>
      <c r="AC10" s="35" t="s">
        <v>307</v>
      </c>
      <c r="AD10" s="35" t="s">
        <v>307</v>
      </c>
      <c r="AE10" s="35" t="s">
        <v>307</v>
      </c>
      <c r="AF10" s="35" t="s">
        <v>307</v>
      </c>
      <c r="AG10" s="35">
        <v>0.21640000000000001</v>
      </c>
      <c r="AH10" s="35" t="s">
        <v>307</v>
      </c>
      <c r="AI10" s="35" t="s">
        <v>307</v>
      </c>
      <c r="AJ10" s="35" t="s">
        <v>307</v>
      </c>
      <c r="AK10" s="35" t="s">
        <v>307</v>
      </c>
      <c r="AL10" s="35" t="s">
        <v>307</v>
      </c>
      <c r="AM10" s="35" t="s">
        <v>307</v>
      </c>
      <c r="AN10" s="35" t="s">
        <v>307</v>
      </c>
      <c r="AO10" s="35" t="s">
        <v>307</v>
      </c>
      <c r="AP10" s="35" t="s">
        <v>307</v>
      </c>
      <c r="AQ10" s="35" t="s">
        <v>307</v>
      </c>
      <c r="AR10" s="35" t="s">
        <v>307</v>
      </c>
      <c r="AS10" s="35" t="s">
        <v>307</v>
      </c>
      <c r="AT10" s="35" t="s">
        <v>307</v>
      </c>
      <c r="AU10" s="35" t="s">
        <v>307</v>
      </c>
      <c r="AV10" s="35" t="s">
        <v>307</v>
      </c>
      <c r="AW10" s="35" t="s">
        <v>307</v>
      </c>
      <c r="AX10" s="35" t="s">
        <v>307</v>
      </c>
      <c r="AY10" s="35" t="s">
        <v>307</v>
      </c>
      <c r="AZ10" s="35" t="s">
        <v>307</v>
      </c>
      <c r="BA10" s="35" t="s">
        <v>307</v>
      </c>
      <c r="BB10" s="35" t="s">
        <v>307</v>
      </c>
      <c r="BC10" s="35" t="s">
        <v>307</v>
      </c>
      <c r="BD10" s="35" t="s">
        <v>307</v>
      </c>
      <c r="BE10" s="35" t="s">
        <v>307</v>
      </c>
      <c r="BF10" s="35" t="s">
        <v>307</v>
      </c>
      <c r="BG10" s="35" t="s">
        <v>307</v>
      </c>
      <c r="BH10" s="35" t="s">
        <v>307</v>
      </c>
      <c r="BI10" s="35" t="s">
        <v>307</v>
      </c>
      <c r="BJ10" s="35" t="s">
        <v>307</v>
      </c>
      <c r="BK10" s="35" t="s">
        <v>307</v>
      </c>
      <c r="BL10" s="35" t="s">
        <v>307</v>
      </c>
      <c r="BM10" s="35" t="s">
        <v>307</v>
      </c>
      <c r="BN10" s="35" t="s">
        <v>307</v>
      </c>
      <c r="BO10" s="35" t="s">
        <v>307</v>
      </c>
      <c r="BP10" s="35" t="s">
        <v>307</v>
      </c>
      <c r="BQ10" s="35" t="s">
        <v>307</v>
      </c>
      <c r="BR10" s="163">
        <v>58.650599999999997</v>
      </c>
      <c r="BS10" s="165">
        <v>45.355600000000003</v>
      </c>
      <c r="BT10" s="165">
        <v>104.00620000000001</v>
      </c>
      <c r="BU10" s="164">
        <v>18.985600000000002</v>
      </c>
      <c r="BV10" s="166">
        <v>4.9210000000000003</v>
      </c>
      <c r="BW10" s="22">
        <v>127.9127</v>
      </c>
    </row>
    <row r="11" spans="1:78" s="30" customFormat="1">
      <c r="A11" s="184" t="s">
        <v>6</v>
      </c>
      <c r="B11" s="20" t="s">
        <v>196</v>
      </c>
      <c r="C11" s="457" t="s">
        <v>328</v>
      </c>
      <c r="D11" s="458" t="s">
        <v>329</v>
      </c>
      <c r="E11" s="34" t="s">
        <v>307</v>
      </c>
      <c r="F11" s="35" t="s">
        <v>307</v>
      </c>
      <c r="G11" s="35" t="s">
        <v>307</v>
      </c>
      <c r="H11" s="35">
        <v>183.691</v>
      </c>
      <c r="I11" s="35" t="s">
        <v>307</v>
      </c>
      <c r="J11" s="35" t="s">
        <v>307</v>
      </c>
      <c r="K11" s="35" t="s">
        <v>307</v>
      </c>
      <c r="L11" s="35" t="s">
        <v>307</v>
      </c>
      <c r="M11" s="35" t="s">
        <v>307</v>
      </c>
      <c r="N11" s="35" t="s">
        <v>307</v>
      </c>
      <c r="O11" s="35" t="s">
        <v>307</v>
      </c>
      <c r="P11" s="35" t="s">
        <v>307</v>
      </c>
      <c r="Q11" s="35" t="s">
        <v>307</v>
      </c>
      <c r="R11" s="35">
        <v>1.5879000000000001</v>
      </c>
      <c r="S11" s="35" t="s">
        <v>307</v>
      </c>
      <c r="T11" s="35" t="s">
        <v>307</v>
      </c>
      <c r="U11" s="35" t="s">
        <v>307</v>
      </c>
      <c r="V11" s="35" t="s">
        <v>307</v>
      </c>
      <c r="W11" s="35" t="s">
        <v>307</v>
      </c>
      <c r="X11" s="35" t="s">
        <v>307</v>
      </c>
      <c r="Y11" s="35" t="s">
        <v>307</v>
      </c>
      <c r="Z11" s="35">
        <v>0.51800000000000002</v>
      </c>
      <c r="AA11" s="35" t="s">
        <v>307</v>
      </c>
      <c r="AB11" s="35" t="s">
        <v>307</v>
      </c>
      <c r="AC11" s="35" t="s">
        <v>307</v>
      </c>
      <c r="AD11" s="35">
        <v>0.79149999999999998</v>
      </c>
      <c r="AE11" s="35">
        <v>11.0121</v>
      </c>
      <c r="AF11" s="35" t="s">
        <v>307</v>
      </c>
      <c r="AG11" s="35" t="s">
        <v>307</v>
      </c>
      <c r="AH11" s="35" t="s">
        <v>307</v>
      </c>
      <c r="AI11" s="35">
        <v>23.918399999999998</v>
      </c>
      <c r="AJ11" s="35" t="s">
        <v>307</v>
      </c>
      <c r="AK11" s="35" t="s">
        <v>307</v>
      </c>
      <c r="AL11" s="35" t="s">
        <v>307</v>
      </c>
      <c r="AM11" s="35" t="s">
        <v>307</v>
      </c>
      <c r="AN11" s="35" t="s">
        <v>307</v>
      </c>
      <c r="AO11" s="35" t="s">
        <v>307</v>
      </c>
      <c r="AP11" s="35" t="s">
        <v>307</v>
      </c>
      <c r="AQ11" s="35" t="s">
        <v>307</v>
      </c>
      <c r="AR11" s="35" t="s">
        <v>307</v>
      </c>
      <c r="AS11" s="35" t="s">
        <v>307</v>
      </c>
      <c r="AT11" s="35" t="s">
        <v>307</v>
      </c>
      <c r="AU11" s="35" t="s">
        <v>307</v>
      </c>
      <c r="AV11" s="35" t="s">
        <v>307</v>
      </c>
      <c r="AW11" s="35" t="s">
        <v>307</v>
      </c>
      <c r="AX11" s="35" t="s">
        <v>307</v>
      </c>
      <c r="AY11" s="35" t="s">
        <v>307</v>
      </c>
      <c r="AZ11" s="35" t="s">
        <v>307</v>
      </c>
      <c r="BA11" s="35" t="s">
        <v>307</v>
      </c>
      <c r="BB11" s="35" t="s">
        <v>307</v>
      </c>
      <c r="BC11" s="35" t="s">
        <v>307</v>
      </c>
      <c r="BD11" s="35" t="s">
        <v>307</v>
      </c>
      <c r="BE11" s="35" t="s">
        <v>307</v>
      </c>
      <c r="BF11" s="35">
        <v>2.0265</v>
      </c>
      <c r="BG11" s="35" t="s">
        <v>307</v>
      </c>
      <c r="BH11" s="35" t="s">
        <v>307</v>
      </c>
      <c r="BI11" s="35" t="s">
        <v>307</v>
      </c>
      <c r="BJ11" s="35" t="s">
        <v>307</v>
      </c>
      <c r="BK11" s="35" t="s">
        <v>307</v>
      </c>
      <c r="BL11" s="35" t="s">
        <v>307</v>
      </c>
      <c r="BM11" s="35" t="s">
        <v>307</v>
      </c>
      <c r="BN11" s="35" t="s">
        <v>307</v>
      </c>
      <c r="BO11" s="35" t="s">
        <v>307</v>
      </c>
      <c r="BP11" s="35" t="s">
        <v>307</v>
      </c>
      <c r="BQ11" s="35" t="s">
        <v>307</v>
      </c>
      <c r="BR11" s="163">
        <v>223.5454</v>
      </c>
      <c r="BS11" s="165">
        <v>426.10820000000001</v>
      </c>
      <c r="BT11" s="165">
        <v>649.65359999999998</v>
      </c>
      <c r="BU11" s="164">
        <v>78.670500000000004</v>
      </c>
      <c r="BV11" s="166">
        <v>14.9422</v>
      </c>
      <c r="BW11" s="22">
        <v>743.2663</v>
      </c>
    </row>
    <row r="12" spans="1:78" s="30" customFormat="1">
      <c r="A12" s="184" t="s">
        <v>7</v>
      </c>
      <c r="B12" s="20" t="s">
        <v>142</v>
      </c>
      <c r="C12" s="457" t="s">
        <v>330</v>
      </c>
      <c r="D12" s="458" t="s">
        <v>331</v>
      </c>
      <c r="E12" s="34">
        <v>31.629899999999999</v>
      </c>
      <c r="F12" s="35" t="s">
        <v>307</v>
      </c>
      <c r="G12" s="35">
        <v>3.3321999999999998</v>
      </c>
      <c r="H12" s="35" t="s">
        <v>307</v>
      </c>
      <c r="I12" s="35">
        <v>1779.3762999999999</v>
      </c>
      <c r="J12" s="35">
        <v>0.76800000000000002</v>
      </c>
      <c r="K12" s="35" t="s">
        <v>307</v>
      </c>
      <c r="L12" s="35" t="s">
        <v>307</v>
      </c>
      <c r="M12" s="35" t="s">
        <v>307</v>
      </c>
      <c r="N12" s="35" t="s">
        <v>307</v>
      </c>
      <c r="O12" s="35">
        <v>15.517300000000001</v>
      </c>
      <c r="P12" s="35" t="s">
        <v>307</v>
      </c>
      <c r="Q12" s="35" t="s">
        <v>307</v>
      </c>
      <c r="R12" s="35" t="s">
        <v>307</v>
      </c>
      <c r="S12" s="35" t="s">
        <v>307</v>
      </c>
      <c r="T12" s="35" t="s">
        <v>307</v>
      </c>
      <c r="U12" s="35" t="s">
        <v>307</v>
      </c>
      <c r="V12" s="35" t="s">
        <v>307</v>
      </c>
      <c r="W12" s="35" t="s">
        <v>307</v>
      </c>
      <c r="X12" s="35" t="s">
        <v>307</v>
      </c>
      <c r="Y12" s="35" t="s">
        <v>307</v>
      </c>
      <c r="Z12" s="35" t="s">
        <v>307</v>
      </c>
      <c r="AA12" s="35" t="s">
        <v>307</v>
      </c>
      <c r="AB12" s="35" t="s">
        <v>307</v>
      </c>
      <c r="AC12" s="35" t="s">
        <v>307</v>
      </c>
      <c r="AD12" s="35">
        <v>0.82740000000000002</v>
      </c>
      <c r="AE12" s="35" t="s">
        <v>307</v>
      </c>
      <c r="AF12" s="35" t="s">
        <v>307</v>
      </c>
      <c r="AG12" s="35">
        <v>22.033799999999999</v>
      </c>
      <c r="AH12" s="35">
        <v>41.378399999999999</v>
      </c>
      <c r="AI12" s="35">
        <v>0.69669999999999999</v>
      </c>
      <c r="AJ12" s="35" t="s">
        <v>307</v>
      </c>
      <c r="AK12" s="35" t="s">
        <v>307</v>
      </c>
      <c r="AL12" s="35" t="s">
        <v>307</v>
      </c>
      <c r="AM12" s="35" t="s">
        <v>307</v>
      </c>
      <c r="AN12" s="35">
        <v>6.1595000000000004</v>
      </c>
      <c r="AO12" s="35" t="s">
        <v>307</v>
      </c>
      <c r="AP12" s="35" t="s">
        <v>307</v>
      </c>
      <c r="AQ12" s="35" t="s">
        <v>307</v>
      </c>
      <c r="AR12" s="35" t="s">
        <v>307</v>
      </c>
      <c r="AS12" s="35" t="s">
        <v>307</v>
      </c>
      <c r="AT12" s="35" t="s">
        <v>307</v>
      </c>
      <c r="AU12" s="35" t="s">
        <v>307</v>
      </c>
      <c r="AV12" s="35">
        <v>0.8528</v>
      </c>
      <c r="AW12" s="35" t="s">
        <v>307</v>
      </c>
      <c r="AX12" s="35" t="s">
        <v>307</v>
      </c>
      <c r="AY12" s="35" t="s">
        <v>307</v>
      </c>
      <c r="AZ12" s="35" t="s">
        <v>307</v>
      </c>
      <c r="BA12" s="35" t="s">
        <v>307</v>
      </c>
      <c r="BB12" s="35" t="s">
        <v>307</v>
      </c>
      <c r="BC12" s="35" t="s">
        <v>307</v>
      </c>
      <c r="BD12" s="35" t="s">
        <v>307</v>
      </c>
      <c r="BE12" s="35" t="s">
        <v>307</v>
      </c>
      <c r="BF12" s="35" t="s">
        <v>307</v>
      </c>
      <c r="BG12" s="35" t="s">
        <v>307</v>
      </c>
      <c r="BH12" s="35" t="s">
        <v>307</v>
      </c>
      <c r="BI12" s="35" t="s">
        <v>307</v>
      </c>
      <c r="BJ12" s="35" t="s">
        <v>307</v>
      </c>
      <c r="BK12" s="35" t="s">
        <v>307</v>
      </c>
      <c r="BL12" s="35" t="s">
        <v>307</v>
      </c>
      <c r="BM12" s="35" t="s">
        <v>307</v>
      </c>
      <c r="BN12" s="35" t="s">
        <v>307</v>
      </c>
      <c r="BO12" s="35" t="s">
        <v>307</v>
      </c>
      <c r="BP12" s="35" t="s">
        <v>307</v>
      </c>
      <c r="BQ12" s="35" t="s">
        <v>307</v>
      </c>
      <c r="BR12" s="163">
        <v>1902.5723</v>
      </c>
      <c r="BS12" s="165">
        <v>1312.6881000000001</v>
      </c>
      <c r="BT12" s="165">
        <v>3215.2602999999999</v>
      </c>
      <c r="BU12" s="164">
        <v>809.62580000000003</v>
      </c>
      <c r="BV12" s="166">
        <v>708.95010000000002</v>
      </c>
      <c r="BW12" s="22">
        <v>4733.8361999999997</v>
      </c>
    </row>
    <row r="13" spans="1:78" s="30" customFormat="1">
      <c r="A13" s="184" t="s">
        <v>8</v>
      </c>
      <c r="B13" s="57" t="s">
        <v>143</v>
      </c>
      <c r="C13" s="457" t="s">
        <v>332</v>
      </c>
      <c r="D13" s="458" t="s">
        <v>333</v>
      </c>
      <c r="E13" s="34">
        <v>0.50009999999999999</v>
      </c>
      <c r="F13" s="35" t="s">
        <v>307</v>
      </c>
      <c r="G13" s="35" t="s">
        <v>307</v>
      </c>
      <c r="H13" s="35" t="s">
        <v>307</v>
      </c>
      <c r="I13" s="35" t="s">
        <v>307</v>
      </c>
      <c r="J13" s="35">
        <v>316.18610000000001</v>
      </c>
      <c r="K13" s="35">
        <v>1.7000000000000001E-2</v>
      </c>
      <c r="L13" s="35" t="s">
        <v>307</v>
      </c>
      <c r="M13" s="35" t="s">
        <v>307</v>
      </c>
      <c r="N13" s="35" t="s">
        <v>307</v>
      </c>
      <c r="O13" s="35" t="s">
        <v>307</v>
      </c>
      <c r="P13" s="35" t="s">
        <v>307</v>
      </c>
      <c r="Q13" s="35" t="s">
        <v>307</v>
      </c>
      <c r="R13" s="35">
        <v>36.750599999999999</v>
      </c>
      <c r="S13" s="35" t="s">
        <v>307</v>
      </c>
      <c r="T13" s="35" t="s">
        <v>307</v>
      </c>
      <c r="U13" s="35" t="s">
        <v>307</v>
      </c>
      <c r="V13" s="35" t="s">
        <v>307</v>
      </c>
      <c r="W13" s="35" t="s">
        <v>307</v>
      </c>
      <c r="X13" s="35" t="s">
        <v>307</v>
      </c>
      <c r="Y13" s="35" t="s">
        <v>307</v>
      </c>
      <c r="Z13" s="35">
        <v>1.5328999999999999</v>
      </c>
      <c r="AA13" s="35" t="s">
        <v>307</v>
      </c>
      <c r="AB13" s="35" t="s">
        <v>307</v>
      </c>
      <c r="AC13" s="35" t="s">
        <v>307</v>
      </c>
      <c r="AD13" s="35" t="s">
        <v>307</v>
      </c>
      <c r="AE13" s="35" t="s">
        <v>307</v>
      </c>
      <c r="AF13" s="35" t="s">
        <v>307</v>
      </c>
      <c r="AG13" s="35">
        <v>3.351</v>
      </c>
      <c r="AH13" s="35">
        <v>9.7284000000000006</v>
      </c>
      <c r="AI13" s="35" t="s">
        <v>307</v>
      </c>
      <c r="AJ13" s="35" t="s">
        <v>307</v>
      </c>
      <c r="AK13" s="35" t="s">
        <v>307</v>
      </c>
      <c r="AL13" s="35" t="s">
        <v>307</v>
      </c>
      <c r="AM13" s="35" t="s">
        <v>307</v>
      </c>
      <c r="AN13" s="35" t="s">
        <v>307</v>
      </c>
      <c r="AO13" s="35" t="s">
        <v>307</v>
      </c>
      <c r="AP13" s="35" t="s">
        <v>307</v>
      </c>
      <c r="AQ13" s="35" t="s">
        <v>307</v>
      </c>
      <c r="AR13" s="35" t="s">
        <v>307</v>
      </c>
      <c r="AS13" s="35" t="s">
        <v>307</v>
      </c>
      <c r="AT13" s="35" t="s">
        <v>307</v>
      </c>
      <c r="AU13" s="35" t="s">
        <v>307</v>
      </c>
      <c r="AV13" s="35" t="s">
        <v>307</v>
      </c>
      <c r="AW13" s="35" t="s">
        <v>307</v>
      </c>
      <c r="AX13" s="35" t="s">
        <v>307</v>
      </c>
      <c r="AY13" s="35" t="s">
        <v>307</v>
      </c>
      <c r="AZ13" s="35" t="s">
        <v>307</v>
      </c>
      <c r="BA13" s="35" t="s">
        <v>307</v>
      </c>
      <c r="BB13" s="35" t="s">
        <v>307</v>
      </c>
      <c r="BC13" s="35" t="s">
        <v>307</v>
      </c>
      <c r="BD13" s="35" t="s">
        <v>307</v>
      </c>
      <c r="BE13" s="35" t="s">
        <v>307</v>
      </c>
      <c r="BF13" s="35" t="s">
        <v>307</v>
      </c>
      <c r="BG13" s="35">
        <v>1.6999999999999999E-3</v>
      </c>
      <c r="BH13" s="35" t="s">
        <v>307</v>
      </c>
      <c r="BI13" s="35" t="s">
        <v>307</v>
      </c>
      <c r="BJ13" s="35" t="s">
        <v>307</v>
      </c>
      <c r="BK13" s="35" t="s">
        <v>307</v>
      </c>
      <c r="BL13" s="35" t="s">
        <v>307</v>
      </c>
      <c r="BM13" s="35" t="s">
        <v>307</v>
      </c>
      <c r="BN13" s="35" t="s">
        <v>307</v>
      </c>
      <c r="BO13" s="35" t="s">
        <v>307</v>
      </c>
      <c r="BP13" s="35" t="s">
        <v>307</v>
      </c>
      <c r="BQ13" s="35" t="s">
        <v>307</v>
      </c>
      <c r="BR13" s="163">
        <v>368.06790000000001</v>
      </c>
      <c r="BS13" s="165">
        <v>519.82050000000004</v>
      </c>
      <c r="BT13" s="165">
        <v>887.88840000000005</v>
      </c>
      <c r="BU13" s="164">
        <v>261.65460000000002</v>
      </c>
      <c r="BV13" s="166">
        <v>101.14790000000001</v>
      </c>
      <c r="BW13" s="22">
        <v>1250.6909000000001</v>
      </c>
    </row>
    <row r="14" spans="1:78" s="30" customFormat="1">
      <c r="A14" s="184" t="s">
        <v>9</v>
      </c>
      <c r="B14" s="20" t="s">
        <v>144</v>
      </c>
      <c r="C14" s="457" t="s">
        <v>334</v>
      </c>
      <c r="D14" s="458" t="s">
        <v>335</v>
      </c>
      <c r="E14" s="34">
        <v>2.7900000000000001E-2</v>
      </c>
      <c r="F14" s="35">
        <v>16.740500000000001</v>
      </c>
      <c r="G14" s="35">
        <v>0.59740000000000004</v>
      </c>
      <c r="H14" s="35">
        <v>1.84E-2</v>
      </c>
      <c r="I14" s="35">
        <v>0.25290000000000001</v>
      </c>
      <c r="J14" s="35">
        <v>8.3000000000000001E-3</v>
      </c>
      <c r="K14" s="35">
        <v>1637.6624999999999</v>
      </c>
      <c r="L14" s="35">
        <v>5.1999999999999998E-3</v>
      </c>
      <c r="M14" s="35" t="s">
        <v>307</v>
      </c>
      <c r="N14" s="35" t="s">
        <v>307</v>
      </c>
      <c r="O14" s="35">
        <v>3.0000000000000001E-3</v>
      </c>
      <c r="P14" s="35" t="s">
        <v>307</v>
      </c>
      <c r="Q14" s="35">
        <v>1.8E-3</v>
      </c>
      <c r="R14" s="35">
        <v>4.0000000000000002E-4</v>
      </c>
      <c r="S14" s="35" t="s">
        <v>307</v>
      </c>
      <c r="T14" s="35">
        <v>9.7000000000000003E-3</v>
      </c>
      <c r="U14" s="35" t="s">
        <v>307</v>
      </c>
      <c r="V14" s="35" t="s">
        <v>307</v>
      </c>
      <c r="W14" s="35">
        <v>0.67830000000000001</v>
      </c>
      <c r="X14" s="35" t="s">
        <v>307</v>
      </c>
      <c r="Y14" s="35">
        <v>1.6500000000000001E-2</v>
      </c>
      <c r="Z14" s="35">
        <v>0.2445</v>
      </c>
      <c r="AA14" s="35" t="s">
        <v>307</v>
      </c>
      <c r="AB14" s="35">
        <v>4.2962999999999996</v>
      </c>
      <c r="AC14" s="35" t="s">
        <v>307</v>
      </c>
      <c r="AD14" s="35">
        <v>8.9999999999999998E-4</v>
      </c>
      <c r="AE14" s="35">
        <v>2.5438000000000001</v>
      </c>
      <c r="AF14" s="35">
        <v>4.8999999999999998E-3</v>
      </c>
      <c r="AG14" s="35">
        <v>0.1202</v>
      </c>
      <c r="AH14" s="35">
        <v>1.2809999999999999</v>
      </c>
      <c r="AI14" s="35">
        <v>0.3977</v>
      </c>
      <c r="AJ14" s="35" t="s">
        <v>307</v>
      </c>
      <c r="AK14" s="35" t="s">
        <v>307</v>
      </c>
      <c r="AL14" s="35">
        <v>0.12620000000000001</v>
      </c>
      <c r="AM14" s="35">
        <v>2.8999999999999998E-3</v>
      </c>
      <c r="AN14" s="35">
        <v>5.4000000000000003E-3</v>
      </c>
      <c r="AO14" s="35" t="s">
        <v>307</v>
      </c>
      <c r="AP14" s="35" t="s">
        <v>307</v>
      </c>
      <c r="AQ14" s="35">
        <v>0.1492</v>
      </c>
      <c r="AR14" s="35">
        <v>2.8E-3</v>
      </c>
      <c r="AS14" s="35" t="s">
        <v>307</v>
      </c>
      <c r="AT14" s="35" t="s">
        <v>307</v>
      </c>
      <c r="AU14" s="35" t="s">
        <v>307</v>
      </c>
      <c r="AV14" s="35">
        <v>0.33100000000000002</v>
      </c>
      <c r="AW14" s="35" t="s">
        <v>307</v>
      </c>
      <c r="AX14" s="35" t="s">
        <v>307</v>
      </c>
      <c r="AY14" s="35">
        <v>1.2999999999999999E-3</v>
      </c>
      <c r="AZ14" s="35" t="s">
        <v>307</v>
      </c>
      <c r="BA14" s="35">
        <v>0.15720000000000001</v>
      </c>
      <c r="BB14" s="35">
        <v>1E-3</v>
      </c>
      <c r="BC14" s="35">
        <v>0.55730000000000002</v>
      </c>
      <c r="BD14" s="35" t="s">
        <v>307</v>
      </c>
      <c r="BE14" s="35" t="s">
        <v>307</v>
      </c>
      <c r="BF14" s="35" t="s">
        <v>307</v>
      </c>
      <c r="BG14" s="35">
        <v>2.01E-2</v>
      </c>
      <c r="BH14" s="35">
        <v>3.8E-3</v>
      </c>
      <c r="BI14" s="35">
        <v>2.8400000000000002E-2</v>
      </c>
      <c r="BJ14" s="35">
        <v>3.7000000000000002E-3</v>
      </c>
      <c r="BK14" s="35">
        <v>1.0624</v>
      </c>
      <c r="BL14" s="35">
        <v>1.3299999999999999E-2</v>
      </c>
      <c r="BM14" s="35" t="s">
        <v>307</v>
      </c>
      <c r="BN14" s="35" t="s">
        <v>307</v>
      </c>
      <c r="BO14" s="35" t="s">
        <v>307</v>
      </c>
      <c r="BP14" s="35" t="s">
        <v>307</v>
      </c>
      <c r="BQ14" s="35" t="s">
        <v>307</v>
      </c>
      <c r="BR14" s="163">
        <v>1667.3778</v>
      </c>
      <c r="BS14" s="165">
        <v>132.22829999999999</v>
      </c>
      <c r="BT14" s="165">
        <v>1799.6061999999999</v>
      </c>
      <c r="BU14" s="164">
        <v>160.8186</v>
      </c>
      <c r="BV14" s="166">
        <v>13.509</v>
      </c>
      <c r="BW14" s="22">
        <v>1973.9338</v>
      </c>
    </row>
    <row r="15" spans="1:78" s="30" customFormat="1">
      <c r="A15" s="184" t="s">
        <v>10</v>
      </c>
      <c r="B15" s="20" t="s">
        <v>145</v>
      </c>
      <c r="C15" s="457" t="s">
        <v>336</v>
      </c>
      <c r="D15" s="458" t="s">
        <v>337</v>
      </c>
      <c r="E15" s="34" t="s">
        <v>307</v>
      </c>
      <c r="F15" s="35" t="s">
        <v>307</v>
      </c>
      <c r="G15" s="35" t="s">
        <v>307</v>
      </c>
      <c r="H15" s="35" t="s">
        <v>307</v>
      </c>
      <c r="I15" s="35" t="s">
        <v>307</v>
      </c>
      <c r="J15" s="35" t="s">
        <v>307</v>
      </c>
      <c r="K15" s="35" t="s">
        <v>307</v>
      </c>
      <c r="L15" s="35">
        <v>123.9051</v>
      </c>
      <c r="M15" s="35">
        <v>1.8230999999999999</v>
      </c>
      <c r="N15" s="35" t="s">
        <v>307</v>
      </c>
      <c r="O15" s="35" t="s">
        <v>307</v>
      </c>
      <c r="P15" s="35" t="s">
        <v>307</v>
      </c>
      <c r="Q15" s="35" t="s">
        <v>307</v>
      </c>
      <c r="R15" s="35" t="s">
        <v>307</v>
      </c>
      <c r="S15" s="35" t="s">
        <v>307</v>
      </c>
      <c r="T15" s="35" t="s">
        <v>307</v>
      </c>
      <c r="U15" s="35" t="s">
        <v>307</v>
      </c>
      <c r="V15" s="35" t="s">
        <v>307</v>
      </c>
      <c r="W15" s="35" t="s">
        <v>307</v>
      </c>
      <c r="X15" s="35" t="s">
        <v>307</v>
      </c>
      <c r="Y15" s="35" t="s">
        <v>307</v>
      </c>
      <c r="Z15" s="35" t="s">
        <v>307</v>
      </c>
      <c r="AA15" s="35" t="s">
        <v>307</v>
      </c>
      <c r="AB15" s="35" t="s">
        <v>307</v>
      </c>
      <c r="AC15" s="35" t="s">
        <v>307</v>
      </c>
      <c r="AD15" s="35" t="s">
        <v>307</v>
      </c>
      <c r="AE15" s="35" t="s">
        <v>307</v>
      </c>
      <c r="AF15" s="35" t="s">
        <v>307</v>
      </c>
      <c r="AG15" s="35" t="s">
        <v>307</v>
      </c>
      <c r="AH15" s="35" t="s">
        <v>307</v>
      </c>
      <c r="AI15" s="35" t="s">
        <v>307</v>
      </c>
      <c r="AJ15" s="35" t="s">
        <v>307</v>
      </c>
      <c r="AK15" s="35" t="s">
        <v>307</v>
      </c>
      <c r="AL15" s="35" t="s">
        <v>307</v>
      </c>
      <c r="AM15" s="35" t="s">
        <v>307</v>
      </c>
      <c r="AN15" s="35" t="s">
        <v>307</v>
      </c>
      <c r="AO15" s="35" t="s">
        <v>307</v>
      </c>
      <c r="AP15" s="35" t="s">
        <v>307</v>
      </c>
      <c r="AQ15" s="35" t="s">
        <v>307</v>
      </c>
      <c r="AR15" s="35" t="s">
        <v>307</v>
      </c>
      <c r="AS15" s="35" t="s">
        <v>307</v>
      </c>
      <c r="AT15" s="35" t="s">
        <v>307</v>
      </c>
      <c r="AU15" s="35" t="s">
        <v>307</v>
      </c>
      <c r="AV15" s="35" t="s">
        <v>307</v>
      </c>
      <c r="AW15" s="35" t="s">
        <v>307</v>
      </c>
      <c r="AX15" s="35" t="s">
        <v>307</v>
      </c>
      <c r="AY15" s="35" t="s">
        <v>307</v>
      </c>
      <c r="AZ15" s="35" t="s">
        <v>307</v>
      </c>
      <c r="BA15" s="35" t="s">
        <v>307</v>
      </c>
      <c r="BB15" s="35" t="s">
        <v>307</v>
      </c>
      <c r="BC15" s="35" t="s">
        <v>307</v>
      </c>
      <c r="BD15" s="35" t="s">
        <v>307</v>
      </c>
      <c r="BE15" s="35" t="s">
        <v>307</v>
      </c>
      <c r="BF15" s="35" t="s">
        <v>307</v>
      </c>
      <c r="BG15" s="35" t="s">
        <v>307</v>
      </c>
      <c r="BH15" s="35" t="s">
        <v>307</v>
      </c>
      <c r="BI15" s="35">
        <v>5.0000000000000001E-4</v>
      </c>
      <c r="BJ15" s="35" t="s">
        <v>307</v>
      </c>
      <c r="BK15" s="35" t="s">
        <v>307</v>
      </c>
      <c r="BL15" s="35" t="s">
        <v>307</v>
      </c>
      <c r="BM15" s="35" t="s">
        <v>307</v>
      </c>
      <c r="BN15" s="35" t="s">
        <v>307</v>
      </c>
      <c r="BO15" s="35" t="s">
        <v>307</v>
      </c>
      <c r="BP15" s="35" t="s">
        <v>307</v>
      </c>
      <c r="BQ15" s="35" t="s">
        <v>307</v>
      </c>
      <c r="BR15" s="163">
        <v>125.72880000000001</v>
      </c>
      <c r="BS15" s="165">
        <v>241.22450000000001</v>
      </c>
      <c r="BT15" s="165">
        <v>366.95330000000001</v>
      </c>
      <c r="BU15" s="164">
        <v>66.972700000000003</v>
      </c>
      <c r="BV15" s="166">
        <v>14.1816</v>
      </c>
      <c r="BW15" s="22">
        <v>448.10759999999999</v>
      </c>
    </row>
    <row r="16" spans="1:78" s="30" customFormat="1">
      <c r="A16" s="184" t="s">
        <v>11</v>
      </c>
      <c r="B16" s="20" t="s">
        <v>146</v>
      </c>
      <c r="C16" s="457" t="s">
        <v>338</v>
      </c>
      <c r="D16" s="458" t="s">
        <v>339</v>
      </c>
      <c r="E16" s="34" t="s">
        <v>307</v>
      </c>
      <c r="F16" s="35" t="s">
        <v>307</v>
      </c>
      <c r="G16" s="35" t="s">
        <v>307</v>
      </c>
      <c r="H16" s="35" t="s">
        <v>307</v>
      </c>
      <c r="I16" s="35" t="s">
        <v>307</v>
      </c>
      <c r="J16" s="35" t="s">
        <v>307</v>
      </c>
      <c r="K16" s="35" t="s">
        <v>307</v>
      </c>
      <c r="L16" s="35" t="s">
        <v>307</v>
      </c>
      <c r="M16" s="35">
        <v>87.128699999999995</v>
      </c>
      <c r="N16" s="35" t="s">
        <v>307</v>
      </c>
      <c r="O16" s="35" t="s">
        <v>307</v>
      </c>
      <c r="P16" s="35" t="s">
        <v>307</v>
      </c>
      <c r="Q16" s="35" t="s">
        <v>307</v>
      </c>
      <c r="R16" s="35" t="s">
        <v>307</v>
      </c>
      <c r="S16" s="35" t="s">
        <v>307</v>
      </c>
      <c r="T16" s="35" t="s">
        <v>307</v>
      </c>
      <c r="U16" s="35" t="s">
        <v>307</v>
      </c>
      <c r="V16" s="35" t="s">
        <v>307</v>
      </c>
      <c r="W16" s="35" t="s">
        <v>307</v>
      </c>
      <c r="X16" s="35" t="s">
        <v>307</v>
      </c>
      <c r="Y16" s="35" t="s">
        <v>307</v>
      </c>
      <c r="Z16" s="35" t="s">
        <v>307</v>
      </c>
      <c r="AA16" s="35" t="s">
        <v>307</v>
      </c>
      <c r="AB16" s="35" t="s">
        <v>307</v>
      </c>
      <c r="AC16" s="35" t="s">
        <v>307</v>
      </c>
      <c r="AD16" s="35" t="s">
        <v>307</v>
      </c>
      <c r="AE16" s="35" t="s">
        <v>307</v>
      </c>
      <c r="AF16" s="35" t="s">
        <v>307</v>
      </c>
      <c r="AG16" s="35">
        <v>3.6543999999999999</v>
      </c>
      <c r="AH16" s="35">
        <v>5.3506</v>
      </c>
      <c r="AI16" s="35" t="s">
        <v>307</v>
      </c>
      <c r="AJ16" s="35" t="s">
        <v>307</v>
      </c>
      <c r="AK16" s="35" t="s">
        <v>307</v>
      </c>
      <c r="AL16" s="35" t="s">
        <v>307</v>
      </c>
      <c r="AM16" s="35" t="s">
        <v>307</v>
      </c>
      <c r="AN16" s="35" t="s">
        <v>307</v>
      </c>
      <c r="AO16" s="35" t="s">
        <v>307</v>
      </c>
      <c r="AP16" s="35" t="s">
        <v>307</v>
      </c>
      <c r="AQ16" s="35" t="s">
        <v>307</v>
      </c>
      <c r="AR16" s="35" t="s">
        <v>307</v>
      </c>
      <c r="AS16" s="35" t="s">
        <v>307</v>
      </c>
      <c r="AT16" s="35" t="s">
        <v>307</v>
      </c>
      <c r="AU16" s="35" t="s">
        <v>307</v>
      </c>
      <c r="AV16" s="35" t="s">
        <v>307</v>
      </c>
      <c r="AW16" s="35" t="s">
        <v>307</v>
      </c>
      <c r="AX16" s="35" t="s">
        <v>307</v>
      </c>
      <c r="AY16" s="35" t="s">
        <v>307</v>
      </c>
      <c r="AZ16" s="35" t="s">
        <v>307</v>
      </c>
      <c r="BA16" s="35" t="s">
        <v>307</v>
      </c>
      <c r="BB16" s="35" t="s">
        <v>307</v>
      </c>
      <c r="BC16" s="35" t="s">
        <v>307</v>
      </c>
      <c r="BD16" s="35" t="s">
        <v>307</v>
      </c>
      <c r="BE16" s="35" t="s">
        <v>307</v>
      </c>
      <c r="BF16" s="35" t="s">
        <v>307</v>
      </c>
      <c r="BG16" s="35" t="s">
        <v>307</v>
      </c>
      <c r="BH16" s="35" t="s">
        <v>307</v>
      </c>
      <c r="BI16" s="35" t="s">
        <v>307</v>
      </c>
      <c r="BJ16" s="35" t="s">
        <v>307</v>
      </c>
      <c r="BK16" s="35" t="s">
        <v>307</v>
      </c>
      <c r="BL16" s="35" t="s">
        <v>307</v>
      </c>
      <c r="BM16" s="35" t="s">
        <v>307</v>
      </c>
      <c r="BN16" s="35" t="s">
        <v>307</v>
      </c>
      <c r="BO16" s="35" t="s">
        <v>307</v>
      </c>
      <c r="BP16" s="35" t="s">
        <v>307</v>
      </c>
      <c r="BQ16" s="35" t="s">
        <v>307</v>
      </c>
      <c r="BR16" s="163">
        <v>96.133799999999994</v>
      </c>
      <c r="BS16" s="165">
        <v>4.2443999999999997</v>
      </c>
      <c r="BT16" s="165">
        <v>100.37820000000001</v>
      </c>
      <c r="BU16" s="164">
        <v>3.16</v>
      </c>
      <c r="BV16" s="166">
        <v>2.6738</v>
      </c>
      <c r="BW16" s="22">
        <v>106.212</v>
      </c>
    </row>
    <row r="17" spans="1:75" s="30" customFormat="1">
      <c r="A17" s="184" t="s">
        <v>12</v>
      </c>
      <c r="B17" s="57" t="s">
        <v>147</v>
      </c>
      <c r="C17" s="457" t="s">
        <v>340</v>
      </c>
      <c r="D17" s="458" t="s">
        <v>341</v>
      </c>
      <c r="E17" s="34" t="s">
        <v>307</v>
      </c>
      <c r="F17" s="35" t="s">
        <v>307</v>
      </c>
      <c r="G17" s="35" t="s">
        <v>307</v>
      </c>
      <c r="H17" s="35" t="s">
        <v>307</v>
      </c>
      <c r="I17" s="35" t="s">
        <v>307</v>
      </c>
      <c r="J17" s="35" t="s">
        <v>307</v>
      </c>
      <c r="K17" s="35" t="s">
        <v>307</v>
      </c>
      <c r="L17" s="35" t="s">
        <v>307</v>
      </c>
      <c r="M17" s="35" t="s">
        <v>307</v>
      </c>
      <c r="N17" s="35">
        <v>0.73519999999999996</v>
      </c>
      <c r="O17" s="35" t="s">
        <v>307</v>
      </c>
      <c r="P17" s="35" t="s">
        <v>307</v>
      </c>
      <c r="Q17" s="35" t="s">
        <v>307</v>
      </c>
      <c r="R17" s="35" t="s">
        <v>307</v>
      </c>
      <c r="S17" s="35" t="s">
        <v>307</v>
      </c>
      <c r="T17" s="35" t="s">
        <v>307</v>
      </c>
      <c r="U17" s="35" t="s">
        <v>307</v>
      </c>
      <c r="V17" s="35" t="s">
        <v>307</v>
      </c>
      <c r="W17" s="35" t="s">
        <v>307</v>
      </c>
      <c r="X17" s="35" t="s">
        <v>307</v>
      </c>
      <c r="Y17" s="35" t="s">
        <v>307</v>
      </c>
      <c r="Z17" s="35" t="s">
        <v>307</v>
      </c>
      <c r="AA17" s="35" t="s">
        <v>307</v>
      </c>
      <c r="AB17" s="35" t="s">
        <v>307</v>
      </c>
      <c r="AC17" s="35" t="s">
        <v>307</v>
      </c>
      <c r="AD17" s="35">
        <v>0.99060000000000004</v>
      </c>
      <c r="AE17" s="35" t="s">
        <v>307</v>
      </c>
      <c r="AF17" s="35" t="s">
        <v>307</v>
      </c>
      <c r="AG17" s="35" t="s">
        <v>307</v>
      </c>
      <c r="AH17" s="35" t="s">
        <v>307</v>
      </c>
      <c r="AI17" s="35" t="s">
        <v>307</v>
      </c>
      <c r="AJ17" s="35" t="s">
        <v>307</v>
      </c>
      <c r="AK17" s="35" t="s">
        <v>307</v>
      </c>
      <c r="AL17" s="35" t="s">
        <v>307</v>
      </c>
      <c r="AM17" s="35" t="s">
        <v>307</v>
      </c>
      <c r="AN17" s="35" t="s">
        <v>307</v>
      </c>
      <c r="AO17" s="35" t="s">
        <v>307</v>
      </c>
      <c r="AP17" s="35" t="s">
        <v>307</v>
      </c>
      <c r="AQ17" s="35" t="s">
        <v>307</v>
      </c>
      <c r="AR17" s="35" t="s">
        <v>307</v>
      </c>
      <c r="AS17" s="35" t="s">
        <v>307</v>
      </c>
      <c r="AT17" s="35" t="s">
        <v>307</v>
      </c>
      <c r="AU17" s="35" t="s">
        <v>307</v>
      </c>
      <c r="AV17" s="35" t="s">
        <v>307</v>
      </c>
      <c r="AW17" s="35" t="s">
        <v>307</v>
      </c>
      <c r="AX17" s="35" t="s">
        <v>307</v>
      </c>
      <c r="AY17" s="35" t="s">
        <v>307</v>
      </c>
      <c r="AZ17" s="35" t="s">
        <v>307</v>
      </c>
      <c r="BA17" s="35" t="s">
        <v>307</v>
      </c>
      <c r="BB17" s="35" t="s">
        <v>307</v>
      </c>
      <c r="BC17" s="35" t="s">
        <v>307</v>
      </c>
      <c r="BD17" s="35" t="s">
        <v>307</v>
      </c>
      <c r="BE17" s="35" t="s">
        <v>307</v>
      </c>
      <c r="BF17" s="35" t="s">
        <v>307</v>
      </c>
      <c r="BG17" s="35" t="s">
        <v>307</v>
      </c>
      <c r="BH17" s="35" t="s">
        <v>307</v>
      </c>
      <c r="BI17" s="35" t="s">
        <v>307</v>
      </c>
      <c r="BJ17" s="35" t="s">
        <v>307</v>
      </c>
      <c r="BK17" s="35" t="s">
        <v>307</v>
      </c>
      <c r="BL17" s="35" t="s">
        <v>307</v>
      </c>
      <c r="BM17" s="35" t="s">
        <v>307</v>
      </c>
      <c r="BN17" s="35" t="s">
        <v>307</v>
      </c>
      <c r="BO17" s="35" t="s">
        <v>307</v>
      </c>
      <c r="BP17" s="35" t="s">
        <v>307</v>
      </c>
      <c r="BQ17" s="35" t="s">
        <v>307</v>
      </c>
      <c r="BR17" s="163">
        <v>1.7258</v>
      </c>
      <c r="BS17" s="165">
        <v>1467.0997</v>
      </c>
      <c r="BT17" s="165">
        <v>1468.8254999999999</v>
      </c>
      <c r="BU17" s="164">
        <v>376.2201</v>
      </c>
      <c r="BV17" s="166">
        <v>511.18860000000001</v>
      </c>
      <c r="BW17" s="22">
        <v>2356.2341999999999</v>
      </c>
    </row>
    <row r="18" spans="1:75" s="30" customFormat="1">
      <c r="A18" s="184" t="s">
        <v>13</v>
      </c>
      <c r="B18" s="57" t="s">
        <v>148</v>
      </c>
      <c r="C18" s="457" t="s">
        <v>342</v>
      </c>
      <c r="D18" s="458" t="s">
        <v>343</v>
      </c>
      <c r="E18" s="34" t="s">
        <v>307</v>
      </c>
      <c r="F18" s="35" t="s">
        <v>307</v>
      </c>
      <c r="G18" s="35" t="s">
        <v>307</v>
      </c>
      <c r="H18" s="35" t="s">
        <v>307</v>
      </c>
      <c r="I18" s="35" t="s">
        <v>307</v>
      </c>
      <c r="J18" s="35" t="s">
        <v>307</v>
      </c>
      <c r="K18" s="35">
        <v>2.2808000000000002</v>
      </c>
      <c r="L18" s="35" t="s">
        <v>307</v>
      </c>
      <c r="M18" s="35" t="s">
        <v>307</v>
      </c>
      <c r="N18" s="35" t="s">
        <v>307</v>
      </c>
      <c r="O18" s="35">
        <v>267.46069999999997</v>
      </c>
      <c r="P18" s="35" t="s">
        <v>307</v>
      </c>
      <c r="Q18" s="35" t="s">
        <v>307</v>
      </c>
      <c r="R18" s="35" t="s">
        <v>307</v>
      </c>
      <c r="S18" s="35" t="s">
        <v>307</v>
      </c>
      <c r="T18" s="35" t="s">
        <v>307</v>
      </c>
      <c r="U18" s="35" t="s">
        <v>307</v>
      </c>
      <c r="V18" s="35" t="s">
        <v>307</v>
      </c>
      <c r="W18" s="35">
        <v>6.9000000000000006E-2</v>
      </c>
      <c r="X18" s="35" t="s">
        <v>307</v>
      </c>
      <c r="Y18" s="35" t="s">
        <v>307</v>
      </c>
      <c r="Z18" s="35" t="s">
        <v>307</v>
      </c>
      <c r="AA18" s="35" t="s">
        <v>307</v>
      </c>
      <c r="AB18" s="35" t="s">
        <v>307</v>
      </c>
      <c r="AC18" s="35" t="s">
        <v>307</v>
      </c>
      <c r="AD18" s="35">
        <v>15.4534</v>
      </c>
      <c r="AE18" s="35" t="s">
        <v>307</v>
      </c>
      <c r="AF18" s="35" t="s">
        <v>307</v>
      </c>
      <c r="AG18" s="35">
        <v>13.610099999999999</v>
      </c>
      <c r="AH18" s="35" t="s">
        <v>307</v>
      </c>
      <c r="AI18" s="35" t="s">
        <v>307</v>
      </c>
      <c r="AJ18" s="35" t="s">
        <v>307</v>
      </c>
      <c r="AK18" s="35" t="s">
        <v>307</v>
      </c>
      <c r="AL18" s="35" t="s">
        <v>307</v>
      </c>
      <c r="AM18" s="35" t="s">
        <v>307</v>
      </c>
      <c r="AN18" s="35" t="s">
        <v>307</v>
      </c>
      <c r="AO18" s="35" t="s">
        <v>307</v>
      </c>
      <c r="AP18" s="35" t="s">
        <v>307</v>
      </c>
      <c r="AQ18" s="35" t="s">
        <v>307</v>
      </c>
      <c r="AR18" s="35" t="s">
        <v>307</v>
      </c>
      <c r="AS18" s="35" t="s">
        <v>307</v>
      </c>
      <c r="AT18" s="35" t="s">
        <v>307</v>
      </c>
      <c r="AU18" s="35" t="s">
        <v>307</v>
      </c>
      <c r="AV18" s="35" t="s">
        <v>307</v>
      </c>
      <c r="AW18" s="35" t="s">
        <v>307</v>
      </c>
      <c r="AX18" s="35" t="s">
        <v>307</v>
      </c>
      <c r="AY18" s="35" t="s">
        <v>307</v>
      </c>
      <c r="AZ18" s="35" t="s">
        <v>307</v>
      </c>
      <c r="BA18" s="35" t="s">
        <v>307</v>
      </c>
      <c r="BB18" s="35" t="s">
        <v>307</v>
      </c>
      <c r="BC18" s="35" t="s">
        <v>307</v>
      </c>
      <c r="BD18" s="35" t="s">
        <v>307</v>
      </c>
      <c r="BE18" s="35" t="s">
        <v>307</v>
      </c>
      <c r="BF18" s="35" t="s">
        <v>307</v>
      </c>
      <c r="BG18" s="35" t="s">
        <v>307</v>
      </c>
      <c r="BH18" s="35" t="s">
        <v>307</v>
      </c>
      <c r="BI18" s="35" t="s">
        <v>307</v>
      </c>
      <c r="BJ18" s="35" t="s">
        <v>307</v>
      </c>
      <c r="BK18" s="35" t="s">
        <v>307</v>
      </c>
      <c r="BL18" s="35" t="s">
        <v>307</v>
      </c>
      <c r="BM18" s="35" t="s">
        <v>307</v>
      </c>
      <c r="BN18" s="35" t="s">
        <v>307</v>
      </c>
      <c r="BO18" s="35" t="s">
        <v>307</v>
      </c>
      <c r="BP18" s="35" t="s">
        <v>307</v>
      </c>
      <c r="BQ18" s="35" t="s">
        <v>307</v>
      </c>
      <c r="BR18" s="163">
        <v>298.87389999999999</v>
      </c>
      <c r="BS18" s="165">
        <v>706.13869999999997</v>
      </c>
      <c r="BT18" s="165">
        <v>1005.0126</v>
      </c>
      <c r="BU18" s="164">
        <v>310.76350000000002</v>
      </c>
      <c r="BV18" s="166">
        <v>69.230900000000005</v>
      </c>
      <c r="BW18" s="22">
        <v>1385.0070000000001</v>
      </c>
    </row>
    <row r="19" spans="1:75" s="30" customFormat="1">
      <c r="A19" s="184" t="s">
        <v>14</v>
      </c>
      <c r="B19" s="20" t="s">
        <v>149</v>
      </c>
      <c r="C19" s="457" t="s">
        <v>344</v>
      </c>
      <c r="D19" s="458" t="s">
        <v>345</v>
      </c>
      <c r="E19" s="34" t="s">
        <v>307</v>
      </c>
      <c r="F19" s="35" t="s">
        <v>307</v>
      </c>
      <c r="G19" s="35" t="s">
        <v>307</v>
      </c>
      <c r="H19" s="35" t="s">
        <v>307</v>
      </c>
      <c r="I19" s="35" t="s">
        <v>307</v>
      </c>
      <c r="J19" s="35" t="s">
        <v>307</v>
      </c>
      <c r="K19" s="35" t="s">
        <v>307</v>
      </c>
      <c r="L19" s="35" t="s">
        <v>307</v>
      </c>
      <c r="M19" s="35" t="s">
        <v>307</v>
      </c>
      <c r="N19" s="35" t="s">
        <v>307</v>
      </c>
      <c r="O19" s="35" t="s">
        <v>307</v>
      </c>
      <c r="P19" s="35">
        <v>149.73750000000001</v>
      </c>
      <c r="Q19" s="35" t="s">
        <v>307</v>
      </c>
      <c r="R19" s="35" t="s">
        <v>307</v>
      </c>
      <c r="S19" s="35" t="s">
        <v>307</v>
      </c>
      <c r="T19" s="35" t="s">
        <v>307</v>
      </c>
      <c r="U19" s="35" t="s">
        <v>307</v>
      </c>
      <c r="V19" s="35" t="s">
        <v>307</v>
      </c>
      <c r="W19" s="35" t="s">
        <v>307</v>
      </c>
      <c r="X19" s="35" t="s">
        <v>307</v>
      </c>
      <c r="Y19" s="35" t="s">
        <v>307</v>
      </c>
      <c r="Z19" s="35">
        <v>1.4928999999999999</v>
      </c>
      <c r="AA19" s="35" t="s">
        <v>307</v>
      </c>
      <c r="AB19" s="35" t="s">
        <v>307</v>
      </c>
      <c r="AC19" s="35" t="s">
        <v>307</v>
      </c>
      <c r="AD19" s="35" t="s">
        <v>307</v>
      </c>
      <c r="AE19" s="35" t="s">
        <v>307</v>
      </c>
      <c r="AF19" s="35" t="s">
        <v>307</v>
      </c>
      <c r="AG19" s="35" t="s">
        <v>307</v>
      </c>
      <c r="AH19" s="35" t="s">
        <v>307</v>
      </c>
      <c r="AI19" s="35" t="s">
        <v>307</v>
      </c>
      <c r="AJ19" s="35" t="s">
        <v>307</v>
      </c>
      <c r="AK19" s="35" t="s">
        <v>307</v>
      </c>
      <c r="AL19" s="35" t="s">
        <v>307</v>
      </c>
      <c r="AM19" s="35" t="s">
        <v>307</v>
      </c>
      <c r="AN19" s="35" t="s">
        <v>307</v>
      </c>
      <c r="AO19" s="35" t="s">
        <v>307</v>
      </c>
      <c r="AP19" s="35" t="s">
        <v>307</v>
      </c>
      <c r="AQ19" s="35" t="s">
        <v>307</v>
      </c>
      <c r="AR19" s="35" t="s">
        <v>307</v>
      </c>
      <c r="AS19" s="35" t="s">
        <v>307</v>
      </c>
      <c r="AT19" s="35" t="s">
        <v>307</v>
      </c>
      <c r="AU19" s="35" t="s">
        <v>307</v>
      </c>
      <c r="AV19" s="35" t="s">
        <v>307</v>
      </c>
      <c r="AW19" s="35" t="s">
        <v>307</v>
      </c>
      <c r="AX19" s="35" t="s">
        <v>307</v>
      </c>
      <c r="AY19" s="35" t="s">
        <v>307</v>
      </c>
      <c r="AZ19" s="35" t="s">
        <v>307</v>
      </c>
      <c r="BA19" s="35" t="s">
        <v>307</v>
      </c>
      <c r="BB19" s="35" t="s">
        <v>307</v>
      </c>
      <c r="BC19" s="35" t="s">
        <v>307</v>
      </c>
      <c r="BD19" s="35" t="s">
        <v>307</v>
      </c>
      <c r="BE19" s="35" t="s">
        <v>307</v>
      </c>
      <c r="BF19" s="35" t="s">
        <v>307</v>
      </c>
      <c r="BG19" s="35" t="s">
        <v>307</v>
      </c>
      <c r="BH19" s="35" t="s">
        <v>307</v>
      </c>
      <c r="BI19" s="35" t="s">
        <v>307</v>
      </c>
      <c r="BJ19" s="35" t="s">
        <v>307</v>
      </c>
      <c r="BK19" s="35" t="s">
        <v>307</v>
      </c>
      <c r="BL19" s="35" t="s">
        <v>307</v>
      </c>
      <c r="BM19" s="35" t="s">
        <v>307</v>
      </c>
      <c r="BN19" s="35" t="s">
        <v>307</v>
      </c>
      <c r="BO19" s="35" t="s">
        <v>307</v>
      </c>
      <c r="BP19" s="35" t="s">
        <v>307</v>
      </c>
      <c r="BQ19" s="35" t="s">
        <v>307</v>
      </c>
      <c r="BR19" s="163">
        <v>151.2304</v>
      </c>
      <c r="BS19" s="165">
        <v>460.11590000000001</v>
      </c>
      <c r="BT19" s="165">
        <v>611.34630000000004</v>
      </c>
      <c r="BU19" s="164">
        <v>188.83879999999999</v>
      </c>
      <c r="BV19" s="166">
        <v>49.152700000000003</v>
      </c>
      <c r="BW19" s="22">
        <v>849.33780000000002</v>
      </c>
    </row>
    <row r="20" spans="1:75" s="30" customFormat="1">
      <c r="A20" s="184" t="s">
        <v>15</v>
      </c>
      <c r="B20" s="20" t="s">
        <v>150</v>
      </c>
      <c r="C20" s="457" t="s">
        <v>346</v>
      </c>
      <c r="D20" s="458" t="s">
        <v>347</v>
      </c>
      <c r="E20" s="34" t="s">
        <v>307</v>
      </c>
      <c r="F20" s="35" t="s">
        <v>307</v>
      </c>
      <c r="G20" s="35" t="s">
        <v>307</v>
      </c>
      <c r="H20" s="35" t="s">
        <v>307</v>
      </c>
      <c r="I20" s="35" t="s">
        <v>307</v>
      </c>
      <c r="J20" s="35" t="s">
        <v>307</v>
      </c>
      <c r="K20" s="35" t="s">
        <v>307</v>
      </c>
      <c r="L20" s="35" t="s">
        <v>307</v>
      </c>
      <c r="M20" s="35">
        <v>10.6866</v>
      </c>
      <c r="N20" s="35" t="s">
        <v>307</v>
      </c>
      <c r="O20" s="35" t="s">
        <v>307</v>
      </c>
      <c r="P20" s="35" t="s">
        <v>307</v>
      </c>
      <c r="Q20" s="35">
        <v>181.6902</v>
      </c>
      <c r="R20" s="35" t="s">
        <v>307</v>
      </c>
      <c r="S20" s="35">
        <v>0.3876</v>
      </c>
      <c r="T20" s="35">
        <v>2.2601</v>
      </c>
      <c r="U20" s="35" t="s">
        <v>307</v>
      </c>
      <c r="V20" s="35" t="s">
        <v>307</v>
      </c>
      <c r="W20" s="35">
        <v>0.74809999999999999</v>
      </c>
      <c r="X20" s="35" t="s">
        <v>307</v>
      </c>
      <c r="Y20" s="35" t="s">
        <v>307</v>
      </c>
      <c r="Z20" s="35">
        <v>3.0848</v>
      </c>
      <c r="AA20" s="35" t="s">
        <v>307</v>
      </c>
      <c r="AB20" s="35" t="s">
        <v>307</v>
      </c>
      <c r="AC20" s="35" t="s">
        <v>307</v>
      </c>
      <c r="AD20" s="35">
        <v>6.0594999999999999</v>
      </c>
      <c r="AE20" s="35">
        <v>5.9513999999999996</v>
      </c>
      <c r="AF20" s="35" t="s">
        <v>307</v>
      </c>
      <c r="AG20" s="35" t="s">
        <v>307</v>
      </c>
      <c r="AH20" s="35" t="s">
        <v>307</v>
      </c>
      <c r="AI20" s="35" t="s">
        <v>307</v>
      </c>
      <c r="AJ20" s="35" t="s">
        <v>307</v>
      </c>
      <c r="AK20" s="35" t="s">
        <v>307</v>
      </c>
      <c r="AL20" s="35" t="s">
        <v>307</v>
      </c>
      <c r="AM20" s="35" t="s">
        <v>307</v>
      </c>
      <c r="AN20" s="35" t="s">
        <v>307</v>
      </c>
      <c r="AO20" s="35" t="s">
        <v>307</v>
      </c>
      <c r="AP20" s="35" t="s">
        <v>307</v>
      </c>
      <c r="AQ20" s="35" t="s">
        <v>307</v>
      </c>
      <c r="AR20" s="35" t="s">
        <v>307</v>
      </c>
      <c r="AS20" s="35" t="s">
        <v>307</v>
      </c>
      <c r="AT20" s="35" t="s">
        <v>307</v>
      </c>
      <c r="AU20" s="35" t="s">
        <v>307</v>
      </c>
      <c r="AV20" s="35" t="s">
        <v>307</v>
      </c>
      <c r="AW20" s="35" t="s">
        <v>307</v>
      </c>
      <c r="AX20" s="35" t="s">
        <v>307</v>
      </c>
      <c r="AY20" s="35" t="s">
        <v>307</v>
      </c>
      <c r="AZ20" s="35" t="s">
        <v>307</v>
      </c>
      <c r="BA20" s="35" t="s">
        <v>307</v>
      </c>
      <c r="BB20" s="35" t="s">
        <v>307</v>
      </c>
      <c r="BC20" s="35" t="s">
        <v>307</v>
      </c>
      <c r="BD20" s="35" t="s">
        <v>307</v>
      </c>
      <c r="BE20" s="35" t="s">
        <v>307</v>
      </c>
      <c r="BF20" s="35">
        <v>0.19089999999999999</v>
      </c>
      <c r="BG20" s="35" t="s">
        <v>307</v>
      </c>
      <c r="BH20" s="35" t="s">
        <v>307</v>
      </c>
      <c r="BI20" s="35" t="s">
        <v>307</v>
      </c>
      <c r="BJ20" s="35" t="s">
        <v>307</v>
      </c>
      <c r="BK20" s="35" t="s">
        <v>307</v>
      </c>
      <c r="BL20" s="35" t="s">
        <v>307</v>
      </c>
      <c r="BM20" s="35" t="s">
        <v>307</v>
      </c>
      <c r="BN20" s="35" t="s">
        <v>307</v>
      </c>
      <c r="BO20" s="35" t="s">
        <v>307</v>
      </c>
      <c r="BP20" s="35" t="s">
        <v>307</v>
      </c>
      <c r="BQ20" s="35" t="s">
        <v>307</v>
      </c>
      <c r="BR20" s="163">
        <v>211.05930000000001</v>
      </c>
      <c r="BS20" s="165">
        <v>417.39269999999999</v>
      </c>
      <c r="BT20" s="165">
        <v>628.45190000000002</v>
      </c>
      <c r="BU20" s="164">
        <v>82.955600000000004</v>
      </c>
      <c r="BV20" s="166">
        <v>13.235799999999999</v>
      </c>
      <c r="BW20" s="22">
        <v>724.64329999999995</v>
      </c>
    </row>
    <row r="21" spans="1:75" s="30" customFormat="1">
      <c r="A21" s="184" t="s">
        <v>16</v>
      </c>
      <c r="B21" s="20" t="s">
        <v>151</v>
      </c>
      <c r="C21" s="457" t="s">
        <v>348</v>
      </c>
      <c r="D21" s="458" t="s">
        <v>349</v>
      </c>
      <c r="E21" s="34" t="s">
        <v>307</v>
      </c>
      <c r="F21" s="35" t="s">
        <v>307</v>
      </c>
      <c r="G21" s="35" t="s">
        <v>307</v>
      </c>
      <c r="H21" s="35" t="s">
        <v>307</v>
      </c>
      <c r="I21" s="35" t="s">
        <v>307</v>
      </c>
      <c r="J21" s="35" t="s">
        <v>307</v>
      </c>
      <c r="K21" s="35">
        <v>0.1065</v>
      </c>
      <c r="L21" s="35" t="s">
        <v>307</v>
      </c>
      <c r="M21" s="35" t="s">
        <v>307</v>
      </c>
      <c r="N21" s="35" t="s">
        <v>307</v>
      </c>
      <c r="O21" s="35" t="s">
        <v>307</v>
      </c>
      <c r="P21" s="35" t="s">
        <v>307</v>
      </c>
      <c r="Q21" s="35" t="s">
        <v>307</v>
      </c>
      <c r="R21" s="35">
        <v>424.08510000000001</v>
      </c>
      <c r="S21" s="35" t="s">
        <v>307</v>
      </c>
      <c r="T21" s="35">
        <v>1.0277000000000001</v>
      </c>
      <c r="U21" s="35" t="s">
        <v>307</v>
      </c>
      <c r="V21" s="35" t="s">
        <v>307</v>
      </c>
      <c r="W21" s="35" t="s">
        <v>307</v>
      </c>
      <c r="X21" s="35" t="s">
        <v>307</v>
      </c>
      <c r="Y21" s="35" t="s">
        <v>307</v>
      </c>
      <c r="Z21" s="35" t="s">
        <v>307</v>
      </c>
      <c r="AA21" s="35" t="s">
        <v>307</v>
      </c>
      <c r="AB21" s="35" t="s">
        <v>307</v>
      </c>
      <c r="AC21" s="35" t="s">
        <v>307</v>
      </c>
      <c r="AD21" s="35" t="s">
        <v>307</v>
      </c>
      <c r="AE21" s="35">
        <v>55.869300000000003</v>
      </c>
      <c r="AF21" s="35" t="s">
        <v>307</v>
      </c>
      <c r="AG21" s="35">
        <v>1.1217999999999999</v>
      </c>
      <c r="AH21" s="35" t="s">
        <v>307</v>
      </c>
      <c r="AI21" s="35">
        <v>0.44850000000000001</v>
      </c>
      <c r="AJ21" s="35" t="s">
        <v>307</v>
      </c>
      <c r="AK21" s="35" t="s">
        <v>307</v>
      </c>
      <c r="AL21" s="35" t="s">
        <v>307</v>
      </c>
      <c r="AM21" s="35" t="s">
        <v>307</v>
      </c>
      <c r="AN21" s="35" t="s">
        <v>307</v>
      </c>
      <c r="AO21" s="35" t="s">
        <v>307</v>
      </c>
      <c r="AP21" s="35" t="s">
        <v>307</v>
      </c>
      <c r="AQ21" s="35" t="s">
        <v>307</v>
      </c>
      <c r="AR21" s="35" t="s">
        <v>307</v>
      </c>
      <c r="AS21" s="35" t="s">
        <v>307</v>
      </c>
      <c r="AT21" s="35" t="s">
        <v>307</v>
      </c>
      <c r="AU21" s="35" t="s">
        <v>307</v>
      </c>
      <c r="AV21" s="35" t="s">
        <v>307</v>
      </c>
      <c r="AW21" s="35" t="s">
        <v>307</v>
      </c>
      <c r="AX21" s="35" t="s">
        <v>307</v>
      </c>
      <c r="AY21" s="35" t="s">
        <v>307</v>
      </c>
      <c r="AZ21" s="35" t="s">
        <v>307</v>
      </c>
      <c r="BA21" s="35" t="s">
        <v>307</v>
      </c>
      <c r="BB21" s="35" t="s">
        <v>307</v>
      </c>
      <c r="BC21" s="35" t="s">
        <v>307</v>
      </c>
      <c r="BD21" s="35" t="s">
        <v>307</v>
      </c>
      <c r="BE21" s="35" t="s">
        <v>307</v>
      </c>
      <c r="BF21" s="35" t="s">
        <v>307</v>
      </c>
      <c r="BG21" s="35" t="s">
        <v>307</v>
      </c>
      <c r="BH21" s="35" t="s">
        <v>307</v>
      </c>
      <c r="BI21" s="35" t="s">
        <v>307</v>
      </c>
      <c r="BJ21" s="35" t="s">
        <v>307</v>
      </c>
      <c r="BK21" s="35" t="s">
        <v>307</v>
      </c>
      <c r="BL21" s="35" t="s">
        <v>307</v>
      </c>
      <c r="BM21" s="35" t="s">
        <v>307</v>
      </c>
      <c r="BN21" s="35" t="s">
        <v>307</v>
      </c>
      <c r="BO21" s="35" t="s">
        <v>307</v>
      </c>
      <c r="BP21" s="35" t="s">
        <v>307</v>
      </c>
      <c r="BQ21" s="35" t="s">
        <v>307</v>
      </c>
      <c r="BR21" s="163">
        <v>482.65890000000002</v>
      </c>
      <c r="BS21" s="165">
        <v>194.1919</v>
      </c>
      <c r="BT21" s="165">
        <v>676.85080000000005</v>
      </c>
      <c r="BU21" s="164">
        <v>165.71789999999999</v>
      </c>
      <c r="BV21" s="166">
        <v>10.1713</v>
      </c>
      <c r="BW21" s="22">
        <v>852.74</v>
      </c>
    </row>
    <row r="22" spans="1:75" s="30" customFormat="1">
      <c r="A22" s="184" t="s">
        <v>17</v>
      </c>
      <c r="B22" s="20" t="s">
        <v>152</v>
      </c>
      <c r="C22" s="457" t="s">
        <v>350</v>
      </c>
      <c r="D22" s="458" t="s">
        <v>351</v>
      </c>
      <c r="E22" s="34" t="s">
        <v>307</v>
      </c>
      <c r="F22" s="35" t="s">
        <v>307</v>
      </c>
      <c r="G22" s="35" t="s">
        <v>307</v>
      </c>
      <c r="H22" s="35" t="s">
        <v>307</v>
      </c>
      <c r="I22" s="35" t="s">
        <v>307</v>
      </c>
      <c r="J22" s="35" t="s">
        <v>307</v>
      </c>
      <c r="K22" s="35" t="s">
        <v>307</v>
      </c>
      <c r="L22" s="35" t="s">
        <v>307</v>
      </c>
      <c r="M22" s="35">
        <v>3.5299999999999998E-2</v>
      </c>
      <c r="N22" s="35" t="s">
        <v>307</v>
      </c>
      <c r="O22" s="35" t="s">
        <v>307</v>
      </c>
      <c r="P22" s="35" t="s">
        <v>307</v>
      </c>
      <c r="Q22" s="35">
        <v>3.1476000000000002</v>
      </c>
      <c r="R22" s="35">
        <v>1.8373999999999999</v>
      </c>
      <c r="S22" s="35">
        <v>474.59199999999998</v>
      </c>
      <c r="T22" s="35">
        <v>32.4741</v>
      </c>
      <c r="U22" s="35">
        <v>0.1898</v>
      </c>
      <c r="V22" s="35" t="s">
        <v>307</v>
      </c>
      <c r="W22" s="35" t="s">
        <v>307</v>
      </c>
      <c r="X22" s="35" t="s">
        <v>307</v>
      </c>
      <c r="Y22" s="35" t="s">
        <v>307</v>
      </c>
      <c r="Z22" s="35" t="s">
        <v>307</v>
      </c>
      <c r="AA22" s="35" t="s">
        <v>307</v>
      </c>
      <c r="AB22" s="35" t="s">
        <v>307</v>
      </c>
      <c r="AC22" s="35" t="s">
        <v>307</v>
      </c>
      <c r="AD22" s="35" t="s">
        <v>307</v>
      </c>
      <c r="AE22" s="35">
        <v>0.82889999999999997</v>
      </c>
      <c r="AF22" s="35" t="s">
        <v>307</v>
      </c>
      <c r="AG22" s="35">
        <v>13.834</v>
      </c>
      <c r="AH22" s="35" t="s">
        <v>307</v>
      </c>
      <c r="AI22" s="35" t="s">
        <v>307</v>
      </c>
      <c r="AJ22" s="35" t="s">
        <v>307</v>
      </c>
      <c r="AK22" s="35" t="s">
        <v>307</v>
      </c>
      <c r="AL22" s="35" t="s">
        <v>307</v>
      </c>
      <c r="AM22" s="35" t="s">
        <v>307</v>
      </c>
      <c r="AN22" s="35" t="s">
        <v>307</v>
      </c>
      <c r="AO22" s="35" t="s">
        <v>307</v>
      </c>
      <c r="AP22" s="35" t="s">
        <v>307</v>
      </c>
      <c r="AQ22" s="35" t="s">
        <v>307</v>
      </c>
      <c r="AR22" s="35" t="s">
        <v>307</v>
      </c>
      <c r="AS22" s="35" t="s">
        <v>307</v>
      </c>
      <c r="AT22" s="35" t="s">
        <v>307</v>
      </c>
      <c r="AU22" s="35" t="s">
        <v>307</v>
      </c>
      <c r="AV22" s="35" t="s">
        <v>307</v>
      </c>
      <c r="AW22" s="35" t="s">
        <v>307</v>
      </c>
      <c r="AX22" s="35" t="s">
        <v>307</v>
      </c>
      <c r="AY22" s="35" t="s">
        <v>307</v>
      </c>
      <c r="AZ22" s="35" t="s">
        <v>307</v>
      </c>
      <c r="BA22" s="35">
        <v>0.94520000000000004</v>
      </c>
      <c r="BB22" s="35" t="s">
        <v>307</v>
      </c>
      <c r="BC22" s="35" t="s">
        <v>307</v>
      </c>
      <c r="BD22" s="35" t="s">
        <v>307</v>
      </c>
      <c r="BE22" s="35" t="s">
        <v>307</v>
      </c>
      <c r="BF22" s="35" t="s">
        <v>307</v>
      </c>
      <c r="BG22" s="35" t="s">
        <v>307</v>
      </c>
      <c r="BH22" s="35" t="s">
        <v>307</v>
      </c>
      <c r="BI22" s="35" t="s">
        <v>307</v>
      </c>
      <c r="BJ22" s="35" t="s">
        <v>307</v>
      </c>
      <c r="BK22" s="35" t="s">
        <v>307</v>
      </c>
      <c r="BL22" s="35" t="s">
        <v>307</v>
      </c>
      <c r="BM22" s="35" t="s">
        <v>307</v>
      </c>
      <c r="BN22" s="35" t="s">
        <v>307</v>
      </c>
      <c r="BO22" s="35" t="s">
        <v>307</v>
      </c>
      <c r="BP22" s="35" t="s">
        <v>307</v>
      </c>
      <c r="BQ22" s="35" t="s">
        <v>307</v>
      </c>
      <c r="BR22" s="163">
        <v>527.88430000000005</v>
      </c>
      <c r="BS22" s="165">
        <v>728.64430000000004</v>
      </c>
      <c r="BT22" s="165">
        <v>1256.5286000000001</v>
      </c>
      <c r="BU22" s="164">
        <v>114.2908</v>
      </c>
      <c r="BV22" s="166">
        <v>4.5510999999999999</v>
      </c>
      <c r="BW22" s="22">
        <v>1375.3705</v>
      </c>
    </row>
    <row r="23" spans="1:75" s="30" customFormat="1">
      <c r="A23" s="184" t="s">
        <v>18</v>
      </c>
      <c r="B23" s="20" t="s">
        <v>153</v>
      </c>
      <c r="C23" s="457" t="s">
        <v>352</v>
      </c>
      <c r="D23" s="458" t="s">
        <v>353</v>
      </c>
      <c r="E23" s="34">
        <v>1E-4</v>
      </c>
      <c r="F23" s="35">
        <v>1E-3</v>
      </c>
      <c r="G23" s="35" t="s">
        <v>307</v>
      </c>
      <c r="H23" s="35">
        <v>1.9E-3</v>
      </c>
      <c r="I23" s="35">
        <v>4.5267999999999997</v>
      </c>
      <c r="J23" s="35">
        <v>0.1447</v>
      </c>
      <c r="K23" s="35">
        <v>4.8399999999999999E-2</v>
      </c>
      <c r="L23" s="35" t="s">
        <v>307</v>
      </c>
      <c r="M23" s="35" t="s">
        <v>307</v>
      </c>
      <c r="N23" s="35" t="s">
        <v>307</v>
      </c>
      <c r="O23" s="35">
        <v>1E-4</v>
      </c>
      <c r="P23" s="35" t="s">
        <v>307</v>
      </c>
      <c r="Q23" s="35">
        <v>2.3E-3</v>
      </c>
      <c r="R23" s="35">
        <v>0.2099</v>
      </c>
      <c r="S23" s="35">
        <v>0.15260000000000001</v>
      </c>
      <c r="T23" s="35">
        <v>483.34379999999999</v>
      </c>
      <c r="U23" s="35">
        <v>0.1198</v>
      </c>
      <c r="V23" s="35" t="s">
        <v>307</v>
      </c>
      <c r="W23" s="35">
        <v>5.7832999999999997</v>
      </c>
      <c r="X23" s="35">
        <v>2.5213999999999999</v>
      </c>
      <c r="Y23" s="35">
        <v>1.6496</v>
      </c>
      <c r="Z23" s="35" t="s">
        <v>307</v>
      </c>
      <c r="AA23" s="35" t="s">
        <v>307</v>
      </c>
      <c r="AB23" s="35">
        <v>1.6999999999999999E-3</v>
      </c>
      <c r="AC23" s="35" t="s">
        <v>307</v>
      </c>
      <c r="AD23" s="35">
        <v>8.0000000000000004E-4</v>
      </c>
      <c r="AE23" s="35">
        <v>7.3560999999999996</v>
      </c>
      <c r="AF23" s="35">
        <v>2.0000000000000001E-4</v>
      </c>
      <c r="AG23" s="35">
        <v>71.908299999999997</v>
      </c>
      <c r="AH23" s="35">
        <v>2.6459999999999999</v>
      </c>
      <c r="AI23" s="35">
        <v>1.6999999999999999E-3</v>
      </c>
      <c r="AJ23" s="35" t="s">
        <v>307</v>
      </c>
      <c r="AK23" s="35" t="s">
        <v>307</v>
      </c>
      <c r="AL23" s="35">
        <v>2.3099999999999999E-2</v>
      </c>
      <c r="AM23" s="35" t="s">
        <v>307</v>
      </c>
      <c r="AN23" s="35" t="s">
        <v>307</v>
      </c>
      <c r="AO23" s="35" t="s">
        <v>307</v>
      </c>
      <c r="AP23" s="35" t="s">
        <v>307</v>
      </c>
      <c r="AQ23" s="35">
        <v>6.0999999999999999E-2</v>
      </c>
      <c r="AR23" s="35" t="s">
        <v>307</v>
      </c>
      <c r="AS23" s="35" t="s">
        <v>307</v>
      </c>
      <c r="AT23" s="35" t="s">
        <v>307</v>
      </c>
      <c r="AU23" s="35" t="s">
        <v>307</v>
      </c>
      <c r="AV23" s="35">
        <v>1.72E-2</v>
      </c>
      <c r="AW23" s="35" t="s">
        <v>307</v>
      </c>
      <c r="AX23" s="35" t="s">
        <v>307</v>
      </c>
      <c r="AY23" s="35">
        <v>1E-4</v>
      </c>
      <c r="AZ23" s="35" t="s">
        <v>307</v>
      </c>
      <c r="BA23" s="35" t="s">
        <v>307</v>
      </c>
      <c r="BB23" s="35" t="s">
        <v>307</v>
      </c>
      <c r="BC23" s="35" t="s">
        <v>307</v>
      </c>
      <c r="BD23" s="35" t="s">
        <v>307</v>
      </c>
      <c r="BE23" s="35" t="s">
        <v>307</v>
      </c>
      <c r="BF23" s="35" t="s">
        <v>307</v>
      </c>
      <c r="BG23" s="35">
        <v>2.0999999999999999E-3</v>
      </c>
      <c r="BH23" s="35">
        <v>4.0000000000000002E-4</v>
      </c>
      <c r="BI23" s="35">
        <v>1.8E-3</v>
      </c>
      <c r="BJ23" s="35">
        <v>5.0000000000000001E-4</v>
      </c>
      <c r="BK23" s="35">
        <v>2.0000000000000001E-4</v>
      </c>
      <c r="BL23" s="35" t="s">
        <v>307</v>
      </c>
      <c r="BM23" s="35" t="s">
        <v>307</v>
      </c>
      <c r="BN23" s="35" t="s">
        <v>307</v>
      </c>
      <c r="BO23" s="35" t="s">
        <v>307</v>
      </c>
      <c r="BP23" s="35" t="s">
        <v>307</v>
      </c>
      <c r="BQ23" s="35" t="s">
        <v>307</v>
      </c>
      <c r="BR23" s="163">
        <v>580.52679999999998</v>
      </c>
      <c r="BS23" s="165">
        <v>348.95690000000002</v>
      </c>
      <c r="BT23" s="165">
        <v>929.48379999999997</v>
      </c>
      <c r="BU23" s="164">
        <v>89.586299999999994</v>
      </c>
      <c r="BV23" s="166">
        <v>9.8690999999999995</v>
      </c>
      <c r="BW23" s="22">
        <v>1028.9392</v>
      </c>
    </row>
    <row r="24" spans="1:75" s="30" customFormat="1">
      <c r="A24" s="184" t="s">
        <v>19</v>
      </c>
      <c r="B24" s="20" t="s">
        <v>154</v>
      </c>
      <c r="C24" s="457" t="s">
        <v>354</v>
      </c>
      <c r="D24" s="458" t="s">
        <v>355</v>
      </c>
      <c r="E24" s="34">
        <v>1E-4</v>
      </c>
      <c r="F24" s="35">
        <v>5.8999999999999999E-3</v>
      </c>
      <c r="G24" s="35">
        <v>1.04E-2</v>
      </c>
      <c r="H24" s="35">
        <v>7.3000000000000001E-3</v>
      </c>
      <c r="I24" s="35">
        <v>8.7400000000000005E-2</v>
      </c>
      <c r="J24" s="35">
        <v>3.7000000000000002E-3</v>
      </c>
      <c r="K24" s="35">
        <v>7.9000000000000008E-3</v>
      </c>
      <c r="L24" s="35">
        <v>6.3E-3</v>
      </c>
      <c r="M24" s="35" t="s">
        <v>307</v>
      </c>
      <c r="N24" s="35" t="s">
        <v>307</v>
      </c>
      <c r="O24" s="35">
        <v>2.2000000000000001E-3</v>
      </c>
      <c r="P24" s="35" t="s">
        <v>307</v>
      </c>
      <c r="Q24" s="35">
        <v>1.2999999999999999E-3</v>
      </c>
      <c r="R24" s="35">
        <v>8.0000000000000004E-4</v>
      </c>
      <c r="S24" s="35" t="s">
        <v>307</v>
      </c>
      <c r="T24" s="35">
        <v>2.3999999999999998E-3</v>
      </c>
      <c r="U24" s="35">
        <v>120.2758</v>
      </c>
      <c r="V24" s="35" t="s">
        <v>307</v>
      </c>
      <c r="W24" s="35">
        <v>3.9278</v>
      </c>
      <c r="X24" s="35" t="s">
        <v>307</v>
      </c>
      <c r="Y24" s="35">
        <v>8.3999999999999995E-3</v>
      </c>
      <c r="Z24" s="35">
        <v>1.5E-3</v>
      </c>
      <c r="AA24" s="35" t="s">
        <v>307</v>
      </c>
      <c r="AB24" s="35">
        <v>2.8999999999999998E-3</v>
      </c>
      <c r="AC24" s="35" t="s">
        <v>307</v>
      </c>
      <c r="AD24" s="35">
        <v>2.9999999999999997E-4</v>
      </c>
      <c r="AE24" s="35">
        <v>2.7199999999999998E-2</v>
      </c>
      <c r="AF24" s="35">
        <v>1.5E-3</v>
      </c>
      <c r="AG24" s="35">
        <v>1.1999</v>
      </c>
      <c r="AH24" s="35">
        <v>2.2170999999999998</v>
      </c>
      <c r="AI24" s="35">
        <v>7.1999999999999998E-3</v>
      </c>
      <c r="AJ24" s="35" t="s">
        <v>307</v>
      </c>
      <c r="AK24" s="35" t="s">
        <v>307</v>
      </c>
      <c r="AL24" s="35">
        <v>0.38569999999999999</v>
      </c>
      <c r="AM24" s="35">
        <v>0.2424</v>
      </c>
      <c r="AN24" s="35">
        <v>6.9999999999999999E-4</v>
      </c>
      <c r="AO24" s="35" t="s">
        <v>307</v>
      </c>
      <c r="AP24" s="35" t="s">
        <v>307</v>
      </c>
      <c r="AQ24" s="35">
        <v>2.4348000000000001</v>
      </c>
      <c r="AR24" s="35">
        <v>1.2200000000000001E-2</v>
      </c>
      <c r="AS24" s="35">
        <v>1.5E-3</v>
      </c>
      <c r="AT24" s="35" t="s">
        <v>307</v>
      </c>
      <c r="AU24" s="35">
        <v>7.6E-3</v>
      </c>
      <c r="AV24" s="35">
        <v>4.7E-2</v>
      </c>
      <c r="AW24" s="35" t="s">
        <v>307</v>
      </c>
      <c r="AX24" s="35" t="s">
        <v>307</v>
      </c>
      <c r="AY24" s="35">
        <v>3.0999999999999999E-3</v>
      </c>
      <c r="AZ24" s="35" t="s">
        <v>307</v>
      </c>
      <c r="BA24" s="35">
        <v>1.4761</v>
      </c>
      <c r="BB24" s="35">
        <v>8.9999999999999998E-4</v>
      </c>
      <c r="BC24" s="35">
        <v>3.0999999999999999E-3</v>
      </c>
      <c r="BD24" s="35" t="s">
        <v>307</v>
      </c>
      <c r="BE24" s="35" t="s">
        <v>307</v>
      </c>
      <c r="BF24" s="35">
        <v>1E-4</v>
      </c>
      <c r="BG24" s="35">
        <v>2.52E-2</v>
      </c>
      <c r="BH24" s="35">
        <v>4.7999999999999996E-3</v>
      </c>
      <c r="BI24" s="35">
        <v>0.29120000000000001</v>
      </c>
      <c r="BJ24" s="35">
        <v>1.8E-3</v>
      </c>
      <c r="BK24" s="35">
        <v>5.0500000000000003E-2</v>
      </c>
      <c r="BL24" s="35">
        <v>2.5000000000000001E-3</v>
      </c>
      <c r="BM24" s="35" t="s">
        <v>307</v>
      </c>
      <c r="BN24" s="35" t="s">
        <v>307</v>
      </c>
      <c r="BO24" s="35" t="s">
        <v>307</v>
      </c>
      <c r="BP24" s="35" t="s">
        <v>307</v>
      </c>
      <c r="BQ24" s="35" t="s">
        <v>307</v>
      </c>
      <c r="BR24" s="163">
        <v>132.7962</v>
      </c>
      <c r="BS24" s="165">
        <v>729.50440000000003</v>
      </c>
      <c r="BT24" s="165">
        <v>862.30060000000003</v>
      </c>
      <c r="BU24" s="164">
        <v>174.114</v>
      </c>
      <c r="BV24" s="166">
        <v>42.047400000000003</v>
      </c>
      <c r="BW24" s="22">
        <v>1078.462</v>
      </c>
    </row>
    <row r="25" spans="1:75" s="30" customFormat="1">
      <c r="A25" s="184" t="s">
        <v>20</v>
      </c>
      <c r="B25" s="20" t="s">
        <v>155</v>
      </c>
      <c r="C25" s="457" t="s">
        <v>356</v>
      </c>
      <c r="D25" s="458" t="s">
        <v>357</v>
      </c>
      <c r="E25" s="34">
        <v>1E-4</v>
      </c>
      <c r="F25" s="35">
        <v>1.2999999999999999E-3</v>
      </c>
      <c r="G25" s="35">
        <v>1.1000000000000001E-3</v>
      </c>
      <c r="H25" s="35">
        <v>5.0000000000000001E-3</v>
      </c>
      <c r="I25" s="35">
        <v>0.10100000000000001</v>
      </c>
      <c r="J25" s="35">
        <v>1E-4</v>
      </c>
      <c r="K25" s="35">
        <v>7.7999999999999996E-3</v>
      </c>
      <c r="L25" s="35">
        <v>2.0000000000000001E-4</v>
      </c>
      <c r="M25" s="35" t="s">
        <v>307</v>
      </c>
      <c r="N25" s="35" t="s">
        <v>307</v>
      </c>
      <c r="O25" s="35">
        <v>6.0000000000000001E-3</v>
      </c>
      <c r="P25" s="35" t="s">
        <v>307</v>
      </c>
      <c r="Q25" s="35">
        <v>1E-4</v>
      </c>
      <c r="R25" s="35">
        <v>4.1000000000000003E-3</v>
      </c>
      <c r="S25" s="35" t="s">
        <v>307</v>
      </c>
      <c r="T25" s="35">
        <v>2.0000000000000001E-4</v>
      </c>
      <c r="U25" s="35">
        <v>4.5148999999999999</v>
      </c>
      <c r="V25" s="35">
        <v>142.51329999999999</v>
      </c>
      <c r="W25" s="35">
        <v>2.0000000000000001E-4</v>
      </c>
      <c r="X25" s="35">
        <v>1.9724999999999999</v>
      </c>
      <c r="Y25" s="35">
        <v>0.50819999999999999</v>
      </c>
      <c r="Z25" s="35">
        <v>2.9999999999999997E-4</v>
      </c>
      <c r="AA25" s="35" t="s">
        <v>307</v>
      </c>
      <c r="AB25" s="35">
        <v>3.0499999999999999E-2</v>
      </c>
      <c r="AC25" s="35" t="s">
        <v>307</v>
      </c>
      <c r="AD25" s="35">
        <v>0.56559999999999999</v>
      </c>
      <c r="AE25" s="35">
        <v>1.9703999999999999</v>
      </c>
      <c r="AF25" s="35">
        <v>2.0000000000000001E-4</v>
      </c>
      <c r="AG25" s="35">
        <v>1.1105</v>
      </c>
      <c r="AH25" s="35">
        <v>2.9000000000000001E-2</v>
      </c>
      <c r="AI25" s="35">
        <v>8.0000000000000002E-3</v>
      </c>
      <c r="AJ25" s="35" t="s">
        <v>307</v>
      </c>
      <c r="AK25" s="35" t="s">
        <v>307</v>
      </c>
      <c r="AL25" s="35">
        <v>0.82830000000000004</v>
      </c>
      <c r="AM25" s="35" t="s">
        <v>307</v>
      </c>
      <c r="AN25" s="35">
        <v>1E-3</v>
      </c>
      <c r="AO25" s="35" t="s">
        <v>307</v>
      </c>
      <c r="AP25" s="35" t="s">
        <v>307</v>
      </c>
      <c r="AQ25" s="35">
        <v>8.9999999999999998E-4</v>
      </c>
      <c r="AR25" s="35" t="s">
        <v>307</v>
      </c>
      <c r="AS25" s="35">
        <v>2.0000000000000001E-4</v>
      </c>
      <c r="AT25" s="35" t="s">
        <v>307</v>
      </c>
      <c r="AU25" s="35" t="s">
        <v>307</v>
      </c>
      <c r="AV25" s="35">
        <v>1.3599999999999999E-2</v>
      </c>
      <c r="AW25" s="35" t="s">
        <v>307</v>
      </c>
      <c r="AX25" s="35" t="s">
        <v>307</v>
      </c>
      <c r="AY25" s="35">
        <v>2.4243999999999999</v>
      </c>
      <c r="AZ25" s="35" t="s">
        <v>307</v>
      </c>
      <c r="BA25" s="35">
        <v>0.81410000000000005</v>
      </c>
      <c r="BB25" s="35">
        <v>1E-4</v>
      </c>
      <c r="BC25" s="35">
        <v>2.0000000000000001E-4</v>
      </c>
      <c r="BD25" s="35" t="s">
        <v>307</v>
      </c>
      <c r="BE25" s="35" t="s">
        <v>307</v>
      </c>
      <c r="BF25" s="35">
        <v>1.0968</v>
      </c>
      <c r="BG25" s="35">
        <v>4.7999999999999996E-3</v>
      </c>
      <c r="BH25" s="35">
        <v>5.0000000000000001E-4</v>
      </c>
      <c r="BI25" s="35">
        <v>1.4E-2</v>
      </c>
      <c r="BJ25" s="35">
        <v>1.6000000000000001E-3</v>
      </c>
      <c r="BK25" s="35">
        <v>0.2505</v>
      </c>
      <c r="BL25" s="35">
        <v>1.6000000000000001E-3</v>
      </c>
      <c r="BM25" s="35" t="s">
        <v>307</v>
      </c>
      <c r="BN25" s="35" t="s">
        <v>307</v>
      </c>
      <c r="BO25" s="35" t="s">
        <v>307</v>
      </c>
      <c r="BP25" s="35" t="s">
        <v>307</v>
      </c>
      <c r="BQ25" s="35" t="s">
        <v>307</v>
      </c>
      <c r="BR25" s="163">
        <v>158.80340000000001</v>
      </c>
      <c r="BS25" s="165">
        <v>398.6223</v>
      </c>
      <c r="BT25" s="165">
        <v>557.42560000000003</v>
      </c>
      <c r="BU25" s="164">
        <v>82.006699999999995</v>
      </c>
      <c r="BV25" s="166">
        <v>29.5383</v>
      </c>
      <c r="BW25" s="22">
        <v>668.97059999999999</v>
      </c>
    </row>
    <row r="26" spans="1:75" s="30" customFormat="1">
      <c r="A26" s="184" t="s">
        <v>21</v>
      </c>
      <c r="B26" s="20" t="s">
        <v>156</v>
      </c>
      <c r="C26" s="457" t="s">
        <v>358</v>
      </c>
      <c r="D26" s="458" t="s">
        <v>359</v>
      </c>
      <c r="E26" s="34">
        <v>2.1399999999999999E-2</v>
      </c>
      <c r="F26" s="35">
        <v>0.1212</v>
      </c>
      <c r="G26" s="35">
        <v>3.4200000000000001E-2</v>
      </c>
      <c r="H26" s="35">
        <v>0.8468</v>
      </c>
      <c r="I26" s="35">
        <v>6.7694999999999999</v>
      </c>
      <c r="J26" s="35">
        <v>3.8399999999999997E-2</v>
      </c>
      <c r="K26" s="35">
        <v>1.1984999999999999</v>
      </c>
      <c r="L26" s="35">
        <v>0.46949999999999997</v>
      </c>
      <c r="M26" s="35">
        <v>0.39689999999999998</v>
      </c>
      <c r="N26" s="35" t="s">
        <v>307</v>
      </c>
      <c r="O26" s="35">
        <v>0.1527</v>
      </c>
      <c r="P26" s="35" t="s">
        <v>307</v>
      </c>
      <c r="Q26" s="35">
        <v>5.4800000000000001E-2</v>
      </c>
      <c r="R26" s="35">
        <v>5.8799999999999998E-2</v>
      </c>
      <c r="S26" s="35" t="s">
        <v>307</v>
      </c>
      <c r="T26" s="35">
        <v>5.8323999999999998</v>
      </c>
      <c r="U26" s="35">
        <v>1.7205999999999999</v>
      </c>
      <c r="V26" s="35" t="s">
        <v>307</v>
      </c>
      <c r="W26" s="35">
        <v>119.108</v>
      </c>
      <c r="X26" s="35">
        <v>10.8743</v>
      </c>
      <c r="Y26" s="35">
        <v>0.65239999999999998</v>
      </c>
      <c r="Z26" s="35">
        <v>0.14549999999999999</v>
      </c>
      <c r="AA26" s="35" t="s">
        <v>307</v>
      </c>
      <c r="AB26" s="35">
        <v>2.46E-2</v>
      </c>
      <c r="AC26" s="35" t="s">
        <v>307</v>
      </c>
      <c r="AD26" s="35">
        <v>0.3372</v>
      </c>
      <c r="AE26" s="35">
        <v>3.1996000000000002</v>
      </c>
      <c r="AF26" s="35">
        <v>1.2500000000000001E-2</v>
      </c>
      <c r="AG26" s="35">
        <v>18.4328</v>
      </c>
      <c r="AH26" s="35">
        <v>9.11E-2</v>
      </c>
      <c r="AI26" s="35">
        <v>3.8600000000000002E-2</v>
      </c>
      <c r="AJ26" s="35" t="s">
        <v>307</v>
      </c>
      <c r="AK26" s="35" t="s">
        <v>307</v>
      </c>
      <c r="AL26" s="35">
        <v>0.63739999999999997</v>
      </c>
      <c r="AM26" s="35">
        <v>0.52849999999999997</v>
      </c>
      <c r="AN26" s="35">
        <v>6.1000000000000004E-3</v>
      </c>
      <c r="AO26" s="35" t="s">
        <v>307</v>
      </c>
      <c r="AP26" s="35" t="s">
        <v>307</v>
      </c>
      <c r="AQ26" s="35">
        <v>1.35E-2</v>
      </c>
      <c r="AR26" s="35">
        <v>2.9999999999999997E-4</v>
      </c>
      <c r="AS26" s="35">
        <v>5.9999999999999995E-4</v>
      </c>
      <c r="AT26" s="35" t="s">
        <v>307</v>
      </c>
      <c r="AU26" s="35" t="s">
        <v>307</v>
      </c>
      <c r="AV26" s="35">
        <v>0.18079999999999999</v>
      </c>
      <c r="AW26" s="35" t="s">
        <v>307</v>
      </c>
      <c r="AX26" s="35" t="s">
        <v>307</v>
      </c>
      <c r="AY26" s="35">
        <v>0.1837</v>
      </c>
      <c r="AZ26" s="35" t="s">
        <v>307</v>
      </c>
      <c r="BA26" s="35">
        <v>2.4E-2</v>
      </c>
      <c r="BB26" s="35">
        <v>1.1999999999999999E-3</v>
      </c>
      <c r="BC26" s="35">
        <v>3.6076000000000001</v>
      </c>
      <c r="BD26" s="35" t="s">
        <v>307</v>
      </c>
      <c r="BE26" s="35" t="s">
        <v>307</v>
      </c>
      <c r="BF26" s="35">
        <v>2E-3</v>
      </c>
      <c r="BG26" s="35">
        <v>5.7999999999999996E-3</v>
      </c>
      <c r="BH26" s="35">
        <v>3.5999999999999999E-3</v>
      </c>
      <c r="BI26" s="35">
        <v>6.1000000000000004E-3</v>
      </c>
      <c r="BJ26" s="35">
        <v>1.6000000000000001E-3</v>
      </c>
      <c r="BK26" s="35">
        <v>7.0900000000000005E-2</v>
      </c>
      <c r="BL26" s="35">
        <v>1.2E-2</v>
      </c>
      <c r="BM26" s="35" t="s">
        <v>307</v>
      </c>
      <c r="BN26" s="35" t="s">
        <v>307</v>
      </c>
      <c r="BO26" s="35" t="s">
        <v>307</v>
      </c>
      <c r="BP26" s="35" t="s">
        <v>307</v>
      </c>
      <c r="BQ26" s="35" t="s">
        <v>307</v>
      </c>
      <c r="BR26" s="163">
        <v>175.9178</v>
      </c>
      <c r="BS26" s="165">
        <v>856.69659999999999</v>
      </c>
      <c r="BT26" s="165">
        <v>1032.6144999999999</v>
      </c>
      <c r="BU26" s="164">
        <v>129.65129999999999</v>
      </c>
      <c r="BV26" s="166">
        <v>31.663699999999999</v>
      </c>
      <c r="BW26" s="22">
        <v>1193.9294</v>
      </c>
    </row>
    <row r="27" spans="1:75" s="30" customFormat="1">
      <c r="A27" s="184" t="s">
        <v>22</v>
      </c>
      <c r="B27" s="20" t="s">
        <v>157</v>
      </c>
      <c r="C27" s="457" t="s">
        <v>360</v>
      </c>
      <c r="D27" s="458" t="s">
        <v>361</v>
      </c>
      <c r="E27" s="34">
        <v>1.1000000000000001E-3</v>
      </c>
      <c r="F27" s="35">
        <v>7.8700000000000006E-2</v>
      </c>
      <c r="G27" s="35">
        <v>8.8999999999999999E-3</v>
      </c>
      <c r="H27" s="35">
        <v>3.7600000000000001E-2</v>
      </c>
      <c r="I27" s="35">
        <v>0.75529999999999997</v>
      </c>
      <c r="J27" s="35">
        <v>4.4999999999999997E-3</v>
      </c>
      <c r="K27" s="35">
        <v>5.9900000000000002E-2</v>
      </c>
      <c r="L27" s="35">
        <v>1.8700000000000001E-2</v>
      </c>
      <c r="M27" s="35" t="s">
        <v>307</v>
      </c>
      <c r="N27" s="35" t="s">
        <v>307</v>
      </c>
      <c r="O27" s="35">
        <v>5.7999999999999996E-3</v>
      </c>
      <c r="P27" s="35" t="s">
        <v>307</v>
      </c>
      <c r="Q27" s="35">
        <v>3.8E-3</v>
      </c>
      <c r="R27" s="35">
        <v>1.1999999999999999E-3</v>
      </c>
      <c r="S27" s="35" t="s">
        <v>307</v>
      </c>
      <c r="T27" s="35">
        <v>1.04E-2</v>
      </c>
      <c r="U27" s="35" t="s">
        <v>307</v>
      </c>
      <c r="V27" s="35" t="s">
        <v>307</v>
      </c>
      <c r="W27" s="35">
        <v>10.863899999999999</v>
      </c>
      <c r="X27" s="35">
        <v>99.472899999999996</v>
      </c>
      <c r="Y27" s="35">
        <v>7.6799999999999993E-2</v>
      </c>
      <c r="Z27" s="35">
        <v>1.89E-2</v>
      </c>
      <c r="AA27" s="35" t="s">
        <v>307</v>
      </c>
      <c r="AB27" s="35">
        <v>2.7000000000000001E-3</v>
      </c>
      <c r="AC27" s="35" t="s">
        <v>307</v>
      </c>
      <c r="AD27" s="35">
        <v>1.9E-3</v>
      </c>
      <c r="AE27" s="35">
        <v>0.4123</v>
      </c>
      <c r="AF27" s="35">
        <v>0.76329999999999998</v>
      </c>
      <c r="AG27" s="35">
        <v>0.1216</v>
      </c>
      <c r="AH27" s="35">
        <v>5.4600000000000003E-2</v>
      </c>
      <c r="AI27" s="35">
        <v>7.4690000000000003</v>
      </c>
      <c r="AJ27" s="35" t="s">
        <v>307</v>
      </c>
      <c r="AK27" s="35" t="s">
        <v>307</v>
      </c>
      <c r="AL27" s="35">
        <v>0.2321</v>
      </c>
      <c r="AM27" s="35">
        <v>0.1691</v>
      </c>
      <c r="AN27" s="35">
        <v>8.9999999999999998E-4</v>
      </c>
      <c r="AO27" s="35" t="s">
        <v>307</v>
      </c>
      <c r="AP27" s="35" t="s">
        <v>307</v>
      </c>
      <c r="AQ27" s="35">
        <v>4.5100000000000001E-2</v>
      </c>
      <c r="AR27" s="35">
        <v>2.9999999999999997E-4</v>
      </c>
      <c r="AS27" s="35">
        <v>1E-4</v>
      </c>
      <c r="AT27" s="35" t="s">
        <v>307</v>
      </c>
      <c r="AU27" s="35" t="s">
        <v>307</v>
      </c>
      <c r="AV27" s="35">
        <v>0.26329999999999998</v>
      </c>
      <c r="AW27" s="35" t="s">
        <v>307</v>
      </c>
      <c r="AX27" s="35" t="s">
        <v>307</v>
      </c>
      <c r="AY27" s="35">
        <v>1.5E-3</v>
      </c>
      <c r="AZ27" s="35" t="s">
        <v>307</v>
      </c>
      <c r="BA27" s="35">
        <v>5.1700000000000003E-2</v>
      </c>
      <c r="BB27" s="35">
        <v>1.4E-3</v>
      </c>
      <c r="BC27" s="35">
        <v>3.0093999999999999</v>
      </c>
      <c r="BD27" s="35" t="s">
        <v>307</v>
      </c>
      <c r="BE27" s="35">
        <v>0.23100000000000001</v>
      </c>
      <c r="BF27" s="35">
        <v>4.7000000000000002E-3</v>
      </c>
      <c r="BG27" s="35">
        <v>2.1600000000000001E-2</v>
      </c>
      <c r="BH27" s="35">
        <v>8.9999999999999998E-4</v>
      </c>
      <c r="BI27" s="35">
        <v>2.3999999999999998E-3</v>
      </c>
      <c r="BJ27" s="35">
        <v>6.1999999999999998E-3</v>
      </c>
      <c r="BK27" s="35">
        <v>3.7199999999999997E-2</v>
      </c>
      <c r="BL27" s="35">
        <v>4.1000000000000003E-3</v>
      </c>
      <c r="BM27" s="35" t="s">
        <v>307</v>
      </c>
      <c r="BN27" s="35" t="s">
        <v>307</v>
      </c>
      <c r="BO27" s="35" t="s">
        <v>307</v>
      </c>
      <c r="BP27" s="35" t="s">
        <v>307</v>
      </c>
      <c r="BQ27" s="35" t="s">
        <v>307</v>
      </c>
      <c r="BR27" s="163">
        <v>124.32689999999999</v>
      </c>
      <c r="BS27" s="165">
        <v>787.78440000000001</v>
      </c>
      <c r="BT27" s="165">
        <v>912.11130000000003</v>
      </c>
      <c r="BU27" s="164">
        <v>203.5213</v>
      </c>
      <c r="BV27" s="166">
        <v>48.438200000000002</v>
      </c>
      <c r="BW27" s="22">
        <v>1164.0708</v>
      </c>
    </row>
    <row r="28" spans="1:75" s="30" customFormat="1">
      <c r="A28" s="184" t="s">
        <v>23</v>
      </c>
      <c r="B28" s="20" t="s">
        <v>158</v>
      </c>
      <c r="C28" s="457" t="s">
        <v>362</v>
      </c>
      <c r="D28" s="458" t="s">
        <v>363</v>
      </c>
      <c r="E28" s="34" t="s">
        <v>307</v>
      </c>
      <c r="F28" s="35">
        <v>1E-4</v>
      </c>
      <c r="G28" s="35">
        <v>7.8399999999999997E-2</v>
      </c>
      <c r="H28" s="35">
        <v>2.9999999999999997E-4</v>
      </c>
      <c r="I28" s="35">
        <v>1.1000000000000001E-3</v>
      </c>
      <c r="J28" s="35" t="s">
        <v>307</v>
      </c>
      <c r="K28" s="35">
        <v>4.0000000000000002E-4</v>
      </c>
      <c r="L28" s="35" t="s">
        <v>307</v>
      </c>
      <c r="M28" s="35" t="s">
        <v>307</v>
      </c>
      <c r="N28" s="35" t="s">
        <v>307</v>
      </c>
      <c r="O28" s="35" t="s">
        <v>307</v>
      </c>
      <c r="P28" s="35" t="s">
        <v>307</v>
      </c>
      <c r="Q28" s="35" t="s">
        <v>307</v>
      </c>
      <c r="R28" s="35" t="s">
        <v>307</v>
      </c>
      <c r="S28" s="35" t="s">
        <v>307</v>
      </c>
      <c r="T28" s="35">
        <v>3.3039999999999998</v>
      </c>
      <c r="U28" s="35" t="s">
        <v>307</v>
      </c>
      <c r="V28" s="35" t="s">
        <v>307</v>
      </c>
      <c r="W28" s="35" t="s">
        <v>307</v>
      </c>
      <c r="X28" s="35" t="s">
        <v>307</v>
      </c>
      <c r="Y28" s="35">
        <v>179.17019999999999</v>
      </c>
      <c r="Z28" s="35" t="s">
        <v>307</v>
      </c>
      <c r="AA28" s="35">
        <v>1.7475000000000001</v>
      </c>
      <c r="AB28" s="35">
        <v>1E-4</v>
      </c>
      <c r="AC28" s="35" t="s">
        <v>307</v>
      </c>
      <c r="AD28" s="35" t="s">
        <v>307</v>
      </c>
      <c r="AE28" s="35">
        <v>1.3100000000000001E-2</v>
      </c>
      <c r="AF28" s="35">
        <v>1E-4</v>
      </c>
      <c r="AG28" s="35">
        <v>1.4E-3</v>
      </c>
      <c r="AH28" s="35">
        <v>1.6000000000000001E-3</v>
      </c>
      <c r="AI28" s="35">
        <v>1.2329000000000001</v>
      </c>
      <c r="AJ28" s="35">
        <v>6.3606999999999996</v>
      </c>
      <c r="AK28" s="35">
        <v>10.0541</v>
      </c>
      <c r="AL28" s="35">
        <v>0.18049999999999999</v>
      </c>
      <c r="AM28" s="35" t="s">
        <v>307</v>
      </c>
      <c r="AN28" s="35" t="s">
        <v>307</v>
      </c>
      <c r="AO28" s="35" t="s">
        <v>307</v>
      </c>
      <c r="AP28" s="35" t="s">
        <v>307</v>
      </c>
      <c r="AQ28" s="35">
        <v>1E-4</v>
      </c>
      <c r="AR28" s="35" t="s">
        <v>307</v>
      </c>
      <c r="AS28" s="35" t="s">
        <v>307</v>
      </c>
      <c r="AT28" s="35" t="s">
        <v>307</v>
      </c>
      <c r="AU28" s="35" t="s">
        <v>307</v>
      </c>
      <c r="AV28" s="35">
        <v>6.9999999999999999E-4</v>
      </c>
      <c r="AW28" s="35" t="s">
        <v>307</v>
      </c>
      <c r="AX28" s="35" t="s">
        <v>307</v>
      </c>
      <c r="AY28" s="35" t="s">
        <v>307</v>
      </c>
      <c r="AZ28" s="35" t="s">
        <v>307</v>
      </c>
      <c r="BA28" s="35" t="s">
        <v>307</v>
      </c>
      <c r="BB28" s="35" t="s">
        <v>307</v>
      </c>
      <c r="BC28" s="35">
        <v>5.4999999999999997E-3</v>
      </c>
      <c r="BD28" s="35" t="s">
        <v>307</v>
      </c>
      <c r="BE28" s="35" t="s">
        <v>307</v>
      </c>
      <c r="BF28" s="35" t="s">
        <v>307</v>
      </c>
      <c r="BG28" s="35">
        <v>2.0000000000000001E-4</v>
      </c>
      <c r="BH28" s="35" t="s">
        <v>307</v>
      </c>
      <c r="BI28" s="35" t="s">
        <v>307</v>
      </c>
      <c r="BJ28" s="35" t="s">
        <v>307</v>
      </c>
      <c r="BK28" s="35" t="s">
        <v>307</v>
      </c>
      <c r="BL28" s="35">
        <v>4.0000000000000002E-4</v>
      </c>
      <c r="BM28" s="35" t="s">
        <v>307</v>
      </c>
      <c r="BN28" s="35" t="s">
        <v>307</v>
      </c>
      <c r="BO28" s="35" t="s">
        <v>307</v>
      </c>
      <c r="BP28" s="35" t="s">
        <v>307</v>
      </c>
      <c r="BQ28" s="35" t="s">
        <v>307</v>
      </c>
      <c r="BR28" s="163">
        <v>202.1534</v>
      </c>
      <c r="BS28" s="165">
        <v>215.6003</v>
      </c>
      <c r="BT28" s="165">
        <v>417.75369999999998</v>
      </c>
      <c r="BU28" s="164">
        <v>32.001100000000001</v>
      </c>
      <c r="BV28" s="166">
        <v>4.7007000000000003</v>
      </c>
      <c r="BW28" s="22">
        <v>454.4556</v>
      </c>
    </row>
    <row r="29" spans="1:75" s="30" customFormat="1">
      <c r="A29" s="184" t="s">
        <v>24</v>
      </c>
      <c r="B29" s="20" t="s">
        <v>159</v>
      </c>
      <c r="C29" s="457" t="s">
        <v>364</v>
      </c>
      <c r="D29" s="458" t="s">
        <v>365</v>
      </c>
      <c r="E29" s="34" t="s">
        <v>307</v>
      </c>
      <c r="F29" s="35" t="s">
        <v>307</v>
      </c>
      <c r="G29" s="35" t="s">
        <v>307</v>
      </c>
      <c r="H29" s="35" t="s">
        <v>307</v>
      </c>
      <c r="I29" s="35" t="s">
        <v>307</v>
      </c>
      <c r="J29" s="35">
        <v>3.9817999999999998</v>
      </c>
      <c r="K29" s="35">
        <v>2.7439</v>
      </c>
      <c r="L29" s="35" t="s">
        <v>307</v>
      </c>
      <c r="M29" s="35" t="s">
        <v>307</v>
      </c>
      <c r="N29" s="35" t="s">
        <v>307</v>
      </c>
      <c r="O29" s="35" t="s">
        <v>307</v>
      </c>
      <c r="P29" s="35" t="s">
        <v>307</v>
      </c>
      <c r="Q29" s="35">
        <v>1.3050999999999999</v>
      </c>
      <c r="R29" s="35" t="s">
        <v>307</v>
      </c>
      <c r="S29" s="35" t="s">
        <v>307</v>
      </c>
      <c r="T29" s="35">
        <v>2.4754</v>
      </c>
      <c r="U29" s="35" t="s">
        <v>307</v>
      </c>
      <c r="V29" s="35" t="s">
        <v>307</v>
      </c>
      <c r="W29" s="35">
        <v>0.2432</v>
      </c>
      <c r="X29" s="35" t="s">
        <v>307</v>
      </c>
      <c r="Y29" s="35" t="s">
        <v>307</v>
      </c>
      <c r="Z29" s="35">
        <v>244.15119999999999</v>
      </c>
      <c r="AA29" s="35" t="s">
        <v>307</v>
      </c>
      <c r="AB29" s="35" t="s">
        <v>307</v>
      </c>
      <c r="AC29" s="35" t="s">
        <v>307</v>
      </c>
      <c r="AD29" s="35" t="s">
        <v>307</v>
      </c>
      <c r="AE29" s="35">
        <v>0.28310000000000002</v>
      </c>
      <c r="AF29" s="35" t="s">
        <v>307</v>
      </c>
      <c r="AG29" s="35">
        <v>5.8375000000000004</v>
      </c>
      <c r="AH29" s="35" t="s">
        <v>307</v>
      </c>
      <c r="AI29" s="35">
        <v>0.16869999999999999</v>
      </c>
      <c r="AJ29" s="35" t="s">
        <v>307</v>
      </c>
      <c r="AK29" s="35" t="s">
        <v>307</v>
      </c>
      <c r="AL29" s="35" t="s">
        <v>307</v>
      </c>
      <c r="AM29" s="35" t="s">
        <v>307</v>
      </c>
      <c r="AN29" s="35" t="s">
        <v>307</v>
      </c>
      <c r="AO29" s="35" t="s">
        <v>307</v>
      </c>
      <c r="AP29" s="35" t="s">
        <v>307</v>
      </c>
      <c r="AQ29" s="35" t="s">
        <v>307</v>
      </c>
      <c r="AR29" s="35" t="s">
        <v>307</v>
      </c>
      <c r="AS29" s="35">
        <v>8.9999999999999998E-4</v>
      </c>
      <c r="AT29" s="35" t="s">
        <v>307</v>
      </c>
      <c r="AU29" s="35">
        <v>2.5000000000000001E-3</v>
      </c>
      <c r="AV29" s="35" t="s">
        <v>307</v>
      </c>
      <c r="AW29" s="35" t="s">
        <v>307</v>
      </c>
      <c r="AX29" s="35" t="s">
        <v>307</v>
      </c>
      <c r="AY29" s="35" t="s">
        <v>307</v>
      </c>
      <c r="AZ29" s="35" t="s">
        <v>307</v>
      </c>
      <c r="BA29" s="35" t="s">
        <v>307</v>
      </c>
      <c r="BB29" s="35">
        <v>0.27189999999999998</v>
      </c>
      <c r="BC29" s="35" t="s">
        <v>307</v>
      </c>
      <c r="BD29" s="35" t="s">
        <v>307</v>
      </c>
      <c r="BE29" s="35" t="s">
        <v>307</v>
      </c>
      <c r="BF29" s="35">
        <v>0.29509999999999997</v>
      </c>
      <c r="BG29" s="35" t="s">
        <v>307</v>
      </c>
      <c r="BH29" s="35" t="s">
        <v>307</v>
      </c>
      <c r="BI29" s="35" t="s">
        <v>307</v>
      </c>
      <c r="BJ29" s="35" t="s">
        <v>307</v>
      </c>
      <c r="BK29" s="35">
        <v>2.7368000000000001</v>
      </c>
      <c r="BL29" s="35" t="s">
        <v>307</v>
      </c>
      <c r="BM29" s="35" t="s">
        <v>307</v>
      </c>
      <c r="BN29" s="35" t="s">
        <v>307</v>
      </c>
      <c r="BO29" s="35" t="s">
        <v>307</v>
      </c>
      <c r="BP29" s="35" t="s">
        <v>307</v>
      </c>
      <c r="BQ29" s="35" t="s">
        <v>307</v>
      </c>
      <c r="BR29" s="163">
        <v>264.49700000000001</v>
      </c>
      <c r="BS29" s="165">
        <v>313.14490000000001</v>
      </c>
      <c r="BT29" s="165">
        <v>577.64189999999996</v>
      </c>
      <c r="BU29" s="164">
        <v>158.87819999999999</v>
      </c>
      <c r="BV29" s="166">
        <v>51.881100000000004</v>
      </c>
      <c r="BW29" s="22">
        <v>788.40120000000002</v>
      </c>
    </row>
    <row r="30" spans="1:75" s="30" customFormat="1">
      <c r="A30" s="184" t="s">
        <v>25</v>
      </c>
      <c r="B30" s="20" t="s">
        <v>160</v>
      </c>
      <c r="C30" s="457" t="s">
        <v>366</v>
      </c>
      <c r="D30" s="458" t="s">
        <v>367</v>
      </c>
      <c r="E30" s="34" t="s">
        <v>307</v>
      </c>
      <c r="F30" s="35" t="s">
        <v>307</v>
      </c>
      <c r="G30" s="35">
        <v>0.3669</v>
      </c>
      <c r="H30" s="35" t="s">
        <v>307</v>
      </c>
      <c r="I30" s="35">
        <v>0.1613</v>
      </c>
      <c r="J30" s="35" t="s">
        <v>307</v>
      </c>
      <c r="K30" s="35">
        <v>2.8641000000000001</v>
      </c>
      <c r="L30" s="35" t="s">
        <v>307</v>
      </c>
      <c r="M30" s="35" t="s">
        <v>307</v>
      </c>
      <c r="N30" s="35" t="s">
        <v>307</v>
      </c>
      <c r="O30" s="35" t="s">
        <v>307</v>
      </c>
      <c r="P30" s="35" t="s">
        <v>307</v>
      </c>
      <c r="Q30" s="35" t="s">
        <v>307</v>
      </c>
      <c r="R30" s="35" t="s">
        <v>307</v>
      </c>
      <c r="S30" s="35" t="s">
        <v>307</v>
      </c>
      <c r="T30" s="35" t="s">
        <v>307</v>
      </c>
      <c r="U30" s="35" t="s">
        <v>307</v>
      </c>
      <c r="V30" s="35" t="s">
        <v>307</v>
      </c>
      <c r="W30" s="35" t="s">
        <v>307</v>
      </c>
      <c r="X30" s="35" t="s">
        <v>307</v>
      </c>
      <c r="Y30" s="35" t="s">
        <v>307</v>
      </c>
      <c r="Z30" s="35" t="s">
        <v>307</v>
      </c>
      <c r="AA30" s="35">
        <v>283.12650000000002</v>
      </c>
      <c r="AB30" s="35" t="s">
        <v>307</v>
      </c>
      <c r="AC30" s="35" t="s">
        <v>307</v>
      </c>
      <c r="AD30" s="35" t="s">
        <v>307</v>
      </c>
      <c r="AE30" s="35" t="s">
        <v>307</v>
      </c>
      <c r="AF30" s="35" t="s">
        <v>307</v>
      </c>
      <c r="AG30" s="35">
        <v>34.347299999999997</v>
      </c>
      <c r="AH30" s="35" t="s">
        <v>307</v>
      </c>
      <c r="AI30" s="35">
        <v>0.17799999999999999</v>
      </c>
      <c r="AJ30" s="35" t="s">
        <v>307</v>
      </c>
      <c r="AK30" s="35" t="s">
        <v>307</v>
      </c>
      <c r="AL30" s="35" t="s">
        <v>307</v>
      </c>
      <c r="AM30" s="35" t="s">
        <v>307</v>
      </c>
      <c r="AN30" s="35" t="s">
        <v>307</v>
      </c>
      <c r="AO30" s="35" t="s">
        <v>307</v>
      </c>
      <c r="AP30" s="35" t="s">
        <v>307</v>
      </c>
      <c r="AQ30" s="35" t="s">
        <v>307</v>
      </c>
      <c r="AR30" s="35" t="s">
        <v>307</v>
      </c>
      <c r="AS30" s="35" t="s">
        <v>307</v>
      </c>
      <c r="AT30" s="35" t="s">
        <v>307</v>
      </c>
      <c r="AU30" s="35" t="s">
        <v>307</v>
      </c>
      <c r="AV30" s="35" t="s">
        <v>307</v>
      </c>
      <c r="AW30" s="35" t="s">
        <v>307</v>
      </c>
      <c r="AX30" s="35" t="s">
        <v>307</v>
      </c>
      <c r="AY30" s="35">
        <v>0.4914</v>
      </c>
      <c r="AZ30" s="35" t="s">
        <v>307</v>
      </c>
      <c r="BA30" s="35" t="s">
        <v>307</v>
      </c>
      <c r="BB30" s="35" t="s">
        <v>307</v>
      </c>
      <c r="BC30" s="35" t="s">
        <v>307</v>
      </c>
      <c r="BD30" s="35" t="s">
        <v>307</v>
      </c>
      <c r="BE30" s="35" t="s">
        <v>307</v>
      </c>
      <c r="BF30" s="35" t="s">
        <v>307</v>
      </c>
      <c r="BG30" s="35" t="s">
        <v>307</v>
      </c>
      <c r="BH30" s="35" t="s">
        <v>307</v>
      </c>
      <c r="BI30" s="35" t="s">
        <v>307</v>
      </c>
      <c r="BJ30" s="35" t="s">
        <v>307</v>
      </c>
      <c r="BK30" s="35" t="s">
        <v>307</v>
      </c>
      <c r="BL30" s="35" t="s">
        <v>307</v>
      </c>
      <c r="BM30" s="35" t="s">
        <v>307</v>
      </c>
      <c r="BN30" s="35" t="s">
        <v>307</v>
      </c>
      <c r="BO30" s="35" t="s">
        <v>307</v>
      </c>
      <c r="BP30" s="35" t="s">
        <v>307</v>
      </c>
      <c r="BQ30" s="35" t="s">
        <v>307</v>
      </c>
      <c r="BR30" s="163">
        <v>321.53570000000002</v>
      </c>
      <c r="BS30" s="165">
        <v>9.8785000000000007</v>
      </c>
      <c r="BT30" s="165">
        <v>331.41419999999999</v>
      </c>
      <c r="BU30" s="164" t="s">
        <v>307</v>
      </c>
      <c r="BV30" s="166">
        <v>10.2712</v>
      </c>
      <c r="BW30" s="22">
        <v>341.68540000000002</v>
      </c>
    </row>
    <row r="31" spans="1:75" s="30" customFormat="1">
      <c r="A31" s="184" t="s">
        <v>26</v>
      </c>
      <c r="B31" s="20" t="s">
        <v>197</v>
      </c>
      <c r="C31" s="457" t="s">
        <v>368</v>
      </c>
      <c r="D31" s="458" t="s">
        <v>369</v>
      </c>
      <c r="E31" s="34">
        <v>2.9723000000000002</v>
      </c>
      <c r="F31" s="35" t="s">
        <v>307</v>
      </c>
      <c r="G31" s="35" t="s">
        <v>307</v>
      </c>
      <c r="H31" s="35" t="s">
        <v>307</v>
      </c>
      <c r="I31" s="35">
        <v>2.3418000000000001</v>
      </c>
      <c r="J31" s="35" t="s">
        <v>307</v>
      </c>
      <c r="K31" s="35">
        <v>0.96199999999999997</v>
      </c>
      <c r="L31" s="35" t="s">
        <v>307</v>
      </c>
      <c r="M31" s="35" t="s">
        <v>307</v>
      </c>
      <c r="N31" s="35" t="s">
        <v>307</v>
      </c>
      <c r="O31" s="35">
        <v>0.3952</v>
      </c>
      <c r="P31" s="35" t="s">
        <v>307</v>
      </c>
      <c r="Q31" s="35" t="s">
        <v>307</v>
      </c>
      <c r="R31" s="35">
        <v>3.5234000000000001</v>
      </c>
      <c r="S31" s="35" t="s">
        <v>307</v>
      </c>
      <c r="T31" s="35">
        <v>0.27560000000000001</v>
      </c>
      <c r="U31" s="35" t="s">
        <v>307</v>
      </c>
      <c r="V31" s="35" t="s">
        <v>307</v>
      </c>
      <c r="W31" s="35" t="s">
        <v>307</v>
      </c>
      <c r="X31" s="35" t="s">
        <v>307</v>
      </c>
      <c r="Y31" s="35" t="s">
        <v>307</v>
      </c>
      <c r="Z31" s="35">
        <v>0.1143</v>
      </c>
      <c r="AA31" s="35">
        <v>4.8604000000000003</v>
      </c>
      <c r="AB31" s="35">
        <v>2395.9430000000002</v>
      </c>
      <c r="AC31" s="35" t="s">
        <v>307</v>
      </c>
      <c r="AD31" s="35">
        <v>4.6620999999999997</v>
      </c>
      <c r="AE31" s="35">
        <v>2.0177</v>
      </c>
      <c r="AF31" s="35" t="s">
        <v>307</v>
      </c>
      <c r="AG31" s="35">
        <v>3.2517</v>
      </c>
      <c r="AH31" s="35" t="s">
        <v>307</v>
      </c>
      <c r="AI31" s="35" t="s">
        <v>307</v>
      </c>
      <c r="AJ31" s="35" t="s">
        <v>307</v>
      </c>
      <c r="AK31" s="35" t="s">
        <v>307</v>
      </c>
      <c r="AL31" s="35">
        <v>1.3179000000000001</v>
      </c>
      <c r="AM31" s="35" t="s">
        <v>307</v>
      </c>
      <c r="AN31" s="35" t="s">
        <v>307</v>
      </c>
      <c r="AO31" s="35" t="s">
        <v>307</v>
      </c>
      <c r="AP31" s="35" t="s">
        <v>307</v>
      </c>
      <c r="AQ31" s="35">
        <v>0.30020000000000002</v>
      </c>
      <c r="AR31" s="35" t="s">
        <v>307</v>
      </c>
      <c r="AS31" s="35" t="s">
        <v>307</v>
      </c>
      <c r="AT31" s="35" t="s">
        <v>307</v>
      </c>
      <c r="AU31" s="35" t="s">
        <v>307</v>
      </c>
      <c r="AV31" s="35">
        <v>2.4138999999999999</v>
      </c>
      <c r="AW31" s="35" t="s">
        <v>307</v>
      </c>
      <c r="AX31" s="35" t="s">
        <v>307</v>
      </c>
      <c r="AY31" s="35" t="s">
        <v>307</v>
      </c>
      <c r="AZ31" s="35" t="s">
        <v>307</v>
      </c>
      <c r="BA31" s="35" t="s">
        <v>307</v>
      </c>
      <c r="BB31" s="35" t="s">
        <v>307</v>
      </c>
      <c r="BC31" s="35" t="s">
        <v>307</v>
      </c>
      <c r="BD31" s="35" t="s">
        <v>307</v>
      </c>
      <c r="BE31" s="35" t="s">
        <v>307</v>
      </c>
      <c r="BF31" s="35" t="s">
        <v>307</v>
      </c>
      <c r="BG31" s="35">
        <v>14.794600000000001</v>
      </c>
      <c r="BH31" s="35">
        <v>0.62029999999999996</v>
      </c>
      <c r="BI31" s="35">
        <v>0.24909999999999999</v>
      </c>
      <c r="BJ31" s="35">
        <v>5.1700000000000003E-2</v>
      </c>
      <c r="BK31" s="35" t="s">
        <v>307</v>
      </c>
      <c r="BL31" s="35" t="s">
        <v>307</v>
      </c>
      <c r="BM31" s="35" t="s">
        <v>307</v>
      </c>
      <c r="BN31" s="35" t="s">
        <v>307</v>
      </c>
      <c r="BO31" s="35" t="s">
        <v>307</v>
      </c>
      <c r="BP31" s="35" t="s">
        <v>307</v>
      </c>
      <c r="BQ31" s="35" t="s">
        <v>307</v>
      </c>
      <c r="BR31" s="163">
        <v>2441.0671000000002</v>
      </c>
      <c r="BS31" s="165">
        <v>173.85300000000001</v>
      </c>
      <c r="BT31" s="165">
        <v>2614.9200999999998</v>
      </c>
      <c r="BU31" s="164">
        <v>4.8158000000000003</v>
      </c>
      <c r="BV31" s="166">
        <v>74.903300000000002</v>
      </c>
      <c r="BW31" s="22">
        <v>2694.6392000000001</v>
      </c>
    </row>
    <row r="32" spans="1:75" s="30" customFormat="1">
      <c r="A32" s="184" t="s">
        <v>27</v>
      </c>
      <c r="B32" s="20" t="s">
        <v>161</v>
      </c>
      <c r="C32" s="457" t="s">
        <v>370</v>
      </c>
      <c r="D32" s="458" t="s">
        <v>371</v>
      </c>
      <c r="E32" s="34" t="s">
        <v>307</v>
      </c>
      <c r="F32" s="35" t="s">
        <v>307</v>
      </c>
      <c r="G32" s="35" t="s">
        <v>307</v>
      </c>
      <c r="H32" s="35" t="s">
        <v>307</v>
      </c>
      <c r="I32" s="35">
        <v>2.7099999999999999E-2</v>
      </c>
      <c r="J32" s="35" t="s">
        <v>307</v>
      </c>
      <c r="K32" s="35" t="s">
        <v>307</v>
      </c>
      <c r="L32" s="35" t="s">
        <v>307</v>
      </c>
      <c r="M32" s="35" t="s">
        <v>307</v>
      </c>
      <c r="N32" s="35" t="s">
        <v>307</v>
      </c>
      <c r="O32" s="35" t="s">
        <v>307</v>
      </c>
      <c r="P32" s="35" t="s">
        <v>307</v>
      </c>
      <c r="Q32" s="35" t="s">
        <v>307</v>
      </c>
      <c r="R32" s="35">
        <v>1.3899999999999999E-2</v>
      </c>
      <c r="S32" s="35" t="s">
        <v>307</v>
      </c>
      <c r="T32" s="35" t="s">
        <v>307</v>
      </c>
      <c r="U32" s="35" t="s">
        <v>307</v>
      </c>
      <c r="V32" s="35" t="s">
        <v>307</v>
      </c>
      <c r="W32" s="35" t="s">
        <v>307</v>
      </c>
      <c r="X32" s="35" t="s">
        <v>307</v>
      </c>
      <c r="Y32" s="35" t="s">
        <v>307</v>
      </c>
      <c r="Z32" s="35" t="s">
        <v>307</v>
      </c>
      <c r="AA32" s="35" t="s">
        <v>307</v>
      </c>
      <c r="AB32" s="35">
        <v>1.2942</v>
      </c>
      <c r="AC32" s="35">
        <v>41.886800000000001</v>
      </c>
      <c r="AD32" s="35">
        <v>15.5815</v>
      </c>
      <c r="AE32" s="35" t="s">
        <v>307</v>
      </c>
      <c r="AF32" s="35" t="s">
        <v>307</v>
      </c>
      <c r="AG32" s="35" t="s">
        <v>307</v>
      </c>
      <c r="AH32" s="35" t="s">
        <v>307</v>
      </c>
      <c r="AI32" s="35" t="s">
        <v>307</v>
      </c>
      <c r="AJ32" s="35" t="s">
        <v>307</v>
      </c>
      <c r="AK32" s="35" t="s">
        <v>307</v>
      </c>
      <c r="AL32" s="35" t="s">
        <v>307</v>
      </c>
      <c r="AM32" s="35" t="s">
        <v>307</v>
      </c>
      <c r="AN32" s="35" t="s">
        <v>307</v>
      </c>
      <c r="AO32" s="35" t="s">
        <v>307</v>
      </c>
      <c r="AP32" s="35" t="s">
        <v>307</v>
      </c>
      <c r="AQ32" s="35" t="s">
        <v>307</v>
      </c>
      <c r="AR32" s="35" t="s">
        <v>307</v>
      </c>
      <c r="AS32" s="35" t="s">
        <v>307</v>
      </c>
      <c r="AT32" s="35" t="s">
        <v>307</v>
      </c>
      <c r="AU32" s="35" t="s">
        <v>307</v>
      </c>
      <c r="AV32" s="35">
        <v>0.2014</v>
      </c>
      <c r="AW32" s="35" t="s">
        <v>307</v>
      </c>
      <c r="AX32" s="35" t="s">
        <v>307</v>
      </c>
      <c r="AY32" s="35" t="s">
        <v>307</v>
      </c>
      <c r="AZ32" s="35" t="s">
        <v>307</v>
      </c>
      <c r="BA32" s="35" t="s">
        <v>307</v>
      </c>
      <c r="BB32" s="35" t="s">
        <v>307</v>
      </c>
      <c r="BC32" s="35" t="s">
        <v>307</v>
      </c>
      <c r="BD32" s="35" t="s">
        <v>307</v>
      </c>
      <c r="BE32" s="35" t="s">
        <v>307</v>
      </c>
      <c r="BF32" s="35" t="s">
        <v>307</v>
      </c>
      <c r="BG32" s="35">
        <v>1.0158</v>
      </c>
      <c r="BH32" s="35" t="s">
        <v>307</v>
      </c>
      <c r="BI32" s="35" t="s">
        <v>307</v>
      </c>
      <c r="BJ32" s="35" t="s">
        <v>307</v>
      </c>
      <c r="BK32" s="35" t="s">
        <v>307</v>
      </c>
      <c r="BL32" s="35" t="s">
        <v>307</v>
      </c>
      <c r="BM32" s="35" t="s">
        <v>307</v>
      </c>
      <c r="BN32" s="35" t="s">
        <v>307</v>
      </c>
      <c r="BO32" s="35" t="s">
        <v>307</v>
      </c>
      <c r="BP32" s="35" t="s">
        <v>307</v>
      </c>
      <c r="BQ32" s="35" t="s">
        <v>307</v>
      </c>
      <c r="BR32" s="163">
        <v>60.020699999999998</v>
      </c>
      <c r="BS32" s="165" t="s">
        <v>307</v>
      </c>
      <c r="BT32" s="165">
        <v>60.020699999999998</v>
      </c>
      <c r="BU32" s="164" t="s">
        <v>307</v>
      </c>
      <c r="BV32" s="166">
        <v>9.7680000000000007</v>
      </c>
      <c r="BW32" s="22">
        <v>69.788799999999995</v>
      </c>
    </row>
    <row r="33" spans="1:75" s="30" customFormat="1">
      <c r="A33" s="184" t="s">
        <v>28</v>
      </c>
      <c r="B33" s="20" t="s">
        <v>162</v>
      </c>
      <c r="C33" s="457" t="s">
        <v>372</v>
      </c>
      <c r="D33" s="458" t="s">
        <v>373</v>
      </c>
      <c r="E33" s="34" t="s">
        <v>307</v>
      </c>
      <c r="F33" s="35" t="s">
        <v>307</v>
      </c>
      <c r="G33" s="35" t="s">
        <v>307</v>
      </c>
      <c r="H33" s="35" t="s">
        <v>307</v>
      </c>
      <c r="I33" s="35" t="s">
        <v>307</v>
      </c>
      <c r="J33" s="35" t="s">
        <v>307</v>
      </c>
      <c r="K33" s="35">
        <v>83.744399999999999</v>
      </c>
      <c r="L33" s="35">
        <v>1.0557000000000001</v>
      </c>
      <c r="M33" s="35" t="s">
        <v>307</v>
      </c>
      <c r="N33" s="35" t="s">
        <v>307</v>
      </c>
      <c r="O33" s="35" t="s">
        <v>307</v>
      </c>
      <c r="P33" s="35" t="s">
        <v>307</v>
      </c>
      <c r="Q33" s="35" t="s">
        <v>307</v>
      </c>
      <c r="R33" s="35">
        <v>8.1244999999999994</v>
      </c>
      <c r="S33" s="35">
        <v>43.294800000000002</v>
      </c>
      <c r="T33" s="35" t="s">
        <v>307</v>
      </c>
      <c r="U33" s="35" t="s">
        <v>307</v>
      </c>
      <c r="V33" s="35" t="s">
        <v>307</v>
      </c>
      <c r="W33" s="35" t="s">
        <v>307</v>
      </c>
      <c r="X33" s="35" t="s">
        <v>307</v>
      </c>
      <c r="Y33" s="35" t="s">
        <v>307</v>
      </c>
      <c r="Z33" s="35" t="s">
        <v>307</v>
      </c>
      <c r="AA33" s="35" t="s">
        <v>307</v>
      </c>
      <c r="AB33" s="35">
        <v>2.3839000000000001</v>
      </c>
      <c r="AC33" s="35">
        <v>27.0242</v>
      </c>
      <c r="AD33" s="35">
        <v>254.84309999999999</v>
      </c>
      <c r="AE33" s="35" t="s">
        <v>307</v>
      </c>
      <c r="AF33" s="35" t="s">
        <v>307</v>
      </c>
      <c r="AG33" s="35">
        <v>48.546500000000002</v>
      </c>
      <c r="AH33" s="35" t="s">
        <v>307</v>
      </c>
      <c r="AI33" s="35" t="s">
        <v>307</v>
      </c>
      <c r="AJ33" s="35" t="s">
        <v>307</v>
      </c>
      <c r="AK33" s="35" t="s">
        <v>307</v>
      </c>
      <c r="AL33" s="35">
        <v>7.8899999999999998E-2</v>
      </c>
      <c r="AM33" s="35" t="s">
        <v>307</v>
      </c>
      <c r="AN33" s="35" t="s">
        <v>307</v>
      </c>
      <c r="AO33" s="35" t="s">
        <v>307</v>
      </c>
      <c r="AP33" s="35" t="s">
        <v>307</v>
      </c>
      <c r="AQ33" s="35" t="s">
        <v>307</v>
      </c>
      <c r="AR33" s="35" t="s">
        <v>307</v>
      </c>
      <c r="AS33" s="35" t="s">
        <v>307</v>
      </c>
      <c r="AT33" s="35" t="s">
        <v>307</v>
      </c>
      <c r="AU33" s="35" t="s">
        <v>307</v>
      </c>
      <c r="AV33" s="35">
        <v>1.1137999999999999</v>
      </c>
      <c r="AW33" s="35" t="s">
        <v>307</v>
      </c>
      <c r="AX33" s="35" t="s">
        <v>307</v>
      </c>
      <c r="AY33" s="35" t="s">
        <v>307</v>
      </c>
      <c r="AZ33" s="35" t="s">
        <v>307</v>
      </c>
      <c r="BA33" s="35" t="s">
        <v>307</v>
      </c>
      <c r="BB33" s="35" t="s">
        <v>307</v>
      </c>
      <c r="BC33" s="35" t="s">
        <v>307</v>
      </c>
      <c r="BD33" s="35" t="s">
        <v>307</v>
      </c>
      <c r="BE33" s="35" t="s">
        <v>307</v>
      </c>
      <c r="BF33" s="35">
        <v>1.228</v>
      </c>
      <c r="BG33" s="35">
        <v>2.3769999999999998</v>
      </c>
      <c r="BH33" s="35" t="s">
        <v>307</v>
      </c>
      <c r="BI33" s="35" t="s">
        <v>307</v>
      </c>
      <c r="BJ33" s="35" t="s">
        <v>307</v>
      </c>
      <c r="BK33" s="35" t="s">
        <v>307</v>
      </c>
      <c r="BL33" s="35" t="s">
        <v>307</v>
      </c>
      <c r="BM33" s="35" t="s">
        <v>307</v>
      </c>
      <c r="BN33" s="35" t="s">
        <v>307</v>
      </c>
      <c r="BO33" s="35" t="s">
        <v>307</v>
      </c>
      <c r="BP33" s="35" t="s">
        <v>307</v>
      </c>
      <c r="BQ33" s="35" t="s">
        <v>307</v>
      </c>
      <c r="BR33" s="163">
        <v>473.81470000000002</v>
      </c>
      <c r="BS33" s="165">
        <v>168.24600000000001</v>
      </c>
      <c r="BT33" s="165">
        <v>642.0607</v>
      </c>
      <c r="BU33" s="164">
        <v>62.284799999999997</v>
      </c>
      <c r="BV33" s="166">
        <v>22.376000000000001</v>
      </c>
      <c r="BW33" s="22">
        <v>726.72149999999999</v>
      </c>
    </row>
    <row r="34" spans="1:75" s="30" customFormat="1">
      <c r="A34" s="184" t="s">
        <v>29</v>
      </c>
      <c r="B34" s="20" t="s">
        <v>198</v>
      </c>
      <c r="C34" s="457" t="s">
        <v>374</v>
      </c>
      <c r="D34" s="458" t="s">
        <v>375</v>
      </c>
      <c r="E34" s="34">
        <v>0.71020000000000005</v>
      </c>
      <c r="F34" s="35">
        <v>2.2499999999999999E-2</v>
      </c>
      <c r="G34" s="35">
        <v>4.2299999999999997E-2</v>
      </c>
      <c r="H34" s="35">
        <v>0.34789999999999999</v>
      </c>
      <c r="I34" s="35">
        <v>2.5550000000000002</v>
      </c>
      <c r="J34" s="35">
        <v>1.0200000000000001E-2</v>
      </c>
      <c r="K34" s="35">
        <v>8.4746000000000006</v>
      </c>
      <c r="L34" s="35">
        <v>5.2400000000000002E-2</v>
      </c>
      <c r="M34" s="35" t="s">
        <v>307</v>
      </c>
      <c r="N34" s="35" t="s">
        <v>307</v>
      </c>
      <c r="O34" s="35" t="s">
        <v>307</v>
      </c>
      <c r="P34" s="35">
        <v>1.24E-2</v>
      </c>
      <c r="Q34" s="35" t="s">
        <v>307</v>
      </c>
      <c r="R34" s="35">
        <v>5.6399999999999999E-2</v>
      </c>
      <c r="S34" s="35">
        <v>2.1000000000000001E-2</v>
      </c>
      <c r="T34" s="35">
        <v>3.3814000000000002</v>
      </c>
      <c r="U34" s="35" t="s">
        <v>307</v>
      </c>
      <c r="V34" s="35" t="s">
        <v>307</v>
      </c>
      <c r="W34" s="35">
        <v>1.2800000000000001E-2</v>
      </c>
      <c r="X34" s="35" t="s">
        <v>307</v>
      </c>
      <c r="Y34" s="35">
        <v>0.42299999999999999</v>
      </c>
      <c r="Z34" s="35">
        <v>0.27410000000000001</v>
      </c>
      <c r="AA34" s="35">
        <v>0.24779999999999999</v>
      </c>
      <c r="AB34" s="35">
        <v>52.964199999999998</v>
      </c>
      <c r="AC34" s="35">
        <v>2.1097000000000001</v>
      </c>
      <c r="AD34" s="35">
        <v>6.4381000000000004</v>
      </c>
      <c r="AE34" s="35">
        <v>4109.0018</v>
      </c>
      <c r="AF34" s="35">
        <v>1.3159000000000001</v>
      </c>
      <c r="AG34" s="35">
        <v>31.798999999999999</v>
      </c>
      <c r="AH34" s="35">
        <v>20.6722</v>
      </c>
      <c r="AI34" s="35">
        <v>1.0971</v>
      </c>
      <c r="AJ34" s="35" t="s">
        <v>307</v>
      </c>
      <c r="AK34" s="35" t="s">
        <v>307</v>
      </c>
      <c r="AL34" s="35">
        <v>1.5221</v>
      </c>
      <c r="AM34" s="35" t="s">
        <v>307</v>
      </c>
      <c r="AN34" s="35">
        <v>2.8400000000000002E-2</v>
      </c>
      <c r="AO34" s="35" t="s">
        <v>307</v>
      </c>
      <c r="AP34" s="35" t="s">
        <v>307</v>
      </c>
      <c r="AQ34" s="35">
        <v>0.16200000000000001</v>
      </c>
      <c r="AR34" s="35">
        <v>2.3800000000000002E-2</v>
      </c>
      <c r="AS34" s="35" t="s">
        <v>307</v>
      </c>
      <c r="AT34" s="35" t="s">
        <v>307</v>
      </c>
      <c r="AU34" s="35" t="s">
        <v>307</v>
      </c>
      <c r="AV34" s="35">
        <v>3.0676999999999999</v>
      </c>
      <c r="AW34" s="35" t="s">
        <v>307</v>
      </c>
      <c r="AX34" s="35">
        <v>0.112</v>
      </c>
      <c r="AY34" s="35">
        <v>3.2711000000000001</v>
      </c>
      <c r="AZ34" s="35" t="s">
        <v>307</v>
      </c>
      <c r="BA34" s="35">
        <v>3.1600000000000003E-2</v>
      </c>
      <c r="BB34" s="35">
        <v>0.1663</v>
      </c>
      <c r="BC34" s="35">
        <v>1.66E-2</v>
      </c>
      <c r="BD34" s="35">
        <v>0.32400000000000001</v>
      </c>
      <c r="BE34" s="35" t="s">
        <v>307</v>
      </c>
      <c r="BF34" s="35">
        <v>1.3694999999999999</v>
      </c>
      <c r="BG34" s="35">
        <v>0.29289999999999999</v>
      </c>
      <c r="BH34" s="35">
        <v>1.47E-2</v>
      </c>
      <c r="BI34" s="35">
        <v>0.98580000000000001</v>
      </c>
      <c r="BJ34" s="35" t="s">
        <v>307</v>
      </c>
      <c r="BK34" s="35" t="s">
        <v>307</v>
      </c>
      <c r="BL34" s="35">
        <v>1.0800000000000001E-2</v>
      </c>
      <c r="BM34" s="35" t="s">
        <v>307</v>
      </c>
      <c r="BN34" s="35" t="s">
        <v>307</v>
      </c>
      <c r="BO34" s="35">
        <v>6.7000000000000002E-3</v>
      </c>
      <c r="BP34" s="35" t="s">
        <v>307</v>
      </c>
      <c r="BQ34" s="35" t="s">
        <v>307</v>
      </c>
      <c r="BR34" s="163">
        <v>4253.4480000000003</v>
      </c>
      <c r="BS34" s="165">
        <v>49.945</v>
      </c>
      <c r="BT34" s="165">
        <v>4303.393</v>
      </c>
      <c r="BU34" s="164" t="s">
        <v>307</v>
      </c>
      <c r="BV34" s="166">
        <v>213.0617</v>
      </c>
      <c r="BW34" s="22">
        <v>4516.4547000000002</v>
      </c>
    </row>
    <row r="35" spans="1:75" s="30" customFormat="1">
      <c r="A35" s="184" t="s">
        <v>30</v>
      </c>
      <c r="B35" s="20" t="s">
        <v>163</v>
      </c>
      <c r="C35" s="457" t="s">
        <v>376</v>
      </c>
      <c r="D35" s="458" t="s">
        <v>377</v>
      </c>
      <c r="E35" s="34" t="s">
        <v>307</v>
      </c>
      <c r="F35" s="35" t="s">
        <v>307</v>
      </c>
      <c r="G35" s="35" t="s">
        <v>307</v>
      </c>
      <c r="H35" s="35" t="s">
        <v>307</v>
      </c>
      <c r="I35" s="35" t="s">
        <v>307</v>
      </c>
      <c r="J35" s="35">
        <v>0.20250000000000001</v>
      </c>
      <c r="K35" s="35">
        <v>0.31740000000000002</v>
      </c>
      <c r="L35" s="35" t="s">
        <v>307</v>
      </c>
      <c r="M35" s="35" t="s">
        <v>307</v>
      </c>
      <c r="N35" s="35" t="s">
        <v>307</v>
      </c>
      <c r="O35" s="35" t="s">
        <v>307</v>
      </c>
      <c r="P35" s="35" t="s">
        <v>307</v>
      </c>
      <c r="Q35" s="35">
        <v>0.2681</v>
      </c>
      <c r="R35" s="35" t="s">
        <v>307</v>
      </c>
      <c r="S35" s="35" t="s">
        <v>307</v>
      </c>
      <c r="T35" s="35">
        <v>4.5100000000000001E-2</v>
      </c>
      <c r="U35" s="35" t="s">
        <v>307</v>
      </c>
      <c r="V35" s="35" t="s">
        <v>307</v>
      </c>
      <c r="W35" s="35" t="s">
        <v>307</v>
      </c>
      <c r="X35" s="35">
        <v>0.15609999999999999</v>
      </c>
      <c r="Y35" s="35" t="s">
        <v>307</v>
      </c>
      <c r="Z35" s="35" t="s">
        <v>307</v>
      </c>
      <c r="AA35" s="35">
        <v>0.18890000000000001</v>
      </c>
      <c r="AB35" s="35" t="s">
        <v>307</v>
      </c>
      <c r="AC35" s="35" t="s">
        <v>307</v>
      </c>
      <c r="AD35" s="35" t="s">
        <v>307</v>
      </c>
      <c r="AE35" s="35">
        <v>0.11269999999999999</v>
      </c>
      <c r="AF35" s="35">
        <v>477.3596</v>
      </c>
      <c r="AG35" s="35">
        <v>0.94010000000000005</v>
      </c>
      <c r="AH35" s="35" t="s">
        <v>307</v>
      </c>
      <c r="AI35" s="35">
        <v>2.3E-2</v>
      </c>
      <c r="AJ35" s="35" t="s">
        <v>307</v>
      </c>
      <c r="AK35" s="35" t="s">
        <v>307</v>
      </c>
      <c r="AL35" s="35" t="s">
        <v>307</v>
      </c>
      <c r="AM35" s="35" t="s">
        <v>307</v>
      </c>
      <c r="AN35" s="35" t="s">
        <v>307</v>
      </c>
      <c r="AO35" s="35" t="s">
        <v>307</v>
      </c>
      <c r="AP35" s="35" t="s">
        <v>307</v>
      </c>
      <c r="AQ35" s="35" t="s">
        <v>307</v>
      </c>
      <c r="AR35" s="35">
        <v>0.1686</v>
      </c>
      <c r="AS35" s="35" t="s">
        <v>307</v>
      </c>
      <c r="AT35" s="35" t="s">
        <v>307</v>
      </c>
      <c r="AU35" s="35" t="s">
        <v>307</v>
      </c>
      <c r="AV35" s="35" t="s">
        <v>307</v>
      </c>
      <c r="AW35" s="35" t="s">
        <v>307</v>
      </c>
      <c r="AX35" s="35" t="s">
        <v>307</v>
      </c>
      <c r="AY35" s="35" t="s">
        <v>307</v>
      </c>
      <c r="AZ35" s="35" t="s">
        <v>307</v>
      </c>
      <c r="BA35" s="35" t="s">
        <v>307</v>
      </c>
      <c r="BB35" s="35" t="s">
        <v>307</v>
      </c>
      <c r="BC35" s="35">
        <v>8.4000000000000005E-2</v>
      </c>
      <c r="BD35" s="35" t="s">
        <v>307</v>
      </c>
      <c r="BE35" s="35" t="s">
        <v>307</v>
      </c>
      <c r="BF35" s="35">
        <v>1.1599999999999999E-2</v>
      </c>
      <c r="BG35" s="35" t="s">
        <v>307</v>
      </c>
      <c r="BH35" s="35" t="s">
        <v>307</v>
      </c>
      <c r="BI35" s="35" t="s">
        <v>307</v>
      </c>
      <c r="BJ35" s="35" t="s">
        <v>307</v>
      </c>
      <c r="BK35" s="35" t="s">
        <v>307</v>
      </c>
      <c r="BL35" s="35" t="s">
        <v>307</v>
      </c>
      <c r="BM35" s="35" t="s">
        <v>307</v>
      </c>
      <c r="BN35" s="35" t="s">
        <v>307</v>
      </c>
      <c r="BO35" s="35" t="s">
        <v>307</v>
      </c>
      <c r="BP35" s="35" t="s">
        <v>307</v>
      </c>
      <c r="BQ35" s="35" t="s">
        <v>307</v>
      </c>
      <c r="BR35" s="163">
        <v>479.87779999999998</v>
      </c>
      <c r="BS35" s="165" t="s">
        <v>307</v>
      </c>
      <c r="BT35" s="165">
        <v>479.87779999999998</v>
      </c>
      <c r="BU35" s="164">
        <v>-214.5692</v>
      </c>
      <c r="BV35" s="166">
        <v>14.719099999999999</v>
      </c>
      <c r="BW35" s="22">
        <v>280.02769999999998</v>
      </c>
    </row>
    <row r="36" spans="1:75" s="30" customFormat="1">
      <c r="A36" s="184" t="s">
        <v>31</v>
      </c>
      <c r="B36" s="20" t="s">
        <v>164</v>
      </c>
      <c r="C36" s="457" t="s">
        <v>378</v>
      </c>
      <c r="D36" s="458" t="s">
        <v>379</v>
      </c>
      <c r="E36" s="34">
        <v>2.8972000000000002</v>
      </c>
      <c r="F36" s="35">
        <v>3.2475999999999998</v>
      </c>
      <c r="G36" s="35">
        <v>0.1308</v>
      </c>
      <c r="H36" s="35">
        <v>0.7571</v>
      </c>
      <c r="I36" s="35">
        <v>17.970400000000001</v>
      </c>
      <c r="J36" s="35">
        <v>5.8900000000000001E-2</v>
      </c>
      <c r="K36" s="35">
        <v>7.2084999999999999</v>
      </c>
      <c r="L36" s="35">
        <v>5.0000000000000001E-4</v>
      </c>
      <c r="M36" s="35">
        <v>1.32E-2</v>
      </c>
      <c r="N36" s="35" t="s">
        <v>307</v>
      </c>
      <c r="O36" s="35">
        <v>0.55389999999999995</v>
      </c>
      <c r="P36" s="35">
        <v>12.4445</v>
      </c>
      <c r="Q36" s="35">
        <v>2.145</v>
      </c>
      <c r="R36" s="35">
        <v>5.1996000000000002</v>
      </c>
      <c r="S36" s="35">
        <v>4.0317999999999996</v>
      </c>
      <c r="T36" s="35" t="s">
        <v>307</v>
      </c>
      <c r="U36" s="35" t="s">
        <v>307</v>
      </c>
      <c r="V36" s="35">
        <v>1.2254</v>
      </c>
      <c r="W36" s="35">
        <v>0.15770000000000001</v>
      </c>
      <c r="X36" s="35">
        <v>2.8799999999999999E-2</v>
      </c>
      <c r="Y36" s="35">
        <v>1.37E-2</v>
      </c>
      <c r="Z36" s="35">
        <v>0.34310000000000002</v>
      </c>
      <c r="AA36" s="35">
        <v>9.1656999999999993</v>
      </c>
      <c r="AB36" s="35" t="s">
        <v>307</v>
      </c>
      <c r="AC36" s="35" t="s">
        <v>307</v>
      </c>
      <c r="AD36" s="35" t="s">
        <v>307</v>
      </c>
      <c r="AE36" s="35">
        <v>5.8567</v>
      </c>
      <c r="AF36" s="35">
        <v>0.1222</v>
      </c>
      <c r="AG36" s="35">
        <v>1974.2736</v>
      </c>
      <c r="AH36" s="35">
        <v>39.349400000000003</v>
      </c>
      <c r="AI36" s="35">
        <v>0.78610000000000002</v>
      </c>
      <c r="AJ36" s="35" t="s">
        <v>307</v>
      </c>
      <c r="AK36" s="35" t="s">
        <v>307</v>
      </c>
      <c r="AL36" s="35">
        <v>2.5535999999999999</v>
      </c>
      <c r="AM36" s="35" t="s">
        <v>307</v>
      </c>
      <c r="AN36" s="35" t="s">
        <v>307</v>
      </c>
      <c r="AO36" s="35">
        <v>2.9700000000000001E-2</v>
      </c>
      <c r="AP36" s="35" t="s">
        <v>307</v>
      </c>
      <c r="AQ36" s="35" t="s">
        <v>307</v>
      </c>
      <c r="AR36" s="35">
        <v>2.4948999999999999</v>
      </c>
      <c r="AS36" s="35" t="s">
        <v>307</v>
      </c>
      <c r="AT36" s="35" t="s">
        <v>307</v>
      </c>
      <c r="AU36" s="35" t="s">
        <v>307</v>
      </c>
      <c r="AV36" s="35">
        <v>0.13089999999999999</v>
      </c>
      <c r="AW36" s="35" t="s">
        <v>307</v>
      </c>
      <c r="AX36" s="35">
        <v>3.5000000000000001E-3</v>
      </c>
      <c r="AY36" s="35" t="s">
        <v>307</v>
      </c>
      <c r="AZ36" s="35" t="s">
        <v>307</v>
      </c>
      <c r="BA36" s="35" t="s">
        <v>307</v>
      </c>
      <c r="BB36" s="35" t="s">
        <v>307</v>
      </c>
      <c r="BC36" s="35">
        <v>1.4621</v>
      </c>
      <c r="BD36" s="35" t="s">
        <v>307</v>
      </c>
      <c r="BE36" s="35">
        <v>0.46589999999999998</v>
      </c>
      <c r="BF36" s="35">
        <v>2.722</v>
      </c>
      <c r="BG36" s="35" t="s">
        <v>307</v>
      </c>
      <c r="BH36" s="35" t="s">
        <v>307</v>
      </c>
      <c r="BI36" s="35" t="s">
        <v>307</v>
      </c>
      <c r="BJ36" s="35" t="s">
        <v>307</v>
      </c>
      <c r="BK36" s="35" t="s">
        <v>307</v>
      </c>
      <c r="BL36" s="35" t="s">
        <v>307</v>
      </c>
      <c r="BM36" s="35" t="s">
        <v>307</v>
      </c>
      <c r="BN36" s="35">
        <v>0.12330000000000001</v>
      </c>
      <c r="BO36" s="35" t="s">
        <v>307</v>
      </c>
      <c r="BP36" s="35" t="s">
        <v>307</v>
      </c>
      <c r="BQ36" s="35" t="s">
        <v>307</v>
      </c>
      <c r="BR36" s="163">
        <v>2097.9672999999998</v>
      </c>
      <c r="BS36" s="165">
        <v>46.373699999999999</v>
      </c>
      <c r="BT36" s="165">
        <v>2144.3409999999999</v>
      </c>
      <c r="BU36" s="164">
        <v>-1883.0841</v>
      </c>
      <c r="BV36" s="166">
        <v>4.2442000000000002</v>
      </c>
      <c r="BW36" s="22">
        <v>265.50119999999998</v>
      </c>
    </row>
    <row r="37" spans="1:75" s="30" customFormat="1">
      <c r="A37" s="184" t="s">
        <v>32</v>
      </c>
      <c r="B37" s="20" t="s">
        <v>165</v>
      </c>
      <c r="C37" s="457" t="s">
        <v>380</v>
      </c>
      <c r="D37" s="458" t="s">
        <v>381</v>
      </c>
      <c r="E37" s="34">
        <v>1.9661999999999999</v>
      </c>
      <c r="F37" s="35">
        <v>0.39400000000000002</v>
      </c>
      <c r="G37" s="35">
        <v>1.5E-3</v>
      </c>
      <c r="H37" s="35">
        <v>3.4599999999999999E-2</v>
      </c>
      <c r="I37" s="35">
        <v>7.0739000000000001</v>
      </c>
      <c r="J37" s="35">
        <v>1.5921000000000001</v>
      </c>
      <c r="K37" s="35">
        <v>0.68920000000000003</v>
      </c>
      <c r="L37" s="35">
        <v>0.22509999999999999</v>
      </c>
      <c r="M37" s="35">
        <v>0.18140000000000001</v>
      </c>
      <c r="N37" s="35" t="s">
        <v>307</v>
      </c>
      <c r="O37" s="35">
        <v>1.9714</v>
      </c>
      <c r="P37" s="35">
        <v>0.20599999999999999</v>
      </c>
      <c r="Q37" s="35">
        <v>3.5700000000000003E-2</v>
      </c>
      <c r="R37" s="35">
        <v>0.28910000000000002</v>
      </c>
      <c r="S37" s="35">
        <v>0.50739999999999996</v>
      </c>
      <c r="T37" s="35">
        <v>1.6915</v>
      </c>
      <c r="U37" s="35">
        <v>0.26450000000000001</v>
      </c>
      <c r="V37" s="35">
        <v>0.2019</v>
      </c>
      <c r="W37" s="35">
        <v>0.08</v>
      </c>
      <c r="X37" s="35" t="s">
        <v>307</v>
      </c>
      <c r="Y37" s="35">
        <v>4.0000000000000002E-4</v>
      </c>
      <c r="Z37" s="35">
        <v>3.806</v>
      </c>
      <c r="AA37" s="35">
        <v>0.2109</v>
      </c>
      <c r="AB37" s="35" t="s">
        <v>307</v>
      </c>
      <c r="AC37" s="35" t="s">
        <v>307</v>
      </c>
      <c r="AD37" s="35">
        <v>0.1943</v>
      </c>
      <c r="AE37" s="35">
        <v>2.0211999999999999</v>
      </c>
      <c r="AF37" s="35" t="s">
        <v>307</v>
      </c>
      <c r="AG37" s="35">
        <v>28.387</v>
      </c>
      <c r="AH37" s="35">
        <v>1442.7978000000001</v>
      </c>
      <c r="AI37" s="35">
        <v>3.1042999999999998</v>
      </c>
      <c r="AJ37" s="35" t="s">
        <v>307</v>
      </c>
      <c r="AK37" s="35" t="s">
        <v>307</v>
      </c>
      <c r="AL37" s="35">
        <v>2.2732000000000001</v>
      </c>
      <c r="AM37" s="35">
        <v>0.65449999999999997</v>
      </c>
      <c r="AN37" s="35">
        <v>2.6836000000000002</v>
      </c>
      <c r="AO37" s="35">
        <v>2.3738000000000001</v>
      </c>
      <c r="AP37" s="35">
        <v>1.9012</v>
      </c>
      <c r="AQ37" s="35">
        <v>4.8350999999999997</v>
      </c>
      <c r="AR37" s="35">
        <v>1.1332</v>
      </c>
      <c r="AS37" s="35" t="s">
        <v>307</v>
      </c>
      <c r="AT37" s="35" t="s">
        <v>307</v>
      </c>
      <c r="AU37" s="35" t="s">
        <v>307</v>
      </c>
      <c r="AV37" s="35">
        <v>1.7579</v>
      </c>
      <c r="AW37" s="35" t="s">
        <v>307</v>
      </c>
      <c r="AX37" s="35">
        <v>0.4037</v>
      </c>
      <c r="AY37" s="35">
        <v>5.1200000000000002E-2</v>
      </c>
      <c r="AZ37" s="35">
        <v>2.7900000000000001E-2</v>
      </c>
      <c r="BA37" s="35">
        <v>0.13639999999999999</v>
      </c>
      <c r="BB37" s="35">
        <v>0.53580000000000005</v>
      </c>
      <c r="BC37" s="35">
        <v>0.1787</v>
      </c>
      <c r="BD37" s="35">
        <v>0.21079999999999999</v>
      </c>
      <c r="BE37" s="35">
        <v>0.192</v>
      </c>
      <c r="BF37" s="35">
        <v>1.0985</v>
      </c>
      <c r="BG37" s="35" t="s">
        <v>307</v>
      </c>
      <c r="BH37" s="35">
        <v>0.1177</v>
      </c>
      <c r="BI37" s="35">
        <v>0.1837</v>
      </c>
      <c r="BJ37" s="35" t="s">
        <v>307</v>
      </c>
      <c r="BK37" s="35">
        <v>8.9700000000000002E-2</v>
      </c>
      <c r="BL37" s="35">
        <v>0.40250000000000002</v>
      </c>
      <c r="BM37" s="35" t="s">
        <v>307</v>
      </c>
      <c r="BN37" s="35">
        <v>0.53249999999999997</v>
      </c>
      <c r="BO37" s="35">
        <v>1.4701</v>
      </c>
      <c r="BP37" s="35" t="s">
        <v>307</v>
      </c>
      <c r="BQ37" s="35" t="s">
        <v>307</v>
      </c>
      <c r="BR37" s="163">
        <v>1521.1712</v>
      </c>
      <c r="BS37" s="165" t="s">
        <v>307</v>
      </c>
      <c r="BT37" s="165">
        <v>1521.1712</v>
      </c>
      <c r="BU37" s="164">
        <v>-1521.1712</v>
      </c>
      <c r="BV37" s="166" t="s">
        <v>307</v>
      </c>
      <c r="BW37" s="22" t="s">
        <v>307</v>
      </c>
    </row>
    <row r="38" spans="1:75" s="30" customFormat="1">
      <c r="A38" s="184" t="s">
        <v>33</v>
      </c>
      <c r="B38" s="20" t="s">
        <v>166</v>
      </c>
      <c r="C38" s="457" t="s">
        <v>382</v>
      </c>
      <c r="D38" s="458" t="s">
        <v>383</v>
      </c>
      <c r="E38" s="34" t="s">
        <v>307</v>
      </c>
      <c r="F38" s="35">
        <v>2.0217000000000001</v>
      </c>
      <c r="G38" s="35" t="s">
        <v>307</v>
      </c>
      <c r="H38" s="35" t="s">
        <v>307</v>
      </c>
      <c r="I38" s="35">
        <v>2.93E-2</v>
      </c>
      <c r="J38" s="35" t="s">
        <v>307</v>
      </c>
      <c r="K38" s="35">
        <v>2.8289</v>
      </c>
      <c r="L38" s="35" t="s">
        <v>307</v>
      </c>
      <c r="M38" s="35" t="s">
        <v>307</v>
      </c>
      <c r="N38" s="35" t="s">
        <v>307</v>
      </c>
      <c r="O38" s="35" t="s">
        <v>307</v>
      </c>
      <c r="P38" s="35" t="s">
        <v>307</v>
      </c>
      <c r="Q38" s="35" t="s">
        <v>307</v>
      </c>
      <c r="R38" s="35" t="s">
        <v>307</v>
      </c>
      <c r="S38" s="35" t="s">
        <v>307</v>
      </c>
      <c r="T38" s="35">
        <v>0.57430000000000003</v>
      </c>
      <c r="U38" s="35" t="s">
        <v>307</v>
      </c>
      <c r="V38" s="35" t="s">
        <v>307</v>
      </c>
      <c r="W38" s="35" t="s">
        <v>307</v>
      </c>
      <c r="X38" s="35" t="s">
        <v>307</v>
      </c>
      <c r="Y38" s="35" t="s">
        <v>307</v>
      </c>
      <c r="Z38" s="35">
        <v>0.4027</v>
      </c>
      <c r="AA38" s="35" t="s">
        <v>307</v>
      </c>
      <c r="AB38" s="35">
        <v>5.1894</v>
      </c>
      <c r="AC38" s="35" t="s">
        <v>307</v>
      </c>
      <c r="AD38" s="35" t="s">
        <v>307</v>
      </c>
      <c r="AE38" s="35">
        <v>1.1968000000000001</v>
      </c>
      <c r="AF38" s="35">
        <v>0.75639999999999996</v>
      </c>
      <c r="AG38" s="35">
        <v>56.213299999999997</v>
      </c>
      <c r="AH38" s="35">
        <v>10.1335</v>
      </c>
      <c r="AI38" s="35">
        <v>2280.0587</v>
      </c>
      <c r="AJ38" s="35" t="s">
        <v>307</v>
      </c>
      <c r="AK38" s="35" t="s">
        <v>307</v>
      </c>
      <c r="AL38" s="35">
        <v>23.667300000000001</v>
      </c>
      <c r="AM38" s="35" t="s">
        <v>307</v>
      </c>
      <c r="AN38" s="35">
        <v>0.1799</v>
      </c>
      <c r="AO38" s="35" t="s">
        <v>307</v>
      </c>
      <c r="AP38" s="35" t="s">
        <v>307</v>
      </c>
      <c r="AQ38" s="35" t="s">
        <v>307</v>
      </c>
      <c r="AR38" s="35" t="s">
        <v>307</v>
      </c>
      <c r="AS38" s="35" t="s">
        <v>307</v>
      </c>
      <c r="AT38" s="35" t="s">
        <v>307</v>
      </c>
      <c r="AU38" s="35" t="s">
        <v>307</v>
      </c>
      <c r="AV38" s="35" t="s">
        <v>307</v>
      </c>
      <c r="AW38" s="35" t="s">
        <v>307</v>
      </c>
      <c r="AX38" s="35" t="s">
        <v>307</v>
      </c>
      <c r="AY38" s="35" t="s">
        <v>307</v>
      </c>
      <c r="AZ38" s="35" t="s">
        <v>307</v>
      </c>
      <c r="BA38" s="35" t="s">
        <v>307</v>
      </c>
      <c r="BB38" s="35" t="s">
        <v>307</v>
      </c>
      <c r="BC38" s="35" t="s">
        <v>307</v>
      </c>
      <c r="BD38" s="35" t="s">
        <v>307</v>
      </c>
      <c r="BE38" s="35" t="s">
        <v>307</v>
      </c>
      <c r="BF38" s="35" t="s">
        <v>307</v>
      </c>
      <c r="BG38" s="35" t="s">
        <v>307</v>
      </c>
      <c r="BH38" s="35" t="s">
        <v>307</v>
      </c>
      <c r="BI38" s="35" t="s">
        <v>307</v>
      </c>
      <c r="BJ38" s="35" t="s">
        <v>307</v>
      </c>
      <c r="BK38" s="35" t="s">
        <v>307</v>
      </c>
      <c r="BL38" s="35" t="s">
        <v>307</v>
      </c>
      <c r="BM38" s="35" t="s">
        <v>307</v>
      </c>
      <c r="BN38" s="35" t="s">
        <v>307</v>
      </c>
      <c r="BO38" s="35" t="s">
        <v>307</v>
      </c>
      <c r="BP38" s="35" t="s">
        <v>307</v>
      </c>
      <c r="BQ38" s="35" t="s">
        <v>307</v>
      </c>
      <c r="BR38" s="163">
        <v>2383.2523000000001</v>
      </c>
      <c r="BS38" s="165">
        <v>210.12450000000001</v>
      </c>
      <c r="BT38" s="165">
        <v>2593.3768</v>
      </c>
      <c r="BU38" s="164">
        <v>-410.25510000000003</v>
      </c>
      <c r="BV38" s="166">
        <v>23.9254</v>
      </c>
      <c r="BW38" s="22">
        <v>2207.0470999999998</v>
      </c>
    </row>
    <row r="39" spans="1:75" s="30" customFormat="1">
      <c r="A39" s="185" t="s">
        <v>34</v>
      </c>
      <c r="B39" s="20" t="s">
        <v>167</v>
      </c>
      <c r="C39" s="457" t="s">
        <v>384</v>
      </c>
      <c r="D39" s="458" t="s">
        <v>385</v>
      </c>
      <c r="E39" s="34" t="s">
        <v>307</v>
      </c>
      <c r="F39" s="35" t="s">
        <v>307</v>
      </c>
      <c r="G39" s="35" t="s">
        <v>307</v>
      </c>
      <c r="H39" s="35" t="s">
        <v>307</v>
      </c>
      <c r="I39" s="35" t="s">
        <v>307</v>
      </c>
      <c r="J39" s="35" t="s">
        <v>307</v>
      </c>
      <c r="K39" s="35" t="s">
        <v>307</v>
      </c>
      <c r="L39" s="35" t="s">
        <v>307</v>
      </c>
      <c r="M39" s="35" t="s">
        <v>307</v>
      </c>
      <c r="N39" s="35" t="s">
        <v>307</v>
      </c>
      <c r="O39" s="35" t="s">
        <v>307</v>
      </c>
      <c r="P39" s="35" t="s">
        <v>307</v>
      </c>
      <c r="Q39" s="35" t="s">
        <v>307</v>
      </c>
      <c r="R39" s="35" t="s">
        <v>307</v>
      </c>
      <c r="S39" s="35" t="s">
        <v>307</v>
      </c>
      <c r="T39" s="35" t="s">
        <v>307</v>
      </c>
      <c r="U39" s="35" t="s">
        <v>307</v>
      </c>
      <c r="V39" s="35" t="s">
        <v>307</v>
      </c>
      <c r="W39" s="35" t="s">
        <v>307</v>
      </c>
      <c r="X39" s="35" t="s">
        <v>307</v>
      </c>
      <c r="Y39" s="35" t="s">
        <v>307</v>
      </c>
      <c r="Z39" s="35" t="s">
        <v>307</v>
      </c>
      <c r="AA39" s="35" t="s">
        <v>307</v>
      </c>
      <c r="AB39" s="35" t="s">
        <v>307</v>
      </c>
      <c r="AC39" s="35" t="s">
        <v>307</v>
      </c>
      <c r="AD39" s="35" t="s">
        <v>307</v>
      </c>
      <c r="AE39" s="35" t="s">
        <v>307</v>
      </c>
      <c r="AF39" s="35" t="s">
        <v>307</v>
      </c>
      <c r="AG39" s="35" t="s">
        <v>307</v>
      </c>
      <c r="AH39" s="35" t="s">
        <v>307</v>
      </c>
      <c r="AI39" s="35" t="s">
        <v>307</v>
      </c>
      <c r="AJ39" s="35">
        <v>81.837400000000002</v>
      </c>
      <c r="AK39" s="35" t="s">
        <v>307</v>
      </c>
      <c r="AL39" s="35">
        <v>9.0548000000000002</v>
      </c>
      <c r="AM39" s="35" t="s">
        <v>307</v>
      </c>
      <c r="AN39" s="35" t="s">
        <v>307</v>
      </c>
      <c r="AO39" s="35" t="s">
        <v>307</v>
      </c>
      <c r="AP39" s="35" t="s">
        <v>307</v>
      </c>
      <c r="AQ39" s="35" t="s">
        <v>307</v>
      </c>
      <c r="AR39" s="35" t="s">
        <v>307</v>
      </c>
      <c r="AS39" s="35" t="s">
        <v>307</v>
      </c>
      <c r="AT39" s="35" t="s">
        <v>307</v>
      </c>
      <c r="AU39" s="35" t="s">
        <v>307</v>
      </c>
      <c r="AV39" s="35" t="s">
        <v>307</v>
      </c>
      <c r="AW39" s="35" t="s">
        <v>307</v>
      </c>
      <c r="AX39" s="35" t="s">
        <v>307</v>
      </c>
      <c r="AY39" s="35" t="s">
        <v>307</v>
      </c>
      <c r="AZ39" s="35" t="s">
        <v>307</v>
      </c>
      <c r="BA39" s="35" t="s">
        <v>307</v>
      </c>
      <c r="BB39" s="35" t="s">
        <v>307</v>
      </c>
      <c r="BC39" s="35" t="s">
        <v>307</v>
      </c>
      <c r="BD39" s="35" t="s">
        <v>307</v>
      </c>
      <c r="BE39" s="35" t="s">
        <v>307</v>
      </c>
      <c r="BF39" s="35" t="s">
        <v>307</v>
      </c>
      <c r="BG39" s="35" t="s">
        <v>307</v>
      </c>
      <c r="BH39" s="35" t="s">
        <v>307</v>
      </c>
      <c r="BI39" s="35" t="s">
        <v>307</v>
      </c>
      <c r="BJ39" s="35" t="s">
        <v>307</v>
      </c>
      <c r="BK39" s="35" t="s">
        <v>307</v>
      </c>
      <c r="BL39" s="35" t="s">
        <v>307</v>
      </c>
      <c r="BM39" s="35" t="s">
        <v>307</v>
      </c>
      <c r="BN39" s="35" t="s">
        <v>307</v>
      </c>
      <c r="BO39" s="35" t="s">
        <v>307</v>
      </c>
      <c r="BP39" s="35" t="s">
        <v>307</v>
      </c>
      <c r="BQ39" s="35" t="s">
        <v>307</v>
      </c>
      <c r="BR39" s="163">
        <v>90.892200000000003</v>
      </c>
      <c r="BS39" s="165">
        <v>3.9893999999999998</v>
      </c>
      <c r="BT39" s="165">
        <v>94.881500000000003</v>
      </c>
      <c r="BU39" s="164" t="s">
        <v>307</v>
      </c>
      <c r="BV39" s="166" t="s">
        <v>307</v>
      </c>
      <c r="BW39" s="22">
        <v>94.881500000000003</v>
      </c>
    </row>
    <row r="40" spans="1:75" s="30" customFormat="1">
      <c r="A40" s="184" t="s">
        <v>35</v>
      </c>
      <c r="B40" s="20" t="s">
        <v>168</v>
      </c>
      <c r="C40" s="457" t="s">
        <v>386</v>
      </c>
      <c r="D40" s="458" t="s">
        <v>387</v>
      </c>
      <c r="E40" s="34" t="s">
        <v>307</v>
      </c>
      <c r="F40" s="35" t="s">
        <v>307</v>
      </c>
      <c r="G40" s="35" t="s">
        <v>307</v>
      </c>
      <c r="H40" s="35" t="s">
        <v>307</v>
      </c>
      <c r="I40" s="35" t="s">
        <v>307</v>
      </c>
      <c r="J40" s="35" t="s">
        <v>307</v>
      </c>
      <c r="K40" s="35" t="s">
        <v>307</v>
      </c>
      <c r="L40" s="35" t="s">
        <v>307</v>
      </c>
      <c r="M40" s="35" t="s">
        <v>307</v>
      </c>
      <c r="N40" s="35" t="s">
        <v>307</v>
      </c>
      <c r="O40" s="35" t="s">
        <v>307</v>
      </c>
      <c r="P40" s="35" t="s">
        <v>307</v>
      </c>
      <c r="Q40" s="35" t="s">
        <v>307</v>
      </c>
      <c r="R40" s="35" t="s">
        <v>307</v>
      </c>
      <c r="S40" s="35" t="s">
        <v>307</v>
      </c>
      <c r="T40" s="35" t="s">
        <v>307</v>
      </c>
      <c r="U40" s="35" t="s">
        <v>307</v>
      </c>
      <c r="V40" s="35" t="s">
        <v>307</v>
      </c>
      <c r="W40" s="35" t="s">
        <v>307</v>
      </c>
      <c r="X40" s="35" t="s">
        <v>307</v>
      </c>
      <c r="Y40" s="35" t="s">
        <v>307</v>
      </c>
      <c r="Z40" s="35" t="s">
        <v>307</v>
      </c>
      <c r="AA40" s="35" t="s">
        <v>307</v>
      </c>
      <c r="AB40" s="35" t="s">
        <v>307</v>
      </c>
      <c r="AC40" s="35" t="s">
        <v>307</v>
      </c>
      <c r="AD40" s="35" t="s">
        <v>307</v>
      </c>
      <c r="AE40" s="35" t="s">
        <v>307</v>
      </c>
      <c r="AF40" s="35" t="s">
        <v>307</v>
      </c>
      <c r="AG40" s="35" t="s">
        <v>307</v>
      </c>
      <c r="AH40" s="35" t="s">
        <v>307</v>
      </c>
      <c r="AI40" s="35" t="s">
        <v>307</v>
      </c>
      <c r="AJ40" s="35" t="s">
        <v>307</v>
      </c>
      <c r="AK40" s="35">
        <v>350.74180000000001</v>
      </c>
      <c r="AL40" s="35" t="s">
        <v>307</v>
      </c>
      <c r="AM40" s="35" t="s">
        <v>307</v>
      </c>
      <c r="AN40" s="35" t="s">
        <v>307</v>
      </c>
      <c r="AO40" s="35" t="s">
        <v>307</v>
      </c>
      <c r="AP40" s="35" t="s">
        <v>307</v>
      </c>
      <c r="AQ40" s="35" t="s">
        <v>307</v>
      </c>
      <c r="AR40" s="35" t="s">
        <v>307</v>
      </c>
      <c r="AS40" s="35" t="s">
        <v>307</v>
      </c>
      <c r="AT40" s="35" t="s">
        <v>307</v>
      </c>
      <c r="AU40" s="35" t="s">
        <v>307</v>
      </c>
      <c r="AV40" s="35" t="s">
        <v>307</v>
      </c>
      <c r="AW40" s="35" t="s">
        <v>307</v>
      </c>
      <c r="AX40" s="35" t="s">
        <v>307</v>
      </c>
      <c r="AY40" s="35" t="s">
        <v>307</v>
      </c>
      <c r="AZ40" s="35" t="s">
        <v>307</v>
      </c>
      <c r="BA40" s="35" t="s">
        <v>307</v>
      </c>
      <c r="BB40" s="35" t="s">
        <v>307</v>
      </c>
      <c r="BC40" s="35" t="s">
        <v>307</v>
      </c>
      <c r="BD40" s="35" t="s">
        <v>307</v>
      </c>
      <c r="BE40" s="35" t="s">
        <v>307</v>
      </c>
      <c r="BF40" s="35" t="s">
        <v>307</v>
      </c>
      <c r="BG40" s="35" t="s">
        <v>307</v>
      </c>
      <c r="BH40" s="35" t="s">
        <v>307</v>
      </c>
      <c r="BI40" s="35" t="s">
        <v>307</v>
      </c>
      <c r="BJ40" s="35" t="s">
        <v>307</v>
      </c>
      <c r="BK40" s="35" t="s">
        <v>307</v>
      </c>
      <c r="BL40" s="35" t="s">
        <v>307</v>
      </c>
      <c r="BM40" s="35" t="s">
        <v>307</v>
      </c>
      <c r="BN40" s="35" t="s">
        <v>307</v>
      </c>
      <c r="BO40" s="35" t="s">
        <v>307</v>
      </c>
      <c r="BP40" s="35" t="s">
        <v>307</v>
      </c>
      <c r="BQ40" s="35" t="s">
        <v>307</v>
      </c>
      <c r="BR40" s="163">
        <v>350.74180000000001</v>
      </c>
      <c r="BS40" s="165">
        <v>65.382000000000005</v>
      </c>
      <c r="BT40" s="165">
        <v>416.12380000000002</v>
      </c>
      <c r="BU40" s="164" t="s">
        <v>307</v>
      </c>
      <c r="BV40" s="166" t="s">
        <v>307</v>
      </c>
      <c r="BW40" s="22">
        <v>416.12380000000002</v>
      </c>
    </row>
    <row r="41" spans="1:75" s="30" customFormat="1">
      <c r="A41" s="184" t="s">
        <v>36</v>
      </c>
      <c r="B41" s="20" t="s">
        <v>169</v>
      </c>
      <c r="C41" s="457" t="s">
        <v>388</v>
      </c>
      <c r="D41" s="458" t="s">
        <v>389</v>
      </c>
      <c r="E41" s="34">
        <v>1.17E-2</v>
      </c>
      <c r="F41" s="35" t="s">
        <v>307</v>
      </c>
      <c r="G41" s="35" t="s">
        <v>307</v>
      </c>
      <c r="H41" s="35" t="s">
        <v>307</v>
      </c>
      <c r="I41" s="35">
        <v>8.1699999999999995E-2</v>
      </c>
      <c r="J41" s="35">
        <v>1.5416000000000001</v>
      </c>
      <c r="K41" s="35" t="s">
        <v>307</v>
      </c>
      <c r="L41" s="35" t="s">
        <v>307</v>
      </c>
      <c r="M41" s="35" t="s">
        <v>307</v>
      </c>
      <c r="N41" s="35" t="s">
        <v>307</v>
      </c>
      <c r="O41" s="35" t="s">
        <v>307</v>
      </c>
      <c r="P41" s="35" t="s">
        <v>307</v>
      </c>
      <c r="Q41" s="35" t="s">
        <v>307</v>
      </c>
      <c r="R41" s="35" t="s">
        <v>307</v>
      </c>
      <c r="S41" s="35" t="s">
        <v>307</v>
      </c>
      <c r="T41" s="35" t="s">
        <v>307</v>
      </c>
      <c r="U41" s="35" t="s">
        <v>307</v>
      </c>
      <c r="V41" s="35" t="s">
        <v>307</v>
      </c>
      <c r="W41" s="35" t="s">
        <v>307</v>
      </c>
      <c r="X41" s="35" t="s">
        <v>307</v>
      </c>
      <c r="Y41" s="35" t="s">
        <v>307</v>
      </c>
      <c r="Z41" s="35" t="s">
        <v>307</v>
      </c>
      <c r="AA41" s="35" t="s">
        <v>307</v>
      </c>
      <c r="AB41" s="35">
        <v>21.5321</v>
      </c>
      <c r="AC41" s="35" t="s">
        <v>307</v>
      </c>
      <c r="AD41" s="35" t="s">
        <v>307</v>
      </c>
      <c r="AE41" s="35">
        <v>0.37219999999999998</v>
      </c>
      <c r="AF41" s="35">
        <v>4.6199999999999998E-2</v>
      </c>
      <c r="AG41" s="35">
        <v>30.646000000000001</v>
      </c>
      <c r="AH41" s="35">
        <v>17.666</v>
      </c>
      <c r="AI41" s="35">
        <v>23.694299999999998</v>
      </c>
      <c r="AJ41" s="35">
        <v>6.8076999999999996</v>
      </c>
      <c r="AK41" s="35" t="s">
        <v>307</v>
      </c>
      <c r="AL41" s="35">
        <v>2765.5232999999998</v>
      </c>
      <c r="AM41" s="35" t="s">
        <v>307</v>
      </c>
      <c r="AN41" s="35" t="s">
        <v>307</v>
      </c>
      <c r="AO41" s="35" t="s">
        <v>307</v>
      </c>
      <c r="AP41" s="35" t="s">
        <v>307</v>
      </c>
      <c r="AQ41" s="35" t="s">
        <v>307</v>
      </c>
      <c r="AR41" s="35" t="s">
        <v>307</v>
      </c>
      <c r="AS41" s="35" t="s">
        <v>307</v>
      </c>
      <c r="AT41" s="35" t="s">
        <v>307</v>
      </c>
      <c r="AU41" s="35" t="s">
        <v>307</v>
      </c>
      <c r="AV41" s="35">
        <v>2.1793999999999998</v>
      </c>
      <c r="AW41" s="35" t="s">
        <v>307</v>
      </c>
      <c r="AX41" s="35" t="s">
        <v>307</v>
      </c>
      <c r="AY41" s="35">
        <v>10.2659</v>
      </c>
      <c r="AZ41" s="35" t="s">
        <v>307</v>
      </c>
      <c r="BA41" s="35" t="s">
        <v>307</v>
      </c>
      <c r="BB41" s="35" t="s">
        <v>307</v>
      </c>
      <c r="BC41" s="35" t="s">
        <v>307</v>
      </c>
      <c r="BD41" s="35">
        <v>0.91510000000000002</v>
      </c>
      <c r="BE41" s="35" t="s">
        <v>307</v>
      </c>
      <c r="BF41" s="35">
        <v>1.8499999999999999E-2</v>
      </c>
      <c r="BG41" s="35" t="s">
        <v>307</v>
      </c>
      <c r="BH41" s="35">
        <v>3.7000000000000002E-3</v>
      </c>
      <c r="BI41" s="35" t="s">
        <v>307</v>
      </c>
      <c r="BJ41" s="35" t="s">
        <v>307</v>
      </c>
      <c r="BK41" s="35" t="s">
        <v>307</v>
      </c>
      <c r="BL41" s="35" t="s">
        <v>307</v>
      </c>
      <c r="BM41" s="35" t="s">
        <v>307</v>
      </c>
      <c r="BN41" s="35" t="s">
        <v>307</v>
      </c>
      <c r="BO41" s="35" t="s">
        <v>307</v>
      </c>
      <c r="BP41" s="35" t="s">
        <v>307</v>
      </c>
      <c r="BQ41" s="35" t="s">
        <v>307</v>
      </c>
      <c r="BR41" s="163">
        <v>2881.3053</v>
      </c>
      <c r="BS41" s="165">
        <v>145.0104</v>
      </c>
      <c r="BT41" s="165">
        <v>3026.3157000000001</v>
      </c>
      <c r="BU41" s="164" t="s">
        <v>307</v>
      </c>
      <c r="BV41" s="166">
        <v>23.639199999999999</v>
      </c>
      <c r="BW41" s="22">
        <v>3049.9549000000002</v>
      </c>
    </row>
    <row r="42" spans="1:75" s="30" customFormat="1">
      <c r="A42" s="184" t="s">
        <v>37</v>
      </c>
      <c r="B42" s="57" t="s">
        <v>170</v>
      </c>
      <c r="C42" s="457" t="s">
        <v>390</v>
      </c>
      <c r="D42" s="458" t="s">
        <v>391</v>
      </c>
      <c r="E42" s="34" t="s">
        <v>307</v>
      </c>
      <c r="F42" s="35" t="s">
        <v>307</v>
      </c>
      <c r="G42" s="35" t="s">
        <v>307</v>
      </c>
      <c r="H42" s="35" t="s">
        <v>307</v>
      </c>
      <c r="I42" s="35">
        <v>7.2300000000000003E-2</v>
      </c>
      <c r="J42" s="35" t="s">
        <v>307</v>
      </c>
      <c r="K42" s="35" t="s">
        <v>307</v>
      </c>
      <c r="L42" s="35" t="s">
        <v>307</v>
      </c>
      <c r="M42" s="35" t="s">
        <v>307</v>
      </c>
      <c r="N42" s="35" t="s">
        <v>307</v>
      </c>
      <c r="O42" s="35" t="s">
        <v>307</v>
      </c>
      <c r="P42" s="35" t="s">
        <v>307</v>
      </c>
      <c r="Q42" s="35" t="s">
        <v>307</v>
      </c>
      <c r="R42" s="35" t="s">
        <v>307</v>
      </c>
      <c r="S42" s="35" t="s">
        <v>307</v>
      </c>
      <c r="T42" s="35" t="s">
        <v>307</v>
      </c>
      <c r="U42" s="35" t="s">
        <v>307</v>
      </c>
      <c r="V42" s="35" t="s">
        <v>307</v>
      </c>
      <c r="W42" s="35" t="s">
        <v>307</v>
      </c>
      <c r="X42" s="35" t="s">
        <v>307</v>
      </c>
      <c r="Y42" s="35" t="s">
        <v>307</v>
      </c>
      <c r="Z42" s="35" t="s">
        <v>307</v>
      </c>
      <c r="AA42" s="35" t="s">
        <v>307</v>
      </c>
      <c r="AB42" s="35" t="s">
        <v>307</v>
      </c>
      <c r="AC42" s="35" t="s">
        <v>307</v>
      </c>
      <c r="AD42" s="35" t="s">
        <v>307</v>
      </c>
      <c r="AE42" s="35" t="s">
        <v>307</v>
      </c>
      <c r="AF42" s="35" t="s">
        <v>307</v>
      </c>
      <c r="AG42" s="35" t="s">
        <v>307</v>
      </c>
      <c r="AH42" s="35" t="s">
        <v>307</v>
      </c>
      <c r="AI42" s="35" t="s">
        <v>307</v>
      </c>
      <c r="AJ42" s="35" t="s">
        <v>307</v>
      </c>
      <c r="AK42" s="35">
        <v>1.4086000000000001</v>
      </c>
      <c r="AL42" s="35" t="s">
        <v>307</v>
      </c>
      <c r="AM42" s="35">
        <v>112.2796</v>
      </c>
      <c r="AN42" s="35" t="s">
        <v>307</v>
      </c>
      <c r="AO42" s="35" t="s">
        <v>307</v>
      </c>
      <c r="AP42" s="35" t="s">
        <v>307</v>
      </c>
      <c r="AQ42" s="35" t="s">
        <v>307</v>
      </c>
      <c r="AR42" s="35" t="s">
        <v>307</v>
      </c>
      <c r="AS42" s="35" t="s">
        <v>307</v>
      </c>
      <c r="AT42" s="35" t="s">
        <v>307</v>
      </c>
      <c r="AU42" s="35" t="s">
        <v>307</v>
      </c>
      <c r="AV42" s="35" t="s">
        <v>307</v>
      </c>
      <c r="AW42" s="35" t="s">
        <v>307</v>
      </c>
      <c r="AX42" s="35" t="s">
        <v>307</v>
      </c>
      <c r="AY42" s="35" t="s">
        <v>307</v>
      </c>
      <c r="AZ42" s="35" t="s">
        <v>307</v>
      </c>
      <c r="BA42" s="35" t="s">
        <v>307</v>
      </c>
      <c r="BB42" s="35" t="s">
        <v>307</v>
      </c>
      <c r="BC42" s="35" t="s">
        <v>307</v>
      </c>
      <c r="BD42" s="35" t="s">
        <v>307</v>
      </c>
      <c r="BE42" s="35" t="s">
        <v>307</v>
      </c>
      <c r="BF42" s="35" t="s">
        <v>307</v>
      </c>
      <c r="BG42" s="35" t="s">
        <v>307</v>
      </c>
      <c r="BH42" s="35" t="s">
        <v>307</v>
      </c>
      <c r="BI42" s="35" t="s">
        <v>307</v>
      </c>
      <c r="BJ42" s="35" t="s">
        <v>307</v>
      </c>
      <c r="BK42" s="35" t="s">
        <v>307</v>
      </c>
      <c r="BL42" s="35" t="s">
        <v>307</v>
      </c>
      <c r="BM42" s="35" t="s">
        <v>307</v>
      </c>
      <c r="BN42" s="35" t="s">
        <v>307</v>
      </c>
      <c r="BO42" s="35" t="s">
        <v>307</v>
      </c>
      <c r="BP42" s="35" t="s">
        <v>307</v>
      </c>
      <c r="BQ42" s="35" t="s">
        <v>307</v>
      </c>
      <c r="BR42" s="163">
        <v>113.7606</v>
      </c>
      <c r="BS42" s="165">
        <v>6.1623999999999999</v>
      </c>
      <c r="BT42" s="165">
        <v>119.923</v>
      </c>
      <c r="BU42" s="164" t="s">
        <v>307</v>
      </c>
      <c r="BV42" s="166">
        <v>5.9074999999999998</v>
      </c>
      <c r="BW42" s="22">
        <v>125.8304</v>
      </c>
    </row>
    <row r="43" spans="1:75" s="30" customFormat="1">
      <c r="A43" s="184" t="s">
        <v>38</v>
      </c>
      <c r="B43" s="20" t="s">
        <v>199</v>
      </c>
      <c r="C43" s="457" t="s">
        <v>392</v>
      </c>
      <c r="D43" s="458" t="s">
        <v>393</v>
      </c>
      <c r="E43" s="34">
        <v>0.3039</v>
      </c>
      <c r="F43" s="35" t="s">
        <v>307</v>
      </c>
      <c r="G43" s="35" t="s">
        <v>307</v>
      </c>
      <c r="H43" s="35" t="s">
        <v>307</v>
      </c>
      <c r="I43" s="35">
        <v>0.31</v>
      </c>
      <c r="J43" s="35">
        <v>0.12089999999999999</v>
      </c>
      <c r="K43" s="35">
        <v>7.6200000000000004E-2</v>
      </c>
      <c r="L43" s="35" t="s">
        <v>307</v>
      </c>
      <c r="M43" s="35" t="s">
        <v>307</v>
      </c>
      <c r="N43" s="35" t="s">
        <v>307</v>
      </c>
      <c r="O43" s="35" t="s">
        <v>307</v>
      </c>
      <c r="P43" s="35" t="s">
        <v>307</v>
      </c>
      <c r="Q43" s="35" t="s">
        <v>307</v>
      </c>
      <c r="R43" s="35" t="s">
        <v>307</v>
      </c>
      <c r="S43" s="35" t="s">
        <v>307</v>
      </c>
      <c r="T43" s="35" t="s">
        <v>307</v>
      </c>
      <c r="U43" s="35" t="s">
        <v>307</v>
      </c>
      <c r="V43" s="35" t="s">
        <v>307</v>
      </c>
      <c r="W43" s="35" t="s">
        <v>307</v>
      </c>
      <c r="X43" s="35" t="s">
        <v>307</v>
      </c>
      <c r="Y43" s="35" t="s">
        <v>307</v>
      </c>
      <c r="Z43" s="35" t="s">
        <v>307</v>
      </c>
      <c r="AA43" s="35" t="s">
        <v>307</v>
      </c>
      <c r="AB43" s="35" t="s">
        <v>307</v>
      </c>
      <c r="AC43" s="35" t="s">
        <v>307</v>
      </c>
      <c r="AD43" s="35">
        <v>0.3498</v>
      </c>
      <c r="AE43" s="35">
        <v>1.2352000000000001</v>
      </c>
      <c r="AF43" s="35">
        <v>1.14E-2</v>
      </c>
      <c r="AG43" s="35">
        <v>0.12820000000000001</v>
      </c>
      <c r="AH43" s="35">
        <v>16.384899999999998</v>
      </c>
      <c r="AI43" s="35">
        <v>0.17499999999999999</v>
      </c>
      <c r="AJ43" s="35" t="s">
        <v>307</v>
      </c>
      <c r="AK43" s="35" t="s">
        <v>307</v>
      </c>
      <c r="AL43" s="35" t="s">
        <v>307</v>
      </c>
      <c r="AM43" s="35" t="s">
        <v>307</v>
      </c>
      <c r="AN43" s="35">
        <v>590.19449999999995</v>
      </c>
      <c r="AO43" s="35" t="s">
        <v>307</v>
      </c>
      <c r="AP43" s="35">
        <v>0.18210000000000001</v>
      </c>
      <c r="AQ43" s="35" t="s">
        <v>307</v>
      </c>
      <c r="AR43" s="35" t="s">
        <v>307</v>
      </c>
      <c r="AS43" s="35" t="s">
        <v>307</v>
      </c>
      <c r="AT43" s="35" t="s">
        <v>307</v>
      </c>
      <c r="AU43" s="35" t="s">
        <v>307</v>
      </c>
      <c r="AV43" s="35">
        <v>9.8000000000000004E-2</v>
      </c>
      <c r="AW43" s="35" t="s">
        <v>307</v>
      </c>
      <c r="AX43" s="35" t="s">
        <v>307</v>
      </c>
      <c r="AY43" s="35" t="s">
        <v>307</v>
      </c>
      <c r="AZ43" s="35" t="s">
        <v>307</v>
      </c>
      <c r="BA43" s="35" t="s">
        <v>307</v>
      </c>
      <c r="BB43" s="35" t="s">
        <v>307</v>
      </c>
      <c r="BC43" s="35" t="s">
        <v>307</v>
      </c>
      <c r="BD43" s="35" t="s">
        <v>307</v>
      </c>
      <c r="BE43" s="35" t="s">
        <v>307</v>
      </c>
      <c r="BF43" s="35" t="s">
        <v>307</v>
      </c>
      <c r="BG43" s="35">
        <v>3.5200000000000002E-2</v>
      </c>
      <c r="BH43" s="35">
        <v>4.1787999999999998</v>
      </c>
      <c r="BI43" s="35">
        <v>0.59409999999999996</v>
      </c>
      <c r="BJ43" s="35" t="s">
        <v>307</v>
      </c>
      <c r="BK43" s="35">
        <v>7.3433000000000002</v>
      </c>
      <c r="BL43" s="35">
        <v>0.22700000000000001</v>
      </c>
      <c r="BM43" s="35" t="s">
        <v>307</v>
      </c>
      <c r="BN43" s="35" t="s">
        <v>307</v>
      </c>
      <c r="BO43" s="35">
        <v>5.2400000000000002E-2</v>
      </c>
      <c r="BP43" s="35" t="s">
        <v>307</v>
      </c>
      <c r="BQ43" s="35" t="s">
        <v>307</v>
      </c>
      <c r="BR43" s="163">
        <v>622.0009</v>
      </c>
      <c r="BS43" s="165">
        <v>55.884500000000003</v>
      </c>
      <c r="BT43" s="165">
        <v>677.8854</v>
      </c>
      <c r="BU43" s="164" t="s">
        <v>307</v>
      </c>
      <c r="BV43" s="166">
        <v>83.319699999999997</v>
      </c>
      <c r="BW43" s="22">
        <v>761.20510000000002</v>
      </c>
    </row>
    <row r="44" spans="1:75" s="30" customFormat="1">
      <c r="A44" s="184" t="s">
        <v>39</v>
      </c>
      <c r="B44" s="20" t="s">
        <v>171</v>
      </c>
      <c r="C44" s="457" t="s">
        <v>394</v>
      </c>
      <c r="D44" s="458" t="s">
        <v>395</v>
      </c>
      <c r="E44" s="34" t="s">
        <v>307</v>
      </c>
      <c r="F44" s="35" t="s">
        <v>307</v>
      </c>
      <c r="G44" s="35" t="s">
        <v>307</v>
      </c>
      <c r="H44" s="35" t="s">
        <v>307</v>
      </c>
      <c r="I44" s="35" t="s">
        <v>307</v>
      </c>
      <c r="J44" s="35" t="s">
        <v>307</v>
      </c>
      <c r="K44" s="35" t="s">
        <v>307</v>
      </c>
      <c r="L44" s="35">
        <v>0.93369999999999997</v>
      </c>
      <c r="M44" s="35">
        <v>55.036900000000003</v>
      </c>
      <c r="N44" s="35" t="s">
        <v>307</v>
      </c>
      <c r="O44" s="35" t="s">
        <v>307</v>
      </c>
      <c r="P44" s="35" t="s">
        <v>307</v>
      </c>
      <c r="Q44" s="35" t="s">
        <v>307</v>
      </c>
      <c r="R44" s="35" t="s">
        <v>307</v>
      </c>
      <c r="S44" s="35" t="s">
        <v>307</v>
      </c>
      <c r="T44" s="35" t="s">
        <v>307</v>
      </c>
      <c r="U44" s="35">
        <v>3.8388</v>
      </c>
      <c r="V44" s="35" t="s">
        <v>307</v>
      </c>
      <c r="W44" s="35" t="s">
        <v>307</v>
      </c>
      <c r="X44" s="35" t="s">
        <v>307</v>
      </c>
      <c r="Y44" s="35" t="s">
        <v>307</v>
      </c>
      <c r="Z44" s="35" t="s">
        <v>307</v>
      </c>
      <c r="AA44" s="35" t="s">
        <v>307</v>
      </c>
      <c r="AB44" s="35" t="s">
        <v>307</v>
      </c>
      <c r="AC44" s="35" t="s">
        <v>307</v>
      </c>
      <c r="AD44" s="35" t="s">
        <v>307</v>
      </c>
      <c r="AE44" s="35" t="s">
        <v>307</v>
      </c>
      <c r="AF44" s="35" t="s">
        <v>307</v>
      </c>
      <c r="AG44" s="35" t="s">
        <v>307</v>
      </c>
      <c r="AH44" s="35" t="s">
        <v>307</v>
      </c>
      <c r="AI44" s="35" t="s">
        <v>307</v>
      </c>
      <c r="AJ44" s="35" t="s">
        <v>307</v>
      </c>
      <c r="AK44" s="35" t="s">
        <v>307</v>
      </c>
      <c r="AL44" s="35" t="s">
        <v>307</v>
      </c>
      <c r="AM44" s="35" t="s">
        <v>307</v>
      </c>
      <c r="AN44" s="35" t="s">
        <v>307</v>
      </c>
      <c r="AO44" s="35">
        <v>124.3128</v>
      </c>
      <c r="AP44" s="35" t="s">
        <v>307</v>
      </c>
      <c r="AQ44" s="35" t="s">
        <v>307</v>
      </c>
      <c r="AR44" s="35" t="s">
        <v>307</v>
      </c>
      <c r="AS44" s="35" t="s">
        <v>307</v>
      </c>
      <c r="AT44" s="35" t="s">
        <v>307</v>
      </c>
      <c r="AU44" s="35" t="s">
        <v>307</v>
      </c>
      <c r="AV44" s="35" t="s">
        <v>307</v>
      </c>
      <c r="AW44" s="35" t="s">
        <v>307</v>
      </c>
      <c r="AX44" s="35" t="s">
        <v>307</v>
      </c>
      <c r="AY44" s="35" t="s">
        <v>307</v>
      </c>
      <c r="AZ44" s="35" t="s">
        <v>307</v>
      </c>
      <c r="BA44" s="35" t="s">
        <v>307</v>
      </c>
      <c r="BB44" s="35">
        <v>0.02</v>
      </c>
      <c r="BC44" s="35" t="s">
        <v>307</v>
      </c>
      <c r="BD44" s="35" t="s">
        <v>307</v>
      </c>
      <c r="BE44" s="35" t="s">
        <v>307</v>
      </c>
      <c r="BF44" s="35" t="s">
        <v>307</v>
      </c>
      <c r="BG44" s="35">
        <v>2.0999999999999999E-3</v>
      </c>
      <c r="BH44" s="35">
        <v>3.1303000000000001</v>
      </c>
      <c r="BI44" s="35" t="s">
        <v>307</v>
      </c>
      <c r="BJ44" s="35" t="s">
        <v>307</v>
      </c>
      <c r="BK44" s="35" t="s">
        <v>307</v>
      </c>
      <c r="BL44" s="35" t="s">
        <v>307</v>
      </c>
      <c r="BM44" s="35" t="s">
        <v>307</v>
      </c>
      <c r="BN44" s="35" t="s">
        <v>307</v>
      </c>
      <c r="BO44" s="35" t="s">
        <v>307</v>
      </c>
      <c r="BP44" s="35" t="s">
        <v>307</v>
      </c>
      <c r="BQ44" s="35" t="s">
        <v>307</v>
      </c>
      <c r="BR44" s="163">
        <v>187.27459999999999</v>
      </c>
      <c r="BS44" s="165">
        <v>31.6782</v>
      </c>
      <c r="BT44" s="165">
        <v>218.9528</v>
      </c>
      <c r="BU44" s="164">
        <v>78.850200000000001</v>
      </c>
      <c r="BV44" s="166">
        <v>16.511900000000001</v>
      </c>
      <c r="BW44" s="22">
        <v>314.31490000000002</v>
      </c>
    </row>
    <row r="45" spans="1:75" s="30" customFormat="1">
      <c r="A45" s="184" t="s">
        <v>40</v>
      </c>
      <c r="B45" s="20" t="s">
        <v>172</v>
      </c>
      <c r="C45" s="457" t="s">
        <v>396</v>
      </c>
      <c r="D45" s="458" t="s">
        <v>397</v>
      </c>
      <c r="E45" s="34" t="s">
        <v>307</v>
      </c>
      <c r="F45" s="35" t="s">
        <v>307</v>
      </c>
      <c r="G45" s="35" t="s">
        <v>307</v>
      </c>
      <c r="H45" s="35" t="s">
        <v>307</v>
      </c>
      <c r="I45" s="35" t="s">
        <v>307</v>
      </c>
      <c r="J45" s="35" t="s">
        <v>307</v>
      </c>
      <c r="K45" s="35" t="s">
        <v>307</v>
      </c>
      <c r="L45" s="35" t="s">
        <v>307</v>
      </c>
      <c r="M45" s="35" t="s">
        <v>307</v>
      </c>
      <c r="N45" s="35" t="s">
        <v>307</v>
      </c>
      <c r="O45" s="35" t="s">
        <v>307</v>
      </c>
      <c r="P45" s="35" t="s">
        <v>307</v>
      </c>
      <c r="Q45" s="35" t="s">
        <v>307</v>
      </c>
      <c r="R45" s="35" t="s">
        <v>307</v>
      </c>
      <c r="S45" s="35" t="s">
        <v>307</v>
      </c>
      <c r="T45" s="35" t="s">
        <v>307</v>
      </c>
      <c r="U45" s="35" t="s">
        <v>307</v>
      </c>
      <c r="V45" s="35" t="s">
        <v>307</v>
      </c>
      <c r="W45" s="35" t="s">
        <v>307</v>
      </c>
      <c r="X45" s="35" t="s">
        <v>307</v>
      </c>
      <c r="Y45" s="35" t="s">
        <v>307</v>
      </c>
      <c r="Z45" s="35" t="s">
        <v>307</v>
      </c>
      <c r="AA45" s="35" t="s">
        <v>307</v>
      </c>
      <c r="AB45" s="35" t="s">
        <v>307</v>
      </c>
      <c r="AC45" s="35" t="s">
        <v>307</v>
      </c>
      <c r="AD45" s="35" t="s">
        <v>307</v>
      </c>
      <c r="AE45" s="35" t="s">
        <v>307</v>
      </c>
      <c r="AF45" s="35" t="s">
        <v>307</v>
      </c>
      <c r="AG45" s="35" t="s">
        <v>307</v>
      </c>
      <c r="AH45" s="35" t="s">
        <v>307</v>
      </c>
      <c r="AI45" s="35" t="s">
        <v>307</v>
      </c>
      <c r="AJ45" s="35" t="s">
        <v>307</v>
      </c>
      <c r="AK45" s="35" t="s">
        <v>307</v>
      </c>
      <c r="AL45" s="35" t="s">
        <v>307</v>
      </c>
      <c r="AM45" s="35" t="s">
        <v>307</v>
      </c>
      <c r="AN45" s="35" t="s">
        <v>307</v>
      </c>
      <c r="AO45" s="35" t="s">
        <v>307</v>
      </c>
      <c r="AP45" s="35">
        <v>126.2915</v>
      </c>
      <c r="AQ45" s="35" t="s">
        <v>307</v>
      </c>
      <c r="AR45" s="35" t="s">
        <v>307</v>
      </c>
      <c r="AS45" s="35" t="s">
        <v>307</v>
      </c>
      <c r="AT45" s="35" t="s">
        <v>307</v>
      </c>
      <c r="AU45" s="35" t="s">
        <v>307</v>
      </c>
      <c r="AV45" s="35" t="s">
        <v>307</v>
      </c>
      <c r="AW45" s="35" t="s">
        <v>307</v>
      </c>
      <c r="AX45" s="35" t="s">
        <v>307</v>
      </c>
      <c r="AY45" s="35" t="s">
        <v>307</v>
      </c>
      <c r="AZ45" s="35" t="s">
        <v>307</v>
      </c>
      <c r="BA45" s="35" t="s">
        <v>307</v>
      </c>
      <c r="BB45" s="35">
        <v>0.81989999999999996</v>
      </c>
      <c r="BC45" s="35" t="s">
        <v>307</v>
      </c>
      <c r="BD45" s="35" t="s">
        <v>307</v>
      </c>
      <c r="BE45" s="35" t="s">
        <v>307</v>
      </c>
      <c r="BF45" s="35" t="s">
        <v>307</v>
      </c>
      <c r="BG45" s="35">
        <v>2.0999999999999999E-3</v>
      </c>
      <c r="BH45" s="35" t="s">
        <v>307</v>
      </c>
      <c r="BI45" s="35" t="s">
        <v>307</v>
      </c>
      <c r="BJ45" s="35" t="s">
        <v>307</v>
      </c>
      <c r="BK45" s="35" t="s">
        <v>307</v>
      </c>
      <c r="BL45" s="35" t="s">
        <v>307</v>
      </c>
      <c r="BM45" s="35" t="s">
        <v>307</v>
      </c>
      <c r="BN45" s="35" t="s">
        <v>307</v>
      </c>
      <c r="BO45" s="35" t="s">
        <v>307</v>
      </c>
      <c r="BP45" s="35" t="s">
        <v>307</v>
      </c>
      <c r="BQ45" s="35" t="s">
        <v>307</v>
      </c>
      <c r="BR45" s="163">
        <v>127.1134</v>
      </c>
      <c r="BS45" s="165">
        <v>7.4253999999999998</v>
      </c>
      <c r="BT45" s="165">
        <v>134.53880000000001</v>
      </c>
      <c r="BU45" s="164">
        <v>6.2188999999999997</v>
      </c>
      <c r="BV45" s="166">
        <v>6.4272</v>
      </c>
      <c r="BW45" s="22">
        <v>147.185</v>
      </c>
    </row>
    <row r="46" spans="1:75" s="30" customFormat="1">
      <c r="A46" s="184" t="s">
        <v>41</v>
      </c>
      <c r="B46" s="20" t="s">
        <v>173</v>
      </c>
      <c r="C46" s="457" t="s">
        <v>398</v>
      </c>
      <c r="D46" s="458" t="s">
        <v>399</v>
      </c>
      <c r="E46" s="34" t="s">
        <v>307</v>
      </c>
      <c r="F46" s="35" t="s">
        <v>307</v>
      </c>
      <c r="G46" s="35">
        <v>7.0000000000000001E-3</v>
      </c>
      <c r="H46" s="35" t="s">
        <v>307</v>
      </c>
      <c r="I46" s="35" t="s">
        <v>307</v>
      </c>
      <c r="J46" s="35" t="s">
        <v>307</v>
      </c>
      <c r="K46" s="35" t="s">
        <v>307</v>
      </c>
      <c r="L46" s="35" t="s">
        <v>307</v>
      </c>
      <c r="M46" s="35" t="s">
        <v>307</v>
      </c>
      <c r="N46" s="35" t="s">
        <v>307</v>
      </c>
      <c r="O46" s="35" t="s">
        <v>307</v>
      </c>
      <c r="P46" s="35" t="s">
        <v>307</v>
      </c>
      <c r="Q46" s="35" t="s">
        <v>307</v>
      </c>
      <c r="R46" s="35" t="s">
        <v>307</v>
      </c>
      <c r="S46" s="35" t="s">
        <v>307</v>
      </c>
      <c r="T46" s="35" t="s">
        <v>307</v>
      </c>
      <c r="U46" s="35" t="s">
        <v>307</v>
      </c>
      <c r="V46" s="35" t="s">
        <v>307</v>
      </c>
      <c r="W46" s="35" t="s">
        <v>307</v>
      </c>
      <c r="X46" s="35" t="s">
        <v>307</v>
      </c>
      <c r="Y46" s="35" t="s">
        <v>307</v>
      </c>
      <c r="Z46" s="35" t="s">
        <v>307</v>
      </c>
      <c r="AA46" s="35" t="s">
        <v>307</v>
      </c>
      <c r="AB46" s="35">
        <v>9.2164999999999999</v>
      </c>
      <c r="AC46" s="35" t="s">
        <v>307</v>
      </c>
      <c r="AD46" s="35" t="s">
        <v>307</v>
      </c>
      <c r="AE46" s="35" t="s">
        <v>307</v>
      </c>
      <c r="AF46" s="35" t="s">
        <v>307</v>
      </c>
      <c r="AG46" s="35">
        <v>2.5299</v>
      </c>
      <c r="AH46" s="35" t="s">
        <v>307</v>
      </c>
      <c r="AI46" s="35" t="s">
        <v>307</v>
      </c>
      <c r="AJ46" s="35" t="s">
        <v>307</v>
      </c>
      <c r="AK46" s="35" t="s">
        <v>307</v>
      </c>
      <c r="AL46" s="35">
        <v>0.36309999999999998</v>
      </c>
      <c r="AM46" s="35" t="s">
        <v>307</v>
      </c>
      <c r="AN46" s="35" t="s">
        <v>307</v>
      </c>
      <c r="AO46" s="35" t="s">
        <v>307</v>
      </c>
      <c r="AP46" s="35">
        <v>0.15959999999999999</v>
      </c>
      <c r="AQ46" s="35">
        <v>756.44399999999996</v>
      </c>
      <c r="AR46" s="35">
        <v>12.0863</v>
      </c>
      <c r="AS46" s="35" t="s">
        <v>307</v>
      </c>
      <c r="AT46" s="35" t="s">
        <v>307</v>
      </c>
      <c r="AU46" s="35" t="s">
        <v>307</v>
      </c>
      <c r="AV46" s="35" t="s">
        <v>307</v>
      </c>
      <c r="AW46" s="35" t="s">
        <v>307</v>
      </c>
      <c r="AX46" s="35" t="s">
        <v>307</v>
      </c>
      <c r="AY46" s="35">
        <v>8.0000000000000004E-4</v>
      </c>
      <c r="AZ46" s="35" t="s">
        <v>307</v>
      </c>
      <c r="BA46" s="35" t="s">
        <v>307</v>
      </c>
      <c r="BB46" s="35" t="s">
        <v>307</v>
      </c>
      <c r="BC46" s="35" t="s">
        <v>307</v>
      </c>
      <c r="BD46" s="35" t="s">
        <v>307</v>
      </c>
      <c r="BE46" s="35" t="s">
        <v>307</v>
      </c>
      <c r="BF46" s="35">
        <v>5.0719000000000003</v>
      </c>
      <c r="BG46" s="35" t="s">
        <v>307</v>
      </c>
      <c r="BH46" s="35" t="s">
        <v>307</v>
      </c>
      <c r="BI46" s="35" t="s">
        <v>307</v>
      </c>
      <c r="BJ46" s="35" t="s">
        <v>307</v>
      </c>
      <c r="BK46" s="35" t="s">
        <v>307</v>
      </c>
      <c r="BL46" s="35" t="s">
        <v>307</v>
      </c>
      <c r="BM46" s="35" t="s">
        <v>307</v>
      </c>
      <c r="BN46" s="35" t="s">
        <v>307</v>
      </c>
      <c r="BO46" s="35" t="s">
        <v>307</v>
      </c>
      <c r="BP46" s="35" t="s">
        <v>307</v>
      </c>
      <c r="BQ46" s="35" t="s">
        <v>307</v>
      </c>
      <c r="BR46" s="163">
        <v>785.87909999999999</v>
      </c>
      <c r="BS46" s="165">
        <v>79.333799999999997</v>
      </c>
      <c r="BT46" s="165">
        <v>865.21299999999997</v>
      </c>
      <c r="BU46" s="164" t="s">
        <v>307</v>
      </c>
      <c r="BV46" s="166">
        <v>85.574200000000005</v>
      </c>
      <c r="BW46" s="22">
        <v>950.78719999999998</v>
      </c>
    </row>
    <row r="47" spans="1:75" s="30" customFormat="1">
      <c r="A47" s="184" t="s">
        <v>42</v>
      </c>
      <c r="B47" s="20" t="s">
        <v>174</v>
      </c>
      <c r="C47" s="457" t="s">
        <v>400</v>
      </c>
      <c r="D47" s="458" t="s">
        <v>401</v>
      </c>
      <c r="E47" s="34">
        <v>2.7E-2</v>
      </c>
      <c r="F47" s="35" t="s">
        <v>307</v>
      </c>
      <c r="G47" s="35" t="s">
        <v>307</v>
      </c>
      <c r="H47" s="35" t="s">
        <v>307</v>
      </c>
      <c r="I47" s="35">
        <v>0.5232</v>
      </c>
      <c r="J47" s="35">
        <v>0.33439999999999998</v>
      </c>
      <c r="K47" s="35">
        <v>0.56759999999999999</v>
      </c>
      <c r="L47" s="35" t="s">
        <v>307</v>
      </c>
      <c r="M47" s="35">
        <v>0.71009999999999995</v>
      </c>
      <c r="N47" s="35" t="s">
        <v>307</v>
      </c>
      <c r="O47" s="35">
        <v>8.1600000000000006E-2</v>
      </c>
      <c r="P47" s="35">
        <v>0.33939999999999998</v>
      </c>
      <c r="Q47" s="35">
        <v>2.2499999999999999E-2</v>
      </c>
      <c r="R47" s="35">
        <v>0.3387</v>
      </c>
      <c r="S47" s="35">
        <v>0.30740000000000001</v>
      </c>
      <c r="T47" s="35">
        <v>0.2329</v>
      </c>
      <c r="U47" s="35">
        <v>1.3024</v>
      </c>
      <c r="V47" s="35">
        <v>0.23860000000000001</v>
      </c>
      <c r="W47" s="35">
        <v>0.33500000000000002</v>
      </c>
      <c r="X47" s="35" t="s">
        <v>307</v>
      </c>
      <c r="Y47" s="35">
        <v>0.2495</v>
      </c>
      <c r="Z47" s="35">
        <v>0.1198</v>
      </c>
      <c r="AA47" s="35">
        <v>0.60209999999999997</v>
      </c>
      <c r="AB47" s="35">
        <v>12.278</v>
      </c>
      <c r="AC47" s="35" t="s">
        <v>307</v>
      </c>
      <c r="AD47" s="35">
        <v>5.4100000000000002E-2</v>
      </c>
      <c r="AE47" s="35">
        <v>5.79E-2</v>
      </c>
      <c r="AF47" s="35">
        <v>9.2999999999999992E-3</v>
      </c>
      <c r="AG47" s="35">
        <v>5.6101000000000001</v>
      </c>
      <c r="AH47" s="35">
        <v>7.9789000000000003</v>
      </c>
      <c r="AI47" s="35">
        <v>7.9699999999999993E-2</v>
      </c>
      <c r="AJ47" s="35" t="s">
        <v>307</v>
      </c>
      <c r="AK47" s="35">
        <v>2.1399999999999999E-2</v>
      </c>
      <c r="AL47" s="35">
        <v>2.8704999999999998</v>
      </c>
      <c r="AM47" s="35">
        <v>1.5846</v>
      </c>
      <c r="AN47" s="35">
        <v>1.0500000000000001E-2</v>
      </c>
      <c r="AO47" s="35">
        <v>1.8616999999999999</v>
      </c>
      <c r="AP47" s="35">
        <v>0.18190000000000001</v>
      </c>
      <c r="AQ47" s="35">
        <v>2.6724000000000001</v>
      </c>
      <c r="AR47" s="35">
        <v>465.04930000000002</v>
      </c>
      <c r="AS47" s="35">
        <v>13.1038</v>
      </c>
      <c r="AT47" s="35">
        <v>0.81440000000000001</v>
      </c>
      <c r="AU47" s="35">
        <v>0.31619999999999998</v>
      </c>
      <c r="AV47" s="35">
        <v>0.9163</v>
      </c>
      <c r="AW47" s="35" t="s">
        <v>307</v>
      </c>
      <c r="AX47" s="35">
        <v>2.4965000000000002</v>
      </c>
      <c r="AY47" s="35">
        <v>0.96599999999999997</v>
      </c>
      <c r="AZ47" s="35">
        <v>0.2087</v>
      </c>
      <c r="BA47" s="35">
        <v>2.6536</v>
      </c>
      <c r="BB47" s="35">
        <v>3.6545999999999998</v>
      </c>
      <c r="BC47" s="35">
        <v>0.35870000000000002</v>
      </c>
      <c r="BD47" s="35" t="s">
        <v>307</v>
      </c>
      <c r="BE47" s="35" t="s">
        <v>307</v>
      </c>
      <c r="BF47" s="35">
        <v>1.1096999999999999</v>
      </c>
      <c r="BG47" s="35">
        <v>2.8725000000000001</v>
      </c>
      <c r="BH47" s="35">
        <v>2.0983999999999998</v>
      </c>
      <c r="BI47" s="35">
        <v>0.63339999999999996</v>
      </c>
      <c r="BJ47" s="35">
        <v>1.6500000000000001E-2</v>
      </c>
      <c r="BK47" s="35">
        <v>0.26079999999999998</v>
      </c>
      <c r="BL47" s="35" t="s">
        <v>307</v>
      </c>
      <c r="BM47" s="35">
        <v>2.4299999999999999E-2</v>
      </c>
      <c r="BN47" s="35">
        <v>0.50060000000000004</v>
      </c>
      <c r="BO47" s="35" t="s">
        <v>307</v>
      </c>
      <c r="BP47" s="35" t="s">
        <v>307</v>
      </c>
      <c r="BQ47" s="35" t="s">
        <v>307</v>
      </c>
      <c r="BR47" s="163">
        <v>539.65740000000005</v>
      </c>
      <c r="BS47" s="165">
        <v>91.888599999999997</v>
      </c>
      <c r="BT47" s="165">
        <v>631.54600000000005</v>
      </c>
      <c r="BU47" s="164" t="s">
        <v>307</v>
      </c>
      <c r="BV47" s="166">
        <v>18.618400000000001</v>
      </c>
      <c r="BW47" s="22">
        <v>650.16449999999998</v>
      </c>
    </row>
    <row r="48" spans="1:75" s="30" customFormat="1">
      <c r="A48" s="184" t="s">
        <v>43</v>
      </c>
      <c r="B48" s="20" t="s">
        <v>175</v>
      </c>
      <c r="C48" s="457" t="s">
        <v>402</v>
      </c>
      <c r="D48" s="458" t="s">
        <v>403</v>
      </c>
      <c r="E48" s="34" t="s">
        <v>307</v>
      </c>
      <c r="F48" s="35">
        <v>0.17680000000000001</v>
      </c>
      <c r="G48" s="35" t="s">
        <v>307</v>
      </c>
      <c r="H48" s="35" t="s">
        <v>307</v>
      </c>
      <c r="I48" s="35" t="s">
        <v>307</v>
      </c>
      <c r="J48" s="35" t="s">
        <v>307</v>
      </c>
      <c r="K48" s="35" t="s">
        <v>307</v>
      </c>
      <c r="L48" s="35" t="s">
        <v>307</v>
      </c>
      <c r="M48" s="35" t="s">
        <v>307</v>
      </c>
      <c r="N48" s="35" t="s">
        <v>307</v>
      </c>
      <c r="O48" s="35" t="s">
        <v>307</v>
      </c>
      <c r="P48" s="35" t="s">
        <v>307</v>
      </c>
      <c r="Q48" s="35" t="s">
        <v>307</v>
      </c>
      <c r="R48" s="35" t="s">
        <v>307</v>
      </c>
      <c r="S48" s="35" t="s">
        <v>307</v>
      </c>
      <c r="T48" s="35" t="s">
        <v>307</v>
      </c>
      <c r="U48" s="35" t="s">
        <v>307</v>
      </c>
      <c r="V48" s="35" t="s">
        <v>307</v>
      </c>
      <c r="W48" s="35" t="s">
        <v>307</v>
      </c>
      <c r="X48" s="35" t="s">
        <v>307</v>
      </c>
      <c r="Y48" s="35" t="s">
        <v>307</v>
      </c>
      <c r="Z48" s="35" t="s">
        <v>307</v>
      </c>
      <c r="AA48" s="35" t="s">
        <v>307</v>
      </c>
      <c r="AB48" s="35" t="s">
        <v>307</v>
      </c>
      <c r="AC48" s="35" t="s">
        <v>307</v>
      </c>
      <c r="AD48" s="35" t="s">
        <v>307</v>
      </c>
      <c r="AE48" s="35" t="s">
        <v>307</v>
      </c>
      <c r="AF48" s="35" t="s">
        <v>307</v>
      </c>
      <c r="AG48" s="35">
        <v>1.2151000000000001</v>
      </c>
      <c r="AH48" s="35" t="s">
        <v>307</v>
      </c>
      <c r="AI48" s="35" t="s">
        <v>307</v>
      </c>
      <c r="AJ48" s="35" t="s">
        <v>307</v>
      </c>
      <c r="AK48" s="35" t="s">
        <v>307</v>
      </c>
      <c r="AL48" s="35">
        <v>0.16830000000000001</v>
      </c>
      <c r="AM48" s="35" t="s">
        <v>307</v>
      </c>
      <c r="AN48" s="35" t="s">
        <v>307</v>
      </c>
      <c r="AO48" s="35" t="s">
        <v>307</v>
      </c>
      <c r="AP48" s="35" t="s">
        <v>307</v>
      </c>
      <c r="AQ48" s="35" t="s">
        <v>307</v>
      </c>
      <c r="AR48" s="35" t="s">
        <v>307</v>
      </c>
      <c r="AS48" s="35">
        <v>1054.8397</v>
      </c>
      <c r="AT48" s="35" t="s">
        <v>307</v>
      </c>
      <c r="AU48" s="35" t="s">
        <v>307</v>
      </c>
      <c r="AV48" s="35" t="s">
        <v>307</v>
      </c>
      <c r="AW48" s="35" t="s">
        <v>307</v>
      </c>
      <c r="AX48" s="35" t="s">
        <v>307</v>
      </c>
      <c r="AY48" s="35" t="s">
        <v>307</v>
      </c>
      <c r="AZ48" s="35" t="s">
        <v>307</v>
      </c>
      <c r="BA48" s="35" t="s">
        <v>307</v>
      </c>
      <c r="BB48" s="35" t="s">
        <v>307</v>
      </c>
      <c r="BC48" s="35" t="s">
        <v>307</v>
      </c>
      <c r="BD48" s="35" t="s">
        <v>307</v>
      </c>
      <c r="BE48" s="35" t="s">
        <v>307</v>
      </c>
      <c r="BF48" s="35" t="s">
        <v>307</v>
      </c>
      <c r="BG48" s="35" t="s">
        <v>307</v>
      </c>
      <c r="BH48" s="35" t="s">
        <v>307</v>
      </c>
      <c r="BI48" s="35" t="s">
        <v>307</v>
      </c>
      <c r="BJ48" s="35" t="s">
        <v>307</v>
      </c>
      <c r="BK48" s="35" t="s">
        <v>307</v>
      </c>
      <c r="BL48" s="35" t="s">
        <v>307</v>
      </c>
      <c r="BM48" s="35" t="s">
        <v>307</v>
      </c>
      <c r="BN48" s="35" t="s">
        <v>307</v>
      </c>
      <c r="BO48" s="35" t="s">
        <v>307</v>
      </c>
      <c r="BP48" s="35" t="s">
        <v>307</v>
      </c>
      <c r="BQ48" s="35" t="s">
        <v>307</v>
      </c>
      <c r="BR48" s="163">
        <v>1056.3998999999999</v>
      </c>
      <c r="BS48" s="165">
        <v>126.783</v>
      </c>
      <c r="BT48" s="165">
        <v>1183.1828</v>
      </c>
      <c r="BU48" s="164" t="s">
        <v>307</v>
      </c>
      <c r="BV48" s="166" t="s">
        <v>307</v>
      </c>
      <c r="BW48" s="22">
        <v>1183.1828</v>
      </c>
    </row>
    <row r="49" spans="1:75" s="30" customFormat="1">
      <c r="A49" s="184" t="s">
        <v>44</v>
      </c>
      <c r="B49" s="20" t="s">
        <v>176</v>
      </c>
      <c r="C49" s="457" t="s">
        <v>404</v>
      </c>
      <c r="D49" s="458" t="s">
        <v>405</v>
      </c>
      <c r="E49" s="34" t="s">
        <v>307</v>
      </c>
      <c r="F49" s="35" t="s">
        <v>307</v>
      </c>
      <c r="G49" s="35" t="s">
        <v>307</v>
      </c>
      <c r="H49" s="35" t="s">
        <v>307</v>
      </c>
      <c r="I49" s="35" t="s">
        <v>307</v>
      </c>
      <c r="J49" s="35" t="s">
        <v>307</v>
      </c>
      <c r="K49" s="35" t="s">
        <v>307</v>
      </c>
      <c r="L49" s="35" t="s">
        <v>307</v>
      </c>
      <c r="M49" s="35" t="s">
        <v>307</v>
      </c>
      <c r="N49" s="35" t="s">
        <v>307</v>
      </c>
      <c r="O49" s="35" t="s">
        <v>307</v>
      </c>
      <c r="P49" s="35" t="s">
        <v>307</v>
      </c>
      <c r="Q49" s="35" t="s">
        <v>307</v>
      </c>
      <c r="R49" s="35" t="s">
        <v>307</v>
      </c>
      <c r="S49" s="35" t="s">
        <v>307</v>
      </c>
      <c r="T49" s="35" t="s">
        <v>307</v>
      </c>
      <c r="U49" s="35" t="s">
        <v>307</v>
      </c>
      <c r="V49" s="35" t="s">
        <v>307</v>
      </c>
      <c r="W49" s="35" t="s">
        <v>307</v>
      </c>
      <c r="X49" s="35" t="s">
        <v>307</v>
      </c>
      <c r="Y49" s="35" t="s">
        <v>307</v>
      </c>
      <c r="Z49" s="35" t="s">
        <v>307</v>
      </c>
      <c r="AA49" s="35" t="s">
        <v>307</v>
      </c>
      <c r="AB49" s="35" t="s">
        <v>307</v>
      </c>
      <c r="AC49" s="35" t="s">
        <v>307</v>
      </c>
      <c r="AD49" s="35" t="s">
        <v>307</v>
      </c>
      <c r="AE49" s="35" t="s">
        <v>307</v>
      </c>
      <c r="AF49" s="35" t="s">
        <v>307</v>
      </c>
      <c r="AG49" s="35" t="s">
        <v>307</v>
      </c>
      <c r="AH49" s="35" t="s">
        <v>307</v>
      </c>
      <c r="AI49" s="35" t="s">
        <v>307</v>
      </c>
      <c r="AJ49" s="35" t="s">
        <v>307</v>
      </c>
      <c r="AK49" s="35" t="s">
        <v>307</v>
      </c>
      <c r="AL49" s="35" t="s">
        <v>307</v>
      </c>
      <c r="AM49" s="35" t="s">
        <v>307</v>
      </c>
      <c r="AN49" s="35" t="s">
        <v>307</v>
      </c>
      <c r="AO49" s="35" t="s">
        <v>307</v>
      </c>
      <c r="AP49" s="35" t="s">
        <v>307</v>
      </c>
      <c r="AQ49" s="35" t="s">
        <v>307</v>
      </c>
      <c r="AR49" s="35" t="s">
        <v>307</v>
      </c>
      <c r="AS49" s="35" t="s">
        <v>307</v>
      </c>
      <c r="AT49" s="35">
        <v>139.71459999999999</v>
      </c>
      <c r="AU49" s="35" t="s">
        <v>307</v>
      </c>
      <c r="AV49" s="35" t="s">
        <v>307</v>
      </c>
      <c r="AW49" s="35" t="s">
        <v>307</v>
      </c>
      <c r="AX49" s="35" t="s">
        <v>307</v>
      </c>
      <c r="AY49" s="35" t="s">
        <v>307</v>
      </c>
      <c r="AZ49" s="35" t="s">
        <v>307</v>
      </c>
      <c r="BA49" s="35" t="s">
        <v>307</v>
      </c>
      <c r="BB49" s="35" t="s">
        <v>307</v>
      </c>
      <c r="BC49" s="35" t="s">
        <v>307</v>
      </c>
      <c r="BD49" s="35" t="s">
        <v>307</v>
      </c>
      <c r="BE49" s="35" t="s">
        <v>307</v>
      </c>
      <c r="BF49" s="35" t="s">
        <v>307</v>
      </c>
      <c r="BG49" s="35" t="s">
        <v>307</v>
      </c>
      <c r="BH49" s="35" t="s">
        <v>307</v>
      </c>
      <c r="BI49" s="35" t="s">
        <v>307</v>
      </c>
      <c r="BJ49" s="35" t="s">
        <v>307</v>
      </c>
      <c r="BK49" s="35" t="s">
        <v>307</v>
      </c>
      <c r="BL49" s="35" t="s">
        <v>307</v>
      </c>
      <c r="BM49" s="35" t="s">
        <v>307</v>
      </c>
      <c r="BN49" s="35" t="s">
        <v>307</v>
      </c>
      <c r="BO49" s="35" t="s">
        <v>307</v>
      </c>
      <c r="BP49" s="35" t="s">
        <v>307</v>
      </c>
      <c r="BQ49" s="35" t="s">
        <v>307</v>
      </c>
      <c r="BR49" s="163">
        <v>139.71459999999999</v>
      </c>
      <c r="BS49" s="165">
        <v>20.695699999999999</v>
      </c>
      <c r="BT49" s="165">
        <v>160.4102</v>
      </c>
      <c r="BU49" s="164" t="s">
        <v>307</v>
      </c>
      <c r="BV49" s="166" t="s">
        <v>307</v>
      </c>
      <c r="BW49" s="22">
        <v>160.4102</v>
      </c>
    </row>
    <row r="50" spans="1:75" s="30" customFormat="1">
      <c r="A50" s="184" t="s">
        <v>45</v>
      </c>
      <c r="B50" s="20" t="s">
        <v>177</v>
      </c>
      <c r="C50" s="457" t="s">
        <v>406</v>
      </c>
      <c r="D50" s="458" t="s">
        <v>407</v>
      </c>
      <c r="E50" s="34" t="s">
        <v>307</v>
      </c>
      <c r="F50" s="35" t="s">
        <v>307</v>
      </c>
      <c r="G50" s="35" t="s">
        <v>307</v>
      </c>
      <c r="H50" s="35" t="s">
        <v>307</v>
      </c>
      <c r="I50" s="35" t="s">
        <v>307</v>
      </c>
      <c r="J50" s="35" t="s">
        <v>307</v>
      </c>
      <c r="K50" s="35" t="s">
        <v>307</v>
      </c>
      <c r="L50" s="35" t="s">
        <v>307</v>
      </c>
      <c r="M50" s="35" t="s">
        <v>307</v>
      </c>
      <c r="N50" s="35" t="s">
        <v>307</v>
      </c>
      <c r="O50" s="35" t="s">
        <v>307</v>
      </c>
      <c r="P50" s="35" t="s">
        <v>307</v>
      </c>
      <c r="Q50" s="35" t="s">
        <v>307</v>
      </c>
      <c r="R50" s="35" t="s">
        <v>307</v>
      </c>
      <c r="S50" s="35" t="s">
        <v>307</v>
      </c>
      <c r="T50" s="35" t="s">
        <v>307</v>
      </c>
      <c r="U50" s="35" t="s">
        <v>307</v>
      </c>
      <c r="V50" s="35" t="s">
        <v>307</v>
      </c>
      <c r="W50" s="35" t="s">
        <v>307</v>
      </c>
      <c r="X50" s="35" t="s">
        <v>307</v>
      </c>
      <c r="Y50" s="35" t="s">
        <v>307</v>
      </c>
      <c r="Z50" s="35" t="s">
        <v>307</v>
      </c>
      <c r="AA50" s="35" t="s">
        <v>307</v>
      </c>
      <c r="AB50" s="35" t="s">
        <v>307</v>
      </c>
      <c r="AC50" s="35" t="s">
        <v>307</v>
      </c>
      <c r="AD50" s="35" t="s">
        <v>307</v>
      </c>
      <c r="AE50" s="35" t="s">
        <v>307</v>
      </c>
      <c r="AF50" s="35" t="s">
        <v>307</v>
      </c>
      <c r="AG50" s="35" t="s">
        <v>307</v>
      </c>
      <c r="AH50" s="35" t="s">
        <v>307</v>
      </c>
      <c r="AI50" s="35" t="s">
        <v>307</v>
      </c>
      <c r="AJ50" s="35" t="s">
        <v>307</v>
      </c>
      <c r="AK50" s="35" t="s">
        <v>307</v>
      </c>
      <c r="AL50" s="35" t="s">
        <v>307</v>
      </c>
      <c r="AM50" s="35" t="s">
        <v>307</v>
      </c>
      <c r="AN50" s="35" t="s">
        <v>307</v>
      </c>
      <c r="AO50" s="35" t="s">
        <v>307</v>
      </c>
      <c r="AP50" s="35" t="s">
        <v>307</v>
      </c>
      <c r="AQ50" s="35" t="s">
        <v>307</v>
      </c>
      <c r="AR50" s="35" t="s">
        <v>307</v>
      </c>
      <c r="AS50" s="35" t="s">
        <v>307</v>
      </c>
      <c r="AT50" s="35" t="s">
        <v>307</v>
      </c>
      <c r="AU50" s="35">
        <v>105.523</v>
      </c>
      <c r="AV50" s="35" t="s">
        <v>307</v>
      </c>
      <c r="AW50" s="35" t="s">
        <v>307</v>
      </c>
      <c r="AX50" s="35" t="s">
        <v>307</v>
      </c>
      <c r="AY50" s="35" t="s">
        <v>307</v>
      </c>
      <c r="AZ50" s="35" t="s">
        <v>307</v>
      </c>
      <c r="BA50" s="35" t="s">
        <v>307</v>
      </c>
      <c r="BB50" s="35" t="s">
        <v>307</v>
      </c>
      <c r="BC50" s="35" t="s">
        <v>307</v>
      </c>
      <c r="BD50" s="35" t="s">
        <v>307</v>
      </c>
      <c r="BE50" s="35" t="s">
        <v>307</v>
      </c>
      <c r="BF50" s="35" t="s">
        <v>307</v>
      </c>
      <c r="BG50" s="35" t="s">
        <v>307</v>
      </c>
      <c r="BH50" s="35" t="s">
        <v>307</v>
      </c>
      <c r="BI50" s="35" t="s">
        <v>307</v>
      </c>
      <c r="BJ50" s="35" t="s">
        <v>307</v>
      </c>
      <c r="BK50" s="35" t="s">
        <v>307</v>
      </c>
      <c r="BL50" s="35" t="s">
        <v>307</v>
      </c>
      <c r="BM50" s="35" t="s">
        <v>307</v>
      </c>
      <c r="BN50" s="35" t="s">
        <v>307</v>
      </c>
      <c r="BO50" s="35" t="s">
        <v>307</v>
      </c>
      <c r="BP50" s="35" t="s">
        <v>307</v>
      </c>
      <c r="BQ50" s="35" t="s">
        <v>307</v>
      </c>
      <c r="BR50" s="163">
        <v>105.523</v>
      </c>
      <c r="BS50" s="165" t="s">
        <v>307</v>
      </c>
      <c r="BT50" s="165">
        <v>105.523</v>
      </c>
      <c r="BU50" s="164" t="s">
        <v>307</v>
      </c>
      <c r="BV50" s="166" t="s">
        <v>307</v>
      </c>
      <c r="BW50" s="22">
        <v>105.523</v>
      </c>
    </row>
    <row r="51" spans="1:75" s="30" customFormat="1">
      <c r="A51" s="184" t="s">
        <v>136</v>
      </c>
      <c r="B51" s="20" t="s">
        <v>310</v>
      </c>
      <c r="C51" s="457" t="s">
        <v>408</v>
      </c>
      <c r="D51" s="458" t="s">
        <v>409</v>
      </c>
      <c r="E51" s="34" t="s">
        <v>307</v>
      </c>
      <c r="F51" s="35" t="s">
        <v>307</v>
      </c>
      <c r="G51" s="35" t="s">
        <v>307</v>
      </c>
      <c r="H51" s="35" t="s">
        <v>307</v>
      </c>
      <c r="I51" s="35" t="s">
        <v>307</v>
      </c>
      <c r="J51" s="35">
        <v>2.0000000000000001E-4</v>
      </c>
      <c r="K51" s="35">
        <v>1.012</v>
      </c>
      <c r="L51" s="35" t="s">
        <v>307</v>
      </c>
      <c r="M51" s="35" t="s">
        <v>307</v>
      </c>
      <c r="N51" s="35" t="s">
        <v>307</v>
      </c>
      <c r="O51" s="35" t="s">
        <v>307</v>
      </c>
      <c r="P51" s="35" t="s">
        <v>307</v>
      </c>
      <c r="Q51" s="35" t="s">
        <v>307</v>
      </c>
      <c r="R51" s="35" t="s">
        <v>307</v>
      </c>
      <c r="S51" s="35" t="s">
        <v>307</v>
      </c>
      <c r="T51" s="35">
        <v>2.8511000000000002</v>
      </c>
      <c r="U51" s="35">
        <v>1.3529</v>
      </c>
      <c r="V51" s="35" t="s">
        <v>307</v>
      </c>
      <c r="W51" s="35" t="s">
        <v>307</v>
      </c>
      <c r="X51" s="35" t="s">
        <v>307</v>
      </c>
      <c r="Y51" s="35" t="s">
        <v>307</v>
      </c>
      <c r="Z51" s="35" t="s">
        <v>307</v>
      </c>
      <c r="AA51" s="35" t="s">
        <v>307</v>
      </c>
      <c r="AB51" s="35">
        <v>5.9047000000000001</v>
      </c>
      <c r="AC51" s="35" t="s">
        <v>307</v>
      </c>
      <c r="AD51" s="35">
        <v>0.70709999999999995</v>
      </c>
      <c r="AE51" s="35">
        <v>2.1023999999999998</v>
      </c>
      <c r="AF51" s="35" t="s">
        <v>307</v>
      </c>
      <c r="AG51" s="35">
        <v>11.3527</v>
      </c>
      <c r="AH51" s="35">
        <v>19.679200000000002</v>
      </c>
      <c r="AI51" s="35">
        <v>1.0335000000000001</v>
      </c>
      <c r="AJ51" s="35" t="s">
        <v>307</v>
      </c>
      <c r="AK51" s="35" t="s">
        <v>307</v>
      </c>
      <c r="AL51" s="35">
        <v>0.1115</v>
      </c>
      <c r="AM51" s="35" t="s">
        <v>307</v>
      </c>
      <c r="AN51" s="35" t="s">
        <v>307</v>
      </c>
      <c r="AO51" s="35" t="s">
        <v>307</v>
      </c>
      <c r="AP51" s="35" t="s">
        <v>307</v>
      </c>
      <c r="AQ51" s="35" t="s">
        <v>307</v>
      </c>
      <c r="AR51" s="35" t="s">
        <v>307</v>
      </c>
      <c r="AS51" s="35" t="s">
        <v>307</v>
      </c>
      <c r="AT51" s="35" t="s">
        <v>307</v>
      </c>
      <c r="AU51" s="35" t="s">
        <v>307</v>
      </c>
      <c r="AV51" s="35">
        <v>1325.0645999999999</v>
      </c>
      <c r="AW51" s="35" t="s">
        <v>307</v>
      </c>
      <c r="AX51" s="35" t="s">
        <v>307</v>
      </c>
      <c r="AY51" s="35" t="s">
        <v>307</v>
      </c>
      <c r="AZ51" s="35" t="s">
        <v>307</v>
      </c>
      <c r="BA51" s="35" t="s">
        <v>307</v>
      </c>
      <c r="BB51" s="35" t="s">
        <v>307</v>
      </c>
      <c r="BC51" s="35" t="s">
        <v>307</v>
      </c>
      <c r="BD51" s="35" t="s">
        <v>307</v>
      </c>
      <c r="BE51" s="35" t="s">
        <v>307</v>
      </c>
      <c r="BF51" s="35" t="s">
        <v>307</v>
      </c>
      <c r="BG51" s="35">
        <v>7.1432000000000002</v>
      </c>
      <c r="BH51" s="35">
        <v>1.5651999999999999</v>
      </c>
      <c r="BI51" s="35">
        <v>4.0500000000000001E-2</v>
      </c>
      <c r="BJ51" s="35" t="s">
        <v>307</v>
      </c>
      <c r="BK51" s="35">
        <v>0.17979999999999999</v>
      </c>
      <c r="BL51" s="35" t="s">
        <v>307</v>
      </c>
      <c r="BM51" s="35" t="s">
        <v>307</v>
      </c>
      <c r="BN51" s="35" t="s">
        <v>307</v>
      </c>
      <c r="BO51" s="35" t="s">
        <v>307</v>
      </c>
      <c r="BP51" s="35" t="s">
        <v>307</v>
      </c>
      <c r="BQ51" s="35" t="s">
        <v>307</v>
      </c>
      <c r="BR51" s="163">
        <v>1380.1007</v>
      </c>
      <c r="BS51" s="165" t="s">
        <v>307</v>
      </c>
      <c r="BT51" s="165">
        <v>1380.1007</v>
      </c>
      <c r="BU51" s="164" t="s">
        <v>307</v>
      </c>
      <c r="BV51" s="166">
        <v>27.113499999999998</v>
      </c>
      <c r="BW51" s="22">
        <v>1407.2141999999999</v>
      </c>
    </row>
    <row r="52" spans="1:75" s="30" customFormat="1">
      <c r="A52" s="184" t="s">
        <v>46</v>
      </c>
      <c r="B52" s="20" t="s">
        <v>271</v>
      </c>
      <c r="C52" s="457" t="s">
        <v>410</v>
      </c>
      <c r="D52" s="458" t="s">
        <v>411</v>
      </c>
      <c r="E52" s="34" t="s">
        <v>307</v>
      </c>
      <c r="F52" s="35" t="s">
        <v>307</v>
      </c>
      <c r="G52" s="35" t="s">
        <v>307</v>
      </c>
      <c r="H52" s="35" t="s">
        <v>307</v>
      </c>
      <c r="I52" s="35" t="s">
        <v>307</v>
      </c>
      <c r="J52" s="35" t="s">
        <v>307</v>
      </c>
      <c r="K52" s="35" t="s">
        <v>307</v>
      </c>
      <c r="L52" s="35" t="s">
        <v>307</v>
      </c>
      <c r="M52" s="35" t="s">
        <v>307</v>
      </c>
      <c r="N52" s="35" t="s">
        <v>307</v>
      </c>
      <c r="O52" s="35" t="s">
        <v>307</v>
      </c>
      <c r="P52" s="35" t="s">
        <v>307</v>
      </c>
      <c r="Q52" s="35" t="s">
        <v>307</v>
      </c>
      <c r="R52" s="35" t="s">
        <v>307</v>
      </c>
      <c r="S52" s="35" t="s">
        <v>307</v>
      </c>
      <c r="T52" s="35" t="s">
        <v>307</v>
      </c>
      <c r="U52" s="35" t="s">
        <v>307</v>
      </c>
      <c r="V52" s="35" t="s">
        <v>307</v>
      </c>
      <c r="W52" s="35" t="s">
        <v>307</v>
      </c>
      <c r="X52" s="35" t="s">
        <v>307</v>
      </c>
      <c r="Y52" s="35" t="s">
        <v>307</v>
      </c>
      <c r="Z52" s="35" t="s">
        <v>307</v>
      </c>
      <c r="AA52" s="35" t="s">
        <v>307</v>
      </c>
      <c r="AB52" s="35" t="s">
        <v>307</v>
      </c>
      <c r="AC52" s="35" t="s">
        <v>307</v>
      </c>
      <c r="AD52" s="35" t="s">
        <v>307</v>
      </c>
      <c r="AE52" s="35" t="s">
        <v>307</v>
      </c>
      <c r="AF52" s="35" t="s">
        <v>307</v>
      </c>
      <c r="AG52" s="35" t="s">
        <v>307</v>
      </c>
      <c r="AH52" s="35" t="s">
        <v>307</v>
      </c>
      <c r="AI52" s="35" t="s">
        <v>307</v>
      </c>
      <c r="AJ52" s="35" t="s">
        <v>307</v>
      </c>
      <c r="AK52" s="35" t="s">
        <v>307</v>
      </c>
      <c r="AL52" s="35" t="s">
        <v>307</v>
      </c>
      <c r="AM52" s="35" t="s">
        <v>307</v>
      </c>
      <c r="AN52" s="35" t="s">
        <v>307</v>
      </c>
      <c r="AO52" s="35" t="s">
        <v>307</v>
      </c>
      <c r="AP52" s="35" t="s">
        <v>307</v>
      </c>
      <c r="AQ52" s="35" t="s">
        <v>307</v>
      </c>
      <c r="AR52" s="35" t="s">
        <v>307</v>
      </c>
      <c r="AS52" s="35" t="s">
        <v>307</v>
      </c>
      <c r="AT52" s="35" t="s">
        <v>307</v>
      </c>
      <c r="AU52" s="35" t="s">
        <v>307</v>
      </c>
      <c r="AV52" s="35" t="s">
        <v>307</v>
      </c>
      <c r="AW52" s="35">
        <v>1723.1179999999999</v>
      </c>
      <c r="AX52" s="35" t="s">
        <v>307</v>
      </c>
      <c r="AY52" s="35" t="s">
        <v>307</v>
      </c>
      <c r="AZ52" s="35" t="s">
        <v>307</v>
      </c>
      <c r="BA52" s="35" t="s">
        <v>307</v>
      </c>
      <c r="BB52" s="35" t="s">
        <v>307</v>
      </c>
      <c r="BC52" s="35" t="s">
        <v>307</v>
      </c>
      <c r="BD52" s="35" t="s">
        <v>307</v>
      </c>
      <c r="BE52" s="35" t="s">
        <v>307</v>
      </c>
      <c r="BF52" s="35" t="s">
        <v>307</v>
      </c>
      <c r="BG52" s="35" t="s">
        <v>307</v>
      </c>
      <c r="BH52" s="35" t="s">
        <v>307</v>
      </c>
      <c r="BI52" s="35" t="s">
        <v>307</v>
      </c>
      <c r="BJ52" s="35" t="s">
        <v>307</v>
      </c>
      <c r="BK52" s="35" t="s">
        <v>307</v>
      </c>
      <c r="BL52" s="35" t="s">
        <v>307</v>
      </c>
      <c r="BM52" s="35" t="s">
        <v>307</v>
      </c>
      <c r="BN52" s="35" t="s">
        <v>307</v>
      </c>
      <c r="BO52" s="35" t="s">
        <v>307</v>
      </c>
      <c r="BP52" s="35" t="s">
        <v>307</v>
      </c>
      <c r="BQ52" s="35" t="s">
        <v>307</v>
      </c>
      <c r="BR52" s="163">
        <v>1723.1179999999999</v>
      </c>
      <c r="BS52" s="165" t="s">
        <v>307</v>
      </c>
      <c r="BT52" s="165">
        <v>1723.1179999999999</v>
      </c>
      <c r="BU52" s="164" t="s">
        <v>307</v>
      </c>
      <c r="BV52" s="166" t="s">
        <v>307</v>
      </c>
      <c r="BW52" s="22">
        <v>1723.1179999999999</v>
      </c>
    </row>
    <row r="53" spans="1:75" s="30" customFormat="1">
      <c r="A53" s="184" t="s">
        <v>47</v>
      </c>
      <c r="B53" s="20" t="s">
        <v>178</v>
      </c>
      <c r="C53" s="457" t="s">
        <v>412</v>
      </c>
      <c r="D53" s="458" t="s">
        <v>413</v>
      </c>
      <c r="E53" s="34">
        <v>3.0300000000000001E-2</v>
      </c>
      <c r="F53" s="35" t="s">
        <v>307</v>
      </c>
      <c r="G53" s="35">
        <v>2.9499999999999998E-2</v>
      </c>
      <c r="H53" s="35" t="s">
        <v>307</v>
      </c>
      <c r="I53" s="35">
        <v>3.4883000000000002</v>
      </c>
      <c r="J53" s="35" t="s">
        <v>307</v>
      </c>
      <c r="K53" s="35">
        <v>1.4419999999999999</v>
      </c>
      <c r="L53" s="35" t="s">
        <v>307</v>
      </c>
      <c r="M53" s="35" t="s">
        <v>307</v>
      </c>
      <c r="N53" s="35" t="s">
        <v>307</v>
      </c>
      <c r="O53" s="35" t="s">
        <v>307</v>
      </c>
      <c r="P53" s="35" t="s">
        <v>307</v>
      </c>
      <c r="Q53" s="35" t="s">
        <v>307</v>
      </c>
      <c r="R53" s="35" t="s">
        <v>307</v>
      </c>
      <c r="S53" s="35" t="s">
        <v>307</v>
      </c>
      <c r="T53" s="35">
        <v>1.5E-3</v>
      </c>
      <c r="U53" s="35">
        <v>0.1061</v>
      </c>
      <c r="V53" s="35" t="s">
        <v>307</v>
      </c>
      <c r="W53" s="35" t="s">
        <v>307</v>
      </c>
      <c r="X53" s="35" t="s">
        <v>307</v>
      </c>
      <c r="Y53" s="35" t="s">
        <v>307</v>
      </c>
      <c r="Z53" s="35" t="s">
        <v>307</v>
      </c>
      <c r="AA53" s="35" t="s">
        <v>307</v>
      </c>
      <c r="AB53" s="35">
        <v>0.74209999999999998</v>
      </c>
      <c r="AC53" s="35" t="s">
        <v>307</v>
      </c>
      <c r="AD53" s="35">
        <v>1.5699999999999999E-2</v>
      </c>
      <c r="AE53" s="35">
        <v>3.0000000000000001E-3</v>
      </c>
      <c r="AF53" s="35">
        <v>2.8500000000000001E-2</v>
      </c>
      <c r="AG53" s="35">
        <v>5.8383000000000003</v>
      </c>
      <c r="AH53" s="35">
        <v>0.92769999999999997</v>
      </c>
      <c r="AI53" s="35" t="s">
        <v>307</v>
      </c>
      <c r="AJ53" s="35" t="s">
        <v>307</v>
      </c>
      <c r="AK53" s="35" t="s">
        <v>307</v>
      </c>
      <c r="AL53" s="35" t="s">
        <v>307</v>
      </c>
      <c r="AM53" s="35" t="s">
        <v>307</v>
      </c>
      <c r="AN53" s="35" t="s">
        <v>307</v>
      </c>
      <c r="AO53" s="35" t="s">
        <v>307</v>
      </c>
      <c r="AP53" s="35">
        <v>0.1037</v>
      </c>
      <c r="AQ53" s="35">
        <v>8.3000000000000001E-3</v>
      </c>
      <c r="AR53" s="35">
        <v>16.695699999999999</v>
      </c>
      <c r="AS53" s="35" t="s">
        <v>307</v>
      </c>
      <c r="AT53" s="35" t="s">
        <v>307</v>
      </c>
      <c r="AU53" s="35" t="s">
        <v>307</v>
      </c>
      <c r="AV53" s="35">
        <v>0.61850000000000005</v>
      </c>
      <c r="AW53" s="35" t="s">
        <v>307</v>
      </c>
      <c r="AX53" s="35">
        <v>551.67650000000003</v>
      </c>
      <c r="AY53" s="35">
        <v>1.5498000000000001</v>
      </c>
      <c r="AZ53" s="35" t="s">
        <v>307</v>
      </c>
      <c r="BA53" s="35">
        <v>1.4621999999999999</v>
      </c>
      <c r="BB53" s="35" t="s">
        <v>307</v>
      </c>
      <c r="BC53" s="35" t="s">
        <v>307</v>
      </c>
      <c r="BD53" s="35" t="s">
        <v>307</v>
      </c>
      <c r="BE53" s="35" t="s">
        <v>307</v>
      </c>
      <c r="BF53" s="35">
        <v>4.6300000000000001E-2</v>
      </c>
      <c r="BG53" s="35" t="s">
        <v>307</v>
      </c>
      <c r="BH53" s="35" t="s">
        <v>307</v>
      </c>
      <c r="BI53" s="35" t="s">
        <v>307</v>
      </c>
      <c r="BJ53" s="35" t="s">
        <v>307</v>
      </c>
      <c r="BK53" s="35" t="s">
        <v>307</v>
      </c>
      <c r="BL53" s="35" t="s">
        <v>307</v>
      </c>
      <c r="BM53" s="35" t="s">
        <v>307</v>
      </c>
      <c r="BN53" s="35" t="s">
        <v>307</v>
      </c>
      <c r="BO53" s="35" t="s">
        <v>307</v>
      </c>
      <c r="BP53" s="35" t="s">
        <v>307</v>
      </c>
      <c r="BQ53" s="35" t="s">
        <v>307</v>
      </c>
      <c r="BR53" s="163">
        <v>584.81380000000001</v>
      </c>
      <c r="BS53" s="165">
        <v>86.853800000000007</v>
      </c>
      <c r="BT53" s="165">
        <v>671.66759999999999</v>
      </c>
      <c r="BU53" s="164" t="s">
        <v>307</v>
      </c>
      <c r="BV53" s="166">
        <v>19.6005</v>
      </c>
      <c r="BW53" s="22">
        <v>691.2681</v>
      </c>
    </row>
    <row r="54" spans="1:75" s="30" customFormat="1">
      <c r="A54" s="184" t="s">
        <v>48</v>
      </c>
      <c r="B54" s="20" t="s">
        <v>179</v>
      </c>
      <c r="C54" s="457" t="s">
        <v>414</v>
      </c>
      <c r="D54" s="458" t="s">
        <v>415</v>
      </c>
      <c r="E54" s="34" t="s">
        <v>307</v>
      </c>
      <c r="F54" s="35">
        <v>1.6606000000000001</v>
      </c>
      <c r="G54" s="35" t="s">
        <v>307</v>
      </c>
      <c r="H54" s="35" t="s">
        <v>307</v>
      </c>
      <c r="I54" s="35" t="s">
        <v>307</v>
      </c>
      <c r="J54" s="35" t="s">
        <v>307</v>
      </c>
      <c r="K54" s="35">
        <v>4.9299999999999997E-2</v>
      </c>
      <c r="L54" s="35" t="s">
        <v>307</v>
      </c>
      <c r="M54" s="35" t="s">
        <v>307</v>
      </c>
      <c r="N54" s="35" t="s">
        <v>307</v>
      </c>
      <c r="O54" s="35" t="s">
        <v>307</v>
      </c>
      <c r="P54" s="35" t="s">
        <v>307</v>
      </c>
      <c r="Q54" s="35" t="s">
        <v>307</v>
      </c>
      <c r="R54" s="35" t="s">
        <v>307</v>
      </c>
      <c r="S54" s="35" t="s">
        <v>307</v>
      </c>
      <c r="T54" s="35" t="s">
        <v>307</v>
      </c>
      <c r="U54" s="35">
        <v>0.1457</v>
      </c>
      <c r="V54" s="35">
        <v>3.3500000000000002E-2</v>
      </c>
      <c r="W54" s="35" t="s">
        <v>307</v>
      </c>
      <c r="X54" s="35" t="s">
        <v>307</v>
      </c>
      <c r="Y54" s="35" t="s">
        <v>307</v>
      </c>
      <c r="Z54" s="35" t="s">
        <v>307</v>
      </c>
      <c r="AA54" s="35" t="s">
        <v>307</v>
      </c>
      <c r="AB54" s="35" t="s">
        <v>307</v>
      </c>
      <c r="AC54" s="35" t="s">
        <v>307</v>
      </c>
      <c r="AD54" s="35" t="s">
        <v>307</v>
      </c>
      <c r="AE54" s="35">
        <v>0.25609999999999999</v>
      </c>
      <c r="AF54" s="35" t="s">
        <v>307</v>
      </c>
      <c r="AG54" s="35">
        <v>3.6480999999999999</v>
      </c>
      <c r="AH54" s="35" t="s">
        <v>307</v>
      </c>
      <c r="AI54" s="35" t="s">
        <v>307</v>
      </c>
      <c r="AJ54" s="35" t="s">
        <v>307</v>
      </c>
      <c r="AK54" s="35" t="s">
        <v>307</v>
      </c>
      <c r="AL54" s="35" t="s">
        <v>307</v>
      </c>
      <c r="AM54" s="35" t="s">
        <v>307</v>
      </c>
      <c r="AN54" s="35" t="s">
        <v>307</v>
      </c>
      <c r="AO54" s="35" t="s">
        <v>307</v>
      </c>
      <c r="AP54" s="35" t="s">
        <v>307</v>
      </c>
      <c r="AQ54" s="35">
        <v>0.79149999999999998</v>
      </c>
      <c r="AR54" s="35" t="s">
        <v>307</v>
      </c>
      <c r="AS54" s="35" t="s">
        <v>307</v>
      </c>
      <c r="AT54" s="35" t="s">
        <v>307</v>
      </c>
      <c r="AU54" s="35">
        <v>9.1999999999999998E-3</v>
      </c>
      <c r="AV54" s="35" t="s">
        <v>307</v>
      </c>
      <c r="AW54" s="35" t="s">
        <v>307</v>
      </c>
      <c r="AX54" s="35" t="s">
        <v>307</v>
      </c>
      <c r="AY54" s="35">
        <v>287.6223</v>
      </c>
      <c r="AZ54" s="35" t="s">
        <v>307</v>
      </c>
      <c r="BA54" s="35" t="s">
        <v>307</v>
      </c>
      <c r="BB54" s="35" t="s">
        <v>307</v>
      </c>
      <c r="BC54" s="35" t="s">
        <v>307</v>
      </c>
      <c r="BD54" s="35" t="s">
        <v>307</v>
      </c>
      <c r="BE54" s="35" t="s">
        <v>307</v>
      </c>
      <c r="BF54" s="35" t="s">
        <v>307</v>
      </c>
      <c r="BG54" s="35" t="s">
        <v>307</v>
      </c>
      <c r="BH54" s="35" t="s">
        <v>307</v>
      </c>
      <c r="BI54" s="35" t="s">
        <v>307</v>
      </c>
      <c r="BJ54" s="35" t="s">
        <v>307</v>
      </c>
      <c r="BK54" s="35" t="s">
        <v>307</v>
      </c>
      <c r="BL54" s="35" t="s">
        <v>307</v>
      </c>
      <c r="BM54" s="35" t="s">
        <v>307</v>
      </c>
      <c r="BN54" s="35" t="s">
        <v>307</v>
      </c>
      <c r="BO54" s="35" t="s">
        <v>307</v>
      </c>
      <c r="BP54" s="35" t="s">
        <v>307</v>
      </c>
      <c r="BQ54" s="35" t="s">
        <v>307</v>
      </c>
      <c r="BR54" s="163">
        <v>294.21640000000002</v>
      </c>
      <c r="BS54" s="165">
        <v>35.300400000000003</v>
      </c>
      <c r="BT54" s="165">
        <v>329.51679999999999</v>
      </c>
      <c r="BU54" s="164">
        <v>1E-4</v>
      </c>
      <c r="BV54" s="166">
        <v>9.5395000000000003</v>
      </c>
      <c r="BW54" s="22">
        <v>339.0564</v>
      </c>
    </row>
    <row r="55" spans="1:75" s="30" customFormat="1">
      <c r="A55" s="184" t="s">
        <v>49</v>
      </c>
      <c r="B55" s="20" t="s">
        <v>180</v>
      </c>
      <c r="C55" s="457" t="s">
        <v>416</v>
      </c>
      <c r="D55" s="458" t="s">
        <v>417</v>
      </c>
      <c r="E55" s="34">
        <v>3.6600000000000001E-2</v>
      </c>
      <c r="F55" s="35" t="s">
        <v>307</v>
      </c>
      <c r="G55" s="35" t="s">
        <v>307</v>
      </c>
      <c r="H55" s="35" t="s">
        <v>307</v>
      </c>
      <c r="I55" s="35">
        <v>0.14710000000000001</v>
      </c>
      <c r="J55" s="35">
        <v>0.32790000000000002</v>
      </c>
      <c r="K55" s="35">
        <v>0.42759999999999998</v>
      </c>
      <c r="L55" s="35">
        <v>0.1419</v>
      </c>
      <c r="M55" s="35" t="s">
        <v>307</v>
      </c>
      <c r="N55" s="35" t="s">
        <v>307</v>
      </c>
      <c r="O55" s="35">
        <v>0.92600000000000005</v>
      </c>
      <c r="P55" s="35">
        <v>6.1406999999999998</v>
      </c>
      <c r="Q55" s="35" t="s">
        <v>307</v>
      </c>
      <c r="R55" s="35">
        <v>1.0125999999999999</v>
      </c>
      <c r="S55" s="35" t="s">
        <v>307</v>
      </c>
      <c r="T55" s="35">
        <v>0.14499999999999999</v>
      </c>
      <c r="U55" s="35">
        <v>1.2223999999999999</v>
      </c>
      <c r="V55" s="35">
        <v>5.4089</v>
      </c>
      <c r="W55" s="35">
        <v>3.8399999999999997E-2</v>
      </c>
      <c r="X55" s="35">
        <v>1.67E-2</v>
      </c>
      <c r="Y55" s="35">
        <v>8.3999999999999995E-3</v>
      </c>
      <c r="Z55" s="35" t="s">
        <v>307</v>
      </c>
      <c r="AA55" s="35" t="s">
        <v>307</v>
      </c>
      <c r="AB55" s="35">
        <v>0.2878</v>
      </c>
      <c r="AC55" s="35" t="s">
        <v>307</v>
      </c>
      <c r="AD55" s="35" t="s">
        <v>307</v>
      </c>
      <c r="AE55" s="35">
        <v>6.0299999999999999E-2</v>
      </c>
      <c r="AF55" s="35" t="s">
        <v>307</v>
      </c>
      <c r="AG55" s="35">
        <v>0.16969999999999999</v>
      </c>
      <c r="AH55" s="35">
        <v>7.9000000000000008E-3</v>
      </c>
      <c r="AI55" s="35" t="s">
        <v>307</v>
      </c>
      <c r="AJ55" s="35" t="s">
        <v>307</v>
      </c>
      <c r="AK55" s="35" t="s">
        <v>307</v>
      </c>
      <c r="AL55" s="35">
        <v>2.9000000000000001E-2</v>
      </c>
      <c r="AM55" s="35" t="s">
        <v>307</v>
      </c>
      <c r="AN55" s="35" t="s">
        <v>307</v>
      </c>
      <c r="AO55" s="35">
        <v>3.4700000000000002E-2</v>
      </c>
      <c r="AP55" s="35" t="s">
        <v>307</v>
      </c>
      <c r="AQ55" s="35" t="s">
        <v>307</v>
      </c>
      <c r="AR55" s="35">
        <v>1.5680000000000001</v>
      </c>
      <c r="AS55" s="35">
        <v>1.7000000000000001E-2</v>
      </c>
      <c r="AT55" s="35">
        <v>0.41660000000000003</v>
      </c>
      <c r="AU55" s="35" t="s">
        <v>307</v>
      </c>
      <c r="AV55" s="35" t="s">
        <v>307</v>
      </c>
      <c r="AW55" s="35" t="s">
        <v>307</v>
      </c>
      <c r="AX55" s="35">
        <v>0.35220000000000001</v>
      </c>
      <c r="AY55" s="35">
        <v>0.78380000000000005</v>
      </c>
      <c r="AZ55" s="35">
        <v>120.0205</v>
      </c>
      <c r="BA55" s="35">
        <v>1.1937</v>
      </c>
      <c r="BB55" s="35" t="s">
        <v>307</v>
      </c>
      <c r="BC55" s="35" t="s">
        <v>307</v>
      </c>
      <c r="BD55" s="35" t="s">
        <v>307</v>
      </c>
      <c r="BE55" s="35">
        <v>6.1600000000000002E-2</v>
      </c>
      <c r="BF55" s="35" t="s">
        <v>307</v>
      </c>
      <c r="BG55" s="35">
        <v>0.30590000000000001</v>
      </c>
      <c r="BH55" s="35">
        <v>43.213099999999997</v>
      </c>
      <c r="BI55" s="35">
        <v>1.167</v>
      </c>
      <c r="BJ55" s="35" t="s">
        <v>307</v>
      </c>
      <c r="BK55" s="35">
        <v>6.9599999999999995E-2</v>
      </c>
      <c r="BL55" s="35" t="s">
        <v>307</v>
      </c>
      <c r="BM55" s="35" t="s">
        <v>307</v>
      </c>
      <c r="BN55" s="35" t="s">
        <v>307</v>
      </c>
      <c r="BO55" s="35" t="s">
        <v>307</v>
      </c>
      <c r="BP55" s="35" t="s">
        <v>307</v>
      </c>
      <c r="BQ55" s="35" t="s">
        <v>307</v>
      </c>
      <c r="BR55" s="163">
        <v>185.7586</v>
      </c>
      <c r="BS55" s="165">
        <v>7.3769999999999998</v>
      </c>
      <c r="BT55" s="165">
        <v>193.13550000000001</v>
      </c>
      <c r="BU55" s="164" t="s">
        <v>307</v>
      </c>
      <c r="BV55" s="166">
        <v>3.2919</v>
      </c>
      <c r="BW55" s="22">
        <v>196.42750000000001</v>
      </c>
    </row>
    <row r="56" spans="1:75" s="30" customFormat="1">
      <c r="A56" s="184" t="s">
        <v>50</v>
      </c>
      <c r="B56" s="20" t="s">
        <v>181</v>
      </c>
      <c r="C56" s="457" t="s">
        <v>418</v>
      </c>
      <c r="D56" s="458" t="s">
        <v>419</v>
      </c>
      <c r="E56" s="34" t="s">
        <v>307</v>
      </c>
      <c r="F56" s="35" t="s">
        <v>307</v>
      </c>
      <c r="G56" s="35" t="s">
        <v>307</v>
      </c>
      <c r="H56" s="35" t="s">
        <v>307</v>
      </c>
      <c r="I56" s="35">
        <v>1.4999999999999999E-2</v>
      </c>
      <c r="J56" s="35" t="s">
        <v>307</v>
      </c>
      <c r="K56" s="35" t="s">
        <v>307</v>
      </c>
      <c r="L56" s="35" t="s">
        <v>307</v>
      </c>
      <c r="M56" s="35" t="s">
        <v>307</v>
      </c>
      <c r="N56" s="35" t="s">
        <v>307</v>
      </c>
      <c r="O56" s="35" t="s">
        <v>307</v>
      </c>
      <c r="P56" s="35" t="s">
        <v>307</v>
      </c>
      <c r="Q56" s="35" t="s">
        <v>307</v>
      </c>
      <c r="R56" s="35" t="s">
        <v>307</v>
      </c>
      <c r="S56" s="35" t="s">
        <v>307</v>
      </c>
      <c r="T56" s="35" t="s">
        <v>307</v>
      </c>
      <c r="U56" s="35" t="s">
        <v>307</v>
      </c>
      <c r="V56" s="35" t="s">
        <v>307</v>
      </c>
      <c r="W56" s="35" t="s">
        <v>307</v>
      </c>
      <c r="X56" s="35" t="s">
        <v>307</v>
      </c>
      <c r="Y56" s="35" t="s">
        <v>307</v>
      </c>
      <c r="Z56" s="35" t="s">
        <v>307</v>
      </c>
      <c r="AA56" s="35" t="s">
        <v>307</v>
      </c>
      <c r="AB56" s="35" t="s">
        <v>307</v>
      </c>
      <c r="AC56" s="35" t="s">
        <v>307</v>
      </c>
      <c r="AD56" s="35" t="s">
        <v>307</v>
      </c>
      <c r="AE56" s="35" t="s">
        <v>307</v>
      </c>
      <c r="AF56" s="35">
        <v>1.41E-2</v>
      </c>
      <c r="AG56" s="35">
        <v>45.844999999999999</v>
      </c>
      <c r="AH56" s="35">
        <v>46.2151</v>
      </c>
      <c r="AI56" s="35" t="s">
        <v>307</v>
      </c>
      <c r="AJ56" s="35" t="s">
        <v>307</v>
      </c>
      <c r="AK56" s="35" t="s">
        <v>307</v>
      </c>
      <c r="AL56" s="35" t="s">
        <v>307</v>
      </c>
      <c r="AM56" s="35" t="s">
        <v>307</v>
      </c>
      <c r="AN56" s="35" t="s">
        <v>307</v>
      </c>
      <c r="AO56" s="35">
        <v>1.9282999999999999</v>
      </c>
      <c r="AP56" s="35">
        <v>1.1004</v>
      </c>
      <c r="AQ56" s="35">
        <v>0.21060000000000001</v>
      </c>
      <c r="AR56" s="35">
        <v>3.9982000000000002</v>
      </c>
      <c r="AS56" s="35" t="s">
        <v>307</v>
      </c>
      <c r="AT56" s="35" t="s">
        <v>307</v>
      </c>
      <c r="AU56" s="35" t="s">
        <v>307</v>
      </c>
      <c r="AV56" s="35" t="s">
        <v>307</v>
      </c>
      <c r="AW56" s="35" t="s">
        <v>307</v>
      </c>
      <c r="AX56" s="35">
        <v>0.20680000000000001</v>
      </c>
      <c r="AY56" s="35" t="s">
        <v>307</v>
      </c>
      <c r="AZ56" s="35" t="s">
        <v>307</v>
      </c>
      <c r="BA56" s="35">
        <v>426.75990000000002</v>
      </c>
      <c r="BB56" s="35">
        <v>0.76190000000000002</v>
      </c>
      <c r="BC56" s="35" t="s">
        <v>307</v>
      </c>
      <c r="BD56" s="35" t="s">
        <v>307</v>
      </c>
      <c r="BE56" s="35" t="s">
        <v>307</v>
      </c>
      <c r="BF56" s="35">
        <v>4.5204000000000004</v>
      </c>
      <c r="BG56" s="35" t="s">
        <v>307</v>
      </c>
      <c r="BH56" s="35" t="s">
        <v>307</v>
      </c>
      <c r="BI56" s="35" t="s">
        <v>307</v>
      </c>
      <c r="BJ56" s="35" t="s">
        <v>307</v>
      </c>
      <c r="BK56" s="35" t="s">
        <v>307</v>
      </c>
      <c r="BL56" s="35">
        <v>9.1518999999999995</v>
      </c>
      <c r="BM56" s="35" t="s">
        <v>307</v>
      </c>
      <c r="BN56" s="35" t="s">
        <v>307</v>
      </c>
      <c r="BO56" s="35" t="s">
        <v>307</v>
      </c>
      <c r="BP56" s="35" t="s">
        <v>307</v>
      </c>
      <c r="BQ56" s="35" t="s">
        <v>307</v>
      </c>
      <c r="BR56" s="163">
        <v>540.72770000000003</v>
      </c>
      <c r="BS56" s="165">
        <v>63.372100000000003</v>
      </c>
      <c r="BT56" s="165">
        <v>604.09979999999996</v>
      </c>
      <c r="BU56" s="164" t="s">
        <v>307</v>
      </c>
      <c r="BV56" s="166">
        <v>6.3628999999999998</v>
      </c>
      <c r="BW56" s="22">
        <v>610.46270000000004</v>
      </c>
    </row>
    <row r="57" spans="1:75" s="30" customFormat="1">
      <c r="A57" s="184" t="s">
        <v>51</v>
      </c>
      <c r="B57" s="20" t="s">
        <v>182</v>
      </c>
      <c r="C57" s="457" t="s">
        <v>420</v>
      </c>
      <c r="D57" s="458" t="s">
        <v>421</v>
      </c>
      <c r="E57" s="34">
        <v>0.10440000000000001</v>
      </c>
      <c r="F57" s="35" t="s">
        <v>307</v>
      </c>
      <c r="G57" s="35" t="s">
        <v>307</v>
      </c>
      <c r="H57" s="35" t="s">
        <v>307</v>
      </c>
      <c r="I57" s="35">
        <v>0.13120000000000001</v>
      </c>
      <c r="J57" s="35" t="s">
        <v>307</v>
      </c>
      <c r="K57" s="35">
        <v>0.2412</v>
      </c>
      <c r="L57" s="35" t="s">
        <v>307</v>
      </c>
      <c r="M57" s="35">
        <v>3.3513000000000002</v>
      </c>
      <c r="N57" s="35" t="s">
        <v>307</v>
      </c>
      <c r="O57" s="35" t="s">
        <v>307</v>
      </c>
      <c r="P57" s="35" t="s">
        <v>307</v>
      </c>
      <c r="Q57" s="35" t="s">
        <v>307</v>
      </c>
      <c r="R57" s="35" t="s">
        <v>307</v>
      </c>
      <c r="S57" s="35" t="s">
        <v>307</v>
      </c>
      <c r="T57" s="35">
        <v>0.24679999999999999</v>
      </c>
      <c r="U57" s="35">
        <v>0.1007</v>
      </c>
      <c r="V57" s="35" t="s">
        <v>307</v>
      </c>
      <c r="W57" s="35">
        <v>1.2573000000000001</v>
      </c>
      <c r="X57" s="35">
        <v>0.53720000000000001</v>
      </c>
      <c r="Y57" s="35" t="s">
        <v>307</v>
      </c>
      <c r="Z57" s="35" t="s">
        <v>307</v>
      </c>
      <c r="AA57" s="35">
        <v>0.53180000000000005</v>
      </c>
      <c r="AB57" s="35">
        <v>10.326000000000001</v>
      </c>
      <c r="AC57" s="35" t="s">
        <v>307</v>
      </c>
      <c r="AD57" s="35" t="s">
        <v>307</v>
      </c>
      <c r="AE57" s="35">
        <v>0.33939999999999998</v>
      </c>
      <c r="AF57" s="35">
        <v>2.2290000000000001</v>
      </c>
      <c r="AG57" s="35">
        <v>6.0098000000000003</v>
      </c>
      <c r="AH57" s="35">
        <v>2.4033000000000002</v>
      </c>
      <c r="AI57" s="35" t="s">
        <v>307</v>
      </c>
      <c r="AJ57" s="35" t="s">
        <v>307</v>
      </c>
      <c r="AK57" s="35" t="s">
        <v>307</v>
      </c>
      <c r="AL57" s="35">
        <v>0.3387</v>
      </c>
      <c r="AM57" s="35" t="s">
        <v>307</v>
      </c>
      <c r="AN57" s="35" t="s">
        <v>307</v>
      </c>
      <c r="AO57" s="35" t="s">
        <v>307</v>
      </c>
      <c r="AP57" s="35">
        <v>0.41439999999999999</v>
      </c>
      <c r="AQ57" s="35">
        <v>1.7770999999999999</v>
      </c>
      <c r="AR57" s="35">
        <v>4.8949999999999996</v>
      </c>
      <c r="AS57" s="35" t="s">
        <v>307</v>
      </c>
      <c r="AT57" s="35" t="s">
        <v>307</v>
      </c>
      <c r="AU57" s="35" t="s">
        <v>307</v>
      </c>
      <c r="AV57" s="35">
        <v>1.4312</v>
      </c>
      <c r="AW57" s="35" t="s">
        <v>307</v>
      </c>
      <c r="AX57" s="35">
        <v>1.5125</v>
      </c>
      <c r="AY57" s="35">
        <v>0.44940000000000002</v>
      </c>
      <c r="AZ57" s="35" t="s">
        <v>307</v>
      </c>
      <c r="BA57" s="35">
        <v>12.849399999999999</v>
      </c>
      <c r="BB57" s="35">
        <v>114.2568</v>
      </c>
      <c r="BC57" s="35">
        <v>1.7299999999999999E-2</v>
      </c>
      <c r="BD57" s="35">
        <v>1.3360000000000001</v>
      </c>
      <c r="BE57" s="35" t="s">
        <v>307</v>
      </c>
      <c r="BF57" s="35">
        <v>1.6819999999999999</v>
      </c>
      <c r="BG57" s="35" t="s">
        <v>307</v>
      </c>
      <c r="BH57" s="35">
        <v>1.4999999999999999E-2</v>
      </c>
      <c r="BI57" s="35" t="s">
        <v>307</v>
      </c>
      <c r="BJ57" s="35" t="s">
        <v>307</v>
      </c>
      <c r="BK57" s="35" t="s">
        <v>307</v>
      </c>
      <c r="BL57" s="35" t="s">
        <v>307</v>
      </c>
      <c r="BM57" s="35" t="s">
        <v>307</v>
      </c>
      <c r="BN57" s="35">
        <v>0.80500000000000005</v>
      </c>
      <c r="BO57" s="35" t="s">
        <v>307</v>
      </c>
      <c r="BP57" s="35" t="s">
        <v>307</v>
      </c>
      <c r="BQ57" s="35" t="s">
        <v>307</v>
      </c>
      <c r="BR57" s="163">
        <v>169.5891</v>
      </c>
      <c r="BS57" s="165">
        <v>8.6843000000000004</v>
      </c>
      <c r="BT57" s="165">
        <v>178.27340000000001</v>
      </c>
      <c r="BU57" s="164">
        <v>1E-3</v>
      </c>
      <c r="BV57" s="166">
        <v>7.2788000000000004</v>
      </c>
      <c r="BW57" s="22">
        <v>185.5531</v>
      </c>
    </row>
    <row r="58" spans="1:75" s="30" customFormat="1">
      <c r="A58" s="184" t="s">
        <v>52</v>
      </c>
      <c r="B58" s="20" t="s">
        <v>183</v>
      </c>
      <c r="C58" s="457" t="s">
        <v>422</v>
      </c>
      <c r="D58" s="458" t="s">
        <v>423</v>
      </c>
      <c r="E58" s="34">
        <v>0.28599999999999998</v>
      </c>
      <c r="F58" s="35">
        <v>1.2655000000000001</v>
      </c>
      <c r="G58" s="35">
        <v>5.8038999999999996</v>
      </c>
      <c r="H58" s="35">
        <v>6.0999999999999999E-2</v>
      </c>
      <c r="I58" s="35">
        <v>1.4278</v>
      </c>
      <c r="J58" s="35">
        <v>8.3599999999999994E-2</v>
      </c>
      <c r="K58" s="35">
        <v>0.86040000000000005</v>
      </c>
      <c r="L58" s="35">
        <v>0.25900000000000001</v>
      </c>
      <c r="M58" s="35">
        <v>1.7999999999999999E-2</v>
      </c>
      <c r="N58" s="35" t="s">
        <v>307</v>
      </c>
      <c r="O58" s="35">
        <v>1.03E-2</v>
      </c>
      <c r="P58" s="35">
        <v>0.13750000000000001</v>
      </c>
      <c r="Q58" s="35">
        <v>3.2599999999999997E-2</v>
      </c>
      <c r="R58" s="35">
        <v>0.30049999999999999</v>
      </c>
      <c r="S58" s="35">
        <v>1.0200000000000001E-2</v>
      </c>
      <c r="T58" s="35">
        <v>1.3914</v>
      </c>
      <c r="U58" s="35">
        <v>0.12089999999999999</v>
      </c>
      <c r="V58" s="35">
        <v>3.7000000000000002E-3</v>
      </c>
      <c r="W58" s="35">
        <v>3.9899999999999998E-2</v>
      </c>
      <c r="X58" s="35">
        <v>9.4799999999999995E-2</v>
      </c>
      <c r="Y58" s="35">
        <v>4.8999999999999998E-3</v>
      </c>
      <c r="Z58" s="35">
        <v>5.45E-2</v>
      </c>
      <c r="AA58" s="35">
        <v>0.47149999999999997</v>
      </c>
      <c r="AB58" s="35">
        <v>85.346500000000006</v>
      </c>
      <c r="AC58" s="35">
        <v>3.78E-2</v>
      </c>
      <c r="AD58" s="35">
        <v>0.42509999999999998</v>
      </c>
      <c r="AE58" s="35">
        <v>4.1836000000000002</v>
      </c>
      <c r="AF58" s="35">
        <v>0.36749999999999999</v>
      </c>
      <c r="AG58" s="35">
        <v>13.6822</v>
      </c>
      <c r="AH58" s="35">
        <v>2.5842000000000001</v>
      </c>
      <c r="AI58" s="35">
        <v>11.828799999999999</v>
      </c>
      <c r="AJ58" s="35">
        <v>2.5482</v>
      </c>
      <c r="AK58" s="35">
        <v>30.539200000000001</v>
      </c>
      <c r="AL58" s="35">
        <v>2.3054999999999999</v>
      </c>
      <c r="AM58" s="35" t="s">
        <v>307</v>
      </c>
      <c r="AN58" s="35">
        <v>0.42309999999999998</v>
      </c>
      <c r="AO58" s="35">
        <v>8.3599999999999994E-2</v>
      </c>
      <c r="AP58" s="35">
        <v>0.76700000000000002</v>
      </c>
      <c r="AQ58" s="35">
        <v>0.86750000000000005</v>
      </c>
      <c r="AR58" s="35">
        <v>0.4667</v>
      </c>
      <c r="AS58" s="35" t="s">
        <v>307</v>
      </c>
      <c r="AT58" s="35" t="s">
        <v>307</v>
      </c>
      <c r="AU58" s="35" t="s">
        <v>307</v>
      </c>
      <c r="AV58" s="35">
        <v>0.47149999999999997</v>
      </c>
      <c r="AW58" s="35" t="s">
        <v>307</v>
      </c>
      <c r="AX58" s="35">
        <v>1.1334</v>
      </c>
      <c r="AY58" s="35">
        <v>0.44579999999999997</v>
      </c>
      <c r="AZ58" s="35" t="s">
        <v>307</v>
      </c>
      <c r="BA58" s="35">
        <v>1.6193</v>
      </c>
      <c r="BB58" s="35">
        <v>8.3299999999999999E-2</v>
      </c>
      <c r="BC58" s="35">
        <v>190.2698</v>
      </c>
      <c r="BD58" s="35" t="s">
        <v>307</v>
      </c>
      <c r="BE58" s="35" t="s">
        <v>307</v>
      </c>
      <c r="BF58" s="35">
        <v>1.7034</v>
      </c>
      <c r="BG58" s="35" t="s">
        <v>307</v>
      </c>
      <c r="BH58" s="35" t="s">
        <v>307</v>
      </c>
      <c r="BI58" s="35" t="s">
        <v>307</v>
      </c>
      <c r="BJ58" s="35" t="s">
        <v>307</v>
      </c>
      <c r="BK58" s="35">
        <v>0.75760000000000005</v>
      </c>
      <c r="BL58" s="35">
        <v>0.13769999999999999</v>
      </c>
      <c r="BM58" s="35" t="s">
        <v>307</v>
      </c>
      <c r="BN58" s="35">
        <v>3.3E-3</v>
      </c>
      <c r="BO58" s="35">
        <v>4.6100000000000002E-2</v>
      </c>
      <c r="BP58" s="35" t="s">
        <v>307</v>
      </c>
      <c r="BQ58" s="35" t="s">
        <v>307</v>
      </c>
      <c r="BR58" s="163">
        <v>365.8657</v>
      </c>
      <c r="BS58" s="165">
        <v>70.757800000000003</v>
      </c>
      <c r="BT58" s="165">
        <v>436.62349999999998</v>
      </c>
      <c r="BU58" s="164" t="s">
        <v>307</v>
      </c>
      <c r="BV58" s="166">
        <v>25.441199999999998</v>
      </c>
      <c r="BW58" s="22">
        <v>462.06470000000002</v>
      </c>
    </row>
    <row r="59" spans="1:75" s="30" customFormat="1">
      <c r="A59" s="184" t="s">
        <v>53</v>
      </c>
      <c r="B59" s="20" t="s">
        <v>184</v>
      </c>
      <c r="C59" s="457" t="s">
        <v>424</v>
      </c>
      <c r="D59" s="458" t="s">
        <v>425</v>
      </c>
      <c r="E59" s="34" t="s">
        <v>307</v>
      </c>
      <c r="F59" s="35" t="s">
        <v>307</v>
      </c>
      <c r="G59" s="35" t="s">
        <v>307</v>
      </c>
      <c r="H59" s="35" t="s">
        <v>307</v>
      </c>
      <c r="I59" s="35" t="s">
        <v>307</v>
      </c>
      <c r="J59" s="35" t="s">
        <v>307</v>
      </c>
      <c r="K59" s="35" t="s">
        <v>307</v>
      </c>
      <c r="L59" s="35" t="s">
        <v>307</v>
      </c>
      <c r="M59" s="35" t="s">
        <v>307</v>
      </c>
      <c r="N59" s="35" t="s">
        <v>307</v>
      </c>
      <c r="O59" s="35" t="s">
        <v>307</v>
      </c>
      <c r="P59" s="35" t="s">
        <v>307</v>
      </c>
      <c r="Q59" s="35" t="s">
        <v>307</v>
      </c>
      <c r="R59" s="35" t="s">
        <v>307</v>
      </c>
      <c r="S59" s="35" t="s">
        <v>307</v>
      </c>
      <c r="T59" s="35" t="s">
        <v>307</v>
      </c>
      <c r="U59" s="35" t="s">
        <v>307</v>
      </c>
      <c r="V59" s="35" t="s">
        <v>307</v>
      </c>
      <c r="W59" s="35" t="s">
        <v>307</v>
      </c>
      <c r="X59" s="35" t="s">
        <v>307</v>
      </c>
      <c r="Y59" s="35" t="s">
        <v>307</v>
      </c>
      <c r="Z59" s="35" t="s">
        <v>307</v>
      </c>
      <c r="AA59" s="35" t="s">
        <v>307</v>
      </c>
      <c r="AB59" s="35" t="s">
        <v>307</v>
      </c>
      <c r="AC59" s="35" t="s">
        <v>307</v>
      </c>
      <c r="AD59" s="35" t="s">
        <v>307</v>
      </c>
      <c r="AE59" s="35" t="s">
        <v>307</v>
      </c>
      <c r="AF59" s="35" t="s">
        <v>307</v>
      </c>
      <c r="AG59" s="35" t="s">
        <v>307</v>
      </c>
      <c r="AH59" s="35" t="s">
        <v>307</v>
      </c>
      <c r="AI59" s="35" t="s">
        <v>307</v>
      </c>
      <c r="AJ59" s="35" t="s">
        <v>307</v>
      </c>
      <c r="AK59" s="35" t="s">
        <v>307</v>
      </c>
      <c r="AL59" s="35" t="s">
        <v>307</v>
      </c>
      <c r="AM59" s="35" t="s">
        <v>307</v>
      </c>
      <c r="AN59" s="35" t="s">
        <v>307</v>
      </c>
      <c r="AO59" s="35" t="s">
        <v>307</v>
      </c>
      <c r="AP59" s="35" t="s">
        <v>307</v>
      </c>
      <c r="AQ59" s="35" t="s">
        <v>307</v>
      </c>
      <c r="AR59" s="35" t="s">
        <v>307</v>
      </c>
      <c r="AS59" s="35" t="s">
        <v>307</v>
      </c>
      <c r="AT59" s="35" t="s">
        <v>307</v>
      </c>
      <c r="AU59" s="35" t="s">
        <v>307</v>
      </c>
      <c r="AV59" s="35" t="s">
        <v>307</v>
      </c>
      <c r="AW59" s="35" t="s">
        <v>307</v>
      </c>
      <c r="AX59" s="35" t="s">
        <v>307</v>
      </c>
      <c r="AY59" s="35" t="s">
        <v>307</v>
      </c>
      <c r="AZ59" s="35" t="s">
        <v>307</v>
      </c>
      <c r="BA59" s="35" t="s">
        <v>307</v>
      </c>
      <c r="BB59" s="35" t="s">
        <v>307</v>
      </c>
      <c r="BC59" s="35" t="s">
        <v>307</v>
      </c>
      <c r="BD59" s="35">
        <v>95.718000000000004</v>
      </c>
      <c r="BE59" s="35" t="s">
        <v>307</v>
      </c>
      <c r="BF59" s="35" t="s">
        <v>307</v>
      </c>
      <c r="BG59" s="35" t="s">
        <v>307</v>
      </c>
      <c r="BH59" s="35" t="s">
        <v>307</v>
      </c>
      <c r="BI59" s="35" t="s">
        <v>307</v>
      </c>
      <c r="BJ59" s="35" t="s">
        <v>307</v>
      </c>
      <c r="BK59" s="35" t="s">
        <v>307</v>
      </c>
      <c r="BL59" s="35" t="s">
        <v>307</v>
      </c>
      <c r="BM59" s="35" t="s">
        <v>307</v>
      </c>
      <c r="BN59" s="35" t="s">
        <v>307</v>
      </c>
      <c r="BO59" s="35" t="s">
        <v>307</v>
      </c>
      <c r="BP59" s="35" t="s">
        <v>307</v>
      </c>
      <c r="BQ59" s="35" t="s">
        <v>307</v>
      </c>
      <c r="BR59" s="163">
        <v>95.718000000000004</v>
      </c>
      <c r="BS59" s="165">
        <v>15.0565</v>
      </c>
      <c r="BT59" s="165">
        <v>110.77460000000001</v>
      </c>
      <c r="BU59" s="164" t="s">
        <v>307</v>
      </c>
      <c r="BV59" s="166">
        <v>3.5991</v>
      </c>
      <c r="BW59" s="22">
        <v>114.3736</v>
      </c>
    </row>
    <row r="60" spans="1:75" s="30" customFormat="1">
      <c r="A60" s="184" t="s">
        <v>54</v>
      </c>
      <c r="B60" s="20" t="s">
        <v>185</v>
      </c>
      <c r="C60" s="457" t="s">
        <v>426</v>
      </c>
      <c r="D60" s="458" t="s">
        <v>427</v>
      </c>
      <c r="E60" s="34" t="s">
        <v>307</v>
      </c>
      <c r="F60" s="35" t="s">
        <v>307</v>
      </c>
      <c r="G60" s="35" t="s">
        <v>307</v>
      </c>
      <c r="H60" s="35" t="s">
        <v>307</v>
      </c>
      <c r="I60" s="35" t="s">
        <v>307</v>
      </c>
      <c r="J60" s="35" t="s">
        <v>307</v>
      </c>
      <c r="K60" s="35" t="s">
        <v>307</v>
      </c>
      <c r="L60" s="35" t="s">
        <v>307</v>
      </c>
      <c r="M60" s="35" t="s">
        <v>307</v>
      </c>
      <c r="N60" s="35" t="s">
        <v>307</v>
      </c>
      <c r="O60" s="35" t="s">
        <v>307</v>
      </c>
      <c r="P60" s="35" t="s">
        <v>307</v>
      </c>
      <c r="Q60" s="35" t="s">
        <v>307</v>
      </c>
      <c r="R60" s="35" t="s">
        <v>307</v>
      </c>
      <c r="S60" s="35" t="s">
        <v>307</v>
      </c>
      <c r="T60" s="35" t="s">
        <v>307</v>
      </c>
      <c r="U60" s="35" t="s">
        <v>307</v>
      </c>
      <c r="V60" s="35" t="s">
        <v>307</v>
      </c>
      <c r="W60" s="35" t="s">
        <v>307</v>
      </c>
      <c r="X60" s="35" t="s">
        <v>307</v>
      </c>
      <c r="Y60" s="35" t="s">
        <v>307</v>
      </c>
      <c r="Z60" s="35" t="s">
        <v>307</v>
      </c>
      <c r="AA60" s="35" t="s">
        <v>307</v>
      </c>
      <c r="AB60" s="35" t="s">
        <v>307</v>
      </c>
      <c r="AC60" s="35" t="s">
        <v>307</v>
      </c>
      <c r="AD60" s="35" t="s">
        <v>307</v>
      </c>
      <c r="AE60" s="35" t="s">
        <v>307</v>
      </c>
      <c r="AF60" s="35" t="s">
        <v>307</v>
      </c>
      <c r="AG60" s="35" t="s">
        <v>307</v>
      </c>
      <c r="AH60" s="35" t="s">
        <v>307</v>
      </c>
      <c r="AI60" s="35" t="s">
        <v>307</v>
      </c>
      <c r="AJ60" s="35" t="s">
        <v>307</v>
      </c>
      <c r="AK60" s="35" t="s">
        <v>307</v>
      </c>
      <c r="AL60" s="35" t="s">
        <v>307</v>
      </c>
      <c r="AM60" s="35" t="s">
        <v>307</v>
      </c>
      <c r="AN60" s="35" t="s">
        <v>307</v>
      </c>
      <c r="AO60" s="35" t="s">
        <v>307</v>
      </c>
      <c r="AP60" s="35" t="s">
        <v>307</v>
      </c>
      <c r="AQ60" s="35" t="s">
        <v>307</v>
      </c>
      <c r="AR60" s="35" t="s">
        <v>307</v>
      </c>
      <c r="AS60" s="35" t="s">
        <v>307</v>
      </c>
      <c r="AT60" s="35" t="s">
        <v>307</v>
      </c>
      <c r="AU60" s="35" t="s">
        <v>307</v>
      </c>
      <c r="AV60" s="35" t="s">
        <v>307</v>
      </c>
      <c r="AW60" s="35" t="s">
        <v>307</v>
      </c>
      <c r="AX60" s="35" t="s">
        <v>307</v>
      </c>
      <c r="AY60" s="35" t="s">
        <v>307</v>
      </c>
      <c r="AZ60" s="35" t="s">
        <v>307</v>
      </c>
      <c r="BA60" s="35" t="s">
        <v>307</v>
      </c>
      <c r="BB60" s="35" t="s">
        <v>307</v>
      </c>
      <c r="BC60" s="35" t="s">
        <v>307</v>
      </c>
      <c r="BD60" s="35" t="s">
        <v>307</v>
      </c>
      <c r="BE60" s="35">
        <v>172.15690000000001</v>
      </c>
      <c r="BF60" s="35" t="s">
        <v>307</v>
      </c>
      <c r="BG60" s="35" t="s">
        <v>307</v>
      </c>
      <c r="BH60" s="35" t="s">
        <v>307</v>
      </c>
      <c r="BI60" s="35" t="s">
        <v>307</v>
      </c>
      <c r="BJ60" s="35" t="s">
        <v>307</v>
      </c>
      <c r="BK60" s="35" t="s">
        <v>307</v>
      </c>
      <c r="BL60" s="35" t="s">
        <v>307</v>
      </c>
      <c r="BM60" s="35" t="s">
        <v>307</v>
      </c>
      <c r="BN60" s="35" t="s">
        <v>307</v>
      </c>
      <c r="BO60" s="35" t="s">
        <v>307</v>
      </c>
      <c r="BP60" s="35" t="s">
        <v>307</v>
      </c>
      <c r="BQ60" s="35" t="s">
        <v>307</v>
      </c>
      <c r="BR60" s="163">
        <v>172.15690000000001</v>
      </c>
      <c r="BS60" s="165" t="s">
        <v>307</v>
      </c>
      <c r="BT60" s="165">
        <v>172.15690000000001</v>
      </c>
      <c r="BU60" s="164" t="s">
        <v>307</v>
      </c>
      <c r="BV60" s="166">
        <v>8.2276000000000007</v>
      </c>
      <c r="BW60" s="22">
        <v>180.3845</v>
      </c>
    </row>
    <row r="61" spans="1:75" s="30" customFormat="1">
      <c r="A61" s="184" t="s">
        <v>55</v>
      </c>
      <c r="B61" s="20" t="s">
        <v>186</v>
      </c>
      <c r="C61" s="457" t="s">
        <v>428</v>
      </c>
      <c r="D61" s="458" t="s">
        <v>429</v>
      </c>
      <c r="E61" s="34" t="s">
        <v>307</v>
      </c>
      <c r="F61" s="35" t="s">
        <v>307</v>
      </c>
      <c r="G61" s="35" t="s">
        <v>307</v>
      </c>
      <c r="H61" s="35" t="s">
        <v>307</v>
      </c>
      <c r="I61" s="35">
        <v>0.23330000000000001</v>
      </c>
      <c r="J61" s="35" t="s">
        <v>307</v>
      </c>
      <c r="K61" s="35" t="s">
        <v>307</v>
      </c>
      <c r="L61" s="35" t="s">
        <v>307</v>
      </c>
      <c r="M61" s="35" t="s">
        <v>307</v>
      </c>
      <c r="N61" s="35" t="s">
        <v>307</v>
      </c>
      <c r="O61" s="35" t="s">
        <v>307</v>
      </c>
      <c r="P61" s="35" t="s">
        <v>307</v>
      </c>
      <c r="Q61" s="35" t="s">
        <v>307</v>
      </c>
      <c r="R61" s="35" t="s">
        <v>307</v>
      </c>
      <c r="S61" s="35" t="s">
        <v>307</v>
      </c>
      <c r="T61" s="35" t="s">
        <v>307</v>
      </c>
      <c r="U61" s="35" t="s">
        <v>307</v>
      </c>
      <c r="V61" s="35" t="s">
        <v>307</v>
      </c>
      <c r="W61" s="35" t="s">
        <v>307</v>
      </c>
      <c r="X61" s="35" t="s">
        <v>307</v>
      </c>
      <c r="Y61" s="35" t="s">
        <v>307</v>
      </c>
      <c r="Z61" s="35" t="s">
        <v>307</v>
      </c>
      <c r="AA61" s="35" t="s">
        <v>307</v>
      </c>
      <c r="AB61" s="35">
        <v>0.60060000000000002</v>
      </c>
      <c r="AC61" s="35" t="s">
        <v>307</v>
      </c>
      <c r="AD61" s="35">
        <v>5.3761999999999999</v>
      </c>
      <c r="AE61" s="35">
        <v>2.9661</v>
      </c>
      <c r="AF61" s="35" t="s">
        <v>307</v>
      </c>
      <c r="AG61" s="35">
        <v>2.0991</v>
      </c>
      <c r="AH61" s="35">
        <v>6.3822999999999999</v>
      </c>
      <c r="AI61" s="35" t="s">
        <v>307</v>
      </c>
      <c r="AJ61" s="35" t="s">
        <v>307</v>
      </c>
      <c r="AK61" s="35" t="s">
        <v>307</v>
      </c>
      <c r="AL61" s="35" t="s">
        <v>307</v>
      </c>
      <c r="AM61" s="35" t="s">
        <v>307</v>
      </c>
      <c r="AN61" s="35" t="s">
        <v>307</v>
      </c>
      <c r="AO61" s="35" t="s">
        <v>307</v>
      </c>
      <c r="AP61" s="35" t="s">
        <v>307</v>
      </c>
      <c r="AQ61" s="35" t="s">
        <v>307</v>
      </c>
      <c r="AR61" s="35" t="s">
        <v>307</v>
      </c>
      <c r="AS61" s="35" t="s">
        <v>307</v>
      </c>
      <c r="AT61" s="35" t="s">
        <v>307</v>
      </c>
      <c r="AU61" s="35" t="s">
        <v>307</v>
      </c>
      <c r="AV61" s="35">
        <v>0.72789999999999999</v>
      </c>
      <c r="AW61" s="35" t="s">
        <v>307</v>
      </c>
      <c r="AX61" s="35" t="s">
        <v>307</v>
      </c>
      <c r="AY61" s="35" t="s">
        <v>307</v>
      </c>
      <c r="AZ61" s="35" t="s">
        <v>307</v>
      </c>
      <c r="BA61" s="35" t="s">
        <v>307</v>
      </c>
      <c r="BB61" s="35" t="s">
        <v>307</v>
      </c>
      <c r="BC61" s="35" t="s">
        <v>307</v>
      </c>
      <c r="BD61" s="35" t="s">
        <v>307</v>
      </c>
      <c r="BE61" s="35" t="s">
        <v>307</v>
      </c>
      <c r="BF61" s="35">
        <v>476.92349999999999</v>
      </c>
      <c r="BG61" s="35">
        <v>1.9810000000000001</v>
      </c>
      <c r="BH61" s="35">
        <v>2.2499999999999999E-2</v>
      </c>
      <c r="BI61" s="35" t="s">
        <v>307</v>
      </c>
      <c r="BJ61" s="35" t="s">
        <v>307</v>
      </c>
      <c r="BK61" s="35" t="s">
        <v>307</v>
      </c>
      <c r="BL61" s="35" t="s">
        <v>307</v>
      </c>
      <c r="BM61" s="35" t="s">
        <v>307</v>
      </c>
      <c r="BN61" s="35" t="s">
        <v>307</v>
      </c>
      <c r="BO61" s="35" t="s">
        <v>307</v>
      </c>
      <c r="BP61" s="35" t="s">
        <v>307</v>
      </c>
      <c r="BQ61" s="35" t="s">
        <v>307</v>
      </c>
      <c r="BR61" s="163">
        <v>497.31259999999997</v>
      </c>
      <c r="BS61" s="165">
        <v>63.684100000000001</v>
      </c>
      <c r="BT61" s="165">
        <v>560.99680000000001</v>
      </c>
      <c r="BU61" s="164" t="s">
        <v>307</v>
      </c>
      <c r="BV61" s="166">
        <v>17.702400000000001</v>
      </c>
      <c r="BW61" s="22">
        <v>578.69910000000004</v>
      </c>
    </row>
    <row r="62" spans="1:75" s="30" customFormat="1">
      <c r="A62" s="184" t="s">
        <v>56</v>
      </c>
      <c r="B62" s="20" t="s">
        <v>187</v>
      </c>
      <c r="C62" s="457" t="s">
        <v>430</v>
      </c>
      <c r="D62" s="458" t="s">
        <v>431</v>
      </c>
      <c r="E62" s="34" t="s">
        <v>307</v>
      </c>
      <c r="F62" s="35" t="s">
        <v>307</v>
      </c>
      <c r="G62" s="35" t="s">
        <v>307</v>
      </c>
      <c r="H62" s="35" t="s">
        <v>307</v>
      </c>
      <c r="I62" s="35" t="s">
        <v>307</v>
      </c>
      <c r="J62" s="35" t="s">
        <v>307</v>
      </c>
      <c r="K62" s="35" t="s">
        <v>307</v>
      </c>
      <c r="L62" s="35" t="s">
        <v>307</v>
      </c>
      <c r="M62" s="35" t="s">
        <v>307</v>
      </c>
      <c r="N62" s="35" t="s">
        <v>307</v>
      </c>
      <c r="O62" s="35" t="s">
        <v>307</v>
      </c>
      <c r="P62" s="35" t="s">
        <v>307</v>
      </c>
      <c r="Q62" s="35" t="s">
        <v>307</v>
      </c>
      <c r="R62" s="35" t="s">
        <v>307</v>
      </c>
      <c r="S62" s="35" t="s">
        <v>307</v>
      </c>
      <c r="T62" s="35" t="s">
        <v>307</v>
      </c>
      <c r="U62" s="35" t="s">
        <v>307</v>
      </c>
      <c r="V62" s="35" t="s">
        <v>307</v>
      </c>
      <c r="W62" s="35" t="s">
        <v>307</v>
      </c>
      <c r="X62" s="35" t="s">
        <v>307</v>
      </c>
      <c r="Y62" s="35" t="s">
        <v>307</v>
      </c>
      <c r="Z62" s="35" t="s">
        <v>307</v>
      </c>
      <c r="AA62" s="35" t="s">
        <v>307</v>
      </c>
      <c r="AB62" s="35" t="s">
        <v>307</v>
      </c>
      <c r="AC62" s="35" t="s">
        <v>307</v>
      </c>
      <c r="AD62" s="35" t="s">
        <v>307</v>
      </c>
      <c r="AE62" s="35" t="s">
        <v>307</v>
      </c>
      <c r="AF62" s="35" t="s">
        <v>307</v>
      </c>
      <c r="AG62" s="35" t="s">
        <v>307</v>
      </c>
      <c r="AH62" s="35" t="s">
        <v>307</v>
      </c>
      <c r="AI62" s="35" t="s">
        <v>307</v>
      </c>
      <c r="AJ62" s="35" t="s">
        <v>307</v>
      </c>
      <c r="AK62" s="35" t="s">
        <v>307</v>
      </c>
      <c r="AL62" s="35">
        <v>4.2384000000000004</v>
      </c>
      <c r="AM62" s="35" t="s">
        <v>307</v>
      </c>
      <c r="AN62" s="35" t="s">
        <v>307</v>
      </c>
      <c r="AO62" s="35" t="s">
        <v>307</v>
      </c>
      <c r="AP62" s="35" t="s">
        <v>307</v>
      </c>
      <c r="AQ62" s="35" t="s">
        <v>307</v>
      </c>
      <c r="AR62" s="35" t="s">
        <v>307</v>
      </c>
      <c r="AS62" s="35" t="s">
        <v>307</v>
      </c>
      <c r="AT62" s="35" t="s">
        <v>307</v>
      </c>
      <c r="AU62" s="35" t="s">
        <v>307</v>
      </c>
      <c r="AV62" s="35" t="s">
        <v>307</v>
      </c>
      <c r="AW62" s="35" t="s">
        <v>307</v>
      </c>
      <c r="AX62" s="35" t="s">
        <v>307</v>
      </c>
      <c r="AY62" s="35" t="s">
        <v>307</v>
      </c>
      <c r="AZ62" s="35" t="s">
        <v>307</v>
      </c>
      <c r="BA62" s="35" t="s">
        <v>307</v>
      </c>
      <c r="BB62" s="35" t="s">
        <v>307</v>
      </c>
      <c r="BC62" s="35" t="s">
        <v>307</v>
      </c>
      <c r="BD62" s="35" t="s">
        <v>307</v>
      </c>
      <c r="BE62" s="35" t="s">
        <v>307</v>
      </c>
      <c r="BF62" s="35" t="s">
        <v>307</v>
      </c>
      <c r="BG62" s="35">
        <v>1960.5734</v>
      </c>
      <c r="BH62" s="35">
        <v>7.6100000000000001E-2</v>
      </c>
      <c r="BI62" s="35" t="s">
        <v>307</v>
      </c>
      <c r="BJ62" s="35" t="s">
        <v>307</v>
      </c>
      <c r="BK62" s="35">
        <v>1E-4</v>
      </c>
      <c r="BL62" s="35" t="s">
        <v>307</v>
      </c>
      <c r="BM62" s="35" t="s">
        <v>307</v>
      </c>
      <c r="BN62" s="35" t="s">
        <v>307</v>
      </c>
      <c r="BO62" s="35" t="s">
        <v>307</v>
      </c>
      <c r="BP62" s="35" t="s">
        <v>307</v>
      </c>
      <c r="BQ62" s="35" t="s">
        <v>307</v>
      </c>
      <c r="BR62" s="163">
        <v>1964.8880999999999</v>
      </c>
      <c r="BS62" s="165">
        <v>11.840400000000001</v>
      </c>
      <c r="BT62" s="165">
        <v>1976.7284999999999</v>
      </c>
      <c r="BU62" s="164" t="s">
        <v>307</v>
      </c>
      <c r="BV62" s="166">
        <v>44.604100000000003</v>
      </c>
      <c r="BW62" s="22">
        <v>2021.3326</v>
      </c>
    </row>
    <row r="63" spans="1:75" s="30" customFormat="1">
      <c r="A63" s="184" t="s">
        <v>57</v>
      </c>
      <c r="B63" s="20" t="s">
        <v>200</v>
      </c>
      <c r="C63" s="457" t="s">
        <v>432</v>
      </c>
      <c r="D63" s="458" t="s">
        <v>433</v>
      </c>
      <c r="E63" s="34" t="s">
        <v>307</v>
      </c>
      <c r="F63" s="35" t="s">
        <v>307</v>
      </c>
      <c r="G63" s="35" t="s">
        <v>307</v>
      </c>
      <c r="H63" s="35" t="s">
        <v>307</v>
      </c>
      <c r="I63" s="35" t="s">
        <v>307</v>
      </c>
      <c r="J63" s="35" t="s">
        <v>307</v>
      </c>
      <c r="K63" s="35" t="s">
        <v>307</v>
      </c>
      <c r="L63" s="35" t="s">
        <v>307</v>
      </c>
      <c r="M63" s="35" t="s">
        <v>307</v>
      </c>
      <c r="N63" s="35" t="s">
        <v>307</v>
      </c>
      <c r="O63" s="35" t="s">
        <v>307</v>
      </c>
      <c r="P63" s="35" t="s">
        <v>307</v>
      </c>
      <c r="Q63" s="35" t="s">
        <v>307</v>
      </c>
      <c r="R63" s="35" t="s">
        <v>307</v>
      </c>
      <c r="S63" s="35" t="s">
        <v>307</v>
      </c>
      <c r="T63" s="35" t="s">
        <v>307</v>
      </c>
      <c r="U63" s="35" t="s">
        <v>307</v>
      </c>
      <c r="V63" s="35" t="s">
        <v>307</v>
      </c>
      <c r="W63" s="35" t="s">
        <v>307</v>
      </c>
      <c r="X63" s="35" t="s">
        <v>307</v>
      </c>
      <c r="Y63" s="35" t="s">
        <v>307</v>
      </c>
      <c r="Z63" s="35" t="s">
        <v>307</v>
      </c>
      <c r="AA63" s="35" t="s">
        <v>307</v>
      </c>
      <c r="AB63" s="35">
        <v>0.1993</v>
      </c>
      <c r="AC63" s="35" t="s">
        <v>307</v>
      </c>
      <c r="AD63" s="35" t="s">
        <v>307</v>
      </c>
      <c r="AE63" s="35">
        <v>0.15870000000000001</v>
      </c>
      <c r="AF63" s="35" t="s">
        <v>307</v>
      </c>
      <c r="AG63" s="35" t="s">
        <v>307</v>
      </c>
      <c r="AH63" s="35" t="s">
        <v>307</v>
      </c>
      <c r="AI63" s="35" t="s">
        <v>307</v>
      </c>
      <c r="AJ63" s="35" t="s">
        <v>307</v>
      </c>
      <c r="AK63" s="35" t="s">
        <v>307</v>
      </c>
      <c r="AL63" s="35" t="s">
        <v>307</v>
      </c>
      <c r="AM63" s="35" t="s">
        <v>307</v>
      </c>
      <c r="AN63" s="35" t="s">
        <v>307</v>
      </c>
      <c r="AO63" s="35" t="s">
        <v>307</v>
      </c>
      <c r="AP63" s="35" t="s">
        <v>307</v>
      </c>
      <c r="AQ63" s="35" t="s">
        <v>307</v>
      </c>
      <c r="AR63" s="35">
        <v>0.40899999999999997</v>
      </c>
      <c r="AS63" s="35" t="s">
        <v>307</v>
      </c>
      <c r="AT63" s="35" t="s">
        <v>307</v>
      </c>
      <c r="AU63" s="35" t="s">
        <v>307</v>
      </c>
      <c r="AV63" s="35" t="s">
        <v>307</v>
      </c>
      <c r="AW63" s="35" t="s">
        <v>307</v>
      </c>
      <c r="AX63" s="35" t="s">
        <v>307</v>
      </c>
      <c r="AY63" s="35" t="s">
        <v>307</v>
      </c>
      <c r="AZ63" s="35" t="s">
        <v>307</v>
      </c>
      <c r="BA63" s="35" t="s">
        <v>307</v>
      </c>
      <c r="BB63" s="35" t="s">
        <v>307</v>
      </c>
      <c r="BC63" s="35" t="s">
        <v>307</v>
      </c>
      <c r="BD63" s="35" t="s">
        <v>307</v>
      </c>
      <c r="BE63" s="35" t="s">
        <v>307</v>
      </c>
      <c r="BF63" s="35" t="s">
        <v>307</v>
      </c>
      <c r="BG63" s="35" t="s">
        <v>307</v>
      </c>
      <c r="BH63" s="35">
        <v>1113.1059</v>
      </c>
      <c r="BI63" s="35" t="s">
        <v>307</v>
      </c>
      <c r="BJ63" s="35" t="s">
        <v>307</v>
      </c>
      <c r="BK63" s="35" t="s">
        <v>307</v>
      </c>
      <c r="BL63" s="35" t="s">
        <v>307</v>
      </c>
      <c r="BM63" s="35" t="s">
        <v>307</v>
      </c>
      <c r="BN63" s="35" t="s">
        <v>307</v>
      </c>
      <c r="BO63" s="35" t="s">
        <v>307</v>
      </c>
      <c r="BP63" s="35" t="s">
        <v>307</v>
      </c>
      <c r="BQ63" s="35" t="s">
        <v>307</v>
      </c>
      <c r="BR63" s="163">
        <v>1113.8729000000001</v>
      </c>
      <c r="BS63" s="165">
        <v>3.4628999999999999</v>
      </c>
      <c r="BT63" s="165">
        <v>1117.3359</v>
      </c>
      <c r="BU63" s="164" t="s">
        <v>307</v>
      </c>
      <c r="BV63" s="166">
        <v>2.3570000000000002</v>
      </c>
      <c r="BW63" s="22">
        <v>1119.6928</v>
      </c>
    </row>
    <row r="64" spans="1:75" s="30" customFormat="1">
      <c r="A64" s="184" t="s">
        <v>58</v>
      </c>
      <c r="B64" s="20" t="s">
        <v>188</v>
      </c>
      <c r="C64" s="457" t="s">
        <v>434</v>
      </c>
      <c r="D64" s="458" t="s">
        <v>435</v>
      </c>
      <c r="E64" s="34" t="s">
        <v>307</v>
      </c>
      <c r="F64" s="35" t="s">
        <v>307</v>
      </c>
      <c r="G64" s="35" t="s">
        <v>307</v>
      </c>
      <c r="H64" s="35" t="s">
        <v>307</v>
      </c>
      <c r="I64" s="35" t="s">
        <v>307</v>
      </c>
      <c r="J64" s="35" t="s">
        <v>307</v>
      </c>
      <c r="K64" s="35" t="s">
        <v>307</v>
      </c>
      <c r="L64" s="35" t="s">
        <v>307</v>
      </c>
      <c r="M64" s="35" t="s">
        <v>307</v>
      </c>
      <c r="N64" s="35" t="s">
        <v>307</v>
      </c>
      <c r="O64" s="35" t="s">
        <v>307</v>
      </c>
      <c r="P64" s="35" t="s">
        <v>307</v>
      </c>
      <c r="Q64" s="35" t="s">
        <v>307</v>
      </c>
      <c r="R64" s="35" t="s">
        <v>307</v>
      </c>
      <c r="S64" s="35">
        <v>1.2564</v>
      </c>
      <c r="T64" s="35" t="s">
        <v>307</v>
      </c>
      <c r="U64" s="35" t="s">
        <v>307</v>
      </c>
      <c r="V64" s="35" t="s">
        <v>307</v>
      </c>
      <c r="W64" s="35" t="s">
        <v>307</v>
      </c>
      <c r="X64" s="35" t="s">
        <v>307</v>
      </c>
      <c r="Y64" s="35" t="s">
        <v>307</v>
      </c>
      <c r="Z64" s="35" t="s">
        <v>307</v>
      </c>
      <c r="AA64" s="35" t="s">
        <v>307</v>
      </c>
      <c r="AB64" s="35" t="s">
        <v>307</v>
      </c>
      <c r="AC64" s="35" t="s">
        <v>307</v>
      </c>
      <c r="AD64" s="35" t="s">
        <v>307</v>
      </c>
      <c r="AE64" s="35" t="s">
        <v>307</v>
      </c>
      <c r="AF64" s="35" t="s">
        <v>307</v>
      </c>
      <c r="AG64" s="35" t="s">
        <v>307</v>
      </c>
      <c r="AH64" s="35" t="s">
        <v>307</v>
      </c>
      <c r="AI64" s="35" t="s">
        <v>307</v>
      </c>
      <c r="AJ64" s="35" t="s">
        <v>307</v>
      </c>
      <c r="AK64" s="35" t="s">
        <v>307</v>
      </c>
      <c r="AL64" s="35" t="s">
        <v>307</v>
      </c>
      <c r="AM64" s="35" t="s">
        <v>307</v>
      </c>
      <c r="AN64" s="35" t="s">
        <v>307</v>
      </c>
      <c r="AO64" s="35" t="s">
        <v>307</v>
      </c>
      <c r="AP64" s="35" t="s">
        <v>307</v>
      </c>
      <c r="AQ64" s="35" t="s">
        <v>307</v>
      </c>
      <c r="AR64" s="35" t="s">
        <v>307</v>
      </c>
      <c r="AS64" s="35" t="s">
        <v>307</v>
      </c>
      <c r="AT64" s="35" t="s">
        <v>307</v>
      </c>
      <c r="AU64" s="35" t="s">
        <v>307</v>
      </c>
      <c r="AV64" s="35" t="s">
        <v>307</v>
      </c>
      <c r="AW64" s="35" t="s">
        <v>307</v>
      </c>
      <c r="AX64" s="35" t="s">
        <v>307</v>
      </c>
      <c r="AY64" s="35" t="s">
        <v>307</v>
      </c>
      <c r="AZ64" s="35" t="s">
        <v>307</v>
      </c>
      <c r="BA64" s="35" t="s">
        <v>307</v>
      </c>
      <c r="BB64" s="35" t="s">
        <v>307</v>
      </c>
      <c r="BC64" s="35" t="s">
        <v>307</v>
      </c>
      <c r="BD64" s="35" t="s">
        <v>307</v>
      </c>
      <c r="BE64" s="35" t="s">
        <v>307</v>
      </c>
      <c r="BF64" s="35" t="s">
        <v>307</v>
      </c>
      <c r="BG64" s="35" t="s">
        <v>307</v>
      </c>
      <c r="BH64" s="35" t="s">
        <v>307</v>
      </c>
      <c r="BI64" s="35">
        <v>752.72649999999999</v>
      </c>
      <c r="BJ64" s="35">
        <v>1.5E-3</v>
      </c>
      <c r="BK64" s="35" t="s">
        <v>307</v>
      </c>
      <c r="BL64" s="35" t="s">
        <v>307</v>
      </c>
      <c r="BM64" s="35" t="s">
        <v>307</v>
      </c>
      <c r="BN64" s="35" t="s">
        <v>307</v>
      </c>
      <c r="BO64" s="35" t="s">
        <v>307</v>
      </c>
      <c r="BP64" s="35" t="s">
        <v>307</v>
      </c>
      <c r="BQ64" s="35" t="s">
        <v>307</v>
      </c>
      <c r="BR64" s="163">
        <v>753.98429999999996</v>
      </c>
      <c r="BS64" s="165">
        <v>5.4199999999999998E-2</v>
      </c>
      <c r="BT64" s="165">
        <v>754.0385</v>
      </c>
      <c r="BU64" s="164" t="s">
        <v>307</v>
      </c>
      <c r="BV64" s="166" t="s">
        <v>307</v>
      </c>
      <c r="BW64" s="22">
        <v>754.0385</v>
      </c>
    </row>
    <row r="65" spans="1:76" s="30" customFormat="1">
      <c r="A65" s="184" t="s">
        <v>59</v>
      </c>
      <c r="B65" s="20" t="s">
        <v>189</v>
      </c>
      <c r="C65" s="457" t="s">
        <v>436</v>
      </c>
      <c r="D65" s="458" t="s">
        <v>437</v>
      </c>
      <c r="E65" s="34" t="s">
        <v>307</v>
      </c>
      <c r="F65" s="35" t="s">
        <v>307</v>
      </c>
      <c r="G65" s="35" t="s">
        <v>307</v>
      </c>
      <c r="H65" s="35" t="s">
        <v>307</v>
      </c>
      <c r="I65" s="35" t="s">
        <v>307</v>
      </c>
      <c r="J65" s="35" t="s">
        <v>307</v>
      </c>
      <c r="K65" s="35" t="s">
        <v>307</v>
      </c>
      <c r="L65" s="35" t="s">
        <v>307</v>
      </c>
      <c r="M65" s="35" t="s">
        <v>307</v>
      </c>
      <c r="N65" s="35" t="s">
        <v>307</v>
      </c>
      <c r="O65" s="35" t="s">
        <v>307</v>
      </c>
      <c r="P65" s="35" t="s">
        <v>307</v>
      </c>
      <c r="Q65" s="35" t="s">
        <v>307</v>
      </c>
      <c r="R65" s="35" t="s">
        <v>307</v>
      </c>
      <c r="S65" s="35" t="s">
        <v>307</v>
      </c>
      <c r="T65" s="35" t="s">
        <v>307</v>
      </c>
      <c r="U65" s="35" t="s">
        <v>307</v>
      </c>
      <c r="V65" s="35" t="s">
        <v>307</v>
      </c>
      <c r="W65" s="35" t="s">
        <v>307</v>
      </c>
      <c r="X65" s="35" t="s">
        <v>307</v>
      </c>
      <c r="Y65" s="35" t="s">
        <v>307</v>
      </c>
      <c r="Z65" s="35" t="s">
        <v>307</v>
      </c>
      <c r="AA65" s="35" t="s">
        <v>307</v>
      </c>
      <c r="AB65" s="35" t="s">
        <v>307</v>
      </c>
      <c r="AC65" s="35" t="s">
        <v>307</v>
      </c>
      <c r="AD65" s="35" t="s">
        <v>307</v>
      </c>
      <c r="AE65" s="35" t="s">
        <v>307</v>
      </c>
      <c r="AF65" s="35" t="s">
        <v>307</v>
      </c>
      <c r="AG65" s="35" t="s">
        <v>307</v>
      </c>
      <c r="AH65" s="35" t="s">
        <v>307</v>
      </c>
      <c r="AI65" s="35" t="s">
        <v>307</v>
      </c>
      <c r="AJ65" s="35" t="s">
        <v>307</v>
      </c>
      <c r="AK65" s="35" t="s">
        <v>307</v>
      </c>
      <c r="AL65" s="35" t="s">
        <v>307</v>
      </c>
      <c r="AM65" s="35" t="s">
        <v>307</v>
      </c>
      <c r="AN65" s="35" t="s">
        <v>307</v>
      </c>
      <c r="AO65" s="35" t="s">
        <v>307</v>
      </c>
      <c r="AP65" s="35" t="s">
        <v>307</v>
      </c>
      <c r="AQ65" s="35" t="s">
        <v>307</v>
      </c>
      <c r="AR65" s="35" t="s">
        <v>307</v>
      </c>
      <c r="AS65" s="35" t="s">
        <v>307</v>
      </c>
      <c r="AT65" s="35" t="s">
        <v>307</v>
      </c>
      <c r="AU65" s="35" t="s">
        <v>307</v>
      </c>
      <c r="AV65" s="35" t="s">
        <v>307</v>
      </c>
      <c r="AW65" s="35" t="s">
        <v>307</v>
      </c>
      <c r="AX65" s="35" t="s">
        <v>307</v>
      </c>
      <c r="AY65" s="35" t="s">
        <v>307</v>
      </c>
      <c r="AZ65" s="35" t="s">
        <v>307</v>
      </c>
      <c r="BA65" s="35" t="s">
        <v>307</v>
      </c>
      <c r="BB65" s="35" t="s">
        <v>307</v>
      </c>
      <c r="BC65" s="35" t="s">
        <v>307</v>
      </c>
      <c r="BD65" s="35" t="s">
        <v>307</v>
      </c>
      <c r="BE65" s="35" t="s">
        <v>307</v>
      </c>
      <c r="BF65" s="35" t="s">
        <v>307</v>
      </c>
      <c r="BG65" s="35">
        <v>10.715299999999999</v>
      </c>
      <c r="BH65" s="35">
        <v>2.0999999999999999E-3</v>
      </c>
      <c r="BI65" s="35">
        <v>0.21959999999999999</v>
      </c>
      <c r="BJ65" s="35">
        <v>138.88839999999999</v>
      </c>
      <c r="BK65" s="35" t="s">
        <v>307</v>
      </c>
      <c r="BL65" s="35" t="s">
        <v>307</v>
      </c>
      <c r="BM65" s="35" t="s">
        <v>307</v>
      </c>
      <c r="BN65" s="35" t="s">
        <v>307</v>
      </c>
      <c r="BO65" s="35" t="s">
        <v>307</v>
      </c>
      <c r="BP65" s="35" t="s">
        <v>307</v>
      </c>
      <c r="BQ65" s="35" t="s">
        <v>307</v>
      </c>
      <c r="BR65" s="163">
        <v>149.8254</v>
      </c>
      <c r="BS65" s="165" t="s">
        <v>307</v>
      </c>
      <c r="BT65" s="165">
        <v>149.8254</v>
      </c>
      <c r="BU65" s="164" t="s">
        <v>307</v>
      </c>
      <c r="BV65" s="166" t="s">
        <v>307</v>
      </c>
      <c r="BW65" s="22">
        <v>149.8254</v>
      </c>
    </row>
    <row r="66" spans="1:76" s="30" customFormat="1">
      <c r="A66" s="184" t="s">
        <v>60</v>
      </c>
      <c r="B66" s="20" t="s">
        <v>190</v>
      </c>
      <c r="C66" s="457" t="s">
        <v>438</v>
      </c>
      <c r="D66" s="458" t="s">
        <v>439</v>
      </c>
      <c r="E66" s="34" t="s">
        <v>307</v>
      </c>
      <c r="F66" s="35" t="s">
        <v>307</v>
      </c>
      <c r="G66" s="35" t="s">
        <v>307</v>
      </c>
      <c r="H66" s="35" t="s">
        <v>307</v>
      </c>
      <c r="I66" s="35" t="s">
        <v>307</v>
      </c>
      <c r="J66" s="35" t="s">
        <v>307</v>
      </c>
      <c r="K66" s="35" t="s">
        <v>307</v>
      </c>
      <c r="L66" s="35" t="s">
        <v>307</v>
      </c>
      <c r="M66" s="35" t="s">
        <v>307</v>
      </c>
      <c r="N66" s="35" t="s">
        <v>307</v>
      </c>
      <c r="O66" s="35" t="s">
        <v>307</v>
      </c>
      <c r="P66" s="35" t="s">
        <v>307</v>
      </c>
      <c r="Q66" s="35" t="s">
        <v>307</v>
      </c>
      <c r="R66" s="35" t="s">
        <v>307</v>
      </c>
      <c r="S66" s="35" t="s">
        <v>307</v>
      </c>
      <c r="T66" s="35" t="s">
        <v>307</v>
      </c>
      <c r="U66" s="35" t="s">
        <v>307</v>
      </c>
      <c r="V66" s="35" t="s">
        <v>307</v>
      </c>
      <c r="W66" s="35" t="s">
        <v>307</v>
      </c>
      <c r="X66" s="35" t="s">
        <v>307</v>
      </c>
      <c r="Y66" s="35" t="s">
        <v>307</v>
      </c>
      <c r="Z66" s="35" t="s">
        <v>307</v>
      </c>
      <c r="AA66" s="35" t="s">
        <v>307</v>
      </c>
      <c r="AB66" s="35" t="s">
        <v>307</v>
      </c>
      <c r="AC66" s="35" t="s">
        <v>307</v>
      </c>
      <c r="AD66" s="35" t="s">
        <v>307</v>
      </c>
      <c r="AE66" s="35" t="s">
        <v>307</v>
      </c>
      <c r="AF66" s="35" t="s">
        <v>307</v>
      </c>
      <c r="AG66" s="35" t="s">
        <v>307</v>
      </c>
      <c r="AH66" s="35" t="s">
        <v>307</v>
      </c>
      <c r="AI66" s="35" t="s">
        <v>307</v>
      </c>
      <c r="AJ66" s="35" t="s">
        <v>307</v>
      </c>
      <c r="AK66" s="35" t="s">
        <v>307</v>
      </c>
      <c r="AL66" s="35" t="s">
        <v>307</v>
      </c>
      <c r="AM66" s="35" t="s">
        <v>307</v>
      </c>
      <c r="AN66" s="35" t="s">
        <v>307</v>
      </c>
      <c r="AO66" s="35" t="s">
        <v>307</v>
      </c>
      <c r="AP66" s="35" t="s">
        <v>307</v>
      </c>
      <c r="AQ66" s="35" t="s">
        <v>307</v>
      </c>
      <c r="AR66" s="35" t="s">
        <v>307</v>
      </c>
      <c r="AS66" s="35" t="s">
        <v>307</v>
      </c>
      <c r="AT66" s="35" t="s">
        <v>307</v>
      </c>
      <c r="AU66" s="35" t="s">
        <v>307</v>
      </c>
      <c r="AV66" s="35" t="s">
        <v>307</v>
      </c>
      <c r="AW66" s="35" t="s">
        <v>307</v>
      </c>
      <c r="AX66" s="35" t="s">
        <v>307</v>
      </c>
      <c r="AY66" s="35" t="s">
        <v>307</v>
      </c>
      <c r="AZ66" s="35" t="s">
        <v>307</v>
      </c>
      <c r="BA66" s="35" t="s">
        <v>307</v>
      </c>
      <c r="BB66" s="35" t="s">
        <v>307</v>
      </c>
      <c r="BC66" s="35" t="s">
        <v>307</v>
      </c>
      <c r="BD66" s="35" t="s">
        <v>307</v>
      </c>
      <c r="BE66" s="35" t="s">
        <v>307</v>
      </c>
      <c r="BF66" s="35" t="s">
        <v>307</v>
      </c>
      <c r="BG66" s="35" t="s">
        <v>307</v>
      </c>
      <c r="BH66" s="35" t="s">
        <v>307</v>
      </c>
      <c r="BI66" s="35" t="s">
        <v>307</v>
      </c>
      <c r="BJ66" s="35" t="s">
        <v>307</v>
      </c>
      <c r="BK66" s="35">
        <v>349.32729999999998</v>
      </c>
      <c r="BL66" s="35" t="s">
        <v>307</v>
      </c>
      <c r="BM66" s="35" t="s">
        <v>307</v>
      </c>
      <c r="BN66" s="35" t="s">
        <v>307</v>
      </c>
      <c r="BO66" s="35" t="s">
        <v>307</v>
      </c>
      <c r="BP66" s="35" t="s">
        <v>307</v>
      </c>
      <c r="BQ66" s="35" t="s">
        <v>307</v>
      </c>
      <c r="BR66" s="163">
        <v>349.32729999999998</v>
      </c>
      <c r="BS66" s="165">
        <v>3.9832000000000001</v>
      </c>
      <c r="BT66" s="165">
        <v>353.31049999999999</v>
      </c>
      <c r="BU66" s="164">
        <v>6.1000000000000004E-3</v>
      </c>
      <c r="BV66" s="166">
        <v>23.807200000000002</v>
      </c>
      <c r="BW66" s="22">
        <v>377.12380000000002</v>
      </c>
    </row>
    <row r="67" spans="1:76" s="30" customFormat="1">
      <c r="A67" s="184" t="s">
        <v>61</v>
      </c>
      <c r="B67" s="20" t="s">
        <v>191</v>
      </c>
      <c r="C67" s="457" t="s">
        <v>440</v>
      </c>
      <c r="D67" s="458" t="s">
        <v>441</v>
      </c>
      <c r="E67" s="34" t="s">
        <v>307</v>
      </c>
      <c r="F67" s="35" t="s">
        <v>307</v>
      </c>
      <c r="G67" s="35" t="s">
        <v>307</v>
      </c>
      <c r="H67" s="35" t="s">
        <v>307</v>
      </c>
      <c r="I67" s="35" t="s">
        <v>307</v>
      </c>
      <c r="J67" s="35" t="s">
        <v>307</v>
      </c>
      <c r="K67" s="35" t="s">
        <v>307</v>
      </c>
      <c r="L67" s="35" t="s">
        <v>307</v>
      </c>
      <c r="M67" s="35" t="s">
        <v>307</v>
      </c>
      <c r="N67" s="35" t="s">
        <v>307</v>
      </c>
      <c r="O67" s="35" t="s">
        <v>307</v>
      </c>
      <c r="P67" s="35" t="s">
        <v>307</v>
      </c>
      <c r="Q67" s="35" t="s">
        <v>307</v>
      </c>
      <c r="R67" s="35" t="s">
        <v>307</v>
      </c>
      <c r="S67" s="35" t="s">
        <v>307</v>
      </c>
      <c r="T67" s="35" t="s">
        <v>307</v>
      </c>
      <c r="U67" s="35" t="s">
        <v>307</v>
      </c>
      <c r="V67" s="35" t="s">
        <v>307</v>
      </c>
      <c r="W67" s="35" t="s">
        <v>307</v>
      </c>
      <c r="X67" s="35" t="s">
        <v>307</v>
      </c>
      <c r="Y67" s="35" t="s">
        <v>307</v>
      </c>
      <c r="Z67" s="35" t="s">
        <v>307</v>
      </c>
      <c r="AA67" s="35" t="s">
        <v>307</v>
      </c>
      <c r="AB67" s="35" t="s">
        <v>307</v>
      </c>
      <c r="AC67" s="35" t="s">
        <v>307</v>
      </c>
      <c r="AD67" s="35" t="s">
        <v>307</v>
      </c>
      <c r="AE67" s="35">
        <v>2.7900000000000001E-2</v>
      </c>
      <c r="AF67" s="35" t="s">
        <v>307</v>
      </c>
      <c r="AG67" s="35" t="s">
        <v>307</v>
      </c>
      <c r="AH67" s="35" t="s">
        <v>307</v>
      </c>
      <c r="AI67" s="35">
        <v>0.47899999999999998</v>
      </c>
      <c r="AJ67" s="35" t="s">
        <v>307</v>
      </c>
      <c r="AK67" s="35" t="s">
        <v>307</v>
      </c>
      <c r="AL67" s="35" t="s">
        <v>307</v>
      </c>
      <c r="AM67" s="35" t="s">
        <v>307</v>
      </c>
      <c r="AN67" s="35">
        <v>1.3249</v>
      </c>
      <c r="AO67" s="35" t="s">
        <v>307</v>
      </c>
      <c r="AP67" s="35" t="s">
        <v>307</v>
      </c>
      <c r="AQ67" s="35" t="s">
        <v>307</v>
      </c>
      <c r="AR67" s="35" t="s">
        <v>307</v>
      </c>
      <c r="AS67" s="35" t="s">
        <v>307</v>
      </c>
      <c r="AT67" s="35" t="s">
        <v>307</v>
      </c>
      <c r="AU67" s="35" t="s">
        <v>307</v>
      </c>
      <c r="AV67" s="35" t="s">
        <v>307</v>
      </c>
      <c r="AW67" s="35" t="s">
        <v>307</v>
      </c>
      <c r="AX67" s="35" t="s">
        <v>307</v>
      </c>
      <c r="AY67" s="35" t="s">
        <v>307</v>
      </c>
      <c r="AZ67" s="35" t="s">
        <v>307</v>
      </c>
      <c r="BA67" s="35" t="s">
        <v>307</v>
      </c>
      <c r="BB67" s="35" t="s">
        <v>307</v>
      </c>
      <c r="BC67" s="35" t="s">
        <v>307</v>
      </c>
      <c r="BD67" s="35" t="s">
        <v>307</v>
      </c>
      <c r="BE67" s="35" t="s">
        <v>307</v>
      </c>
      <c r="BF67" s="35" t="s">
        <v>307</v>
      </c>
      <c r="BG67" s="35" t="s">
        <v>307</v>
      </c>
      <c r="BH67" s="35">
        <v>2.9999999999999997E-4</v>
      </c>
      <c r="BI67" s="35">
        <v>8.0399999999999999E-2</v>
      </c>
      <c r="BJ67" s="35" t="s">
        <v>307</v>
      </c>
      <c r="BK67" s="35" t="s">
        <v>307</v>
      </c>
      <c r="BL67" s="35">
        <v>152.95590000000001</v>
      </c>
      <c r="BM67" s="35" t="s">
        <v>307</v>
      </c>
      <c r="BN67" s="35" t="s">
        <v>307</v>
      </c>
      <c r="BO67" s="35" t="s">
        <v>307</v>
      </c>
      <c r="BP67" s="35" t="s">
        <v>307</v>
      </c>
      <c r="BQ67" s="35" t="s">
        <v>307</v>
      </c>
      <c r="BR67" s="163">
        <v>154.86840000000001</v>
      </c>
      <c r="BS67" s="165">
        <v>0.3463</v>
      </c>
      <c r="BT67" s="165">
        <v>155.21469999999999</v>
      </c>
      <c r="BU67" s="164" t="s">
        <v>307</v>
      </c>
      <c r="BV67" s="166">
        <v>12.5969</v>
      </c>
      <c r="BW67" s="22">
        <v>167.8115</v>
      </c>
    </row>
    <row r="68" spans="1:76" s="30" customFormat="1">
      <c r="A68" s="184" t="s">
        <v>62</v>
      </c>
      <c r="B68" s="20" t="s">
        <v>192</v>
      </c>
      <c r="C68" s="457" t="s">
        <v>442</v>
      </c>
      <c r="D68" s="458" t="s">
        <v>443</v>
      </c>
      <c r="E68" s="34" t="s">
        <v>307</v>
      </c>
      <c r="F68" s="35" t="s">
        <v>307</v>
      </c>
      <c r="G68" s="35" t="s">
        <v>307</v>
      </c>
      <c r="H68" s="35" t="s">
        <v>307</v>
      </c>
      <c r="I68" s="35" t="s">
        <v>307</v>
      </c>
      <c r="J68" s="35" t="s">
        <v>307</v>
      </c>
      <c r="K68" s="35" t="s">
        <v>307</v>
      </c>
      <c r="L68" s="35" t="s">
        <v>307</v>
      </c>
      <c r="M68" s="35" t="s">
        <v>307</v>
      </c>
      <c r="N68" s="35" t="s">
        <v>307</v>
      </c>
      <c r="O68" s="35" t="s">
        <v>307</v>
      </c>
      <c r="P68" s="35" t="s">
        <v>307</v>
      </c>
      <c r="Q68" s="35" t="s">
        <v>307</v>
      </c>
      <c r="R68" s="35" t="s">
        <v>307</v>
      </c>
      <c r="S68" s="35" t="s">
        <v>307</v>
      </c>
      <c r="T68" s="35" t="s">
        <v>307</v>
      </c>
      <c r="U68" s="35" t="s">
        <v>307</v>
      </c>
      <c r="V68" s="35" t="s">
        <v>307</v>
      </c>
      <c r="W68" s="35" t="s">
        <v>307</v>
      </c>
      <c r="X68" s="35" t="s">
        <v>307</v>
      </c>
      <c r="Y68" s="35" t="s">
        <v>307</v>
      </c>
      <c r="Z68" s="35" t="s">
        <v>307</v>
      </c>
      <c r="AA68" s="35" t="s">
        <v>307</v>
      </c>
      <c r="AB68" s="35" t="s">
        <v>307</v>
      </c>
      <c r="AC68" s="35" t="s">
        <v>307</v>
      </c>
      <c r="AD68" s="35" t="s">
        <v>307</v>
      </c>
      <c r="AE68" s="35" t="s">
        <v>307</v>
      </c>
      <c r="AF68" s="35" t="s">
        <v>307</v>
      </c>
      <c r="AG68" s="35" t="s">
        <v>307</v>
      </c>
      <c r="AH68" s="35" t="s">
        <v>307</v>
      </c>
      <c r="AI68" s="35" t="s">
        <v>307</v>
      </c>
      <c r="AJ68" s="35" t="s">
        <v>307</v>
      </c>
      <c r="AK68" s="35" t="s">
        <v>307</v>
      </c>
      <c r="AL68" s="35" t="s">
        <v>307</v>
      </c>
      <c r="AM68" s="35" t="s">
        <v>307</v>
      </c>
      <c r="AN68" s="35" t="s">
        <v>307</v>
      </c>
      <c r="AO68" s="35" t="s">
        <v>307</v>
      </c>
      <c r="AP68" s="35" t="s">
        <v>307</v>
      </c>
      <c r="AQ68" s="35" t="s">
        <v>307</v>
      </c>
      <c r="AR68" s="35" t="s">
        <v>307</v>
      </c>
      <c r="AS68" s="35" t="s">
        <v>307</v>
      </c>
      <c r="AT68" s="35" t="s">
        <v>307</v>
      </c>
      <c r="AU68" s="35" t="s">
        <v>307</v>
      </c>
      <c r="AV68" s="35" t="s">
        <v>307</v>
      </c>
      <c r="AW68" s="35" t="s">
        <v>307</v>
      </c>
      <c r="AX68" s="35" t="s">
        <v>307</v>
      </c>
      <c r="AY68" s="35" t="s">
        <v>307</v>
      </c>
      <c r="AZ68" s="35" t="s">
        <v>307</v>
      </c>
      <c r="BA68" s="35" t="s">
        <v>307</v>
      </c>
      <c r="BB68" s="35" t="s">
        <v>307</v>
      </c>
      <c r="BC68" s="35" t="s">
        <v>307</v>
      </c>
      <c r="BD68" s="35" t="s">
        <v>307</v>
      </c>
      <c r="BE68" s="35" t="s">
        <v>307</v>
      </c>
      <c r="BF68" s="35" t="s">
        <v>307</v>
      </c>
      <c r="BG68" s="35" t="s">
        <v>307</v>
      </c>
      <c r="BH68" s="35" t="s">
        <v>307</v>
      </c>
      <c r="BI68" s="35" t="s">
        <v>307</v>
      </c>
      <c r="BJ68" s="35" t="s">
        <v>307</v>
      </c>
      <c r="BK68" s="35" t="s">
        <v>307</v>
      </c>
      <c r="BL68" s="35" t="s">
        <v>307</v>
      </c>
      <c r="BM68" s="35">
        <v>140.36369999999999</v>
      </c>
      <c r="BN68" s="35" t="s">
        <v>307</v>
      </c>
      <c r="BO68" s="35" t="s">
        <v>307</v>
      </c>
      <c r="BP68" s="35" t="s">
        <v>307</v>
      </c>
      <c r="BQ68" s="35" t="s">
        <v>307</v>
      </c>
      <c r="BR68" s="163">
        <v>140.36369999999999</v>
      </c>
      <c r="BS68" s="165" t="s">
        <v>307</v>
      </c>
      <c r="BT68" s="165">
        <v>140.36369999999999</v>
      </c>
      <c r="BU68" s="164" t="s">
        <v>307</v>
      </c>
      <c r="BV68" s="166">
        <v>1.9316</v>
      </c>
      <c r="BW68" s="22">
        <v>142.2954</v>
      </c>
    </row>
    <row r="69" spans="1:76" s="30" customFormat="1">
      <c r="A69" s="184" t="s">
        <v>63</v>
      </c>
      <c r="B69" s="20" t="s">
        <v>193</v>
      </c>
      <c r="C69" s="457" t="s">
        <v>444</v>
      </c>
      <c r="D69" s="458" t="s">
        <v>445</v>
      </c>
      <c r="E69" s="34" t="s">
        <v>307</v>
      </c>
      <c r="F69" s="35" t="s">
        <v>307</v>
      </c>
      <c r="G69" s="35" t="s">
        <v>307</v>
      </c>
      <c r="H69" s="35" t="s">
        <v>307</v>
      </c>
      <c r="I69" s="35" t="s">
        <v>307</v>
      </c>
      <c r="J69" s="35" t="s">
        <v>307</v>
      </c>
      <c r="K69" s="35" t="s">
        <v>307</v>
      </c>
      <c r="L69" s="35" t="s">
        <v>307</v>
      </c>
      <c r="M69" s="35" t="s">
        <v>307</v>
      </c>
      <c r="N69" s="35" t="s">
        <v>307</v>
      </c>
      <c r="O69" s="35" t="s">
        <v>307</v>
      </c>
      <c r="P69" s="35" t="s">
        <v>307</v>
      </c>
      <c r="Q69" s="35" t="s">
        <v>307</v>
      </c>
      <c r="R69" s="35" t="s">
        <v>307</v>
      </c>
      <c r="S69" s="35" t="s">
        <v>307</v>
      </c>
      <c r="T69" s="35" t="s">
        <v>307</v>
      </c>
      <c r="U69" s="35" t="s">
        <v>307</v>
      </c>
      <c r="V69" s="35" t="s">
        <v>307</v>
      </c>
      <c r="W69" s="35" t="s">
        <v>307</v>
      </c>
      <c r="X69" s="35" t="s">
        <v>307</v>
      </c>
      <c r="Y69" s="35" t="s">
        <v>307</v>
      </c>
      <c r="Z69" s="35" t="s">
        <v>307</v>
      </c>
      <c r="AA69" s="35" t="s">
        <v>307</v>
      </c>
      <c r="AB69" s="35" t="s">
        <v>307</v>
      </c>
      <c r="AC69" s="35" t="s">
        <v>307</v>
      </c>
      <c r="AD69" s="35" t="s">
        <v>307</v>
      </c>
      <c r="AE69" s="35" t="s">
        <v>307</v>
      </c>
      <c r="AF69" s="35" t="s">
        <v>307</v>
      </c>
      <c r="AG69" s="35">
        <v>4.2610000000000001</v>
      </c>
      <c r="AH69" s="35">
        <v>9.7041000000000004</v>
      </c>
      <c r="AI69" s="35" t="s">
        <v>307</v>
      </c>
      <c r="AJ69" s="35" t="s">
        <v>307</v>
      </c>
      <c r="AK69" s="35" t="s">
        <v>307</v>
      </c>
      <c r="AL69" s="35" t="s">
        <v>307</v>
      </c>
      <c r="AM69" s="35" t="s">
        <v>307</v>
      </c>
      <c r="AN69" s="35" t="s">
        <v>307</v>
      </c>
      <c r="AO69" s="35" t="s">
        <v>307</v>
      </c>
      <c r="AP69" s="35" t="s">
        <v>307</v>
      </c>
      <c r="AQ69" s="35" t="s">
        <v>307</v>
      </c>
      <c r="AR69" s="35">
        <v>1.1697</v>
      </c>
      <c r="AS69" s="35" t="s">
        <v>307</v>
      </c>
      <c r="AT69" s="35" t="s">
        <v>307</v>
      </c>
      <c r="AU69" s="35" t="s">
        <v>307</v>
      </c>
      <c r="AV69" s="35" t="s">
        <v>307</v>
      </c>
      <c r="AW69" s="35" t="s">
        <v>307</v>
      </c>
      <c r="AX69" s="35" t="s">
        <v>307</v>
      </c>
      <c r="AY69" s="35" t="s">
        <v>307</v>
      </c>
      <c r="AZ69" s="35" t="s">
        <v>307</v>
      </c>
      <c r="BA69" s="35" t="s">
        <v>307</v>
      </c>
      <c r="BB69" s="35" t="s">
        <v>307</v>
      </c>
      <c r="BC69" s="35" t="s">
        <v>307</v>
      </c>
      <c r="BD69" s="35" t="s">
        <v>307</v>
      </c>
      <c r="BE69" s="35" t="s">
        <v>307</v>
      </c>
      <c r="BF69" s="35" t="s">
        <v>307</v>
      </c>
      <c r="BG69" s="35" t="s">
        <v>307</v>
      </c>
      <c r="BH69" s="35" t="s">
        <v>307</v>
      </c>
      <c r="BI69" s="35" t="s">
        <v>307</v>
      </c>
      <c r="BJ69" s="35" t="s">
        <v>307</v>
      </c>
      <c r="BK69" s="35" t="s">
        <v>307</v>
      </c>
      <c r="BL69" s="35" t="s">
        <v>307</v>
      </c>
      <c r="BM69" s="35" t="s">
        <v>307</v>
      </c>
      <c r="BN69" s="35">
        <v>47.710799999999999</v>
      </c>
      <c r="BO69" s="35" t="s">
        <v>307</v>
      </c>
      <c r="BP69" s="35" t="s">
        <v>307</v>
      </c>
      <c r="BQ69" s="35" t="s">
        <v>307</v>
      </c>
      <c r="BR69" s="163">
        <v>62.845700000000001</v>
      </c>
      <c r="BS69" s="165">
        <v>2.7699999999999999E-2</v>
      </c>
      <c r="BT69" s="165">
        <v>62.873399999999997</v>
      </c>
      <c r="BU69" s="164" t="s">
        <v>307</v>
      </c>
      <c r="BV69" s="166">
        <v>4.2125000000000004</v>
      </c>
      <c r="BW69" s="22">
        <v>67.085899999999995</v>
      </c>
    </row>
    <row r="70" spans="1:76" s="30" customFormat="1">
      <c r="A70" s="184" t="s">
        <v>64</v>
      </c>
      <c r="B70" s="20" t="s">
        <v>194</v>
      </c>
      <c r="C70" s="457" t="s">
        <v>446</v>
      </c>
      <c r="D70" s="458" t="s">
        <v>447</v>
      </c>
      <c r="E70" s="34" t="s">
        <v>307</v>
      </c>
      <c r="F70" s="35" t="s">
        <v>307</v>
      </c>
      <c r="G70" s="35" t="s">
        <v>307</v>
      </c>
      <c r="H70" s="35" t="s">
        <v>307</v>
      </c>
      <c r="I70" s="35" t="s">
        <v>307</v>
      </c>
      <c r="J70" s="35" t="s">
        <v>307</v>
      </c>
      <c r="K70" s="35" t="s">
        <v>307</v>
      </c>
      <c r="L70" s="35" t="s">
        <v>307</v>
      </c>
      <c r="M70" s="35" t="s">
        <v>307</v>
      </c>
      <c r="N70" s="35" t="s">
        <v>307</v>
      </c>
      <c r="O70" s="35" t="s">
        <v>307</v>
      </c>
      <c r="P70" s="35" t="s">
        <v>307</v>
      </c>
      <c r="Q70" s="35" t="s">
        <v>307</v>
      </c>
      <c r="R70" s="35" t="s">
        <v>307</v>
      </c>
      <c r="S70" s="35" t="s">
        <v>307</v>
      </c>
      <c r="T70" s="35" t="s">
        <v>307</v>
      </c>
      <c r="U70" s="35" t="s">
        <v>307</v>
      </c>
      <c r="V70" s="35" t="s">
        <v>307</v>
      </c>
      <c r="W70" s="35" t="s">
        <v>307</v>
      </c>
      <c r="X70" s="35">
        <v>0.23619999999999999</v>
      </c>
      <c r="Y70" s="35" t="s">
        <v>307</v>
      </c>
      <c r="Z70" s="35" t="s">
        <v>307</v>
      </c>
      <c r="AA70" s="35" t="s">
        <v>307</v>
      </c>
      <c r="AB70" s="35" t="s">
        <v>307</v>
      </c>
      <c r="AC70" s="35" t="s">
        <v>307</v>
      </c>
      <c r="AD70" s="35">
        <v>6.0600000000000001E-2</v>
      </c>
      <c r="AE70" s="35" t="s">
        <v>307</v>
      </c>
      <c r="AF70" s="35" t="s">
        <v>307</v>
      </c>
      <c r="AG70" s="35" t="s">
        <v>307</v>
      </c>
      <c r="AH70" s="35" t="s">
        <v>307</v>
      </c>
      <c r="AI70" s="35" t="s">
        <v>307</v>
      </c>
      <c r="AJ70" s="35" t="s">
        <v>307</v>
      </c>
      <c r="AK70" s="35" t="s">
        <v>307</v>
      </c>
      <c r="AL70" s="35" t="s">
        <v>307</v>
      </c>
      <c r="AM70" s="35" t="s">
        <v>307</v>
      </c>
      <c r="AN70" s="35">
        <v>1.9382999999999999</v>
      </c>
      <c r="AO70" s="35" t="s">
        <v>307</v>
      </c>
      <c r="AP70" s="35" t="s">
        <v>307</v>
      </c>
      <c r="AQ70" s="35" t="s">
        <v>307</v>
      </c>
      <c r="AR70" s="35" t="s">
        <v>307</v>
      </c>
      <c r="AS70" s="35" t="s">
        <v>307</v>
      </c>
      <c r="AT70" s="35" t="s">
        <v>307</v>
      </c>
      <c r="AU70" s="35" t="s">
        <v>307</v>
      </c>
      <c r="AV70" s="35">
        <v>1.23E-2</v>
      </c>
      <c r="AW70" s="35" t="s">
        <v>307</v>
      </c>
      <c r="AX70" s="35" t="s">
        <v>307</v>
      </c>
      <c r="AY70" s="35" t="s">
        <v>307</v>
      </c>
      <c r="AZ70" s="35" t="s">
        <v>307</v>
      </c>
      <c r="BA70" s="35" t="s">
        <v>307</v>
      </c>
      <c r="BB70" s="35" t="s">
        <v>307</v>
      </c>
      <c r="BC70" s="35" t="s">
        <v>307</v>
      </c>
      <c r="BD70" s="35" t="s">
        <v>307</v>
      </c>
      <c r="BE70" s="35" t="s">
        <v>307</v>
      </c>
      <c r="BF70" s="35">
        <v>0.77329999999999999</v>
      </c>
      <c r="BG70" s="35">
        <v>0.16669999999999999</v>
      </c>
      <c r="BH70" s="35" t="s">
        <v>307</v>
      </c>
      <c r="BI70" s="35" t="s">
        <v>307</v>
      </c>
      <c r="BJ70" s="35" t="s">
        <v>307</v>
      </c>
      <c r="BK70" s="35" t="s">
        <v>307</v>
      </c>
      <c r="BL70" s="35" t="s">
        <v>307</v>
      </c>
      <c r="BM70" s="35" t="s">
        <v>307</v>
      </c>
      <c r="BN70" s="35" t="s">
        <v>307</v>
      </c>
      <c r="BO70" s="35">
        <v>115.6618</v>
      </c>
      <c r="BP70" s="35" t="s">
        <v>307</v>
      </c>
      <c r="BQ70" s="35" t="s">
        <v>307</v>
      </c>
      <c r="BR70" s="163">
        <v>118.8493</v>
      </c>
      <c r="BS70" s="165" t="s">
        <v>307</v>
      </c>
      <c r="BT70" s="165">
        <v>118.8493</v>
      </c>
      <c r="BU70" s="164" t="s">
        <v>307</v>
      </c>
      <c r="BV70" s="166">
        <v>13.127800000000001</v>
      </c>
      <c r="BW70" s="22">
        <v>131.97710000000001</v>
      </c>
    </row>
    <row r="71" spans="1:76" s="30" customFormat="1">
      <c r="A71" s="184" t="s">
        <v>65</v>
      </c>
      <c r="B71" s="20" t="s">
        <v>201</v>
      </c>
      <c r="C71" s="457" t="s">
        <v>448</v>
      </c>
      <c r="D71" s="458" t="s">
        <v>449</v>
      </c>
      <c r="E71" s="34" t="s">
        <v>307</v>
      </c>
      <c r="F71" s="35" t="s">
        <v>307</v>
      </c>
      <c r="G71" s="35" t="s">
        <v>307</v>
      </c>
      <c r="H71" s="35" t="s">
        <v>307</v>
      </c>
      <c r="I71" s="35" t="s">
        <v>307</v>
      </c>
      <c r="J71" s="35" t="s">
        <v>307</v>
      </c>
      <c r="K71" s="35" t="s">
        <v>307</v>
      </c>
      <c r="L71" s="35" t="s">
        <v>307</v>
      </c>
      <c r="M71" s="35" t="s">
        <v>307</v>
      </c>
      <c r="N71" s="35" t="s">
        <v>307</v>
      </c>
      <c r="O71" s="35" t="s">
        <v>307</v>
      </c>
      <c r="P71" s="35" t="s">
        <v>307</v>
      </c>
      <c r="Q71" s="35" t="s">
        <v>307</v>
      </c>
      <c r="R71" s="35" t="s">
        <v>307</v>
      </c>
      <c r="S71" s="35" t="s">
        <v>307</v>
      </c>
      <c r="T71" s="35" t="s">
        <v>307</v>
      </c>
      <c r="U71" s="35" t="s">
        <v>307</v>
      </c>
      <c r="V71" s="35" t="s">
        <v>307</v>
      </c>
      <c r="W71" s="35" t="s">
        <v>307</v>
      </c>
      <c r="X71" s="35" t="s">
        <v>307</v>
      </c>
      <c r="Y71" s="35" t="s">
        <v>307</v>
      </c>
      <c r="Z71" s="35" t="s">
        <v>307</v>
      </c>
      <c r="AA71" s="35" t="s">
        <v>307</v>
      </c>
      <c r="AB71" s="35" t="s">
        <v>307</v>
      </c>
      <c r="AC71" s="35" t="s">
        <v>307</v>
      </c>
      <c r="AD71" s="35" t="s">
        <v>307</v>
      </c>
      <c r="AE71" s="35" t="s">
        <v>307</v>
      </c>
      <c r="AF71" s="35" t="s">
        <v>307</v>
      </c>
      <c r="AG71" s="35" t="s">
        <v>307</v>
      </c>
      <c r="AH71" s="35" t="s">
        <v>307</v>
      </c>
      <c r="AI71" s="35" t="s">
        <v>307</v>
      </c>
      <c r="AJ71" s="35" t="s">
        <v>307</v>
      </c>
      <c r="AK71" s="35" t="s">
        <v>307</v>
      </c>
      <c r="AL71" s="35" t="s">
        <v>307</v>
      </c>
      <c r="AM71" s="35" t="s">
        <v>307</v>
      </c>
      <c r="AN71" s="35" t="s">
        <v>307</v>
      </c>
      <c r="AO71" s="35" t="s">
        <v>307</v>
      </c>
      <c r="AP71" s="35" t="s">
        <v>307</v>
      </c>
      <c r="AQ71" s="35" t="s">
        <v>307</v>
      </c>
      <c r="AR71" s="35" t="s">
        <v>307</v>
      </c>
      <c r="AS71" s="35" t="s">
        <v>307</v>
      </c>
      <c r="AT71" s="35" t="s">
        <v>307</v>
      </c>
      <c r="AU71" s="35" t="s">
        <v>307</v>
      </c>
      <c r="AV71" s="35" t="s">
        <v>307</v>
      </c>
      <c r="AW71" s="35" t="s">
        <v>307</v>
      </c>
      <c r="AX71" s="35" t="s">
        <v>307</v>
      </c>
      <c r="AY71" s="35" t="s">
        <v>307</v>
      </c>
      <c r="AZ71" s="35" t="s">
        <v>307</v>
      </c>
      <c r="BA71" s="35" t="s">
        <v>307</v>
      </c>
      <c r="BB71" s="35" t="s">
        <v>307</v>
      </c>
      <c r="BC71" s="35" t="s">
        <v>307</v>
      </c>
      <c r="BD71" s="35" t="s">
        <v>307</v>
      </c>
      <c r="BE71" s="35" t="s">
        <v>307</v>
      </c>
      <c r="BF71" s="35" t="s">
        <v>307</v>
      </c>
      <c r="BG71" s="35" t="s">
        <v>307</v>
      </c>
      <c r="BH71" s="35" t="s">
        <v>307</v>
      </c>
      <c r="BI71" s="35" t="s">
        <v>307</v>
      </c>
      <c r="BJ71" s="35" t="s">
        <v>307</v>
      </c>
      <c r="BK71" s="35" t="s">
        <v>307</v>
      </c>
      <c r="BL71" s="35" t="s">
        <v>307</v>
      </c>
      <c r="BM71" s="35" t="s">
        <v>307</v>
      </c>
      <c r="BN71" s="35" t="s">
        <v>307</v>
      </c>
      <c r="BO71" s="35" t="s">
        <v>307</v>
      </c>
      <c r="BP71" s="35">
        <v>32.691200000000002</v>
      </c>
      <c r="BQ71" s="35" t="s">
        <v>307</v>
      </c>
      <c r="BR71" s="163">
        <v>32.691200000000002</v>
      </c>
      <c r="BS71" s="165" t="s">
        <v>307</v>
      </c>
      <c r="BT71" s="165">
        <v>32.691200000000002</v>
      </c>
      <c r="BU71" s="164" t="s">
        <v>307</v>
      </c>
      <c r="BV71" s="166"/>
      <c r="BW71" s="22">
        <v>32.691200000000002</v>
      </c>
      <c r="BX71" s="604"/>
    </row>
    <row r="72" spans="1:76" s="30" customFormat="1">
      <c r="A72" s="186" t="s">
        <v>66</v>
      </c>
      <c r="B72" s="187" t="s">
        <v>202</v>
      </c>
      <c r="C72" s="457" t="s">
        <v>450</v>
      </c>
      <c r="D72" s="458" t="s">
        <v>451</v>
      </c>
      <c r="E72" s="181" t="s">
        <v>307</v>
      </c>
      <c r="F72" s="167" t="s">
        <v>307</v>
      </c>
      <c r="G72" s="167" t="s">
        <v>307</v>
      </c>
      <c r="H72" s="167" t="s">
        <v>307</v>
      </c>
      <c r="I72" s="167" t="s">
        <v>307</v>
      </c>
      <c r="J72" s="167" t="s">
        <v>307</v>
      </c>
      <c r="K72" s="167" t="s">
        <v>307</v>
      </c>
      <c r="L72" s="167" t="s">
        <v>307</v>
      </c>
      <c r="M72" s="167" t="s">
        <v>307</v>
      </c>
      <c r="N72" s="167" t="s">
        <v>307</v>
      </c>
      <c r="O72" s="167" t="s">
        <v>307</v>
      </c>
      <c r="P72" s="167" t="s">
        <v>307</v>
      </c>
      <c r="Q72" s="167" t="s">
        <v>307</v>
      </c>
      <c r="R72" s="167" t="s">
        <v>307</v>
      </c>
      <c r="S72" s="167" t="s">
        <v>307</v>
      </c>
      <c r="T72" s="167" t="s">
        <v>307</v>
      </c>
      <c r="U72" s="167" t="s">
        <v>307</v>
      </c>
      <c r="V72" s="167" t="s">
        <v>307</v>
      </c>
      <c r="W72" s="167" t="s">
        <v>307</v>
      </c>
      <c r="X72" s="167" t="s">
        <v>307</v>
      </c>
      <c r="Y72" s="167" t="s">
        <v>307</v>
      </c>
      <c r="Z72" s="167" t="s">
        <v>307</v>
      </c>
      <c r="AA72" s="167" t="s">
        <v>307</v>
      </c>
      <c r="AB72" s="167" t="s">
        <v>307</v>
      </c>
      <c r="AC72" s="167" t="s">
        <v>307</v>
      </c>
      <c r="AD72" s="167" t="s">
        <v>307</v>
      </c>
      <c r="AE72" s="167" t="s">
        <v>307</v>
      </c>
      <c r="AF72" s="167" t="s">
        <v>307</v>
      </c>
      <c r="AG72" s="167" t="s">
        <v>307</v>
      </c>
      <c r="AH72" s="167" t="s">
        <v>307</v>
      </c>
      <c r="AI72" s="167" t="s">
        <v>307</v>
      </c>
      <c r="AJ72" s="167" t="s">
        <v>307</v>
      </c>
      <c r="AK72" s="167" t="s">
        <v>307</v>
      </c>
      <c r="AL72" s="167" t="s">
        <v>307</v>
      </c>
      <c r="AM72" s="167" t="s">
        <v>307</v>
      </c>
      <c r="AN72" s="167" t="s">
        <v>307</v>
      </c>
      <c r="AO72" s="167" t="s">
        <v>307</v>
      </c>
      <c r="AP72" s="167" t="s">
        <v>307</v>
      </c>
      <c r="AQ72" s="167" t="s">
        <v>307</v>
      </c>
      <c r="AR72" s="167" t="s">
        <v>307</v>
      </c>
      <c r="AS72" s="167" t="s">
        <v>307</v>
      </c>
      <c r="AT72" s="167" t="s">
        <v>307</v>
      </c>
      <c r="AU72" s="167" t="s">
        <v>307</v>
      </c>
      <c r="AV72" s="167" t="s">
        <v>307</v>
      </c>
      <c r="AW72" s="167" t="s">
        <v>307</v>
      </c>
      <c r="AX72" s="167" t="s">
        <v>307</v>
      </c>
      <c r="AY72" s="167" t="s">
        <v>307</v>
      </c>
      <c r="AZ72" s="167" t="s">
        <v>307</v>
      </c>
      <c r="BA72" s="167" t="s">
        <v>307</v>
      </c>
      <c r="BB72" s="167" t="s">
        <v>307</v>
      </c>
      <c r="BC72" s="167" t="s">
        <v>307</v>
      </c>
      <c r="BD72" s="167" t="s">
        <v>307</v>
      </c>
      <c r="BE72" s="167" t="s">
        <v>307</v>
      </c>
      <c r="BF72" s="167" t="s">
        <v>307</v>
      </c>
      <c r="BG72" s="167" t="s">
        <v>307</v>
      </c>
      <c r="BH72" s="167" t="s">
        <v>307</v>
      </c>
      <c r="BI72" s="167" t="s">
        <v>307</v>
      </c>
      <c r="BJ72" s="167" t="s">
        <v>307</v>
      </c>
      <c r="BK72" s="167" t="s">
        <v>307</v>
      </c>
      <c r="BL72" s="167" t="s">
        <v>307</v>
      </c>
      <c r="BM72" s="167" t="s">
        <v>307</v>
      </c>
      <c r="BN72" s="167" t="s">
        <v>307</v>
      </c>
      <c r="BO72" s="167" t="s">
        <v>307</v>
      </c>
      <c r="BP72" s="167" t="s">
        <v>307</v>
      </c>
      <c r="BQ72" s="167" t="s">
        <v>307</v>
      </c>
      <c r="BR72" s="168" t="s">
        <v>307</v>
      </c>
      <c r="BS72" s="169" t="s">
        <v>307</v>
      </c>
      <c r="BT72" s="169" t="s">
        <v>307</v>
      </c>
      <c r="BU72" s="170" t="s">
        <v>307</v>
      </c>
      <c r="BV72" s="171"/>
      <c r="BW72" s="172"/>
      <c r="BX72" s="604"/>
    </row>
    <row r="73" spans="1:76" s="27" customFormat="1">
      <c r="A73" s="239" t="s">
        <v>134</v>
      </c>
      <c r="B73" s="218" t="s">
        <v>195</v>
      </c>
      <c r="C73" s="459" t="s">
        <v>452</v>
      </c>
      <c r="D73" s="460" t="s">
        <v>453</v>
      </c>
      <c r="E73" s="240">
        <v>1172.5278000000001</v>
      </c>
      <c r="F73" s="241">
        <v>913.24369999999999</v>
      </c>
      <c r="G73" s="241">
        <v>68.138999999999996</v>
      </c>
      <c r="H73" s="241">
        <v>185.80879999999999</v>
      </c>
      <c r="I73" s="241">
        <v>1834.2564</v>
      </c>
      <c r="J73" s="241">
        <v>325.40780000000001</v>
      </c>
      <c r="K73" s="241">
        <v>1824.7747999999999</v>
      </c>
      <c r="L73" s="241">
        <v>127.0733</v>
      </c>
      <c r="M73" s="241">
        <v>159.38159999999999</v>
      </c>
      <c r="N73" s="241">
        <v>0.73519999999999996</v>
      </c>
      <c r="O73" s="241">
        <v>287.08629999999999</v>
      </c>
      <c r="P73" s="241">
        <v>169.018</v>
      </c>
      <c r="Q73" s="241">
        <v>188.71080000000001</v>
      </c>
      <c r="R73" s="241">
        <v>483.39499999999998</v>
      </c>
      <c r="S73" s="241">
        <v>524.56110000000001</v>
      </c>
      <c r="T73" s="241">
        <v>541.57669999999996</v>
      </c>
      <c r="U73" s="241">
        <v>135.27529999999999</v>
      </c>
      <c r="V73" s="241">
        <v>149.6251</v>
      </c>
      <c r="W73" s="241">
        <v>143.34280000000001</v>
      </c>
      <c r="X73" s="241">
        <v>115.91079999999999</v>
      </c>
      <c r="Y73" s="241">
        <v>182.78200000000001</v>
      </c>
      <c r="Z73" s="241">
        <v>257.38139999999999</v>
      </c>
      <c r="AA73" s="241">
        <v>301.15300000000002</v>
      </c>
      <c r="AB73" s="241">
        <v>2608.5671000000002</v>
      </c>
      <c r="AC73" s="241">
        <v>71.058599999999998</v>
      </c>
      <c r="AD73" s="241">
        <v>313.78660000000002</v>
      </c>
      <c r="AE73" s="241">
        <v>4221.4369999999999</v>
      </c>
      <c r="AF73" s="241">
        <v>483.26580000000001</v>
      </c>
      <c r="AG73" s="241">
        <v>2489.7934</v>
      </c>
      <c r="AH73" s="241">
        <v>1705.6647</v>
      </c>
      <c r="AI73" s="241">
        <v>2360.8449999999998</v>
      </c>
      <c r="AJ73" s="241">
        <v>97.554000000000002</v>
      </c>
      <c r="AK73" s="241">
        <v>392.76510000000002</v>
      </c>
      <c r="AL73" s="241">
        <v>2818.8294999999998</v>
      </c>
      <c r="AM73" s="241">
        <v>115.4616</v>
      </c>
      <c r="AN73" s="241">
        <v>603.52880000000005</v>
      </c>
      <c r="AO73" s="241">
        <v>130.62450000000001</v>
      </c>
      <c r="AP73" s="241">
        <v>131.1019</v>
      </c>
      <c r="AQ73" s="241">
        <v>770.77350000000001</v>
      </c>
      <c r="AR73" s="241">
        <v>510.17399999999998</v>
      </c>
      <c r="AS73" s="241">
        <v>1067.9637</v>
      </c>
      <c r="AT73" s="241">
        <v>140.94550000000001</v>
      </c>
      <c r="AU73" s="241">
        <v>105.85850000000001</v>
      </c>
      <c r="AV73" s="241">
        <v>1341.9117000000001</v>
      </c>
      <c r="AW73" s="241">
        <v>1723.1179999999999</v>
      </c>
      <c r="AX73" s="241">
        <v>557.89710000000002</v>
      </c>
      <c r="AY73" s="241">
        <v>308.51150000000001</v>
      </c>
      <c r="AZ73" s="241">
        <v>120.25709999999999</v>
      </c>
      <c r="BA73" s="241">
        <v>450.17419999999998</v>
      </c>
      <c r="BB73" s="241">
        <v>120.57510000000001</v>
      </c>
      <c r="BC73" s="241">
        <v>199.5703</v>
      </c>
      <c r="BD73" s="241">
        <v>98.504000000000005</v>
      </c>
      <c r="BE73" s="241">
        <v>173.10749999999999</v>
      </c>
      <c r="BF73" s="241">
        <v>501.89479999999998</v>
      </c>
      <c r="BG73" s="241">
        <v>2002.3949</v>
      </c>
      <c r="BH73" s="241">
        <v>1168.2602999999999</v>
      </c>
      <c r="BI73" s="241">
        <v>757.22469999999998</v>
      </c>
      <c r="BJ73" s="241">
        <v>138.99430000000001</v>
      </c>
      <c r="BK73" s="241">
        <v>362.23669999999998</v>
      </c>
      <c r="BL73" s="241">
        <v>162.91980000000001</v>
      </c>
      <c r="BM73" s="241">
        <v>140.38810000000001</v>
      </c>
      <c r="BN73" s="241">
        <v>49.675600000000003</v>
      </c>
      <c r="BO73" s="241">
        <v>117.23699999999999</v>
      </c>
      <c r="BP73" s="241">
        <v>32.691200000000002</v>
      </c>
      <c r="BQ73" s="241" t="s">
        <v>307</v>
      </c>
      <c r="BR73" s="231">
        <v>41758.709499999997</v>
      </c>
      <c r="BS73" s="227">
        <v>12350.677600000001</v>
      </c>
      <c r="BT73" s="227">
        <v>54109.387199999997</v>
      </c>
      <c r="BU73" s="230" t="s">
        <v>307</v>
      </c>
      <c r="BV73" s="231">
        <v>2701.5553</v>
      </c>
      <c r="BW73" s="243">
        <v>56810.9424</v>
      </c>
    </row>
    <row r="74" spans="1:76" s="27" customFormat="1">
      <c r="A74" s="99" t="s">
        <v>67</v>
      </c>
      <c r="B74" s="101" t="s">
        <v>272</v>
      </c>
      <c r="C74" s="461" t="s">
        <v>454</v>
      </c>
      <c r="D74" s="462" t="s">
        <v>455</v>
      </c>
      <c r="E74" s="129" t="s">
        <v>307</v>
      </c>
      <c r="F74" s="130" t="s">
        <v>307</v>
      </c>
      <c r="G74" s="130" t="s">
        <v>307</v>
      </c>
      <c r="H74" s="130" t="s">
        <v>307</v>
      </c>
      <c r="I74" s="130" t="s">
        <v>307</v>
      </c>
      <c r="J74" s="130" t="s">
        <v>307</v>
      </c>
      <c r="K74" s="130" t="s">
        <v>307</v>
      </c>
      <c r="L74" s="130" t="s">
        <v>307</v>
      </c>
      <c r="M74" s="130" t="s">
        <v>307</v>
      </c>
      <c r="N74" s="130" t="s">
        <v>307</v>
      </c>
      <c r="O74" s="130" t="s">
        <v>307</v>
      </c>
      <c r="P74" s="130" t="s">
        <v>307</v>
      </c>
      <c r="Q74" s="130" t="s">
        <v>307</v>
      </c>
      <c r="R74" s="130" t="s">
        <v>307</v>
      </c>
      <c r="S74" s="130" t="s">
        <v>307</v>
      </c>
      <c r="T74" s="130" t="s">
        <v>307</v>
      </c>
      <c r="U74" s="130" t="s">
        <v>307</v>
      </c>
      <c r="V74" s="130" t="s">
        <v>307</v>
      </c>
      <c r="W74" s="130" t="s">
        <v>307</v>
      </c>
      <c r="X74" s="130" t="s">
        <v>307</v>
      </c>
      <c r="Y74" s="130" t="s">
        <v>307</v>
      </c>
      <c r="Z74" s="130" t="s">
        <v>307</v>
      </c>
      <c r="AA74" s="130" t="s">
        <v>307</v>
      </c>
      <c r="AB74" s="130" t="s">
        <v>307</v>
      </c>
      <c r="AC74" s="130" t="s">
        <v>307</v>
      </c>
      <c r="AD74" s="130" t="s">
        <v>307</v>
      </c>
      <c r="AE74" s="130" t="s">
        <v>307</v>
      </c>
      <c r="AF74" s="130" t="s">
        <v>307</v>
      </c>
      <c r="AG74" s="130" t="s">
        <v>307</v>
      </c>
      <c r="AH74" s="130" t="s">
        <v>307</v>
      </c>
      <c r="AI74" s="130" t="s">
        <v>307</v>
      </c>
      <c r="AJ74" s="130" t="s">
        <v>307</v>
      </c>
      <c r="AK74" s="130" t="s">
        <v>307</v>
      </c>
      <c r="AL74" s="130" t="s">
        <v>307</v>
      </c>
      <c r="AM74" s="130" t="s">
        <v>307</v>
      </c>
      <c r="AN74" s="130" t="s">
        <v>307</v>
      </c>
      <c r="AO74" s="130" t="s">
        <v>307</v>
      </c>
      <c r="AP74" s="130" t="s">
        <v>307</v>
      </c>
      <c r="AQ74" s="130" t="s">
        <v>307</v>
      </c>
      <c r="AR74" s="130" t="s">
        <v>307</v>
      </c>
      <c r="AS74" s="130" t="s">
        <v>307</v>
      </c>
      <c r="AT74" s="130" t="s">
        <v>307</v>
      </c>
      <c r="AU74" s="130" t="s">
        <v>307</v>
      </c>
      <c r="AV74" s="130" t="s">
        <v>307</v>
      </c>
      <c r="AW74" s="130" t="s">
        <v>307</v>
      </c>
      <c r="AX74" s="130" t="s">
        <v>307</v>
      </c>
      <c r="AY74" s="130" t="s">
        <v>307</v>
      </c>
      <c r="AZ74" s="130" t="s">
        <v>307</v>
      </c>
      <c r="BA74" s="130" t="s">
        <v>307</v>
      </c>
      <c r="BB74" s="130" t="s">
        <v>307</v>
      </c>
      <c r="BC74" s="130" t="s">
        <v>307</v>
      </c>
      <c r="BD74" s="130" t="s">
        <v>307</v>
      </c>
      <c r="BE74" s="130" t="s">
        <v>307</v>
      </c>
      <c r="BF74" s="130" t="s">
        <v>307</v>
      </c>
      <c r="BG74" s="130" t="s">
        <v>307</v>
      </c>
      <c r="BH74" s="130" t="s">
        <v>307</v>
      </c>
      <c r="BI74" s="130" t="s">
        <v>307</v>
      </c>
      <c r="BJ74" s="130" t="s">
        <v>307</v>
      </c>
      <c r="BK74" s="130" t="s">
        <v>307</v>
      </c>
      <c r="BL74" s="130" t="s">
        <v>307</v>
      </c>
      <c r="BM74" s="130" t="s">
        <v>307</v>
      </c>
      <c r="BN74" s="130" t="s">
        <v>307</v>
      </c>
      <c r="BO74" s="130" t="s">
        <v>307</v>
      </c>
      <c r="BP74" s="130" t="s">
        <v>307</v>
      </c>
      <c r="BQ74" s="130" t="s">
        <v>307</v>
      </c>
      <c r="BR74" s="36" t="s">
        <v>307</v>
      </c>
      <c r="BS74" s="119">
        <v>-150.91970000000001</v>
      </c>
      <c r="BT74" s="119">
        <v>-150.91970000000001</v>
      </c>
      <c r="BU74" s="133" t="s">
        <v>307</v>
      </c>
      <c r="BV74" s="36" t="s">
        <v>307</v>
      </c>
      <c r="BW74" s="40">
        <v>-150.91970000000001</v>
      </c>
    </row>
    <row r="75" spans="1:76" s="27" customFormat="1">
      <c r="A75" s="98" t="s">
        <v>68</v>
      </c>
      <c r="B75" s="103" t="s">
        <v>268</v>
      </c>
      <c r="C75" s="463" t="s">
        <v>456</v>
      </c>
      <c r="D75" s="458" t="s">
        <v>457</v>
      </c>
      <c r="E75" s="134" t="s">
        <v>307</v>
      </c>
      <c r="F75" s="135" t="s">
        <v>307</v>
      </c>
      <c r="G75" s="135" t="s">
        <v>307</v>
      </c>
      <c r="H75" s="135" t="s">
        <v>307</v>
      </c>
      <c r="I75" s="135" t="s">
        <v>307</v>
      </c>
      <c r="J75" s="135" t="s">
        <v>307</v>
      </c>
      <c r="K75" s="135" t="s">
        <v>307</v>
      </c>
      <c r="L75" s="135" t="s">
        <v>307</v>
      </c>
      <c r="M75" s="135" t="s">
        <v>307</v>
      </c>
      <c r="N75" s="135" t="s">
        <v>307</v>
      </c>
      <c r="O75" s="135" t="s">
        <v>307</v>
      </c>
      <c r="P75" s="135" t="s">
        <v>307</v>
      </c>
      <c r="Q75" s="135" t="s">
        <v>307</v>
      </c>
      <c r="R75" s="135" t="s">
        <v>307</v>
      </c>
      <c r="S75" s="135" t="s">
        <v>307</v>
      </c>
      <c r="T75" s="135" t="s">
        <v>307</v>
      </c>
      <c r="U75" s="135" t="s">
        <v>307</v>
      </c>
      <c r="V75" s="135" t="s">
        <v>307</v>
      </c>
      <c r="W75" s="135" t="s">
        <v>307</v>
      </c>
      <c r="X75" s="135" t="s">
        <v>307</v>
      </c>
      <c r="Y75" s="135" t="s">
        <v>307</v>
      </c>
      <c r="Z75" s="135" t="s">
        <v>307</v>
      </c>
      <c r="AA75" s="135" t="s">
        <v>307</v>
      </c>
      <c r="AB75" s="135" t="s">
        <v>307</v>
      </c>
      <c r="AC75" s="135" t="s">
        <v>307</v>
      </c>
      <c r="AD75" s="135" t="s">
        <v>307</v>
      </c>
      <c r="AE75" s="135" t="s">
        <v>307</v>
      </c>
      <c r="AF75" s="135" t="s">
        <v>307</v>
      </c>
      <c r="AG75" s="135" t="s">
        <v>307</v>
      </c>
      <c r="AH75" s="135" t="s">
        <v>307</v>
      </c>
      <c r="AI75" s="135" t="s">
        <v>307</v>
      </c>
      <c r="AJ75" s="135" t="s">
        <v>307</v>
      </c>
      <c r="AK75" s="135" t="s">
        <v>307</v>
      </c>
      <c r="AL75" s="135" t="s">
        <v>307</v>
      </c>
      <c r="AM75" s="135" t="s">
        <v>307</v>
      </c>
      <c r="AN75" s="135" t="s">
        <v>307</v>
      </c>
      <c r="AO75" s="135" t="s">
        <v>307</v>
      </c>
      <c r="AP75" s="135" t="s">
        <v>307</v>
      </c>
      <c r="AQ75" s="135" t="s">
        <v>307</v>
      </c>
      <c r="AR75" s="135" t="s">
        <v>307</v>
      </c>
      <c r="AS75" s="135" t="s">
        <v>307</v>
      </c>
      <c r="AT75" s="135" t="s">
        <v>307</v>
      </c>
      <c r="AU75" s="135" t="s">
        <v>307</v>
      </c>
      <c r="AV75" s="135" t="s">
        <v>307</v>
      </c>
      <c r="AW75" s="135" t="s">
        <v>307</v>
      </c>
      <c r="AX75" s="135" t="s">
        <v>307</v>
      </c>
      <c r="AY75" s="135" t="s">
        <v>307</v>
      </c>
      <c r="AZ75" s="135" t="s">
        <v>307</v>
      </c>
      <c r="BA75" s="135" t="s">
        <v>307</v>
      </c>
      <c r="BB75" s="135" t="s">
        <v>307</v>
      </c>
      <c r="BC75" s="135" t="s">
        <v>307</v>
      </c>
      <c r="BD75" s="135" t="s">
        <v>307</v>
      </c>
      <c r="BE75" s="135" t="s">
        <v>307</v>
      </c>
      <c r="BF75" s="135" t="s">
        <v>307</v>
      </c>
      <c r="BG75" s="135" t="s">
        <v>307</v>
      </c>
      <c r="BH75" s="135" t="s">
        <v>307</v>
      </c>
      <c r="BI75" s="135" t="s">
        <v>307</v>
      </c>
      <c r="BJ75" s="135" t="s">
        <v>307</v>
      </c>
      <c r="BK75" s="135" t="s">
        <v>307</v>
      </c>
      <c r="BL75" s="135" t="s">
        <v>307</v>
      </c>
      <c r="BM75" s="135" t="s">
        <v>307</v>
      </c>
      <c r="BN75" s="135" t="s">
        <v>307</v>
      </c>
      <c r="BO75" s="135" t="s">
        <v>307</v>
      </c>
      <c r="BP75" s="135" t="s">
        <v>307</v>
      </c>
      <c r="BQ75" s="135" t="s">
        <v>307</v>
      </c>
      <c r="BR75" s="138" t="s">
        <v>307</v>
      </c>
      <c r="BS75" s="126">
        <v>549.27179999999998</v>
      </c>
      <c r="BT75" s="126">
        <v>549.27179999999998</v>
      </c>
      <c r="BU75" s="137" t="s">
        <v>307</v>
      </c>
      <c r="BV75" s="138" t="s">
        <v>307</v>
      </c>
      <c r="BW75" s="128">
        <v>549.27179999999998</v>
      </c>
    </row>
    <row r="76" spans="1:76" s="27" customFormat="1" ht="13.8" thickBot="1">
      <c r="A76" s="244" t="s">
        <v>69</v>
      </c>
      <c r="B76" s="217" t="s">
        <v>320</v>
      </c>
      <c r="C76" s="217" t="s">
        <v>458</v>
      </c>
      <c r="D76" s="244" t="s">
        <v>473</v>
      </c>
      <c r="E76" s="245">
        <v>1172.5278000000001</v>
      </c>
      <c r="F76" s="246">
        <v>913.24369999999999</v>
      </c>
      <c r="G76" s="246">
        <v>68.138999999999996</v>
      </c>
      <c r="H76" s="246">
        <v>185.80879999999999</v>
      </c>
      <c r="I76" s="246">
        <v>1834.2564</v>
      </c>
      <c r="J76" s="246">
        <v>325.40780000000001</v>
      </c>
      <c r="K76" s="246">
        <v>1824.7747999999999</v>
      </c>
      <c r="L76" s="246">
        <v>127.0733</v>
      </c>
      <c r="M76" s="246">
        <v>159.38159999999999</v>
      </c>
      <c r="N76" s="246">
        <v>0.73519999999999996</v>
      </c>
      <c r="O76" s="246">
        <v>287.08629999999999</v>
      </c>
      <c r="P76" s="246">
        <v>169.018</v>
      </c>
      <c r="Q76" s="246">
        <v>188.71080000000001</v>
      </c>
      <c r="R76" s="246">
        <v>483.39499999999998</v>
      </c>
      <c r="S76" s="246">
        <v>524.56110000000001</v>
      </c>
      <c r="T76" s="246">
        <v>541.57669999999996</v>
      </c>
      <c r="U76" s="246">
        <v>135.27529999999999</v>
      </c>
      <c r="V76" s="246">
        <v>149.6251</v>
      </c>
      <c r="W76" s="246">
        <v>143.34280000000001</v>
      </c>
      <c r="X76" s="246">
        <v>115.91079999999999</v>
      </c>
      <c r="Y76" s="246">
        <v>182.78200000000001</v>
      </c>
      <c r="Z76" s="246">
        <v>257.38139999999999</v>
      </c>
      <c r="AA76" s="246">
        <v>301.15300000000002</v>
      </c>
      <c r="AB76" s="246">
        <v>2608.5671000000002</v>
      </c>
      <c r="AC76" s="246">
        <v>71.058599999999998</v>
      </c>
      <c r="AD76" s="246">
        <v>313.78660000000002</v>
      </c>
      <c r="AE76" s="246">
        <v>4221.4369999999999</v>
      </c>
      <c r="AF76" s="246">
        <v>483.26580000000001</v>
      </c>
      <c r="AG76" s="246">
        <v>2489.7934</v>
      </c>
      <c r="AH76" s="246">
        <v>1705.6647</v>
      </c>
      <c r="AI76" s="246">
        <v>2360.8449999999998</v>
      </c>
      <c r="AJ76" s="246">
        <v>97.554000000000002</v>
      </c>
      <c r="AK76" s="246">
        <v>392.76510000000002</v>
      </c>
      <c r="AL76" s="246">
        <v>2818.8294999999998</v>
      </c>
      <c r="AM76" s="246">
        <v>115.4616</v>
      </c>
      <c r="AN76" s="246">
        <v>603.52880000000005</v>
      </c>
      <c r="AO76" s="246">
        <v>130.62450000000001</v>
      </c>
      <c r="AP76" s="246">
        <v>131.1019</v>
      </c>
      <c r="AQ76" s="246">
        <v>770.77350000000001</v>
      </c>
      <c r="AR76" s="246">
        <v>510.17399999999998</v>
      </c>
      <c r="AS76" s="246">
        <v>1067.9637</v>
      </c>
      <c r="AT76" s="246">
        <v>140.94550000000001</v>
      </c>
      <c r="AU76" s="246">
        <v>105.85850000000001</v>
      </c>
      <c r="AV76" s="246">
        <v>1341.9117000000001</v>
      </c>
      <c r="AW76" s="246">
        <v>1723.1179999999999</v>
      </c>
      <c r="AX76" s="246">
        <v>557.89710000000002</v>
      </c>
      <c r="AY76" s="246">
        <v>308.51150000000001</v>
      </c>
      <c r="AZ76" s="246">
        <v>120.25709999999999</v>
      </c>
      <c r="BA76" s="246">
        <v>450.17419999999998</v>
      </c>
      <c r="BB76" s="246">
        <v>120.57510000000001</v>
      </c>
      <c r="BC76" s="246">
        <v>199.5703</v>
      </c>
      <c r="BD76" s="246">
        <v>98.504000000000005</v>
      </c>
      <c r="BE76" s="246">
        <v>173.10749999999999</v>
      </c>
      <c r="BF76" s="246">
        <v>501.89479999999998</v>
      </c>
      <c r="BG76" s="246">
        <v>2002.3949</v>
      </c>
      <c r="BH76" s="246">
        <v>1168.2602999999999</v>
      </c>
      <c r="BI76" s="246">
        <v>757.22469999999998</v>
      </c>
      <c r="BJ76" s="246">
        <v>138.99430000000001</v>
      </c>
      <c r="BK76" s="246">
        <v>362.23669999999998</v>
      </c>
      <c r="BL76" s="246">
        <v>162.91980000000001</v>
      </c>
      <c r="BM76" s="246">
        <v>140.38810000000001</v>
      </c>
      <c r="BN76" s="246">
        <v>49.675600000000003</v>
      </c>
      <c r="BO76" s="246">
        <v>117.23699999999999</v>
      </c>
      <c r="BP76" s="246">
        <v>32.691200000000002</v>
      </c>
      <c r="BQ76" s="246" t="s">
        <v>307</v>
      </c>
      <c r="BR76" s="247">
        <v>41758.709499999997</v>
      </c>
      <c r="BS76" s="248">
        <v>12749.029699999999</v>
      </c>
      <c r="BT76" s="248">
        <v>54507.739200000004</v>
      </c>
      <c r="BU76" s="215" t="s">
        <v>307</v>
      </c>
      <c r="BV76" s="247">
        <v>2701.5553</v>
      </c>
      <c r="BW76" s="77">
        <v>57209.294500000004</v>
      </c>
    </row>
    <row r="77" spans="1:76" ht="12.75" customHeight="1"/>
    <row r="78" spans="1:76" ht="12.75" customHeight="1"/>
    <row r="79" spans="1:76" ht="12.75" customHeight="1"/>
    <row r="80" spans="1:76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</sheetData>
  <conditionalFormatting sqref="E8:BW76">
    <cfRule type="cellIs" dxfId="5" priority="1" stopIfTrue="1" operator="equal">
      <formula>"NaN"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5D5"/>
  </sheetPr>
  <dimension ref="A1:CH87"/>
  <sheetViews>
    <sheetView showGridLines="0" workbookViewId="0">
      <pane xSplit="4" ySplit="7" topLeftCell="BW8" activePane="bottomRight" state="frozen"/>
      <selection pane="topRight" activeCell="E1" sqref="E1"/>
      <selection pane="bottomLeft" activeCell="A8" sqref="A8"/>
      <selection pane="bottomRight" activeCell="CH8" sqref="CH8"/>
    </sheetView>
  </sheetViews>
  <sheetFormatPr defaultRowHeight="13.2"/>
  <cols>
    <col min="1" max="1" width="8.6640625" customWidth="1"/>
    <col min="2" max="2" width="25.6640625" customWidth="1"/>
    <col min="3" max="3" width="14.88671875" customWidth="1"/>
    <col min="4" max="4" width="25.6640625" customWidth="1"/>
    <col min="5" max="86" width="10.6640625" customWidth="1"/>
  </cols>
  <sheetData>
    <row r="1" spans="1:86" ht="15.6">
      <c r="A1" s="14" t="s">
        <v>585</v>
      </c>
      <c r="B1" s="78"/>
      <c r="C1" s="78"/>
      <c r="D1" s="78"/>
      <c r="E1" s="78"/>
      <c r="F1" s="79"/>
      <c r="G1" s="80"/>
      <c r="H1" s="300"/>
      <c r="I1" s="80"/>
      <c r="J1" s="81"/>
      <c r="K1" s="82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0"/>
      <c r="BV1" s="300"/>
      <c r="BW1" s="300"/>
      <c r="BX1" s="300"/>
      <c r="BY1" s="300"/>
      <c r="BZ1" s="300"/>
      <c r="CA1" s="300"/>
      <c r="CB1" s="300"/>
      <c r="CC1" s="300"/>
      <c r="CD1" s="300"/>
      <c r="CE1" s="300"/>
      <c r="CF1" s="300"/>
      <c r="CG1" s="300"/>
      <c r="CH1" s="300"/>
    </row>
    <row r="2" spans="1:86" ht="13.8" thickBot="1">
      <c r="A2" s="302"/>
      <c r="B2" s="302"/>
      <c r="C2" s="302"/>
      <c r="D2" s="302"/>
      <c r="E2" s="302"/>
      <c r="F2" s="302"/>
      <c r="G2" s="302"/>
      <c r="H2" s="302"/>
      <c r="I2" s="302"/>
      <c r="J2" s="376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2"/>
      <c r="CG2" s="302"/>
      <c r="CH2" s="302"/>
    </row>
    <row r="3" spans="1:86">
      <c r="A3" s="303"/>
      <c r="B3" s="304"/>
      <c r="C3" s="498"/>
      <c r="D3" s="498"/>
      <c r="E3" s="448" t="s">
        <v>302</v>
      </c>
      <c r="F3" s="440"/>
      <c r="G3" s="440"/>
      <c r="H3" s="449"/>
      <c r="I3" s="449"/>
      <c r="J3" s="449"/>
      <c r="K3" s="449"/>
      <c r="L3" s="449"/>
      <c r="M3" s="449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7"/>
      <c r="AH3" s="437"/>
      <c r="AI3" s="437"/>
      <c r="AJ3" s="437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7"/>
      <c r="BA3" s="437"/>
      <c r="BB3" s="437"/>
      <c r="BC3" s="437"/>
      <c r="BD3" s="437"/>
      <c r="BE3" s="437"/>
      <c r="BF3" s="437"/>
      <c r="BG3" s="437"/>
      <c r="BH3" s="437"/>
      <c r="BI3" s="437"/>
      <c r="BJ3" s="437"/>
      <c r="BK3" s="437"/>
      <c r="BL3" s="437"/>
      <c r="BM3" s="437"/>
      <c r="BN3" s="437"/>
      <c r="BO3" s="437"/>
      <c r="BP3" s="437"/>
      <c r="BQ3" s="437"/>
      <c r="BR3" s="438"/>
      <c r="BS3" s="450" t="s">
        <v>280</v>
      </c>
      <c r="BT3" s="451"/>
      <c r="BU3" s="451"/>
      <c r="BV3" s="451"/>
      <c r="BW3" s="451"/>
      <c r="BX3" s="451"/>
      <c r="BY3" s="451"/>
      <c r="BZ3" s="451"/>
      <c r="CA3" s="451"/>
      <c r="CB3" s="452"/>
      <c r="CC3" s="452"/>
      <c r="CD3" s="452"/>
      <c r="CE3" s="452"/>
      <c r="CF3" s="453"/>
      <c r="CG3" s="377"/>
      <c r="CH3" s="306"/>
    </row>
    <row r="4" spans="1:86" ht="90" customHeight="1">
      <c r="A4" s="307" t="s">
        <v>2</v>
      </c>
      <c r="B4" s="308" t="s">
        <v>270</v>
      </c>
      <c r="C4" s="499"/>
      <c r="D4" s="499"/>
      <c r="E4" s="378" t="s">
        <v>203</v>
      </c>
      <c r="F4" s="379" t="s">
        <v>204</v>
      </c>
      <c r="G4" s="379" t="s">
        <v>205</v>
      </c>
      <c r="H4" s="379" t="s">
        <v>206</v>
      </c>
      <c r="I4" s="379" t="s">
        <v>207</v>
      </c>
      <c r="J4" s="379" t="s">
        <v>208</v>
      </c>
      <c r="K4" s="379" t="s">
        <v>209</v>
      </c>
      <c r="L4" s="379" t="s">
        <v>210</v>
      </c>
      <c r="M4" s="379" t="s">
        <v>211</v>
      </c>
      <c r="N4" s="379" t="s">
        <v>212</v>
      </c>
      <c r="O4" s="379" t="s">
        <v>213</v>
      </c>
      <c r="P4" s="379" t="s">
        <v>214</v>
      </c>
      <c r="Q4" s="379" t="s">
        <v>215</v>
      </c>
      <c r="R4" s="379" t="s">
        <v>216</v>
      </c>
      <c r="S4" s="379" t="s">
        <v>217</v>
      </c>
      <c r="T4" s="379" t="s">
        <v>218</v>
      </c>
      <c r="U4" s="379" t="s">
        <v>219</v>
      </c>
      <c r="V4" s="379" t="s">
        <v>220</v>
      </c>
      <c r="W4" s="379" t="s">
        <v>221</v>
      </c>
      <c r="X4" s="379" t="s">
        <v>222</v>
      </c>
      <c r="Y4" s="379" t="s">
        <v>223</v>
      </c>
      <c r="Z4" s="379" t="s">
        <v>224</v>
      </c>
      <c r="AA4" s="379" t="s">
        <v>225</v>
      </c>
      <c r="AB4" s="379" t="s">
        <v>226</v>
      </c>
      <c r="AC4" s="379" t="s">
        <v>227</v>
      </c>
      <c r="AD4" s="379" t="s">
        <v>228</v>
      </c>
      <c r="AE4" s="379" t="s">
        <v>229</v>
      </c>
      <c r="AF4" s="379" t="s">
        <v>230</v>
      </c>
      <c r="AG4" s="379" t="s">
        <v>231</v>
      </c>
      <c r="AH4" s="379" t="s">
        <v>232</v>
      </c>
      <c r="AI4" s="379" t="s">
        <v>233</v>
      </c>
      <c r="AJ4" s="379" t="s">
        <v>234</v>
      </c>
      <c r="AK4" s="379" t="s">
        <v>235</v>
      </c>
      <c r="AL4" s="379" t="s">
        <v>236</v>
      </c>
      <c r="AM4" s="379" t="s">
        <v>237</v>
      </c>
      <c r="AN4" s="379" t="s">
        <v>238</v>
      </c>
      <c r="AO4" s="379" t="s">
        <v>239</v>
      </c>
      <c r="AP4" s="379" t="s">
        <v>240</v>
      </c>
      <c r="AQ4" s="379" t="s">
        <v>241</v>
      </c>
      <c r="AR4" s="379" t="s">
        <v>242</v>
      </c>
      <c r="AS4" s="379" t="s">
        <v>243</v>
      </c>
      <c r="AT4" s="379" t="s">
        <v>244</v>
      </c>
      <c r="AU4" s="379" t="s">
        <v>245</v>
      </c>
      <c r="AV4" s="379" t="s">
        <v>264</v>
      </c>
      <c r="AW4" s="379" t="s">
        <v>274</v>
      </c>
      <c r="AX4" s="379" t="s">
        <v>246</v>
      </c>
      <c r="AY4" s="379" t="s">
        <v>247</v>
      </c>
      <c r="AZ4" s="379" t="s">
        <v>248</v>
      </c>
      <c r="BA4" s="379" t="s">
        <v>181</v>
      </c>
      <c r="BB4" s="379" t="s">
        <v>182</v>
      </c>
      <c r="BC4" s="379" t="s">
        <v>249</v>
      </c>
      <c r="BD4" s="379" t="s">
        <v>250</v>
      </c>
      <c r="BE4" s="379" t="s">
        <v>251</v>
      </c>
      <c r="BF4" s="379" t="s">
        <v>252</v>
      </c>
      <c r="BG4" s="379" t="s">
        <v>253</v>
      </c>
      <c r="BH4" s="379" t="s">
        <v>254</v>
      </c>
      <c r="BI4" s="379" t="s">
        <v>255</v>
      </c>
      <c r="BJ4" s="379" t="s">
        <v>256</v>
      </c>
      <c r="BK4" s="379" t="s">
        <v>257</v>
      </c>
      <c r="BL4" s="379" t="s">
        <v>258</v>
      </c>
      <c r="BM4" s="379" t="s">
        <v>259</v>
      </c>
      <c r="BN4" s="379" t="s">
        <v>260</v>
      </c>
      <c r="BO4" s="379" t="s">
        <v>261</v>
      </c>
      <c r="BP4" s="379" t="s">
        <v>262</v>
      </c>
      <c r="BQ4" s="379" t="s">
        <v>263</v>
      </c>
      <c r="BR4" s="380" t="s">
        <v>195</v>
      </c>
      <c r="BS4" s="381" t="s">
        <v>283</v>
      </c>
      <c r="BT4" s="382" t="s">
        <v>284</v>
      </c>
      <c r="BU4" s="381" t="s">
        <v>285</v>
      </c>
      <c r="BV4" s="383" t="s">
        <v>286</v>
      </c>
      <c r="BW4" s="381" t="s">
        <v>287</v>
      </c>
      <c r="BX4" s="381" t="s">
        <v>304</v>
      </c>
      <c r="BY4" s="381" t="s">
        <v>303</v>
      </c>
      <c r="BZ4" s="384" t="s">
        <v>305</v>
      </c>
      <c r="CA4" s="380" t="s">
        <v>288</v>
      </c>
      <c r="CB4" s="381" t="s">
        <v>313</v>
      </c>
      <c r="CC4" s="381" t="s">
        <v>314</v>
      </c>
      <c r="CD4" s="381" t="s">
        <v>315</v>
      </c>
      <c r="CE4" s="381" t="s">
        <v>316</v>
      </c>
      <c r="CF4" s="384" t="s">
        <v>312</v>
      </c>
      <c r="CG4" s="314" t="s">
        <v>281</v>
      </c>
      <c r="CH4" s="315" t="s">
        <v>282</v>
      </c>
    </row>
    <row r="5" spans="1:86" ht="13.8" thickBot="1">
      <c r="A5" s="442" t="s">
        <v>306</v>
      </c>
      <c r="B5" s="443"/>
      <c r="C5" s="500"/>
      <c r="D5" s="500"/>
      <c r="E5" s="385" t="s">
        <v>70</v>
      </c>
      <c r="F5" s="386" t="s">
        <v>71</v>
      </c>
      <c r="G5" s="386" t="s">
        <v>72</v>
      </c>
      <c r="H5" s="386" t="s">
        <v>73</v>
      </c>
      <c r="I5" s="386" t="s">
        <v>74</v>
      </c>
      <c r="J5" s="386" t="s">
        <v>75</v>
      </c>
      <c r="K5" s="386" t="s">
        <v>76</v>
      </c>
      <c r="L5" s="386" t="s">
        <v>77</v>
      </c>
      <c r="M5" s="386" t="s">
        <v>78</v>
      </c>
      <c r="N5" s="386" t="s">
        <v>79</v>
      </c>
      <c r="O5" s="386" t="s">
        <v>80</v>
      </c>
      <c r="P5" s="386" t="s">
        <v>81</v>
      </c>
      <c r="Q5" s="386" t="s">
        <v>82</v>
      </c>
      <c r="R5" s="386" t="s">
        <v>83</v>
      </c>
      <c r="S5" s="386" t="s">
        <v>84</v>
      </c>
      <c r="T5" s="386" t="s">
        <v>85</v>
      </c>
      <c r="U5" s="386" t="s">
        <v>86</v>
      </c>
      <c r="V5" s="386" t="s">
        <v>87</v>
      </c>
      <c r="W5" s="386" t="s">
        <v>88</v>
      </c>
      <c r="X5" s="386" t="s">
        <v>89</v>
      </c>
      <c r="Y5" s="386" t="s">
        <v>90</v>
      </c>
      <c r="Z5" s="386" t="s">
        <v>91</v>
      </c>
      <c r="AA5" s="386" t="s">
        <v>92</v>
      </c>
      <c r="AB5" s="386" t="s">
        <v>93</v>
      </c>
      <c r="AC5" s="386" t="s">
        <v>94</v>
      </c>
      <c r="AD5" s="386" t="s">
        <v>95</v>
      </c>
      <c r="AE5" s="386" t="s">
        <v>96</v>
      </c>
      <c r="AF5" s="386" t="s">
        <v>97</v>
      </c>
      <c r="AG5" s="386" t="s">
        <v>98</v>
      </c>
      <c r="AH5" s="386" t="s">
        <v>99</v>
      </c>
      <c r="AI5" s="386" t="s">
        <v>100</v>
      </c>
      <c r="AJ5" s="386" t="s">
        <v>101</v>
      </c>
      <c r="AK5" s="386" t="s">
        <v>102</v>
      </c>
      <c r="AL5" s="386" t="s">
        <v>103</v>
      </c>
      <c r="AM5" s="386" t="s">
        <v>104</v>
      </c>
      <c r="AN5" s="386" t="s">
        <v>105</v>
      </c>
      <c r="AO5" s="386" t="s">
        <v>106</v>
      </c>
      <c r="AP5" s="386" t="s">
        <v>107</v>
      </c>
      <c r="AQ5" s="386" t="s">
        <v>108</v>
      </c>
      <c r="AR5" s="386" t="s">
        <v>109</v>
      </c>
      <c r="AS5" s="386" t="s">
        <v>110</v>
      </c>
      <c r="AT5" s="386" t="s">
        <v>111</v>
      </c>
      <c r="AU5" s="386" t="s">
        <v>112</v>
      </c>
      <c r="AV5" s="386" t="s">
        <v>137</v>
      </c>
      <c r="AW5" s="386" t="s">
        <v>138</v>
      </c>
      <c r="AX5" s="386" t="s">
        <v>113</v>
      </c>
      <c r="AY5" s="386" t="s">
        <v>114</v>
      </c>
      <c r="AZ5" s="386" t="s">
        <v>115</v>
      </c>
      <c r="BA5" s="386" t="s">
        <v>116</v>
      </c>
      <c r="BB5" s="386" t="s">
        <v>117</v>
      </c>
      <c r="BC5" s="386" t="s">
        <v>118</v>
      </c>
      <c r="BD5" s="386" t="s">
        <v>119</v>
      </c>
      <c r="BE5" s="386" t="s">
        <v>120</v>
      </c>
      <c r="BF5" s="386" t="s">
        <v>121</v>
      </c>
      <c r="BG5" s="386" t="s">
        <v>122</v>
      </c>
      <c r="BH5" s="386" t="s">
        <v>123</v>
      </c>
      <c r="BI5" s="386" t="s">
        <v>124</v>
      </c>
      <c r="BJ5" s="386" t="s">
        <v>125</v>
      </c>
      <c r="BK5" s="386" t="s">
        <v>126</v>
      </c>
      <c r="BL5" s="386" t="s">
        <v>127</v>
      </c>
      <c r="BM5" s="386" t="s">
        <v>128</v>
      </c>
      <c r="BN5" s="386" t="s">
        <v>129</v>
      </c>
      <c r="BO5" s="386" t="s">
        <v>130</v>
      </c>
      <c r="BP5" s="386" t="s">
        <v>131</v>
      </c>
      <c r="BQ5" s="386" t="s">
        <v>132</v>
      </c>
      <c r="BR5" s="387" t="s">
        <v>0</v>
      </c>
      <c r="BS5" s="389" t="s">
        <v>135</v>
      </c>
      <c r="BT5" s="390" t="s">
        <v>135</v>
      </c>
      <c r="BU5" s="389" t="s">
        <v>135</v>
      </c>
      <c r="BV5" s="387" t="s">
        <v>135</v>
      </c>
      <c r="BW5" s="389" t="s">
        <v>135</v>
      </c>
      <c r="BX5" s="389" t="s">
        <v>135</v>
      </c>
      <c r="BY5" s="389" t="s">
        <v>135</v>
      </c>
      <c r="BZ5" s="388" t="s">
        <v>135</v>
      </c>
      <c r="CA5" s="387" t="s">
        <v>135</v>
      </c>
      <c r="CB5" s="389" t="s">
        <v>135</v>
      </c>
      <c r="CC5" s="389" t="s">
        <v>135</v>
      </c>
      <c r="CD5" s="389" t="s">
        <v>135</v>
      </c>
      <c r="CE5" s="389" t="s">
        <v>135</v>
      </c>
      <c r="CF5" s="388" t="s">
        <v>135</v>
      </c>
      <c r="CG5" s="391" t="s">
        <v>135</v>
      </c>
      <c r="CH5" s="392" t="s">
        <v>135</v>
      </c>
    </row>
    <row r="6" spans="1:86">
      <c r="A6" s="501"/>
      <c r="B6" s="502"/>
      <c r="C6" s="503"/>
      <c r="D6" s="503"/>
      <c r="E6" s="507" t="s">
        <v>559</v>
      </c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8"/>
      <c r="R6" s="508"/>
      <c r="S6" s="508"/>
      <c r="T6" s="509"/>
      <c r="U6" s="508" t="s">
        <v>559</v>
      </c>
      <c r="V6" s="508"/>
      <c r="W6" s="508"/>
      <c r="X6" s="508"/>
      <c r="Y6" s="508"/>
      <c r="Z6" s="508"/>
      <c r="AA6" s="508"/>
      <c r="AB6" s="508"/>
      <c r="AC6" s="508"/>
      <c r="AD6" s="508"/>
      <c r="AE6" s="508" t="s">
        <v>559</v>
      </c>
      <c r="AF6" s="508"/>
      <c r="AG6" s="508"/>
      <c r="AH6" s="508"/>
      <c r="AI6" s="508"/>
      <c r="AJ6" s="508"/>
      <c r="AK6" s="508"/>
      <c r="AL6" s="508"/>
      <c r="AM6" s="508"/>
      <c r="AN6" s="508"/>
      <c r="AO6" s="508" t="s">
        <v>559</v>
      </c>
      <c r="AP6" s="508"/>
      <c r="AQ6" s="508"/>
      <c r="AR6" s="508"/>
      <c r="AS6" s="508"/>
      <c r="AT6" s="508"/>
      <c r="AU6" s="508"/>
      <c r="AV6" s="508"/>
      <c r="AW6" s="508"/>
      <c r="AX6" s="508"/>
      <c r="AY6" s="508" t="s">
        <v>559</v>
      </c>
      <c r="AZ6" s="508"/>
      <c r="BA6" s="508"/>
      <c r="BB6" s="508"/>
      <c r="BC6" s="508"/>
      <c r="BD6" s="508"/>
      <c r="BE6" s="508"/>
      <c r="BF6" s="508"/>
      <c r="BG6" s="508"/>
      <c r="BH6" s="508"/>
      <c r="BI6" s="508" t="s">
        <v>559</v>
      </c>
      <c r="BJ6" s="508"/>
      <c r="BK6" s="508"/>
      <c r="BL6" s="508"/>
      <c r="BM6" s="508"/>
      <c r="BN6" s="508"/>
      <c r="BO6" s="508"/>
      <c r="BP6" s="508"/>
      <c r="BQ6" s="508"/>
      <c r="BR6" s="510"/>
      <c r="BS6" s="621" t="s">
        <v>560</v>
      </c>
      <c r="BT6" s="622"/>
      <c r="BU6" s="622"/>
      <c r="BV6" s="623"/>
      <c r="BW6" s="624" t="s">
        <v>561</v>
      </c>
      <c r="BX6" s="625"/>
      <c r="BY6" s="625"/>
      <c r="BZ6" s="625"/>
      <c r="CA6" s="626"/>
      <c r="CB6" s="627"/>
      <c r="CC6" s="628"/>
      <c r="CD6" s="628"/>
      <c r="CE6" s="381"/>
      <c r="CF6" s="384"/>
      <c r="CG6" s="527"/>
      <c r="CH6" s="528"/>
    </row>
    <row r="7" spans="1:86" ht="162" customHeight="1">
      <c r="A7" s="501"/>
      <c r="B7" s="502"/>
      <c r="C7" s="503"/>
      <c r="D7" s="503"/>
      <c r="E7" s="511" t="s">
        <v>478</v>
      </c>
      <c r="F7" s="512" t="s">
        <v>479</v>
      </c>
      <c r="G7" s="512" t="s">
        <v>480</v>
      </c>
      <c r="H7" s="512" t="s">
        <v>329</v>
      </c>
      <c r="I7" s="512" t="s">
        <v>481</v>
      </c>
      <c r="J7" s="512" t="s">
        <v>482</v>
      </c>
      <c r="K7" s="512" t="s">
        <v>483</v>
      </c>
      <c r="L7" s="513" t="s">
        <v>484</v>
      </c>
      <c r="M7" s="513" t="s">
        <v>485</v>
      </c>
      <c r="N7" s="513" t="s">
        <v>486</v>
      </c>
      <c r="O7" s="513" t="s">
        <v>487</v>
      </c>
      <c r="P7" s="513" t="s">
        <v>488</v>
      </c>
      <c r="Q7" s="513" t="s">
        <v>489</v>
      </c>
      <c r="R7" s="513" t="s">
        <v>490</v>
      </c>
      <c r="S7" s="513" t="s">
        <v>491</v>
      </c>
      <c r="T7" s="513" t="s">
        <v>492</v>
      </c>
      <c r="U7" s="513" t="s">
        <v>493</v>
      </c>
      <c r="V7" s="513" t="s">
        <v>494</v>
      </c>
      <c r="W7" s="513" t="s">
        <v>495</v>
      </c>
      <c r="X7" s="513" t="s">
        <v>496</v>
      </c>
      <c r="Y7" s="513" t="s">
        <v>497</v>
      </c>
      <c r="Z7" s="513" t="s">
        <v>498</v>
      </c>
      <c r="AA7" s="513" t="s">
        <v>499</v>
      </c>
      <c r="AB7" s="513" t="s">
        <v>500</v>
      </c>
      <c r="AC7" s="513" t="s">
        <v>501</v>
      </c>
      <c r="AD7" s="513" t="s">
        <v>373</v>
      </c>
      <c r="AE7" s="513" t="s">
        <v>502</v>
      </c>
      <c r="AF7" s="513" t="s">
        <v>503</v>
      </c>
      <c r="AG7" s="513" t="s">
        <v>504</v>
      </c>
      <c r="AH7" s="513" t="s">
        <v>505</v>
      </c>
      <c r="AI7" s="513" t="s">
        <v>506</v>
      </c>
      <c r="AJ7" s="513" t="s">
        <v>507</v>
      </c>
      <c r="AK7" s="513" t="s">
        <v>508</v>
      </c>
      <c r="AL7" s="513" t="s">
        <v>509</v>
      </c>
      <c r="AM7" s="513" t="s">
        <v>510</v>
      </c>
      <c r="AN7" s="513" t="s">
        <v>511</v>
      </c>
      <c r="AO7" s="513" t="s">
        <v>512</v>
      </c>
      <c r="AP7" s="513" t="s">
        <v>513</v>
      </c>
      <c r="AQ7" s="513" t="s">
        <v>514</v>
      </c>
      <c r="AR7" s="513" t="s">
        <v>515</v>
      </c>
      <c r="AS7" s="513" t="s">
        <v>516</v>
      </c>
      <c r="AT7" s="513" t="s">
        <v>517</v>
      </c>
      <c r="AU7" s="513" t="s">
        <v>518</v>
      </c>
      <c r="AV7" s="513" t="s">
        <v>519</v>
      </c>
      <c r="AW7" s="513" t="s">
        <v>411</v>
      </c>
      <c r="AX7" s="513" t="s">
        <v>520</v>
      </c>
      <c r="AY7" s="513" t="s">
        <v>521</v>
      </c>
      <c r="AZ7" s="513" t="s">
        <v>522</v>
      </c>
      <c r="BA7" s="513" t="s">
        <v>523</v>
      </c>
      <c r="BB7" s="513" t="s">
        <v>524</v>
      </c>
      <c r="BC7" s="513" t="s">
        <v>525</v>
      </c>
      <c r="BD7" s="513" t="s">
        <v>526</v>
      </c>
      <c r="BE7" s="513" t="s">
        <v>527</v>
      </c>
      <c r="BF7" s="513" t="s">
        <v>528</v>
      </c>
      <c r="BG7" s="513" t="s">
        <v>529</v>
      </c>
      <c r="BH7" s="513" t="s">
        <v>530</v>
      </c>
      <c r="BI7" s="513" t="s">
        <v>531</v>
      </c>
      <c r="BJ7" s="513" t="s">
        <v>532</v>
      </c>
      <c r="BK7" s="513" t="s">
        <v>533</v>
      </c>
      <c r="BL7" s="513" t="s">
        <v>534</v>
      </c>
      <c r="BM7" s="513" t="s">
        <v>535</v>
      </c>
      <c r="BN7" s="513" t="s">
        <v>536</v>
      </c>
      <c r="BO7" s="513" t="s">
        <v>537</v>
      </c>
      <c r="BP7" s="513" t="s">
        <v>538</v>
      </c>
      <c r="BQ7" s="513" t="s">
        <v>539</v>
      </c>
      <c r="BR7" s="514" t="s">
        <v>453</v>
      </c>
      <c r="BS7" s="511" t="s">
        <v>562</v>
      </c>
      <c r="BT7" s="515" t="s">
        <v>563</v>
      </c>
      <c r="BU7" s="513" t="s">
        <v>564</v>
      </c>
      <c r="BV7" s="514" t="s">
        <v>565</v>
      </c>
      <c r="BW7" s="511" t="s">
        <v>566</v>
      </c>
      <c r="BX7" s="513" t="s">
        <v>567</v>
      </c>
      <c r="BY7" s="513" t="s">
        <v>568</v>
      </c>
      <c r="BZ7" s="516" t="s">
        <v>569</v>
      </c>
      <c r="CA7" s="517" t="s">
        <v>570</v>
      </c>
      <c r="CB7" s="513" t="s">
        <v>581</v>
      </c>
      <c r="CC7" s="513" t="s">
        <v>582</v>
      </c>
      <c r="CD7" s="513" t="s">
        <v>583</v>
      </c>
      <c r="CE7" s="513" t="s">
        <v>584</v>
      </c>
      <c r="CF7" s="517" t="s">
        <v>571</v>
      </c>
      <c r="CG7" s="518" t="s">
        <v>572</v>
      </c>
      <c r="CH7" s="519" t="s">
        <v>573</v>
      </c>
    </row>
    <row r="8" spans="1:86">
      <c r="A8" s="250" t="s">
        <v>3</v>
      </c>
      <c r="B8" s="252" t="s">
        <v>139</v>
      </c>
      <c r="C8" s="455" t="s">
        <v>322</v>
      </c>
      <c r="D8" s="456" t="s">
        <v>323</v>
      </c>
      <c r="E8" s="393">
        <v>359.1499</v>
      </c>
      <c r="F8" s="394">
        <v>0.2467</v>
      </c>
      <c r="G8" s="394" t="s">
        <v>307</v>
      </c>
      <c r="H8" s="394" t="s">
        <v>307</v>
      </c>
      <c r="I8" s="394">
        <v>401.6841</v>
      </c>
      <c r="J8" s="394">
        <v>1.09E-2</v>
      </c>
      <c r="K8" s="394" t="s">
        <v>307</v>
      </c>
      <c r="L8" s="394">
        <v>0.13350000000000001</v>
      </c>
      <c r="M8" s="394" t="s">
        <v>307</v>
      </c>
      <c r="N8" s="394" t="s">
        <v>307</v>
      </c>
      <c r="O8" s="394">
        <v>37.159100000000002</v>
      </c>
      <c r="P8" s="394">
        <v>0.2137</v>
      </c>
      <c r="Q8" s="394">
        <v>0.1171</v>
      </c>
      <c r="R8" s="394" t="s">
        <v>307</v>
      </c>
      <c r="S8" s="394">
        <v>2.9999999999999997E-4</v>
      </c>
      <c r="T8" s="394" t="s">
        <v>307</v>
      </c>
      <c r="U8" s="394" t="s">
        <v>307</v>
      </c>
      <c r="V8" s="394" t="s">
        <v>307</v>
      </c>
      <c r="W8" s="394" t="s">
        <v>307</v>
      </c>
      <c r="X8" s="394">
        <v>2.3E-3</v>
      </c>
      <c r="Y8" s="394" t="s">
        <v>307</v>
      </c>
      <c r="Z8" s="394" t="s">
        <v>307</v>
      </c>
      <c r="AA8" s="394" t="s">
        <v>307</v>
      </c>
      <c r="AB8" s="394">
        <v>1.3701000000000001</v>
      </c>
      <c r="AC8" s="394" t="s">
        <v>307</v>
      </c>
      <c r="AD8" s="394">
        <v>0.1961</v>
      </c>
      <c r="AE8" s="394">
        <v>0.47320000000000001</v>
      </c>
      <c r="AF8" s="394">
        <v>1E-3</v>
      </c>
      <c r="AG8" s="394">
        <v>19.612400000000001</v>
      </c>
      <c r="AH8" s="394">
        <v>8.9117999999999995</v>
      </c>
      <c r="AI8" s="394">
        <v>1.244</v>
      </c>
      <c r="AJ8" s="394" t="s">
        <v>307</v>
      </c>
      <c r="AK8" s="394" t="s">
        <v>307</v>
      </c>
      <c r="AL8" s="394">
        <v>3.09E-2</v>
      </c>
      <c r="AM8" s="394" t="s">
        <v>307</v>
      </c>
      <c r="AN8" s="394">
        <v>20.9846</v>
      </c>
      <c r="AO8" s="394">
        <v>4.3E-3</v>
      </c>
      <c r="AP8" s="394" t="s">
        <v>307</v>
      </c>
      <c r="AQ8" s="394">
        <v>4.4600000000000001E-2</v>
      </c>
      <c r="AR8" s="394">
        <v>0.2853</v>
      </c>
      <c r="AS8" s="394">
        <v>3.9E-2</v>
      </c>
      <c r="AT8" s="394">
        <v>4.5499999999999999E-2</v>
      </c>
      <c r="AU8" s="394" t="s">
        <v>307</v>
      </c>
      <c r="AV8" s="394">
        <v>1.3193999999999999</v>
      </c>
      <c r="AW8" s="394" t="s">
        <v>307</v>
      </c>
      <c r="AX8" s="394">
        <v>0.54010000000000002</v>
      </c>
      <c r="AY8" s="394">
        <v>4.1399999999999999E-2</v>
      </c>
      <c r="AZ8" s="394">
        <v>2.9999999999999997E-4</v>
      </c>
      <c r="BA8" s="394" t="s">
        <v>307</v>
      </c>
      <c r="BB8" s="394" t="s">
        <v>307</v>
      </c>
      <c r="BC8" s="394" t="s">
        <v>307</v>
      </c>
      <c r="BD8" s="394" t="s">
        <v>307</v>
      </c>
      <c r="BE8" s="394">
        <v>4.5600000000000002E-2</v>
      </c>
      <c r="BF8" s="394">
        <v>1.9675</v>
      </c>
      <c r="BG8" s="394">
        <v>3.8600000000000002E-2</v>
      </c>
      <c r="BH8" s="394">
        <v>0.64629999999999999</v>
      </c>
      <c r="BI8" s="394">
        <v>0.15629999999999999</v>
      </c>
      <c r="BJ8" s="394">
        <v>7.5200000000000003E-2</v>
      </c>
      <c r="BK8" s="394">
        <v>3.8800000000000001E-2</v>
      </c>
      <c r="BL8" s="394">
        <v>1.23E-2</v>
      </c>
      <c r="BM8" s="394">
        <v>8.9999999999999998E-4</v>
      </c>
      <c r="BN8" s="394" t="s">
        <v>307</v>
      </c>
      <c r="BO8" s="394" t="s">
        <v>307</v>
      </c>
      <c r="BP8" s="394" t="s">
        <v>307</v>
      </c>
      <c r="BQ8" s="394"/>
      <c r="BR8" s="395">
        <v>856.84299999999996</v>
      </c>
      <c r="BS8" s="394">
        <v>664.58159999999998</v>
      </c>
      <c r="BT8" s="394">
        <v>0.1159</v>
      </c>
      <c r="BU8" s="394" t="s">
        <v>307</v>
      </c>
      <c r="BV8" s="395">
        <v>664.69749999999999</v>
      </c>
      <c r="BW8" s="394">
        <v>11.8338</v>
      </c>
      <c r="BX8" s="394" t="s">
        <v>307</v>
      </c>
      <c r="BY8" s="394">
        <v>20.0748</v>
      </c>
      <c r="BZ8" s="396">
        <v>20.0748</v>
      </c>
      <c r="CA8" s="395">
        <v>31.9086</v>
      </c>
      <c r="CB8" s="394">
        <v>352.78809999999999</v>
      </c>
      <c r="CC8" s="394">
        <v>217.50450000000001</v>
      </c>
      <c r="CD8" s="394">
        <v>135.28360000000001</v>
      </c>
      <c r="CE8" s="394">
        <v>208.26</v>
      </c>
      <c r="CF8" s="396">
        <v>561.04809999999998</v>
      </c>
      <c r="CG8" s="397">
        <v>1257.6541999999999</v>
      </c>
      <c r="CH8" s="398">
        <v>2114.4973</v>
      </c>
    </row>
    <row r="9" spans="1:86">
      <c r="A9" s="251" t="s">
        <v>4</v>
      </c>
      <c r="B9" s="253" t="s">
        <v>140</v>
      </c>
      <c r="C9" s="457" t="s">
        <v>324</v>
      </c>
      <c r="D9" s="458" t="s">
        <v>325</v>
      </c>
      <c r="E9" s="399">
        <v>10.260899999999999</v>
      </c>
      <c r="F9" s="400">
        <v>398.9846</v>
      </c>
      <c r="G9" s="400">
        <v>0.156</v>
      </c>
      <c r="H9" s="400">
        <v>5.8999999999999999E-3</v>
      </c>
      <c r="I9" s="400">
        <v>1.0759000000000001</v>
      </c>
      <c r="J9" s="400" t="s">
        <v>307</v>
      </c>
      <c r="K9" s="400">
        <v>367.16410000000002</v>
      </c>
      <c r="L9" s="400" t="s">
        <v>307</v>
      </c>
      <c r="M9" s="400" t="s">
        <v>307</v>
      </c>
      <c r="N9" s="400">
        <v>5.0000000000000001E-4</v>
      </c>
      <c r="O9" s="400">
        <v>1.2598</v>
      </c>
      <c r="P9" s="400" t="s">
        <v>307</v>
      </c>
      <c r="Q9" s="400" t="s">
        <v>307</v>
      </c>
      <c r="R9" s="400">
        <v>0.24410000000000001</v>
      </c>
      <c r="S9" s="400">
        <v>7.7799999999999994E-2</v>
      </c>
      <c r="T9" s="400">
        <v>0.2646</v>
      </c>
      <c r="U9" s="400" t="s">
        <v>307</v>
      </c>
      <c r="V9" s="400" t="s">
        <v>307</v>
      </c>
      <c r="W9" s="400">
        <v>0.32840000000000003</v>
      </c>
      <c r="X9" s="400" t="s">
        <v>307</v>
      </c>
      <c r="Y9" s="400" t="s">
        <v>307</v>
      </c>
      <c r="Z9" s="400">
        <v>4.7531999999999996</v>
      </c>
      <c r="AA9" s="400">
        <v>1.4E-2</v>
      </c>
      <c r="AB9" s="400">
        <v>4.5984999999999996</v>
      </c>
      <c r="AC9" s="400">
        <v>4.1300000000000003E-2</v>
      </c>
      <c r="AD9" s="400">
        <v>8.5199999999999998E-2</v>
      </c>
      <c r="AE9" s="400">
        <v>0.65159999999999996</v>
      </c>
      <c r="AF9" s="400">
        <v>0.37369999999999998</v>
      </c>
      <c r="AG9" s="400">
        <v>16.8384</v>
      </c>
      <c r="AH9" s="400">
        <v>2.9999999999999997E-4</v>
      </c>
      <c r="AI9" s="400">
        <v>6.5488999999999997</v>
      </c>
      <c r="AJ9" s="400" t="s">
        <v>307</v>
      </c>
      <c r="AK9" s="400" t="s">
        <v>307</v>
      </c>
      <c r="AL9" s="400">
        <v>1.46E-2</v>
      </c>
      <c r="AM9" s="400" t="s">
        <v>307</v>
      </c>
      <c r="AN9" s="400">
        <v>8.5699999999999998E-2</v>
      </c>
      <c r="AO9" s="400">
        <v>3.0000000000000001E-3</v>
      </c>
      <c r="AP9" s="400">
        <v>2.3999999999999998E-3</v>
      </c>
      <c r="AQ9" s="400" t="s">
        <v>307</v>
      </c>
      <c r="AR9" s="400">
        <v>1.1000000000000001E-3</v>
      </c>
      <c r="AS9" s="400" t="s">
        <v>307</v>
      </c>
      <c r="AT9" s="400" t="s">
        <v>307</v>
      </c>
      <c r="AU9" s="400" t="s">
        <v>307</v>
      </c>
      <c r="AV9" s="400">
        <v>0.54879999999999995</v>
      </c>
      <c r="AW9" s="400" t="s">
        <v>307</v>
      </c>
      <c r="AX9" s="400">
        <v>0.74829999999999997</v>
      </c>
      <c r="AY9" s="400">
        <v>5.74E-2</v>
      </c>
      <c r="AZ9" s="400">
        <v>2.9999999999999997E-4</v>
      </c>
      <c r="BA9" s="400">
        <v>1.6000000000000001E-3</v>
      </c>
      <c r="BB9" s="400">
        <v>1.9800000000000002E-2</v>
      </c>
      <c r="BC9" s="400" t="s">
        <v>307</v>
      </c>
      <c r="BD9" s="400">
        <v>4.0000000000000002E-4</v>
      </c>
      <c r="BE9" s="400">
        <v>0.24629999999999999</v>
      </c>
      <c r="BF9" s="400">
        <v>0.15129999999999999</v>
      </c>
      <c r="BG9" s="400">
        <v>3.4864000000000002</v>
      </c>
      <c r="BH9" s="400">
        <v>2.5573999999999999</v>
      </c>
      <c r="BI9" s="400">
        <v>0.17430000000000001</v>
      </c>
      <c r="BJ9" s="400">
        <v>0.71650000000000003</v>
      </c>
      <c r="BK9" s="400">
        <v>0.41849999999999998</v>
      </c>
      <c r="BL9" s="400">
        <v>0.25700000000000001</v>
      </c>
      <c r="BM9" s="400">
        <v>0.56169999999999998</v>
      </c>
      <c r="BN9" s="400">
        <v>6.7999999999999996E-3</v>
      </c>
      <c r="BO9" s="400">
        <v>1.9E-3</v>
      </c>
      <c r="BP9" s="400" t="s">
        <v>307</v>
      </c>
      <c r="BQ9" s="400"/>
      <c r="BR9" s="401">
        <v>823.78909999999996</v>
      </c>
      <c r="BS9" s="400">
        <v>111.4575</v>
      </c>
      <c r="BT9" s="400">
        <v>3.3999999999999998E-3</v>
      </c>
      <c r="BU9" s="400">
        <v>14.213900000000001</v>
      </c>
      <c r="BV9" s="401">
        <v>125.6747</v>
      </c>
      <c r="BW9" s="400" t="s">
        <v>307</v>
      </c>
      <c r="BX9" s="400" t="s">
        <v>307</v>
      </c>
      <c r="BY9" s="400">
        <v>18.9297</v>
      </c>
      <c r="BZ9" s="403">
        <v>18.9297</v>
      </c>
      <c r="CA9" s="401">
        <v>18.9297</v>
      </c>
      <c r="CB9" s="400">
        <v>203.17920000000001</v>
      </c>
      <c r="CC9" s="400">
        <v>77.391000000000005</v>
      </c>
      <c r="CD9" s="400">
        <v>125.78830000000001</v>
      </c>
      <c r="CE9" s="400">
        <v>22.933499999999999</v>
      </c>
      <c r="CF9" s="403">
        <v>226.11269999999999</v>
      </c>
      <c r="CG9" s="404">
        <v>370.71710000000002</v>
      </c>
      <c r="CH9" s="405">
        <v>1194.5062</v>
      </c>
    </row>
    <row r="10" spans="1:86">
      <c r="A10" s="251" t="s">
        <v>5</v>
      </c>
      <c r="B10" s="253" t="s">
        <v>141</v>
      </c>
      <c r="C10" s="457" t="s">
        <v>326</v>
      </c>
      <c r="D10" s="458" t="s">
        <v>327</v>
      </c>
      <c r="E10" s="399" t="s">
        <v>307</v>
      </c>
      <c r="F10" s="400" t="s">
        <v>307</v>
      </c>
      <c r="G10" s="400">
        <v>14.1426</v>
      </c>
      <c r="H10" s="400">
        <v>1.9E-3</v>
      </c>
      <c r="I10" s="400">
        <v>37.773499999999999</v>
      </c>
      <c r="J10" s="400">
        <v>1.7899999999999999E-2</v>
      </c>
      <c r="K10" s="400" t="s">
        <v>307</v>
      </c>
      <c r="L10" s="400" t="s">
        <v>307</v>
      </c>
      <c r="M10" s="400" t="s">
        <v>307</v>
      </c>
      <c r="N10" s="400" t="s">
        <v>307</v>
      </c>
      <c r="O10" s="400" t="s">
        <v>307</v>
      </c>
      <c r="P10" s="400" t="s">
        <v>307</v>
      </c>
      <c r="Q10" s="400" t="s">
        <v>307</v>
      </c>
      <c r="R10" s="400" t="s">
        <v>307</v>
      </c>
      <c r="S10" s="400" t="s">
        <v>307</v>
      </c>
      <c r="T10" s="400" t="s">
        <v>307</v>
      </c>
      <c r="U10" s="400" t="s">
        <v>307</v>
      </c>
      <c r="V10" s="400" t="s">
        <v>307</v>
      </c>
      <c r="W10" s="400" t="s">
        <v>307</v>
      </c>
      <c r="X10" s="400" t="s">
        <v>307</v>
      </c>
      <c r="Y10" s="400" t="s">
        <v>307</v>
      </c>
      <c r="Z10" s="400" t="s">
        <v>307</v>
      </c>
      <c r="AA10" s="400" t="s">
        <v>307</v>
      </c>
      <c r="AB10" s="400" t="s">
        <v>307</v>
      </c>
      <c r="AC10" s="400" t="s">
        <v>307</v>
      </c>
      <c r="AD10" s="400">
        <v>4.8204000000000002</v>
      </c>
      <c r="AE10" s="400" t="s">
        <v>307</v>
      </c>
      <c r="AF10" s="400" t="s">
        <v>307</v>
      </c>
      <c r="AG10" s="400">
        <v>0.01</v>
      </c>
      <c r="AH10" s="400" t="s">
        <v>307</v>
      </c>
      <c r="AI10" s="400">
        <v>4.2099999999999999E-2</v>
      </c>
      <c r="AJ10" s="400" t="s">
        <v>307</v>
      </c>
      <c r="AK10" s="400" t="s">
        <v>307</v>
      </c>
      <c r="AL10" s="400" t="s">
        <v>307</v>
      </c>
      <c r="AM10" s="400" t="s">
        <v>307</v>
      </c>
      <c r="AN10" s="400">
        <v>0.46870000000000001</v>
      </c>
      <c r="AO10" s="400" t="s">
        <v>307</v>
      </c>
      <c r="AP10" s="400" t="s">
        <v>307</v>
      </c>
      <c r="AQ10" s="400" t="s">
        <v>307</v>
      </c>
      <c r="AR10" s="400" t="s">
        <v>307</v>
      </c>
      <c r="AS10" s="400" t="s">
        <v>307</v>
      </c>
      <c r="AT10" s="400" t="s">
        <v>307</v>
      </c>
      <c r="AU10" s="400" t="s">
        <v>307</v>
      </c>
      <c r="AV10" s="400">
        <v>0.19320000000000001</v>
      </c>
      <c r="AW10" s="400" t="s">
        <v>307</v>
      </c>
      <c r="AX10" s="400">
        <v>6.7599999999999993E-2</v>
      </c>
      <c r="AY10" s="400">
        <v>4.2500000000000003E-2</v>
      </c>
      <c r="AZ10" s="400" t="s">
        <v>307</v>
      </c>
      <c r="BA10" s="400" t="s">
        <v>307</v>
      </c>
      <c r="BB10" s="400" t="s">
        <v>307</v>
      </c>
      <c r="BC10" s="400" t="s">
        <v>307</v>
      </c>
      <c r="BD10" s="400" t="s">
        <v>307</v>
      </c>
      <c r="BE10" s="400" t="s">
        <v>307</v>
      </c>
      <c r="BF10" s="400" t="s">
        <v>307</v>
      </c>
      <c r="BG10" s="400">
        <v>5.4999999999999997E-3</v>
      </c>
      <c r="BH10" s="400">
        <v>1E-4</v>
      </c>
      <c r="BI10" s="400" t="s">
        <v>307</v>
      </c>
      <c r="BJ10" s="400" t="s">
        <v>307</v>
      </c>
      <c r="BK10" s="400" t="s">
        <v>307</v>
      </c>
      <c r="BL10" s="400">
        <v>1E-4</v>
      </c>
      <c r="BM10" s="400" t="s">
        <v>307</v>
      </c>
      <c r="BN10" s="400" t="s">
        <v>307</v>
      </c>
      <c r="BO10" s="400" t="s">
        <v>307</v>
      </c>
      <c r="BP10" s="400" t="s">
        <v>307</v>
      </c>
      <c r="BQ10" s="400"/>
      <c r="BR10" s="401">
        <v>57.585999999999999</v>
      </c>
      <c r="BS10" s="400">
        <v>49.739400000000003</v>
      </c>
      <c r="BT10" s="400">
        <v>2E-3</v>
      </c>
      <c r="BU10" s="400">
        <v>1.3539000000000001</v>
      </c>
      <c r="BV10" s="401">
        <v>51.095399999999998</v>
      </c>
      <c r="BW10" s="400" t="s">
        <v>307</v>
      </c>
      <c r="BX10" s="400" t="s">
        <v>307</v>
      </c>
      <c r="BY10" s="400">
        <v>0.64339999999999997</v>
      </c>
      <c r="BZ10" s="403">
        <v>0.64339999999999997</v>
      </c>
      <c r="CA10" s="401">
        <v>0.64339999999999997</v>
      </c>
      <c r="CB10" s="400">
        <v>45.404699999999998</v>
      </c>
      <c r="CC10" s="400">
        <v>33.522100000000002</v>
      </c>
      <c r="CD10" s="400">
        <v>11.8827</v>
      </c>
      <c r="CE10" s="400">
        <v>3.4525000000000001</v>
      </c>
      <c r="CF10" s="403">
        <v>48.857199999999999</v>
      </c>
      <c r="CG10" s="404">
        <v>100.5959</v>
      </c>
      <c r="CH10" s="405">
        <v>158.18199999999999</v>
      </c>
    </row>
    <row r="11" spans="1:86">
      <c r="A11" s="251" t="s">
        <v>6</v>
      </c>
      <c r="B11" s="253" t="s">
        <v>196</v>
      </c>
      <c r="C11" s="457" t="s">
        <v>328</v>
      </c>
      <c r="D11" s="458" t="s">
        <v>329</v>
      </c>
      <c r="E11" s="399">
        <v>2.2088000000000001</v>
      </c>
      <c r="F11" s="400">
        <v>5.3192000000000004</v>
      </c>
      <c r="G11" s="400">
        <v>2.0299999999999999E-2</v>
      </c>
      <c r="H11" s="400">
        <v>28.679300000000001</v>
      </c>
      <c r="I11" s="400">
        <v>1.0331999999999999</v>
      </c>
      <c r="J11" s="400">
        <v>0.1017</v>
      </c>
      <c r="K11" s="400">
        <v>0.1915</v>
      </c>
      <c r="L11" s="400" t="s">
        <v>307</v>
      </c>
      <c r="M11" s="400" t="s">
        <v>307</v>
      </c>
      <c r="N11" s="400" t="s">
        <v>307</v>
      </c>
      <c r="O11" s="400">
        <v>0.40870000000000001</v>
      </c>
      <c r="P11" s="400" t="s">
        <v>307</v>
      </c>
      <c r="Q11" s="400" t="s">
        <v>307</v>
      </c>
      <c r="R11" s="400">
        <v>55.732199999999999</v>
      </c>
      <c r="S11" s="400">
        <v>8.0396000000000001</v>
      </c>
      <c r="T11" s="400">
        <v>0.22040000000000001</v>
      </c>
      <c r="U11" s="400" t="s">
        <v>307</v>
      </c>
      <c r="V11" s="400">
        <v>2.0000000000000001E-4</v>
      </c>
      <c r="W11" s="400">
        <v>2.0999999999999999E-3</v>
      </c>
      <c r="X11" s="400" t="s">
        <v>307</v>
      </c>
      <c r="Y11" s="400">
        <v>0.43009999999999998</v>
      </c>
      <c r="Z11" s="400">
        <v>0.54159999999999997</v>
      </c>
      <c r="AA11" s="400">
        <v>0.11020000000000001</v>
      </c>
      <c r="AB11" s="400">
        <v>438.42219999999998</v>
      </c>
      <c r="AC11" s="400">
        <v>0.05</v>
      </c>
      <c r="AD11" s="400">
        <v>1.8580000000000001</v>
      </c>
      <c r="AE11" s="400">
        <v>151.13130000000001</v>
      </c>
      <c r="AF11" s="400" t="s">
        <v>307</v>
      </c>
      <c r="AG11" s="400">
        <v>0.24629999999999999</v>
      </c>
      <c r="AH11" s="400">
        <v>2.9100000000000001E-2</v>
      </c>
      <c r="AI11" s="400">
        <v>1.7476</v>
      </c>
      <c r="AJ11" s="400" t="s">
        <v>307</v>
      </c>
      <c r="AK11" s="400" t="s">
        <v>307</v>
      </c>
      <c r="AL11" s="400">
        <v>4.8307000000000002</v>
      </c>
      <c r="AM11" s="400">
        <v>5.9999999999999995E-4</v>
      </c>
      <c r="AN11" s="400">
        <v>1.78E-2</v>
      </c>
      <c r="AO11" s="400">
        <v>1.4678</v>
      </c>
      <c r="AP11" s="400">
        <v>1.0699999999999999E-2</v>
      </c>
      <c r="AQ11" s="400" t="s">
        <v>307</v>
      </c>
      <c r="AR11" s="400">
        <v>0.29799999999999999</v>
      </c>
      <c r="AS11" s="400" t="s">
        <v>307</v>
      </c>
      <c r="AT11" s="400" t="s">
        <v>307</v>
      </c>
      <c r="AU11" s="400" t="s">
        <v>307</v>
      </c>
      <c r="AV11" s="400">
        <v>1.5264</v>
      </c>
      <c r="AW11" s="400" t="s">
        <v>307</v>
      </c>
      <c r="AX11" s="400">
        <v>2.5999999999999999E-3</v>
      </c>
      <c r="AY11" s="400">
        <v>1.2391000000000001</v>
      </c>
      <c r="AZ11" s="400">
        <v>7.3000000000000001E-3</v>
      </c>
      <c r="BA11" s="400">
        <v>1.1000000000000001E-3</v>
      </c>
      <c r="BB11" s="400">
        <v>1.4999999999999999E-2</v>
      </c>
      <c r="BC11" s="400" t="s">
        <v>307</v>
      </c>
      <c r="BD11" s="400" t="s">
        <v>307</v>
      </c>
      <c r="BE11" s="400">
        <v>3.56E-2</v>
      </c>
      <c r="BF11" s="400">
        <v>11.6053</v>
      </c>
      <c r="BG11" s="400">
        <v>3.0735999999999999</v>
      </c>
      <c r="BH11" s="400">
        <v>1.4560999999999999</v>
      </c>
      <c r="BI11" s="400">
        <v>0.1699</v>
      </c>
      <c r="BJ11" s="400">
        <v>0.4012</v>
      </c>
      <c r="BK11" s="400">
        <v>0.35149999999999998</v>
      </c>
      <c r="BL11" s="400">
        <v>0.17380000000000001</v>
      </c>
      <c r="BM11" s="400">
        <v>0.39350000000000002</v>
      </c>
      <c r="BN11" s="400" t="s">
        <v>307</v>
      </c>
      <c r="BO11" s="400">
        <v>1.4E-3</v>
      </c>
      <c r="BP11" s="400" t="s">
        <v>307</v>
      </c>
      <c r="BQ11" s="400"/>
      <c r="BR11" s="401">
        <v>723.60260000000005</v>
      </c>
      <c r="BS11" s="400">
        <v>6.0636000000000001</v>
      </c>
      <c r="BT11" s="400" t="s">
        <v>307</v>
      </c>
      <c r="BU11" s="400" t="s">
        <v>307</v>
      </c>
      <c r="BV11" s="401">
        <v>6.0636000000000001</v>
      </c>
      <c r="BW11" s="400">
        <v>0.62609999999999999</v>
      </c>
      <c r="BX11" s="400" t="s">
        <v>307</v>
      </c>
      <c r="BY11" s="400">
        <v>64.398099999999999</v>
      </c>
      <c r="BZ11" s="403">
        <v>64.398099999999999</v>
      </c>
      <c r="CA11" s="401">
        <v>65.024199999999993</v>
      </c>
      <c r="CB11" s="400">
        <v>92.7286</v>
      </c>
      <c r="CC11" s="400">
        <v>73.869500000000002</v>
      </c>
      <c r="CD11" s="400">
        <v>18.859100000000002</v>
      </c>
      <c r="CE11" s="400">
        <v>35.903199999999998</v>
      </c>
      <c r="CF11" s="403">
        <v>128.6317</v>
      </c>
      <c r="CG11" s="404">
        <v>199.71950000000001</v>
      </c>
      <c r="CH11" s="405">
        <v>923.32219999999995</v>
      </c>
    </row>
    <row r="12" spans="1:86">
      <c r="A12" s="251" t="s">
        <v>7</v>
      </c>
      <c r="B12" s="253" t="s">
        <v>142</v>
      </c>
      <c r="C12" s="457" t="s">
        <v>330</v>
      </c>
      <c r="D12" s="458" t="s">
        <v>331</v>
      </c>
      <c r="E12" s="399">
        <v>25.251999999999999</v>
      </c>
      <c r="F12" s="400">
        <v>2.2100000000000002E-2</v>
      </c>
      <c r="G12" s="400">
        <v>5.0159000000000002</v>
      </c>
      <c r="H12" s="400">
        <v>2.0003000000000002</v>
      </c>
      <c r="I12" s="400">
        <v>466.17860000000002</v>
      </c>
      <c r="J12" s="400">
        <v>0.5716</v>
      </c>
      <c r="K12" s="400">
        <v>5.1999999999999998E-3</v>
      </c>
      <c r="L12" s="400">
        <v>0.26640000000000003</v>
      </c>
      <c r="M12" s="400" t="s">
        <v>307</v>
      </c>
      <c r="N12" s="400" t="s">
        <v>307</v>
      </c>
      <c r="O12" s="400">
        <v>31.5565</v>
      </c>
      <c r="P12" s="400">
        <v>0.40889999999999999</v>
      </c>
      <c r="Q12" s="400" t="s">
        <v>307</v>
      </c>
      <c r="R12" s="400">
        <v>2.0518000000000001</v>
      </c>
      <c r="S12" s="400">
        <v>1.9E-3</v>
      </c>
      <c r="T12" s="400">
        <v>4.1000000000000002E-2</v>
      </c>
      <c r="U12" s="400" t="s">
        <v>307</v>
      </c>
      <c r="V12" s="400">
        <v>4.0000000000000002E-4</v>
      </c>
      <c r="W12" s="400">
        <v>2E-3</v>
      </c>
      <c r="X12" s="400">
        <v>5.96E-2</v>
      </c>
      <c r="Y12" s="400">
        <v>1.8599999999999998E-2</v>
      </c>
      <c r="Z12" s="400">
        <v>8.3000000000000001E-3</v>
      </c>
      <c r="AA12" s="400">
        <v>2.1299999999999999E-2</v>
      </c>
      <c r="AB12" s="400">
        <v>0.47689999999999999</v>
      </c>
      <c r="AC12" s="400" t="s">
        <v>307</v>
      </c>
      <c r="AD12" s="400">
        <v>0.1366</v>
      </c>
      <c r="AE12" s="400">
        <v>0.45950000000000002</v>
      </c>
      <c r="AF12" s="400">
        <v>6.6900000000000001E-2</v>
      </c>
      <c r="AG12" s="400">
        <v>18.408100000000001</v>
      </c>
      <c r="AH12" s="400">
        <v>6.8080999999999996</v>
      </c>
      <c r="AI12" s="400">
        <v>2.0882999999999998</v>
      </c>
      <c r="AJ12" s="400">
        <v>2.3E-2</v>
      </c>
      <c r="AK12" s="400">
        <v>1.1051</v>
      </c>
      <c r="AL12" s="400">
        <v>12.6496</v>
      </c>
      <c r="AM12" s="400" t="s">
        <v>307</v>
      </c>
      <c r="AN12" s="400">
        <v>176.40639999999999</v>
      </c>
      <c r="AO12" s="400">
        <v>6.25E-2</v>
      </c>
      <c r="AP12" s="400">
        <v>1.2314000000000001</v>
      </c>
      <c r="AQ12" s="400" t="s">
        <v>307</v>
      </c>
      <c r="AR12" s="400">
        <v>2.7471000000000001</v>
      </c>
      <c r="AS12" s="400">
        <v>8.5800000000000001E-2</v>
      </c>
      <c r="AT12" s="400">
        <v>0.44219999999999998</v>
      </c>
      <c r="AU12" s="400">
        <v>2.6100000000000002E-2</v>
      </c>
      <c r="AV12" s="400">
        <v>8.9599999999999999E-2</v>
      </c>
      <c r="AW12" s="400" t="s">
        <v>307</v>
      </c>
      <c r="AX12" s="400">
        <v>2.1463000000000001</v>
      </c>
      <c r="AY12" s="400">
        <v>0.182</v>
      </c>
      <c r="AZ12" s="400">
        <v>0.36380000000000001</v>
      </c>
      <c r="BA12" s="400">
        <v>1.0415000000000001</v>
      </c>
      <c r="BB12" s="400">
        <v>5.9999999999999995E-4</v>
      </c>
      <c r="BC12" s="400">
        <v>4.8500000000000001E-2</v>
      </c>
      <c r="BD12" s="400">
        <v>0.18679999999999999</v>
      </c>
      <c r="BE12" s="400">
        <v>5.9299999999999999E-2</v>
      </c>
      <c r="BF12" s="400">
        <v>7.3999999999999996E-2</v>
      </c>
      <c r="BG12" s="400">
        <v>4.2755000000000001</v>
      </c>
      <c r="BH12" s="400">
        <v>27.686800000000002</v>
      </c>
      <c r="BI12" s="400">
        <v>2.9032</v>
      </c>
      <c r="BJ12" s="400">
        <v>8.4626999999999999</v>
      </c>
      <c r="BK12" s="400">
        <v>5.0659999999999998</v>
      </c>
      <c r="BL12" s="400">
        <v>6.8970000000000002</v>
      </c>
      <c r="BM12" s="400">
        <v>0.47270000000000001</v>
      </c>
      <c r="BN12" s="400">
        <v>6.0699999999999997E-2</v>
      </c>
      <c r="BO12" s="400">
        <v>2.9600000000000001E-2</v>
      </c>
      <c r="BP12" s="400" t="s">
        <v>307</v>
      </c>
      <c r="BQ12" s="400"/>
      <c r="BR12" s="401">
        <v>816.75300000000004</v>
      </c>
      <c r="BS12" s="400">
        <v>3225.6287000000002</v>
      </c>
      <c r="BT12" s="400" t="s">
        <v>307</v>
      </c>
      <c r="BU12" s="400">
        <v>4.8784000000000001</v>
      </c>
      <c r="BV12" s="401">
        <v>3230.5070999999998</v>
      </c>
      <c r="BW12" s="400" t="s">
        <v>307</v>
      </c>
      <c r="BX12" s="400" t="s">
        <v>307</v>
      </c>
      <c r="BY12" s="400">
        <v>-9.1081000000000003</v>
      </c>
      <c r="BZ12" s="403">
        <v>-9.1081000000000003</v>
      </c>
      <c r="CA12" s="401">
        <v>-9.1081000000000003</v>
      </c>
      <c r="CB12" s="400">
        <v>834.75409999999999</v>
      </c>
      <c r="CC12" s="400">
        <v>359.84739999999999</v>
      </c>
      <c r="CD12" s="400">
        <v>474.9067</v>
      </c>
      <c r="CE12" s="400">
        <v>605.08810000000005</v>
      </c>
      <c r="CF12" s="403">
        <v>1439.8422</v>
      </c>
      <c r="CG12" s="404">
        <v>4661.2412000000004</v>
      </c>
      <c r="CH12" s="405">
        <v>5477.9943000000003</v>
      </c>
    </row>
    <row r="13" spans="1:86">
      <c r="A13" s="251" t="s">
        <v>8</v>
      </c>
      <c r="B13" s="253" t="s">
        <v>143</v>
      </c>
      <c r="C13" s="457" t="s">
        <v>332</v>
      </c>
      <c r="D13" s="458" t="s">
        <v>333</v>
      </c>
      <c r="E13" s="399">
        <v>3.1257000000000001</v>
      </c>
      <c r="F13" s="400">
        <v>1.3260000000000001</v>
      </c>
      <c r="G13" s="400">
        <v>0.31659999999999999</v>
      </c>
      <c r="H13" s="400">
        <v>9.3899999999999997E-2</v>
      </c>
      <c r="I13" s="400">
        <v>1.4395</v>
      </c>
      <c r="J13" s="400">
        <v>154.9359</v>
      </c>
      <c r="K13" s="400">
        <v>2.5992000000000002</v>
      </c>
      <c r="L13" s="400">
        <v>0.44450000000000001</v>
      </c>
      <c r="M13" s="400">
        <v>0.46850000000000003</v>
      </c>
      <c r="N13" s="400" t="s">
        <v>307</v>
      </c>
      <c r="O13" s="400">
        <v>0.4042</v>
      </c>
      <c r="P13" s="400">
        <v>0.19389999999999999</v>
      </c>
      <c r="Q13" s="400">
        <v>0.30459999999999998</v>
      </c>
      <c r="R13" s="400">
        <v>8.4251000000000005</v>
      </c>
      <c r="S13" s="400">
        <v>0.10879999999999999</v>
      </c>
      <c r="T13" s="400">
        <v>2.5987</v>
      </c>
      <c r="U13" s="400">
        <v>1.15E-2</v>
      </c>
      <c r="V13" s="400">
        <v>8.5999999999999993E-2</v>
      </c>
      <c r="W13" s="400">
        <v>1.5234000000000001</v>
      </c>
      <c r="X13" s="400">
        <v>0.1525</v>
      </c>
      <c r="Y13" s="400">
        <v>0.34689999999999999</v>
      </c>
      <c r="Z13" s="400">
        <v>11.9503</v>
      </c>
      <c r="AA13" s="400">
        <v>0.50480000000000003</v>
      </c>
      <c r="AB13" s="400">
        <v>0.53420000000000001</v>
      </c>
      <c r="AC13" s="400">
        <v>4.9799999999999997E-2</v>
      </c>
      <c r="AD13" s="400">
        <v>0.69620000000000004</v>
      </c>
      <c r="AE13" s="400">
        <v>2.7625999999999999</v>
      </c>
      <c r="AF13" s="400">
        <v>2.0956999999999999</v>
      </c>
      <c r="AG13" s="400">
        <v>2.2692000000000001</v>
      </c>
      <c r="AH13" s="400">
        <v>2.7273000000000001</v>
      </c>
      <c r="AI13" s="400">
        <v>1.3782000000000001</v>
      </c>
      <c r="AJ13" s="400">
        <v>5.8999999999999999E-3</v>
      </c>
      <c r="AK13" s="400">
        <v>0.28149999999999997</v>
      </c>
      <c r="AL13" s="400">
        <v>15.602399999999999</v>
      </c>
      <c r="AM13" s="400">
        <v>0.11849999999999999</v>
      </c>
      <c r="AN13" s="400">
        <v>1.0442</v>
      </c>
      <c r="AO13" s="400">
        <v>6.4000000000000003E-3</v>
      </c>
      <c r="AP13" s="400">
        <v>0.27879999999999999</v>
      </c>
      <c r="AQ13" s="400">
        <v>0.4098</v>
      </c>
      <c r="AR13" s="400">
        <v>0.51729999999999998</v>
      </c>
      <c r="AS13" s="400">
        <v>1.5900000000000001E-2</v>
      </c>
      <c r="AT13" s="400" t="s">
        <v>307</v>
      </c>
      <c r="AU13" s="400" t="s">
        <v>307</v>
      </c>
      <c r="AV13" s="400">
        <v>1.5410999999999999</v>
      </c>
      <c r="AW13" s="400" t="s">
        <v>307</v>
      </c>
      <c r="AX13" s="400">
        <v>0.47399999999999998</v>
      </c>
      <c r="AY13" s="400">
        <v>0.16059999999999999</v>
      </c>
      <c r="AZ13" s="400">
        <v>1.6400000000000001E-2</v>
      </c>
      <c r="BA13" s="400">
        <v>0.69399999999999995</v>
      </c>
      <c r="BB13" s="400">
        <v>5.4000000000000003E-3</v>
      </c>
      <c r="BC13" s="400">
        <v>1.4756</v>
      </c>
      <c r="BD13" s="400" t="s">
        <v>307</v>
      </c>
      <c r="BE13" s="400">
        <v>5.7700000000000001E-2</v>
      </c>
      <c r="BF13" s="400">
        <v>3.1726000000000001</v>
      </c>
      <c r="BG13" s="400">
        <v>9.4398</v>
      </c>
      <c r="BH13" s="400">
        <v>1.3120000000000001</v>
      </c>
      <c r="BI13" s="400">
        <v>2.5952000000000002</v>
      </c>
      <c r="BJ13" s="400">
        <v>0.68210000000000004</v>
      </c>
      <c r="BK13" s="400">
        <v>1.6551</v>
      </c>
      <c r="BL13" s="400">
        <v>2.4681000000000002</v>
      </c>
      <c r="BM13" s="400">
        <v>0.9032</v>
      </c>
      <c r="BN13" s="400">
        <v>0.26929999999999998</v>
      </c>
      <c r="BO13" s="400">
        <v>0.78129999999999999</v>
      </c>
      <c r="BP13" s="400" t="s">
        <v>307</v>
      </c>
      <c r="BQ13" s="400"/>
      <c r="BR13" s="406">
        <v>249.85769999999999</v>
      </c>
      <c r="BS13" s="400">
        <v>811.18259999999998</v>
      </c>
      <c r="BT13" s="400" t="s">
        <v>307</v>
      </c>
      <c r="BU13" s="400">
        <v>4.4600000000000001E-2</v>
      </c>
      <c r="BV13" s="406">
        <v>811.22720000000004</v>
      </c>
      <c r="BW13" s="400" t="s">
        <v>307</v>
      </c>
      <c r="BX13" s="400" t="s">
        <v>307</v>
      </c>
      <c r="BY13" s="400">
        <v>33.957900000000002</v>
      </c>
      <c r="BZ13" s="407">
        <v>33.957900000000002</v>
      </c>
      <c r="CA13" s="406">
        <v>33.957900000000002</v>
      </c>
      <c r="CB13" s="400">
        <v>384.76710000000003</v>
      </c>
      <c r="CC13" s="400">
        <v>170.5102</v>
      </c>
      <c r="CD13" s="400">
        <v>214.2569</v>
      </c>
      <c r="CE13" s="400">
        <v>108.601</v>
      </c>
      <c r="CF13" s="407">
        <v>493.36799999999999</v>
      </c>
      <c r="CG13" s="408">
        <v>1338.5531000000001</v>
      </c>
      <c r="CH13" s="409">
        <v>1588.4106999999999</v>
      </c>
    </row>
    <row r="14" spans="1:86">
      <c r="A14" s="251" t="s">
        <v>9</v>
      </c>
      <c r="B14" s="253" t="s">
        <v>144</v>
      </c>
      <c r="C14" s="457" t="s">
        <v>334</v>
      </c>
      <c r="D14" s="458" t="s">
        <v>335</v>
      </c>
      <c r="E14" s="399">
        <v>5.5339</v>
      </c>
      <c r="F14" s="400">
        <v>18.113299999999999</v>
      </c>
      <c r="G14" s="400">
        <v>0.35349999999999998</v>
      </c>
      <c r="H14" s="400">
        <v>6.9059999999999997</v>
      </c>
      <c r="I14" s="400">
        <v>16.2425</v>
      </c>
      <c r="J14" s="400">
        <v>0.4456</v>
      </c>
      <c r="K14" s="400">
        <v>532.37639999999999</v>
      </c>
      <c r="L14" s="400">
        <v>1.9195</v>
      </c>
      <c r="M14" s="400" t="s">
        <v>307</v>
      </c>
      <c r="N14" s="400" t="s">
        <v>307</v>
      </c>
      <c r="O14" s="400">
        <v>0.59970000000000001</v>
      </c>
      <c r="P14" s="400" t="s">
        <v>307</v>
      </c>
      <c r="Q14" s="400">
        <v>0.18529999999999999</v>
      </c>
      <c r="R14" s="400">
        <v>11.444800000000001</v>
      </c>
      <c r="S14" s="400">
        <v>0.33810000000000001</v>
      </c>
      <c r="T14" s="400">
        <v>8.0952999999999999</v>
      </c>
      <c r="U14" s="400" t="s">
        <v>307</v>
      </c>
      <c r="V14" s="400">
        <v>0.80230000000000001</v>
      </c>
      <c r="W14" s="400">
        <v>0.84089999999999998</v>
      </c>
      <c r="X14" s="400">
        <v>2.8319000000000001</v>
      </c>
      <c r="Y14" s="400">
        <v>0.92390000000000005</v>
      </c>
      <c r="Z14" s="400">
        <v>89.973699999999994</v>
      </c>
      <c r="AA14" s="400">
        <v>1.46</v>
      </c>
      <c r="AB14" s="400">
        <v>14.7692</v>
      </c>
      <c r="AC14" s="400">
        <v>0.03</v>
      </c>
      <c r="AD14" s="400">
        <v>8.6900000000000005E-2</v>
      </c>
      <c r="AE14" s="400">
        <v>30.105699999999999</v>
      </c>
      <c r="AF14" s="400">
        <v>5.7500000000000002E-2</v>
      </c>
      <c r="AG14" s="400">
        <v>51.403300000000002</v>
      </c>
      <c r="AH14" s="400">
        <v>5.0599999999999999E-2</v>
      </c>
      <c r="AI14" s="400">
        <v>2.6478999999999999</v>
      </c>
      <c r="AJ14" s="400" t="s">
        <v>307</v>
      </c>
      <c r="AK14" s="400" t="s">
        <v>307</v>
      </c>
      <c r="AL14" s="400">
        <v>6.0166000000000004</v>
      </c>
      <c r="AM14" s="400" t="s">
        <v>307</v>
      </c>
      <c r="AN14" s="400">
        <v>0.44209999999999999</v>
      </c>
      <c r="AO14" s="400">
        <v>1.4999999999999999E-2</v>
      </c>
      <c r="AP14" s="400">
        <v>1.0741000000000001</v>
      </c>
      <c r="AQ14" s="400" t="s">
        <v>307</v>
      </c>
      <c r="AR14" s="400">
        <v>1.1000000000000001E-3</v>
      </c>
      <c r="AS14" s="400" t="s">
        <v>307</v>
      </c>
      <c r="AT14" s="400" t="s">
        <v>307</v>
      </c>
      <c r="AU14" s="400" t="s">
        <v>307</v>
      </c>
      <c r="AV14" s="400">
        <v>1.2647999999999999</v>
      </c>
      <c r="AW14" s="400">
        <v>47.567999999999998</v>
      </c>
      <c r="AX14" s="400">
        <v>0.16750000000000001</v>
      </c>
      <c r="AY14" s="400">
        <v>0.84199999999999997</v>
      </c>
      <c r="AZ14" s="400">
        <v>0.20480000000000001</v>
      </c>
      <c r="BA14" s="400">
        <v>1.6000000000000001E-3</v>
      </c>
      <c r="BB14" s="400">
        <v>1.29E-2</v>
      </c>
      <c r="BC14" s="400">
        <v>3.5531000000000001</v>
      </c>
      <c r="BD14" s="400" t="s">
        <v>307</v>
      </c>
      <c r="BE14" s="400">
        <v>2.29E-2</v>
      </c>
      <c r="BF14" s="400">
        <v>0.7802</v>
      </c>
      <c r="BG14" s="400">
        <v>2.0958999999999999</v>
      </c>
      <c r="BH14" s="400">
        <v>1.5516000000000001</v>
      </c>
      <c r="BI14" s="400">
        <v>0.14069999999999999</v>
      </c>
      <c r="BJ14" s="400">
        <v>0.40749999999999997</v>
      </c>
      <c r="BK14" s="400">
        <v>0.92749999999999999</v>
      </c>
      <c r="BL14" s="400">
        <v>0.2132</v>
      </c>
      <c r="BM14" s="400">
        <v>0.56200000000000006</v>
      </c>
      <c r="BN14" s="400">
        <v>3.1699999999999999E-2</v>
      </c>
      <c r="BO14" s="400">
        <v>2E-3</v>
      </c>
      <c r="BP14" s="400" t="s">
        <v>307</v>
      </c>
      <c r="BQ14" s="400"/>
      <c r="BR14" s="406">
        <v>866.43629999999996</v>
      </c>
      <c r="BS14" s="400">
        <v>33.4208</v>
      </c>
      <c r="BT14" s="400">
        <v>4.4999999999999997E-3</v>
      </c>
      <c r="BU14" s="400" t="s">
        <v>307</v>
      </c>
      <c r="BV14" s="406">
        <v>33.4253</v>
      </c>
      <c r="BW14" s="400">
        <v>4.9217000000000004</v>
      </c>
      <c r="BX14" s="400" t="s">
        <v>307</v>
      </c>
      <c r="BY14" s="400">
        <v>24.4255</v>
      </c>
      <c r="BZ14" s="407">
        <v>24.4255</v>
      </c>
      <c r="CA14" s="406">
        <v>29.347200000000001</v>
      </c>
      <c r="CB14" s="400">
        <v>1058.5291</v>
      </c>
      <c r="CC14" s="400">
        <v>517.34699999999998</v>
      </c>
      <c r="CD14" s="400">
        <v>541.18209999999999</v>
      </c>
      <c r="CE14" s="400">
        <v>328.01479999999998</v>
      </c>
      <c r="CF14" s="407">
        <v>1386.5438999999999</v>
      </c>
      <c r="CG14" s="408">
        <v>1449.3163999999999</v>
      </c>
      <c r="CH14" s="409">
        <v>2315.7525999999998</v>
      </c>
    </row>
    <row r="15" spans="1:86">
      <c r="A15" s="251" t="s">
        <v>10</v>
      </c>
      <c r="B15" s="253" t="s">
        <v>145</v>
      </c>
      <c r="C15" s="457" t="s">
        <v>336</v>
      </c>
      <c r="D15" s="458" t="s">
        <v>337</v>
      </c>
      <c r="E15" s="399">
        <v>19.841999999999999</v>
      </c>
      <c r="F15" s="400">
        <v>1.4521999999999999</v>
      </c>
      <c r="G15" s="400">
        <v>0.10489999999999999</v>
      </c>
      <c r="H15" s="400">
        <v>8.2199999999999995E-2</v>
      </c>
      <c r="I15" s="400">
        <v>51.397100000000002</v>
      </c>
      <c r="J15" s="400">
        <v>1.9016999999999999</v>
      </c>
      <c r="K15" s="400">
        <v>26.955400000000001</v>
      </c>
      <c r="L15" s="400">
        <v>67.603499999999997</v>
      </c>
      <c r="M15" s="400">
        <v>60.407299999999999</v>
      </c>
      <c r="N15" s="400">
        <v>2E-3</v>
      </c>
      <c r="O15" s="400">
        <v>1.3647</v>
      </c>
      <c r="P15" s="400">
        <v>2.1722999999999999</v>
      </c>
      <c r="Q15" s="400">
        <v>0.8831</v>
      </c>
      <c r="R15" s="400">
        <v>5.6414</v>
      </c>
      <c r="S15" s="400">
        <v>2.1100000000000001E-2</v>
      </c>
      <c r="T15" s="400">
        <v>0.7802</v>
      </c>
      <c r="U15" s="400">
        <v>1.7999999999999999E-2</v>
      </c>
      <c r="V15" s="400">
        <v>0.9597</v>
      </c>
      <c r="W15" s="400">
        <v>0.77600000000000002</v>
      </c>
      <c r="X15" s="400">
        <v>1.9800000000000002E-2</v>
      </c>
      <c r="Y15" s="400">
        <v>4.1000000000000003E-3</v>
      </c>
      <c r="Z15" s="400">
        <v>4.7588999999999997</v>
      </c>
      <c r="AA15" s="400">
        <v>5.6500000000000002E-2</v>
      </c>
      <c r="AB15" s="400">
        <v>0.17760000000000001</v>
      </c>
      <c r="AC15" s="400">
        <v>4.48E-2</v>
      </c>
      <c r="AD15" s="400">
        <v>0.1343</v>
      </c>
      <c r="AE15" s="400">
        <v>17.946999999999999</v>
      </c>
      <c r="AF15" s="400">
        <v>0.58789999999999998</v>
      </c>
      <c r="AG15" s="400">
        <v>6.8301999999999996</v>
      </c>
      <c r="AH15" s="400">
        <v>2.3073999999999999</v>
      </c>
      <c r="AI15" s="400">
        <v>2.6162999999999998</v>
      </c>
      <c r="AJ15" s="400">
        <v>2.9999999999999997E-4</v>
      </c>
      <c r="AK15" s="400" t="s">
        <v>307</v>
      </c>
      <c r="AL15" s="400">
        <v>0.80789999999999995</v>
      </c>
      <c r="AM15" s="400">
        <v>1.7894000000000001</v>
      </c>
      <c r="AN15" s="400">
        <v>4.5957999999999997</v>
      </c>
      <c r="AO15" s="400">
        <v>3.9790000000000001</v>
      </c>
      <c r="AP15" s="400">
        <v>0.1343</v>
      </c>
      <c r="AQ15" s="400">
        <v>0.1898</v>
      </c>
      <c r="AR15" s="400">
        <v>3.0507</v>
      </c>
      <c r="AS15" s="400">
        <v>0.12470000000000001</v>
      </c>
      <c r="AT15" s="400">
        <v>0.2772</v>
      </c>
      <c r="AU15" s="400">
        <v>0.97660000000000002</v>
      </c>
      <c r="AV15" s="400">
        <v>0.82020000000000004</v>
      </c>
      <c r="AW15" s="400" t="s">
        <v>307</v>
      </c>
      <c r="AX15" s="400">
        <v>1.2954000000000001</v>
      </c>
      <c r="AY15" s="400">
        <v>1.5482</v>
      </c>
      <c r="AZ15" s="400">
        <v>0.23630000000000001</v>
      </c>
      <c r="BA15" s="400">
        <v>6.4676999999999998</v>
      </c>
      <c r="BB15" s="400">
        <v>3.9881000000000002</v>
      </c>
      <c r="BC15" s="400">
        <v>2.81E-2</v>
      </c>
      <c r="BD15" s="400">
        <v>0.26910000000000001</v>
      </c>
      <c r="BE15" s="400">
        <v>0.66090000000000004</v>
      </c>
      <c r="BF15" s="400">
        <v>5.8400999999999996</v>
      </c>
      <c r="BG15" s="400">
        <v>9.7797999999999998</v>
      </c>
      <c r="BH15" s="400">
        <v>9.7911999999999999</v>
      </c>
      <c r="BI15" s="400">
        <v>0.69810000000000005</v>
      </c>
      <c r="BJ15" s="400">
        <v>0.7339</v>
      </c>
      <c r="BK15" s="400">
        <v>2.0468000000000002</v>
      </c>
      <c r="BL15" s="400">
        <v>0.94199999999999995</v>
      </c>
      <c r="BM15" s="400">
        <v>2.0918999999999999</v>
      </c>
      <c r="BN15" s="400">
        <v>8.0399999999999999E-2</v>
      </c>
      <c r="BO15" s="400">
        <v>0.4098</v>
      </c>
      <c r="BP15" s="400" t="s">
        <v>307</v>
      </c>
      <c r="BQ15" s="400"/>
      <c r="BR15" s="406">
        <v>341.50349999999997</v>
      </c>
      <c r="BS15" s="400">
        <v>52.9602</v>
      </c>
      <c r="BT15" s="400" t="s">
        <v>307</v>
      </c>
      <c r="BU15" s="400" t="s">
        <v>307</v>
      </c>
      <c r="BV15" s="406">
        <v>52.9602</v>
      </c>
      <c r="BW15" s="400" t="s">
        <v>307</v>
      </c>
      <c r="BX15" s="400" t="s">
        <v>307</v>
      </c>
      <c r="BY15" s="400">
        <v>13.0762</v>
      </c>
      <c r="BZ15" s="407">
        <v>13.0762</v>
      </c>
      <c r="CA15" s="406">
        <v>13.0762</v>
      </c>
      <c r="CB15" s="400">
        <v>88.655100000000004</v>
      </c>
      <c r="CC15" s="400">
        <v>35.915100000000002</v>
      </c>
      <c r="CD15" s="400">
        <v>52.740099999999998</v>
      </c>
      <c r="CE15" s="400">
        <v>29.513100000000001</v>
      </c>
      <c r="CF15" s="407">
        <v>118.1682</v>
      </c>
      <c r="CG15" s="408">
        <v>184.2046</v>
      </c>
      <c r="CH15" s="409">
        <v>525.70809999999994</v>
      </c>
    </row>
    <row r="16" spans="1:86">
      <c r="A16" s="251" t="s">
        <v>11</v>
      </c>
      <c r="B16" s="253" t="s">
        <v>146</v>
      </c>
      <c r="C16" s="457" t="s">
        <v>338</v>
      </c>
      <c r="D16" s="458" t="s">
        <v>339</v>
      </c>
      <c r="E16" s="399">
        <v>4.0000000000000002E-4</v>
      </c>
      <c r="F16" s="400">
        <v>1.1599999999999999E-2</v>
      </c>
      <c r="G16" s="400">
        <v>3.2000000000000002E-3</v>
      </c>
      <c r="H16" s="400">
        <v>2.5000000000000001E-3</v>
      </c>
      <c r="I16" s="400">
        <v>1.2053</v>
      </c>
      <c r="J16" s="400">
        <v>0.01</v>
      </c>
      <c r="K16" s="400">
        <v>9.3799999999999994E-2</v>
      </c>
      <c r="L16" s="400">
        <v>0.47310000000000002</v>
      </c>
      <c r="M16" s="400">
        <v>28.1389</v>
      </c>
      <c r="N16" s="400" t="s">
        <v>307</v>
      </c>
      <c r="O16" s="400">
        <v>0.22620000000000001</v>
      </c>
      <c r="P16" s="400" t="s">
        <v>307</v>
      </c>
      <c r="Q16" s="400" t="s">
        <v>307</v>
      </c>
      <c r="R16" s="400" t="s">
        <v>307</v>
      </c>
      <c r="S16" s="400">
        <v>4.1500000000000002E-2</v>
      </c>
      <c r="T16" s="400">
        <v>8.8700000000000001E-2</v>
      </c>
      <c r="U16" s="400" t="s">
        <v>307</v>
      </c>
      <c r="V16" s="400" t="s">
        <v>307</v>
      </c>
      <c r="W16" s="400">
        <v>7.4000000000000003E-3</v>
      </c>
      <c r="X16" s="400" t="s">
        <v>307</v>
      </c>
      <c r="Y16" s="400" t="s">
        <v>307</v>
      </c>
      <c r="Z16" s="400">
        <v>5.4999999999999997E-3</v>
      </c>
      <c r="AA16" s="400">
        <v>2.3400000000000001E-2</v>
      </c>
      <c r="AB16" s="400">
        <v>1.0999999999999999E-2</v>
      </c>
      <c r="AC16" s="400">
        <v>1.0999999999999999E-2</v>
      </c>
      <c r="AD16" s="400">
        <v>0.18310000000000001</v>
      </c>
      <c r="AE16" s="400">
        <v>0.19470000000000001</v>
      </c>
      <c r="AF16" s="400">
        <v>0.11799999999999999</v>
      </c>
      <c r="AG16" s="400">
        <v>13.168200000000001</v>
      </c>
      <c r="AH16" s="400">
        <v>14.3668</v>
      </c>
      <c r="AI16" s="400">
        <v>0.4415</v>
      </c>
      <c r="AJ16" s="400" t="s">
        <v>307</v>
      </c>
      <c r="AK16" s="400" t="s">
        <v>307</v>
      </c>
      <c r="AL16" s="400">
        <v>0.32100000000000001</v>
      </c>
      <c r="AM16" s="400">
        <v>11.5932</v>
      </c>
      <c r="AN16" s="400">
        <v>0.79379999999999995</v>
      </c>
      <c r="AO16" s="400">
        <v>30.171299999999999</v>
      </c>
      <c r="AP16" s="400">
        <v>0.59840000000000004</v>
      </c>
      <c r="AQ16" s="400">
        <v>1.0793999999999999</v>
      </c>
      <c r="AR16" s="400">
        <v>1.0999999999999999E-2</v>
      </c>
      <c r="AS16" s="400">
        <v>2.1100000000000001E-2</v>
      </c>
      <c r="AT16" s="400">
        <v>1.0523</v>
      </c>
      <c r="AU16" s="400" t="s">
        <v>307</v>
      </c>
      <c r="AV16" s="400">
        <v>0.1007</v>
      </c>
      <c r="AW16" s="400" t="s">
        <v>307</v>
      </c>
      <c r="AX16" s="400">
        <v>0.2505</v>
      </c>
      <c r="AY16" s="400">
        <v>6.7000000000000004E-2</v>
      </c>
      <c r="AZ16" s="400">
        <v>6.7500000000000004E-2</v>
      </c>
      <c r="BA16" s="400">
        <v>6.4344000000000001</v>
      </c>
      <c r="BB16" s="400">
        <v>0.76970000000000005</v>
      </c>
      <c r="BC16" s="400">
        <v>1.9199999999999998E-2</v>
      </c>
      <c r="BD16" s="400">
        <v>9.4000000000000004E-3</v>
      </c>
      <c r="BE16" s="400">
        <v>0.99760000000000004</v>
      </c>
      <c r="BF16" s="400">
        <v>4.5274999999999999</v>
      </c>
      <c r="BG16" s="400">
        <v>3.0078999999999998</v>
      </c>
      <c r="BH16" s="400">
        <v>2.5566</v>
      </c>
      <c r="BI16" s="400">
        <v>0.77259999999999995</v>
      </c>
      <c r="BJ16" s="400">
        <v>0.17349999999999999</v>
      </c>
      <c r="BK16" s="400">
        <v>1.9830000000000001</v>
      </c>
      <c r="BL16" s="400">
        <v>0.60209999999999997</v>
      </c>
      <c r="BM16" s="400">
        <v>1.9917</v>
      </c>
      <c r="BN16" s="400">
        <v>8.5000000000000006E-3</v>
      </c>
      <c r="BO16" s="400">
        <v>8.3000000000000001E-3</v>
      </c>
      <c r="BP16" s="400" t="s">
        <v>307</v>
      </c>
      <c r="BQ16" s="400"/>
      <c r="BR16" s="406">
        <v>128.8152</v>
      </c>
      <c r="BS16" s="400">
        <v>9.8902000000000001</v>
      </c>
      <c r="BT16" s="400" t="s">
        <v>307</v>
      </c>
      <c r="BU16" s="400" t="s">
        <v>307</v>
      </c>
      <c r="BV16" s="406">
        <v>9.8902000000000001</v>
      </c>
      <c r="BW16" s="400" t="s">
        <v>307</v>
      </c>
      <c r="BX16" s="400" t="s">
        <v>307</v>
      </c>
      <c r="BY16" s="400">
        <v>1.3845000000000001</v>
      </c>
      <c r="BZ16" s="407">
        <v>1.3845000000000001</v>
      </c>
      <c r="CA16" s="406">
        <v>1.3845000000000001</v>
      </c>
      <c r="CB16" s="400">
        <v>4.3627000000000002</v>
      </c>
      <c r="CC16" s="400">
        <v>2.7976999999999999</v>
      </c>
      <c r="CD16" s="400">
        <v>1.5649999999999999</v>
      </c>
      <c r="CE16" s="400">
        <v>1.4252</v>
      </c>
      <c r="CF16" s="407">
        <v>5.7878999999999996</v>
      </c>
      <c r="CG16" s="408">
        <v>17.0626</v>
      </c>
      <c r="CH16" s="409">
        <v>145.87780000000001</v>
      </c>
    </row>
    <row r="17" spans="1:86">
      <c r="A17" s="251" t="s">
        <v>12</v>
      </c>
      <c r="B17" s="253" t="s">
        <v>147</v>
      </c>
      <c r="C17" s="457" t="s">
        <v>340</v>
      </c>
      <c r="D17" s="458" t="s">
        <v>341</v>
      </c>
      <c r="E17" s="399">
        <v>135.12909999999999</v>
      </c>
      <c r="F17" s="400">
        <v>76.767499999999998</v>
      </c>
      <c r="G17" s="400">
        <v>2.7450000000000001</v>
      </c>
      <c r="H17" s="400">
        <v>12.082700000000001</v>
      </c>
      <c r="I17" s="400">
        <v>14.8371</v>
      </c>
      <c r="J17" s="400">
        <v>0.72330000000000005</v>
      </c>
      <c r="K17" s="400">
        <v>21.5945</v>
      </c>
      <c r="L17" s="400">
        <v>0.32150000000000001</v>
      </c>
      <c r="M17" s="400">
        <v>0.18629999999999999</v>
      </c>
      <c r="N17" s="400">
        <v>0.58309999999999995</v>
      </c>
      <c r="O17" s="400">
        <v>2.4102000000000001</v>
      </c>
      <c r="P17" s="400">
        <v>0.55479999999999996</v>
      </c>
      <c r="Q17" s="400">
        <v>2.0682</v>
      </c>
      <c r="R17" s="400">
        <v>17.4238</v>
      </c>
      <c r="S17" s="400">
        <v>12.970599999999999</v>
      </c>
      <c r="T17" s="400">
        <v>1.7802</v>
      </c>
      <c r="U17" s="400">
        <v>0.18909999999999999</v>
      </c>
      <c r="V17" s="400">
        <v>0.22770000000000001</v>
      </c>
      <c r="W17" s="400">
        <v>0.57879999999999998</v>
      </c>
      <c r="X17" s="400">
        <v>0.48220000000000002</v>
      </c>
      <c r="Y17" s="400">
        <v>1.7994000000000001</v>
      </c>
      <c r="Z17" s="400">
        <v>12.573</v>
      </c>
      <c r="AA17" s="400">
        <v>16.349599999999999</v>
      </c>
      <c r="AB17" s="400">
        <v>2.9100999999999999</v>
      </c>
      <c r="AC17" s="400">
        <v>1.1077999999999999</v>
      </c>
      <c r="AD17" s="400">
        <v>10.1279</v>
      </c>
      <c r="AE17" s="400">
        <v>111.7403</v>
      </c>
      <c r="AF17" s="400">
        <v>8.6082000000000001</v>
      </c>
      <c r="AG17" s="400">
        <v>90.048299999999998</v>
      </c>
      <c r="AH17" s="400">
        <v>19.6068</v>
      </c>
      <c r="AI17" s="400">
        <v>490.36759999999998</v>
      </c>
      <c r="AJ17" s="400">
        <v>3.7587000000000002</v>
      </c>
      <c r="AK17" s="400">
        <v>81.612899999999996</v>
      </c>
      <c r="AL17" s="400">
        <v>39.034199999999998</v>
      </c>
      <c r="AM17" s="400">
        <v>2.3016999999999999</v>
      </c>
      <c r="AN17" s="400">
        <v>0.99919999999999998</v>
      </c>
      <c r="AO17" s="400">
        <v>0.1343</v>
      </c>
      <c r="AP17" s="400">
        <v>4.8301999999999996</v>
      </c>
      <c r="AQ17" s="400">
        <v>0.46200000000000002</v>
      </c>
      <c r="AR17" s="400">
        <v>2.1093000000000002</v>
      </c>
      <c r="AS17" s="400">
        <v>1.0703</v>
      </c>
      <c r="AT17" s="400">
        <v>1.4996</v>
      </c>
      <c r="AU17" s="400">
        <v>0.80110000000000003</v>
      </c>
      <c r="AV17" s="400">
        <v>8.5507000000000009</v>
      </c>
      <c r="AW17" s="400" t="s">
        <v>307</v>
      </c>
      <c r="AX17" s="400">
        <v>8.3696000000000002</v>
      </c>
      <c r="AY17" s="400">
        <v>2.6657999999999999</v>
      </c>
      <c r="AZ17" s="400">
        <v>0.83460000000000001</v>
      </c>
      <c r="BA17" s="400">
        <v>0.73070000000000002</v>
      </c>
      <c r="BB17" s="400">
        <v>0.7944</v>
      </c>
      <c r="BC17" s="400">
        <v>8.641</v>
      </c>
      <c r="BD17" s="400">
        <v>1.8638999999999999</v>
      </c>
      <c r="BE17" s="400">
        <v>1.7031000000000001</v>
      </c>
      <c r="BF17" s="400">
        <v>23.3964</v>
      </c>
      <c r="BG17" s="400">
        <v>18.861999999999998</v>
      </c>
      <c r="BH17" s="400">
        <v>7.1845999999999997</v>
      </c>
      <c r="BI17" s="400">
        <v>3.2869999999999999</v>
      </c>
      <c r="BJ17" s="400">
        <v>1.3182</v>
      </c>
      <c r="BK17" s="400">
        <v>2.4289000000000001</v>
      </c>
      <c r="BL17" s="400">
        <v>3.9838</v>
      </c>
      <c r="BM17" s="400">
        <v>1.1217999999999999</v>
      </c>
      <c r="BN17" s="400">
        <v>0.30309999999999998</v>
      </c>
      <c r="BO17" s="400">
        <v>1.2694000000000001</v>
      </c>
      <c r="BP17" s="400" t="s">
        <v>307</v>
      </c>
      <c r="BQ17" s="400"/>
      <c r="BR17" s="406">
        <v>1304.8171</v>
      </c>
      <c r="BS17" s="400">
        <v>590.53219999999999</v>
      </c>
      <c r="BT17" s="400" t="s">
        <v>307</v>
      </c>
      <c r="BU17" s="400" t="s">
        <v>307</v>
      </c>
      <c r="BV17" s="406">
        <v>590.53219999999999</v>
      </c>
      <c r="BW17" s="400" t="s">
        <v>307</v>
      </c>
      <c r="BX17" s="400" t="s">
        <v>307</v>
      </c>
      <c r="BY17" s="400">
        <v>18.480599999999999</v>
      </c>
      <c r="BZ17" s="407">
        <v>18.480599999999999</v>
      </c>
      <c r="CA17" s="406">
        <v>18.480599999999999</v>
      </c>
      <c r="CB17" s="400">
        <v>524.95230000000004</v>
      </c>
      <c r="CC17" s="400">
        <v>45.571800000000003</v>
      </c>
      <c r="CD17" s="400">
        <v>479.38049999999998</v>
      </c>
      <c r="CE17" s="400">
        <v>90.978499999999997</v>
      </c>
      <c r="CF17" s="407">
        <v>615.93079999999998</v>
      </c>
      <c r="CG17" s="408">
        <v>1224.9436000000001</v>
      </c>
      <c r="CH17" s="409">
        <v>2529.7606999999998</v>
      </c>
    </row>
    <row r="18" spans="1:86">
      <c r="A18" s="251" t="s">
        <v>13</v>
      </c>
      <c r="B18" s="253" t="s">
        <v>148</v>
      </c>
      <c r="C18" s="457" t="s">
        <v>342</v>
      </c>
      <c r="D18" s="458" t="s">
        <v>343</v>
      </c>
      <c r="E18" s="399">
        <v>184.53360000000001</v>
      </c>
      <c r="F18" s="400">
        <v>2.2023000000000001</v>
      </c>
      <c r="G18" s="400">
        <v>0.1229</v>
      </c>
      <c r="H18" s="400">
        <v>6.6475</v>
      </c>
      <c r="I18" s="400">
        <v>22.108000000000001</v>
      </c>
      <c r="J18" s="400">
        <v>14.7536</v>
      </c>
      <c r="K18" s="400">
        <v>119.2343</v>
      </c>
      <c r="L18" s="400">
        <v>4.4481000000000002</v>
      </c>
      <c r="M18" s="400">
        <v>11.2639</v>
      </c>
      <c r="N18" s="400">
        <v>0.24110000000000001</v>
      </c>
      <c r="O18" s="400">
        <v>39.555700000000002</v>
      </c>
      <c r="P18" s="400">
        <v>8.4169999999999998</v>
      </c>
      <c r="Q18" s="400">
        <v>25.498200000000001</v>
      </c>
      <c r="R18" s="400">
        <v>37.811300000000003</v>
      </c>
      <c r="S18" s="400">
        <v>7.2266000000000004</v>
      </c>
      <c r="T18" s="400">
        <v>10.276400000000001</v>
      </c>
      <c r="U18" s="400">
        <v>0.7893</v>
      </c>
      <c r="V18" s="400">
        <v>4.1859999999999999</v>
      </c>
      <c r="W18" s="400">
        <v>2.9855999999999998</v>
      </c>
      <c r="X18" s="400">
        <v>0.67549999999999999</v>
      </c>
      <c r="Y18" s="400">
        <v>1.7177</v>
      </c>
      <c r="Z18" s="400">
        <v>9.8202999999999996</v>
      </c>
      <c r="AA18" s="400">
        <v>1.2746999999999999</v>
      </c>
      <c r="AB18" s="400">
        <v>1.0227999999999999</v>
      </c>
      <c r="AC18" s="400">
        <v>2.3214000000000001</v>
      </c>
      <c r="AD18" s="400">
        <v>12.5449</v>
      </c>
      <c r="AE18" s="400">
        <v>33.747100000000003</v>
      </c>
      <c r="AF18" s="400">
        <v>8.5433000000000003</v>
      </c>
      <c r="AG18" s="400">
        <v>13.9899</v>
      </c>
      <c r="AH18" s="400">
        <v>1.8586</v>
      </c>
      <c r="AI18" s="400">
        <v>18.805499999999999</v>
      </c>
      <c r="AJ18" s="400">
        <v>0.69740000000000002</v>
      </c>
      <c r="AK18" s="400">
        <v>1.6947000000000001</v>
      </c>
      <c r="AL18" s="400">
        <v>3.4137</v>
      </c>
      <c r="AM18" s="400">
        <v>3.9800000000000002E-2</v>
      </c>
      <c r="AN18" s="400">
        <v>2.9009999999999998</v>
      </c>
      <c r="AO18" s="400">
        <v>0.38200000000000001</v>
      </c>
      <c r="AP18" s="400">
        <v>6.5100000000000005E-2</v>
      </c>
      <c r="AQ18" s="400">
        <v>0.23580000000000001</v>
      </c>
      <c r="AR18" s="400">
        <v>0.1081</v>
      </c>
      <c r="AS18" s="400">
        <v>1.9300000000000001E-2</v>
      </c>
      <c r="AT18" s="400">
        <v>0.1638</v>
      </c>
      <c r="AU18" s="400" t="s">
        <v>307</v>
      </c>
      <c r="AV18" s="400">
        <v>1.7849999999999999</v>
      </c>
      <c r="AW18" s="400">
        <v>8.0944000000000003</v>
      </c>
      <c r="AX18" s="400">
        <v>1.7285999999999999</v>
      </c>
      <c r="AY18" s="400">
        <v>0.28149999999999997</v>
      </c>
      <c r="AZ18" s="400">
        <v>0.15890000000000001</v>
      </c>
      <c r="BA18" s="400">
        <v>0.37009999999999998</v>
      </c>
      <c r="BB18" s="400">
        <v>0.2387</v>
      </c>
      <c r="BC18" s="400">
        <v>0.62819999999999998</v>
      </c>
      <c r="BD18" s="400">
        <v>9.9099999999999994E-2</v>
      </c>
      <c r="BE18" s="400">
        <v>8.8300000000000003E-2</v>
      </c>
      <c r="BF18" s="400">
        <v>4.5320999999999998</v>
      </c>
      <c r="BG18" s="400">
        <v>5.0014000000000003</v>
      </c>
      <c r="BH18" s="400">
        <v>14.0184</v>
      </c>
      <c r="BI18" s="400">
        <v>26.157900000000001</v>
      </c>
      <c r="BJ18" s="400">
        <v>0.27700000000000002</v>
      </c>
      <c r="BK18" s="400">
        <v>0.42180000000000001</v>
      </c>
      <c r="BL18" s="400">
        <v>1.2565</v>
      </c>
      <c r="BM18" s="400">
        <v>1.0144</v>
      </c>
      <c r="BN18" s="400">
        <v>0.3518</v>
      </c>
      <c r="BO18" s="400">
        <v>13.95</v>
      </c>
      <c r="BP18" s="400" t="s">
        <v>307</v>
      </c>
      <c r="BQ18" s="400"/>
      <c r="BR18" s="406">
        <v>698.79759999999999</v>
      </c>
      <c r="BS18" s="400">
        <v>358.72640000000001</v>
      </c>
      <c r="BT18" s="400" t="s">
        <v>307</v>
      </c>
      <c r="BU18" s="400" t="s">
        <v>307</v>
      </c>
      <c r="BV18" s="406">
        <v>358.72640000000001</v>
      </c>
      <c r="BW18" s="400" t="s">
        <v>307</v>
      </c>
      <c r="BX18" s="400" t="s">
        <v>307</v>
      </c>
      <c r="BY18" s="400">
        <v>-18.337299999999999</v>
      </c>
      <c r="BZ18" s="407">
        <v>-18.337299999999999</v>
      </c>
      <c r="CA18" s="406">
        <v>-18.337299999999999</v>
      </c>
      <c r="CB18" s="400">
        <v>298.52050000000003</v>
      </c>
      <c r="CC18" s="400">
        <v>149.96440000000001</v>
      </c>
      <c r="CD18" s="400">
        <v>148.55609999999999</v>
      </c>
      <c r="CE18" s="400">
        <v>89.631799999999998</v>
      </c>
      <c r="CF18" s="407">
        <v>388.15219999999999</v>
      </c>
      <c r="CG18" s="408">
        <v>728.54129999999998</v>
      </c>
      <c r="CH18" s="409">
        <v>1427.3389</v>
      </c>
    </row>
    <row r="19" spans="1:86">
      <c r="A19" s="251" t="s">
        <v>14</v>
      </c>
      <c r="B19" s="253" t="s">
        <v>149</v>
      </c>
      <c r="C19" s="457" t="s">
        <v>344</v>
      </c>
      <c r="D19" s="458" t="s">
        <v>345</v>
      </c>
      <c r="E19" s="399">
        <v>14.3421</v>
      </c>
      <c r="F19" s="400">
        <v>0.44069999999999998</v>
      </c>
      <c r="G19" s="400">
        <v>1.2999999999999999E-3</v>
      </c>
      <c r="H19" s="400" t="s">
        <v>307</v>
      </c>
      <c r="I19" s="400">
        <v>4.1917999999999997</v>
      </c>
      <c r="J19" s="400">
        <v>2E-3</v>
      </c>
      <c r="K19" s="400">
        <v>1.7500000000000002E-2</v>
      </c>
      <c r="L19" s="400" t="s">
        <v>307</v>
      </c>
      <c r="M19" s="400" t="s">
        <v>307</v>
      </c>
      <c r="N19" s="400" t="s">
        <v>307</v>
      </c>
      <c r="O19" s="400">
        <v>5.1700000000000003E-2</v>
      </c>
      <c r="P19" s="400">
        <v>3.3037999999999998</v>
      </c>
      <c r="Q19" s="400" t="s">
        <v>307</v>
      </c>
      <c r="R19" s="400" t="s">
        <v>307</v>
      </c>
      <c r="S19" s="400">
        <v>6.9999999999999999E-4</v>
      </c>
      <c r="T19" s="400">
        <v>7.1999999999999998E-3</v>
      </c>
      <c r="U19" s="400" t="s">
        <v>307</v>
      </c>
      <c r="V19" s="400" t="s">
        <v>307</v>
      </c>
      <c r="W19" s="400">
        <v>2.7000000000000001E-3</v>
      </c>
      <c r="X19" s="400">
        <v>2.0000000000000001E-4</v>
      </c>
      <c r="Y19" s="400" t="s">
        <v>307</v>
      </c>
      <c r="Z19" s="400" t="s">
        <v>307</v>
      </c>
      <c r="AA19" s="400">
        <v>1.9E-3</v>
      </c>
      <c r="AB19" s="400">
        <v>4.8000000000000001E-2</v>
      </c>
      <c r="AC19" s="400">
        <v>0.1547</v>
      </c>
      <c r="AD19" s="400">
        <v>0.19650000000000001</v>
      </c>
      <c r="AE19" s="400">
        <v>0.1663</v>
      </c>
      <c r="AF19" s="400">
        <v>2.7000000000000001E-3</v>
      </c>
      <c r="AG19" s="400">
        <v>0.32250000000000001</v>
      </c>
      <c r="AH19" s="400" t="s">
        <v>307</v>
      </c>
      <c r="AI19" s="400">
        <v>6.7000000000000002E-3</v>
      </c>
      <c r="AJ19" s="400">
        <v>8.0000000000000004E-4</v>
      </c>
      <c r="AK19" s="400" t="s">
        <v>307</v>
      </c>
      <c r="AL19" s="400">
        <v>6.4000000000000003E-3</v>
      </c>
      <c r="AM19" s="400" t="s">
        <v>307</v>
      </c>
      <c r="AN19" s="400">
        <v>4.1000000000000003E-3</v>
      </c>
      <c r="AO19" s="400">
        <v>5.9999999999999995E-4</v>
      </c>
      <c r="AP19" s="400">
        <v>0.14000000000000001</v>
      </c>
      <c r="AQ19" s="400">
        <v>6.4000000000000003E-3</v>
      </c>
      <c r="AR19" s="400">
        <v>0.2374</v>
      </c>
      <c r="AS19" s="400" t="s">
        <v>307</v>
      </c>
      <c r="AT19" s="400">
        <v>2.3999999999999998E-3</v>
      </c>
      <c r="AU19" s="400" t="s">
        <v>307</v>
      </c>
      <c r="AV19" s="400">
        <v>0.27110000000000001</v>
      </c>
      <c r="AW19" s="400" t="s">
        <v>307</v>
      </c>
      <c r="AX19" s="400">
        <v>4.9299999999999997E-2</v>
      </c>
      <c r="AY19" s="400">
        <v>0.89880000000000004</v>
      </c>
      <c r="AZ19" s="400">
        <v>2.4256000000000002</v>
      </c>
      <c r="BA19" s="400">
        <v>0.1419</v>
      </c>
      <c r="BB19" s="400">
        <v>5.4785000000000004</v>
      </c>
      <c r="BC19" s="400">
        <v>4.0000000000000002E-4</v>
      </c>
      <c r="BD19" s="400" t="s">
        <v>307</v>
      </c>
      <c r="BE19" s="400">
        <v>8.6900000000000005E-2</v>
      </c>
      <c r="BF19" s="400">
        <v>2.8799999999999999E-2</v>
      </c>
      <c r="BG19" s="400">
        <v>13.413500000000001</v>
      </c>
      <c r="BH19" s="400">
        <v>12.956799999999999</v>
      </c>
      <c r="BI19" s="400">
        <v>135.46879999999999</v>
      </c>
      <c r="BJ19" s="400">
        <v>3.9401000000000002</v>
      </c>
      <c r="BK19" s="400">
        <v>2.1606999999999998</v>
      </c>
      <c r="BL19" s="400">
        <v>1.6053999999999999</v>
      </c>
      <c r="BM19" s="400">
        <v>1.6E-2</v>
      </c>
      <c r="BN19" s="400" t="s">
        <v>307</v>
      </c>
      <c r="BO19" s="400">
        <v>4.5199999999999997E-2</v>
      </c>
      <c r="BP19" s="400" t="s">
        <v>307</v>
      </c>
      <c r="BQ19" s="400"/>
      <c r="BR19" s="401">
        <v>202.64689999999999</v>
      </c>
      <c r="BS19" s="400">
        <v>243.5462</v>
      </c>
      <c r="BT19" s="400" t="s">
        <v>307</v>
      </c>
      <c r="BU19" s="400">
        <v>117.0283</v>
      </c>
      <c r="BV19" s="401">
        <v>360.57440000000003</v>
      </c>
      <c r="BW19" s="400" t="s">
        <v>307</v>
      </c>
      <c r="BX19" s="400" t="s">
        <v>307</v>
      </c>
      <c r="BY19" s="400">
        <v>22.4178</v>
      </c>
      <c r="BZ19" s="403">
        <v>22.4178</v>
      </c>
      <c r="CA19" s="401">
        <v>22.4178</v>
      </c>
      <c r="CB19" s="400">
        <v>141.42070000000001</v>
      </c>
      <c r="CC19" s="400">
        <v>70.521500000000003</v>
      </c>
      <c r="CD19" s="400">
        <v>70.899299999999997</v>
      </c>
      <c r="CE19" s="400">
        <v>158.17859999999999</v>
      </c>
      <c r="CF19" s="403">
        <v>299.59930000000003</v>
      </c>
      <c r="CG19" s="404">
        <v>682.5915</v>
      </c>
      <c r="CH19" s="405">
        <v>885.23850000000004</v>
      </c>
    </row>
    <row r="20" spans="1:86">
      <c r="A20" s="251" t="s">
        <v>15</v>
      </c>
      <c r="B20" s="253" t="s">
        <v>150</v>
      </c>
      <c r="C20" s="457" t="s">
        <v>346</v>
      </c>
      <c r="D20" s="458" t="s">
        <v>347</v>
      </c>
      <c r="E20" s="399">
        <v>18.358899999999998</v>
      </c>
      <c r="F20" s="400">
        <v>3.3637000000000001</v>
      </c>
      <c r="G20" s="400">
        <v>0.83809999999999996</v>
      </c>
      <c r="H20" s="400">
        <v>11.7258</v>
      </c>
      <c r="I20" s="400">
        <v>71.961200000000005</v>
      </c>
      <c r="J20" s="400">
        <v>3.6455000000000002</v>
      </c>
      <c r="K20" s="400">
        <v>11.6648</v>
      </c>
      <c r="L20" s="400">
        <v>5.1721000000000004</v>
      </c>
      <c r="M20" s="400">
        <v>19.4177</v>
      </c>
      <c r="N20" s="400" t="s">
        <v>307</v>
      </c>
      <c r="O20" s="400">
        <v>4.3818999999999999</v>
      </c>
      <c r="P20" s="400">
        <v>1.5073000000000001</v>
      </c>
      <c r="Q20" s="400">
        <v>100.00709999999999</v>
      </c>
      <c r="R20" s="400">
        <v>5.3886000000000003</v>
      </c>
      <c r="S20" s="400">
        <v>6.8287000000000004</v>
      </c>
      <c r="T20" s="400">
        <v>10.6936</v>
      </c>
      <c r="U20" s="400">
        <v>1.6411</v>
      </c>
      <c r="V20" s="400">
        <v>10.338900000000001</v>
      </c>
      <c r="W20" s="400">
        <v>13.3559</v>
      </c>
      <c r="X20" s="400">
        <v>0.30480000000000002</v>
      </c>
      <c r="Y20" s="400">
        <v>1.7654000000000001</v>
      </c>
      <c r="Z20" s="400">
        <v>10.084099999999999</v>
      </c>
      <c r="AA20" s="400">
        <v>4.0712000000000002</v>
      </c>
      <c r="AB20" s="400">
        <v>1.1569</v>
      </c>
      <c r="AC20" s="400">
        <v>0.50960000000000005</v>
      </c>
      <c r="AD20" s="400">
        <v>1.5079</v>
      </c>
      <c r="AE20" s="400">
        <v>76.729100000000003</v>
      </c>
      <c r="AF20" s="400">
        <v>21.548500000000001</v>
      </c>
      <c r="AG20" s="400">
        <v>13.176600000000001</v>
      </c>
      <c r="AH20" s="400">
        <v>8.3991000000000007</v>
      </c>
      <c r="AI20" s="400">
        <v>28.651499999999999</v>
      </c>
      <c r="AJ20" s="400">
        <v>1.4800000000000001E-2</v>
      </c>
      <c r="AK20" s="400">
        <v>3.7250000000000001</v>
      </c>
      <c r="AL20" s="400">
        <v>4.5174000000000003</v>
      </c>
      <c r="AM20" s="400">
        <v>0.25659999999999999</v>
      </c>
      <c r="AN20" s="400">
        <v>1.6851</v>
      </c>
      <c r="AO20" s="400">
        <v>0.25700000000000001</v>
      </c>
      <c r="AP20" s="400">
        <v>0.29609999999999997</v>
      </c>
      <c r="AQ20" s="400">
        <v>6.3399999999999998E-2</v>
      </c>
      <c r="AR20" s="400">
        <v>13.824</v>
      </c>
      <c r="AS20" s="400">
        <v>1.1999999999999999E-3</v>
      </c>
      <c r="AT20" s="400">
        <v>6.59E-2</v>
      </c>
      <c r="AU20" s="400" t="s">
        <v>307</v>
      </c>
      <c r="AV20" s="400">
        <v>1.3863000000000001</v>
      </c>
      <c r="AW20" s="400">
        <v>7.15</v>
      </c>
      <c r="AX20" s="400">
        <v>1.2644</v>
      </c>
      <c r="AY20" s="400">
        <v>0.22570000000000001</v>
      </c>
      <c r="AZ20" s="400">
        <v>0.1042</v>
      </c>
      <c r="BA20" s="400">
        <v>0.5494</v>
      </c>
      <c r="BB20" s="400">
        <v>0.14580000000000001</v>
      </c>
      <c r="BC20" s="400">
        <v>5.6246</v>
      </c>
      <c r="BD20" s="400">
        <v>3.9100000000000003E-2</v>
      </c>
      <c r="BE20" s="400">
        <v>6.4600000000000005E-2</v>
      </c>
      <c r="BF20" s="400">
        <v>3.7465000000000002</v>
      </c>
      <c r="BG20" s="400">
        <v>2.5880999999999998</v>
      </c>
      <c r="BH20" s="400">
        <v>4.1920999999999999</v>
      </c>
      <c r="BI20" s="400">
        <v>0.41220000000000001</v>
      </c>
      <c r="BJ20" s="400">
        <v>0.17499999999999999</v>
      </c>
      <c r="BK20" s="400">
        <v>0.5363</v>
      </c>
      <c r="BL20" s="400">
        <v>0.1865</v>
      </c>
      <c r="BM20" s="400">
        <v>0.82699999999999996</v>
      </c>
      <c r="BN20" s="400">
        <v>9.5399999999999999E-2</v>
      </c>
      <c r="BO20" s="400">
        <v>0.84260000000000002</v>
      </c>
      <c r="BP20" s="400" t="s">
        <v>307</v>
      </c>
      <c r="BQ20" s="400"/>
      <c r="BR20" s="406">
        <v>523.05790000000002</v>
      </c>
      <c r="BS20" s="400">
        <v>96.521699999999996</v>
      </c>
      <c r="BT20" s="400" t="s">
        <v>307</v>
      </c>
      <c r="BU20" s="400" t="s">
        <v>307</v>
      </c>
      <c r="BV20" s="406">
        <v>96.521699999999996</v>
      </c>
      <c r="BW20" s="400">
        <v>2.548</v>
      </c>
      <c r="BX20" s="400" t="s">
        <v>307</v>
      </c>
      <c r="BY20" s="400">
        <v>-1.1204000000000001</v>
      </c>
      <c r="BZ20" s="407">
        <v>-1.1204000000000001</v>
      </c>
      <c r="CA20" s="406">
        <v>1.4276</v>
      </c>
      <c r="CB20" s="400">
        <v>167.35339999999999</v>
      </c>
      <c r="CC20" s="400">
        <v>85.988900000000001</v>
      </c>
      <c r="CD20" s="400">
        <v>81.364400000000003</v>
      </c>
      <c r="CE20" s="400">
        <v>77.218999999999994</v>
      </c>
      <c r="CF20" s="407">
        <v>244.57230000000001</v>
      </c>
      <c r="CG20" s="408">
        <v>342.52170000000001</v>
      </c>
      <c r="CH20" s="409">
        <v>865.57960000000003</v>
      </c>
    </row>
    <row r="21" spans="1:86">
      <c r="A21" s="251" t="s">
        <v>16</v>
      </c>
      <c r="B21" s="253" t="s">
        <v>151</v>
      </c>
      <c r="C21" s="457" t="s">
        <v>348</v>
      </c>
      <c r="D21" s="458" t="s">
        <v>349</v>
      </c>
      <c r="E21" s="399">
        <v>1.7094</v>
      </c>
      <c r="F21" s="400">
        <v>0.16800000000000001</v>
      </c>
      <c r="G21" s="400">
        <v>8.9599999999999999E-2</v>
      </c>
      <c r="H21" s="400">
        <v>0.54310000000000003</v>
      </c>
      <c r="I21" s="400">
        <v>28.2166</v>
      </c>
      <c r="J21" s="400">
        <v>0.36509999999999998</v>
      </c>
      <c r="K21" s="400">
        <v>2.5146000000000002</v>
      </c>
      <c r="L21" s="400">
        <v>4.2799999999999998E-2</v>
      </c>
      <c r="M21" s="400" t="s">
        <v>307</v>
      </c>
      <c r="N21" s="400" t="s">
        <v>307</v>
      </c>
      <c r="O21" s="400">
        <v>0.62119999999999997</v>
      </c>
      <c r="P21" s="400">
        <v>0.33229999999999998</v>
      </c>
      <c r="Q21" s="400">
        <v>1.1963999999999999</v>
      </c>
      <c r="R21" s="400">
        <v>39.122900000000001</v>
      </c>
      <c r="S21" s="400">
        <v>4.7126999999999999</v>
      </c>
      <c r="T21" s="400">
        <v>3.6288</v>
      </c>
      <c r="U21" s="400">
        <v>1.7097</v>
      </c>
      <c r="V21" s="400">
        <v>2.6097999999999999</v>
      </c>
      <c r="W21" s="400">
        <v>0.2989</v>
      </c>
      <c r="X21" s="400">
        <v>4.7199999999999999E-2</v>
      </c>
      <c r="Y21" s="400">
        <v>1.4141999999999999</v>
      </c>
      <c r="Z21" s="400">
        <v>0.6069</v>
      </c>
      <c r="AA21" s="400">
        <v>11.0154</v>
      </c>
      <c r="AB21" s="400">
        <v>1.8758999999999999</v>
      </c>
      <c r="AC21" s="400">
        <v>1.3599999999999999E-2</v>
      </c>
      <c r="AD21" s="400">
        <v>3.8877999999999999</v>
      </c>
      <c r="AE21" s="400">
        <v>543.41330000000005</v>
      </c>
      <c r="AF21" s="400">
        <v>4.3223000000000003</v>
      </c>
      <c r="AG21" s="400">
        <v>1.8351</v>
      </c>
      <c r="AH21" s="400">
        <v>0.60199999999999998</v>
      </c>
      <c r="AI21" s="400">
        <v>1.7746</v>
      </c>
      <c r="AJ21" s="400">
        <v>4.0000000000000002E-4</v>
      </c>
      <c r="AK21" s="400">
        <v>2.9999999999999997E-4</v>
      </c>
      <c r="AL21" s="400">
        <v>2.0547</v>
      </c>
      <c r="AM21" s="400" t="s">
        <v>307</v>
      </c>
      <c r="AN21" s="400">
        <v>1.4149</v>
      </c>
      <c r="AO21" s="400">
        <v>1.72E-2</v>
      </c>
      <c r="AP21" s="400">
        <v>0.13850000000000001</v>
      </c>
      <c r="AQ21" s="400">
        <v>1E-4</v>
      </c>
      <c r="AR21" s="400">
        <v>0.21709999999999999</v>
      </c>
      <c r="AS21" s="400">
        <v>1E-4</v>
      </c>
      <c r="AT21" s="400" t="s">
        <v>307</v>
      </c>
      <c r="AU21" s="400">
        <v>1E-4</v>
      </c>
      <c r="AV21" s="400">
        <v>13.0403</v>
      </c>
      <c r="AW21" s="400">
        <v>4.2045000000000003</v>
      </c>
      <c r="AX21" s="400">
        <v>0.28320000000000001</v>
      </c>
      <c r="AY21" s="400">
        <v>0.2384</v>
      </c>
      <c r="AZ21" s="400">
        <v>0.21959999999999999</v>
      </c>
      <c r="BA21" s="400">
        <v>0.14549999999999999</v>
      </c>
      <c r="BB21" s="400">
        <v>0.40229999999999999</v>
      </c>
      <c r="BC21" s="400">
        <v>0.54100000000000004</v>
      </c>
      <c r="BD21" s="400" t="s">
        <v>307</v>
      </c>
      <c r="BE21" s="400">
        <v>0.1081</v>
      </c>
      <c r="BF21" s="400">
        <v>1.8007</v>
      </c>
      <c r="BG21" s="400">
        <v>0.3997</v>
      </c>
      <c r="BH21" s="400">
        <v>0.93369999999999997</v>
      </c>
      <c r="BI21" s="400">
        <v>0.89980000000000004</v>
      </c>
      <c r="BJ21" s="400">
        <v>0.10979999999999999</v>
      </c>
      <c r="BK21" s="400">
        <v>0.33150000000000002</v>
      </c>
      <c r="BL21" s="400">
        <v>0.1</v>
      </c>
      <c r="BM21" s="400">
        <v>0.11700000000000001</v>
      </c>
      <c r="BN21" s="400" t="s">
        <v>307</v>
      </c>
      <c r="BO21" s="400">
        <v>1.44E-2</v>
      </c>
      <c r="BP21" s="400" t="s">
        <v>307</v>
      </c>
      <c r="BQ21" s="400"/>
      <c r="BR21" s="406">
        <v>686.42280000000005</v>
      </c>
      <c r="BS21" s="400">
        <v>48.800800000000002</v>
      </c>
      <c r="BT21" s="400" t="s">
        <v>307</v>
      </c>
      <c r="BU21" s="400" t="s">
        <v>307</v>
      </c>
      <c r="BV21" s="406">
        <v>48.800800000000002</v>
      </c>
      <c r="BW21" s="400">
        <v>2.6383999999999999</v>
      </c>
      <c r="BX21" s="400" t="s">
        <v>307</v>
      </c>
      <c r="BY21" s="400">
        <v>8.0638000000000005</v>
      </c>
      <c r="BZ21" s="407">
        <v>8.0638000000000005</v>
      </c>
      <c r="CA21" s="406">
        <v>10.702199999999999</v>
      </c>
      <c r="CB21" s="400">
        <v>155.62039999999999</v>
      </c>
      <c r="CC21" s="400">
        <v>80.933499999999995</v>
      </c>
      <c r="CD21" s="400">
        <v>74.686899999999994</v>
      </c>
      <c r="CE21" s="400">
        <v>72.370900000000006</v>
      </c>
      <c r="CF21" s="407">
        <v>227.9914</v>
      </c>
      <c r="CG21" s="408">
        <v>287.49439999999998</v>
      </c>
      <c r="CH21" s="409">
        <v>973.9171</v>
      </c>
    </row>
    <row r="22" spans="1:86">
      <c r="A22" s="251" t="s">
        <v>17</v>
      </c>
      <c r="B22" s="253" t="s">
        <v>152</v>
      </c>
      <c r="C22" s="457" t="s">
        <v>350</v>
      </c>
      <c r="D22" s="458" t="s">
        <v>351</v>
      </c>
      <c r="E22" s="399">
        <v>9.2999999999999999E-2</v>
      </c>
      <c r="F22" s="400">
        <v>3.6600000000000001E-2</v>
      </c>
      <c r="G22" s="400" t="s">
        <v>307</v>
      </c>
      <c r="H22" s="400">
        <v>0.23300000000000001</v>
      </c>
      <c r="I22" s="400">
        <v>17.8141</v>
      </c>
      <c r="J22" s="400">
        <v>6.4999999999999997E-3</v>
      </c>
      <c r="K22" s="400">
        <v>0.74980000000000002</v>
      </c>
      <c r="L22" s="400">
        <v>0.16919999999999999</v>
      </c>
      <c r="M22" s="400">
        <v>0.27010000000000001</v>
      </c>
      <c r="N22" s="400" t="s">
        <v>307</v>
      </c>
      <c r="O22" s="400">
        <v>5.21E-2</v>
      </c>
      <c r="P22" s="400">
        <v>0.21379999999999999</v>
      </c>
      <c r="Q22" s="400">
        <v>1.8615999999999999</v>
      </c>
      <c r="R22" s="400">
        <v>5.5250000000000004</v>
      </c>
      <c r="S22" s="400">
        <v>31.5549</v>
      </c>
      <c r="T22" s="400">
        <v>209.18299999999999</v>
      </c>
      <c r="U22" s="400">
        <v>2.3412999999999999</v>
      </c>
      <c r="V22" s="400">
        <v>18.7639</v>
      </c>
      <c r="W22" s="400">
        <v>34.476900000000001</v>
      </c>
      <c r="X22" s="400">
        <v>24.292999999999999</v>
      </c>
      <c r="Y22" s="400">
        <v>5.0076000000000001</v>
      </c>
      <c r="Z22" s="400">
        <v>1.7599</v>
      </c>
      <c r="AA22" s="400">
        <v>2.8772000000000002</v>
      </c>
      <c r="AB22" s="400">
        <v>0.38640000000000002</v>
      </c>
      <c r="AC22" s="400">
        <v>0.27050000000000002</v>
      </c>
      <c r="AD22" s="400">
        <v>0.92869999999999997</v>
      </c>
      <c r="AE22" s="400">
        <v>84.625600000000006</v>
      </c>
      <c r="AF22" s="400">
        <v>0.29459999999999997</v>
      </c>
      <c r="AG22" s="400">
        <v>48.3065</v>
      </c>
      <c r="AH22" s="400">
        <v>2.5399999999999999E-2</v>
      </c>
      <c r="AI22" s="400">
        <v>3.4706000000000001</v>
      </c>
      <c r="AJ22" s="400" t="s">
        <v>307</v>
      </c>
      <c r="AK22" s="400">
        <v>8.9999999999999998E-4</v>
      </c>
      <c r="AL22" s="400">
        <v>1.1476999999999999</v>
      </c>
      <c r="AM22" s="400" t="s">
        <v>307</v>
      </c>
      <c r="AN22" s="400">
        <v>9.0999999999999998E-2</v>
      </c>
      <c r="AO22" s="400" t="s">
        <v>307</v>
      </c>
      <c r="AP22" s="400">
        <v>0.10920000000000001</v>
      </c>
      <c r="AQ22" s="400" t="s">
        <v>307</v>
      </c>
      <c r="AR22" s="400">
        <v>0.89980000000000004</v>
      </c>
      <c r="AS22" s="400">
        <v>1.4593</v>
      </c>
      <c r="AT22" s="400" t="s">
        <v>307</v>
      </c>
      <c r="AU22" s="400" t="s">
        <v>307</v>
      </c>
      <c r="AV22" s="400">
        <v>0.1202</v>
      </c>
      <c r="AW22" s="400" t="s">
        <v>307</v>
      </c>
      <c r="AX22" s="400">
        <v>0.2198</v>
      </c>
      <c r="AY22" s="400">
        <v>1.8E-3</v>
      </c>
      <c r="AZ22" s="400">
        <v>6.9999999999999999E-4</v>
      </c>
      <c r="BA22" s="400">
        <v>1E-4</v>
      </c>
      <c r="BB22" s="400">
        <v>1.5942000000000001</v>
      </c>
      <c r="BC22" s="400" t="s">
        <v>307</v>
      </c>
      <c r="BD22" s="400" t="s">
        <v>307</v>
      </c>
      <c r="BE22" s="400" t="s">
        <v>307</v>
      </c>
      <c r="BF22" s="400">
        <v>4.6698000000000004</v>
      </c>
      <c r="BG22" s="400">
        <v>8.9999999999999998E-4</v>
      </c>
      <c r="BH22" s="400">
        <v>0.45860000000000001</v>
      </c>
      <c r="BI22" s="400" t="s">
        <v>307</v>
      </c>
      <c r="BJ22" s="400">
        <v>1E-4</v>
      </c>
      <c r="BK22" s="400">
        <v>2.8000000000000001E-2</v>
      </c>
      <c r="BL22" s="400">
        <v>4.7000000000000002E-3</v>
      </c>
      <c r="BM22" s="400" t="s">
        <v>307</v>
      </c>
      <c r="BN22" s="400">
        <v>0.93379999999999996</v>
      </c>
      <c r="BO22" s="400">
        <v>1.4315</v>
      </c>
      <c r="BP22" s="400" t="s">
        <v>307</v>
      </c>
      <c r="BQ22" s="400"/>
      <c r="BR22" s="406">
        <v>508.76260000000002</v>
      </c>
      <c r="BS22" s="400">
        <v>0.8649</v>
      </c>
      <c r="BT22" s="400" t="s">
        <v>307</v>
      </c>
      <c r="BU22" s="400" t="s">
        <v>307</v>
      </c>
      <c r="BV22" s="406">
        <v>0.8649</v>
      </c>
      <c r="BW22" s="400" t="s">
        <v>307</v>
      </c>
      <c r="BX22" s="400">
        <v>0.19409999999999999</v>
      </c>
      <c r="BY22" s="400">
        <v>-46.612200000000001</v>
      </c>
      <c r="BZ22" s="407">
        <v>-46.418100000000003</v>
      </c>
      <c r="CA22" s="406">
        <v>-46.418100000000003</v>
      </c>
      <c r="CB22" s="400">
        <v>515.18309999999997</v>
      </c>
      <c r="CC22" s="400">
        <v>230.1249</v>
      </c>
      <c r="CD22" s="400">
        <v>285.0582</v>
      </c>
      <c r="CE22" s="400">
        <v>108.17959999999999</v>
      </c>
      <c r="CF22" s="407">
        <v>623.36279999999999</v>
      </c>
      <c r="CG22" s="408">
        <v>577.80949999999996</v>
      </c>
      <c r="CH22" s="409">
        <v>1086.5722000000001</v>
      </c>
    </row>
    <row r="23" spans="1:86">
      <c r="A23" s="251" t="s">
        <v>18</v>
      </c>
      <c r="B23" s="253" t="s">
        <v>153</v>
      </c>
      <c r="C23" s="457" t="s">
        <v>352</v>
      </c>
      <c r="D23" s="458" t="s">
        <v>353</v>
      </c>
      <c r="E23" s="399">
        <v>17.1935</v>
      </c>
      <c r="F23" s="400">
        <v>0.21290000000000001</v>
      </c>
      <c r="G23" s="400">
        <v>0.877</v>
      </c>
      <c r="H23" s="400">
        <v>0.66739999999999999</v>
      </c>
      <c r="I23" s="400">
        <v>29.810199999999998</v>
      </c>
      <c r="J23" s="400">
        <v>0.87060000000000004</v>
      </c>
      <c r="K23" s="400">
        <v>20.008099999999999</v>
      </c>
      <c r="L23" s="400">
        <v>0.45829999999999999</v>
      </c>
      <c r="M23" s="400">
        <v>2.5406</v>
      </c>
      <c r="N23" s="400" t="s">
        <v>307</v>
      </c>
      <c r="O23" s="400">
        <v>0.1802</v>
      </c>
      <c r="P23" s="400">
        <v>0.34</v>
      </c>
      <c r="Q23" s="400">
        <v>1.0109999999999999</v>
      </c>
      <c r="R23" s="400">
        <v>15.1403</v>
      </c>
      <c r="S23" s="400">
        <v>18.5382</v>
      </c>
      <c r="T23" s="400">
        <v>60.993699999999997</v>
      </c>
      <c r="U23" s="400">
        <v>1.0407</v>
      </c>
      <c r="V23" s="400">
        <v>7.1285999999999996</v>
      </c>
      <c r="W23" s="400">
        <v>24.304099999999998</v>
      </c>
      <c r="X23" s="400">
        <v>15.378500000000001</v>
      </c>
      <c r="Y23" s="400">
        <v>33.632899999999999</v>
      </c>
      <c r="Z23" s="400">
        <v>11.794</v>
      </c>
      <c r="AA23" s="400">
        <v>5.1828000000000003</v>
      </c>
      <c r="AB23" s="400">
        <v>1.7202</v>
      </c>
      <c r="AC23" s="400">
        <v>0.48080000000000001</v>
      </c>
      <c r="AD23" s="400">
        <v>1.6705000000000001</v>
      </c>
      <c r="AE23" s="400">
        <v>321.13380000000001</v>
      </c>
      <c r="AF23" s="400">
        <v>4.3333000000000004</v>
      </c>
      <c r="AG23" s="400">
        <v>42.594299999999997</v>
      </c>
      <c r="AH23" s="400">
        <v>1.0974999999999999</v>
      </c>
      <c r="AI23" s="400">
        <v>3.8651</v>
      </c>
      <c r="AJ23" s="400">
        <v>5.0000000000000001E-4</v>
      </c>
      <c r="AK23" s="400">
        <v>5.7000000000000002E-3</v>
      </c>
      <c r="AL23" s="400">
        <v>7.2003000000000004</v>
      </c>
      <c r="AM23" s="400">
        <v>0.1118</v>
      </c>
      <c r="AN23" s="400">
        <v>0.20280000000000001</v>
      </c>
      <c r="AO23" s="400">
        <v>4.4499999999999998E-2</v>
      </c>
      <c r="AP23" s="400">
        <v>0.28989999999999999</v>
      </c>
      <c r="AQ23" s="400">
        <v>0.2387</v>
      </c>
      <c r="AR23" s="400">
        <v>0.13780000000000001</v>
      </c>
      <c r="AS23" s="400" t="s">
        <v>307</v>
      </c>
      <c r="AT23" s="400" t="s">
        <v>307</v>
      </c>
      <c r="AU23" s="400" t="s">
        <v>307</v>
      </c>
      <c r="AV23" s="400">
        <v>34.525300000000001</v>
      </c>
      <c r="AW23" s="400">
        <v>3.0667</v>
      </c>
      <c r="AX23" s="400">
        <v>1.0497000000000001</v>
      </c>
      <c r="AY23" s="400">
        <v>5.27</v>
      </c>
      <c r="AZ23" s="400">
        <v>0.1726</v>
      </c>
      <c r="BA23" s="400">
        <v>1.1689000000000001</v>
      </c>
      <c r="BB23" s="400">
        <v>3.1406000000000001</v>
      </c>
      <c r="BC23" s="400">
        <v>5.0387000000000004</v>
      </c>
      <c r="BD23" s="400">
        <v>4.7899999999999998E-2</v>
      </c>
      <c r="BE23" s="400">
        <v>6.59E-2</v>
      </c>
      <c r="BF23" s="400">
        <v>10.767200000000001</v>
      </c>
      <c r="BG23" s="400">
        <v>4.3285999999999998</v>
      </c>
      <c r="BH23" s="400">
        <v>1.6935</v>
      </c>
      <c r="BI23" s="400">
        <v>0.37490000000000001</v>
      </c>
      <c r="BJ23" s="400">
        <v>0.1757</v>
      </c>
      <c r="BK23" s="400">
        <v>2.0617000000000001</v>
      </c>
      <c r="BL23" s="400">
        <v>1.4391</v>
      </c>
      <c r="BM23" s="400">
        <v>1.0377000000000001</v>
      </c>
      <c r="BN23" s="400">
        <v>0.27050000000000002</v>
      </c>
      <c r="BO23" s="400">
        <v>0.87039999999999995</v>
      </c>
      <c r="BP23" s="400" t="s">
        <v>307</v>
      </c>
      <c r="BQ23" s="400"/>
      <c r="BR23" s="406">
        <v>728.99699999999996</v>
      </c>
      <c r="BS23" s="400">
        <v>46.539499999999997</v>
      </c>
      <c r="BT23" s="400" t="s">
        <v>307</v>
      </c>
      <c r="BU23" s="400" t="s">
        <v>307</v>
      </c>
      <c r="BV23" s="406">
        <v>46.539499999999997</v>
      </c>
      <c r="BW23" s="400">
        <v>27.473800000000001</v>
      </c>
      <c r="BX23" s="400" t="s">
        <v>307</v>
      </c>
      <c r="BY23" s="400">
        <v>-0.70979999999999999</v>
      </c>
      <c r="BZ23" s="407">
        <v>-0.70979999999999999</v>
      </c>
      <c r="CA23" s="406">
        <v>26.763999999999999</v>
      </c>
      <c r="CB23" s="400">
        <v>256.5419</v>
      </c>
      <c r="CC23" s="400">
        <v>82.530799999999999</v>
      </c>
      <c r="CD23" s="400">
        <v>174.0112</v>
      </c>
      <c r="CE23" s="400">
        <v>89.384100000000004</v>
      </c>
      <c r="CF23" s="407">
        <v>345.92610000000002</v>
      </c>
      <c r="CG23" s="408">
        <v>419.22949999999997</v>
      </c>
      <c r="CH23" s="409">
        <v>1148.2266</v>
      </c>
    </row>
    <row r="24" spans="1:86">
      <c r="A24" s="251" t="s">
        <v>19</v>
      </c>
      <c r="B24" s="253" t="s">
        <v>154</v>
      </c>
      <c r="C24" s="457" t="s">
        <v>354</v>
      </c>
      <c r="D24" s="458" t="s">
        <v>355</v>
      </c>
      <c r="E24" s="399">
        <v>0.2412</v>
      </c>
      <c r="F24" s="400">
        <v>0.46650000000000003</v>
      </c>
      <c r="G24" s="400" t="s">
        <v>307</v>
      </c>
      <c r="H24" s="400">
        <v>1.66E-2</v>
      </c>
      <c r="I24" s="400">
        <v>0.34370000000000001</v>
      </c>
      <c r="J24" s="400">
        <v>0.1028</v>
      </c>
      <c r="K24" s="400">
        <v>0.3175</v>
      </c>
      <c r="L24" s="400">
        <v>0.26960000000000001</v>
      </c>
      <c r="M24" s="400">
        <v>2.1600000000000001E-2</v>
      </c>
      <c r="N24" s="400">
        <v>1.5599999999999999E-2</v>
      </c>
      <c r="O24" s="400">
        <v>8.6E-3</v>
      </c>
      <c r="P24" s="400">
        <v>4.1200000000000001E-2</v>
      </c>
      <c r="Q24" s="400">
        <v>2.8799999999999999E-2</v>
      </c>
      <c r="R24" s="400">
        <v>0.12590000000000001</v>
      </c>
      <c r="S24" s="400">
        <v>6.4299999999999996E-2</v>
      </c>
      <c r="T24" s="400">
        <v>0.2077</v>
      </c>
      <c r="U24" s="400">
        <v>66.0779</v>
      </c>
      <c r="V24" s="400">
        <v>1.9029</v>
      </c>
      <c r="W24" s="400">
        <v>0.2324</v>
      </c>
      <c r="X24" s="400">
        <v>6.7400000000000002E-2</v>
      </c>
      <c r="Y24" s="400">
        <v>2.81E-2</v>
      </c>
      <c r="Z24" s="400">
        <v>4.41E-2</v>
      </c>
      <c r="AA24" s="400">
        <v>0.61060000000000003</v>
      </c>
      <c r="AB24" s="400">
        <v>0.65610000000000002</v>
      </c>
      <c r="AC24" s="400">
        <v>7.0300000000000001E-2</v>
      </c>
      <c r="AD24" s="400">
        <v>0.115</v>
      </c>
      <c r="AE24" s="400">
        <v>3.3925999999999998</v>
      </c>
      <c r="AF24" s="400">
        <v>1.0837000000000001</v>
      </c>
      <c r="AG24" s="400">
        <v>5.8890000000000002</v>
      </c>
      <c r="AH24" s="400">
        <v>4.9847000000000001</v>
      </c>
      <c r="AI24" s="400">
        <v>1.1395999999999999</v>
      </c>
      <c r="AJ24" s="400">
        <v>5.9400000000000001E-2</v>
      </c>
      <c r="AK24" s="400">
        <v>0.21260000000000001</v>
      </c>
      <c r="AL24" s="400">
        <v>0.73860000000000003</v>
      </c>
      <c r="AM24" s="400">
        <v>2.1499999999999998E-2</v>
      </c>
      <c r="AN24" s="400">
        <v>0.22259999999999999</v>
      </c>
      <c r="AO24" s="400">
        <v>0.90349999999999997</v>
      </c>
      <c r="AP24" s="400">
        <v>0.1663</v>
      </c>
      <c r="AQ24" s="400">
        <v>13.400499999999999</v>
      </c>
      <c r="AR24" s="400">
        <v>13.2079</v>
      </c>
      <c r="AS24" s="400">
        <v>0.1187</v>
      </c>
      <c r="AT24" s="400">
        <v>3.1300000000000001E-2</v>
      </c>
      <c r="AU24" s="400">
        <v>8.7800000000000003E-2</v>
      </c>
      <c r="AV24" s="400">
        <v>6.1875999999999998</v>
      </c>
      <c r="AW24" s="400" t="s">
        <v>307</v>
      </c>
      <c r="AX24" s="400">
        <v>0.48380000000000001</v>
      </c>
      <c r="AY24" s="400">
        <v>4.5698999999999996</v>
      </c>
      <c r="AZ24" s="400">
        <v>0.4052</v>
      </c>
      <c r="BA24" s="400">
        <v>3.2625999999999999</v>
      </c>
      <c r="BB24" s="400">
        <v>0.51239999999999997</v>
      </c>
      <c r="BC24" s="400">
        <v>0.29070000000000001</v>
      </c>
      <c r="BD24" s="400">
        <v>0.2077</v>
      </c>
      <c r="BE24" s="400">
        <v>0.46360000000000001</v>
      </c>
      <c r="BF24" s="400">
        <v>5.3209</v>
      </c>
      <c r="BG24" s="400">
        <v>4.2396000000000003</v>
      </c>
      <c r="BH24" s="400">
        <v>1.8505</v>
      </c>
      <c r="BI24" s="400">
        <v>0.59470000000000001</v>
      </c>
      <c r="BJ24" s="400">
        <v>0.17519999999999999</v>
      </c>
      <c r="BK24" s="400">
        <v>2.3426999999999998</v>
      </c>
      <c r="BL24" s="400">
        <v>0.84960000000000002</v>
      </c>
      <c r="BM24" s="400">
        <v>0.84360000000000002</v>
      </c>
      <c r="BN24" s="400">
        <v>9.2881</v>
      </c>
      <c r="BO24" s="400">
        <v>1.0648</v>
      </c>
      <c r="BP24" s="400" t="s">
        <v>307</v>
      </c>
      <c r="BQ24" s="400"/>
      <c r="BR24" s="406">
        <v>160.68979999999999</v>
      </c>
      <c r="BS24" s="400">
        <v>157.9709</v>
      </c>
      <c r="BT24" s="400" t="s">
        <v>307</v>
      </c>
      <c r="BU24" s="400" t="s">
        <v>307</v>
      </c>
      <c r="BV24" s="406">
        <v>157.9709</v>
      </c>
      <c r="BW24" s="400">
        <v>378.74689999999998</v>
      </c>
      <c r="BX24" s="400" t="s">
        <v>307</v>
      </c>
      <c r="BY24" s="400">
        <v>7.7454000000000001</v>
      </c>
      <c r="BZ24" s="407">
        <v>7.7454000000000001</v>
      </c>
      <c r="CA24" s="406">
        <v>386.4923</v>
      </c>
      <c r="CB24" s="400">
        <v>711.83349999999996</v>
      </c>
      <c r="CC24" s="400">
        <v>266.46699999999998</v>
      </c>
      <c r="CD24" s="400">
        <v>445.36649999999997</v>
      </c>
      <c r="CE24" s="400">
        <v>176.34819999999999</v>
      </c>
      <c r="CF24" s="407">
        <v>888.1816</v>
      </c>
      <c r="CG24" s="408">
        <v>1432.6449</v>
      </c>
      <c r="CH24" s="409">
        <v>1593.3347000000001</v>
      </c>
    </row>
    <row r="25" spans="1:86">
      <c r="A25" s="251" t="s">
        <v>20</v>
      </c>
      <c r="B25" s="253" t="s">
        <v>155</v>
      </c>
      <c r="C25" s="457" t="s">
        <v>356</v>
      </c>
      <c r="D25" s="458" t="s">
        <v>357</v>
      </c>
      <c r="E25" s="399">
        <v>2.5121000000000002</v>
      </c>
      <c r="F25" s="400">
        <v>5.3800000000000001E-2</v>
      </c>
      <c r="G25" s="400">
        <v>5.33E-2</v>
      </c>
      <c r="H25" s="400">
        <v>0.1056</v>
      </c>
      <c r="I25" s="400">
        <v>0.47770000000000001</v>
      </c>
      <c r="J25" s="400">
        <v>0.13020000000000001</v>
      </c>
      <c r="K25" s="400">
        <v>0.90700000000000003</v>
      </c>
      <c r="L25" s="400">
        <v>2.3300000000000001E-2</v>
      </c>
      <c r="M25" s="400" t="s">
        <v>307</v>
      </c>
      <c r="N25" s="400" t="s">
        <v>307</v>
      </c>
      <c r="O25" s="400">
        <v>4.07E-2</v>
      </c>
      <c r="P25" s="400">
        <v>0.11260000000000001</v>
      </c>
      <c r="Q25" s="400">
        <v>0.12559999999999999</v>
      </c>
      <c r="R25" s="400">
        <v>0.35549999999999998</v>
      </c>
      <c r="S25" s="400">
        <v>65.3596</v>
      </c>
      <c r="T25" s="400">
        <v>0.4083</v>
      </c>
      <c r="U25" s="400">
        <v>2.8327</v>
      </c>
      <c r="V25" s="400">
        <v>39.373199999999997</v>
      </c>
      <c r="W25" s="400">
        <v>2.1053999999999999</v>
      </c>
      <c r="X25" s="400">
        <v>3.8699999999999998E-2</v>
      </c>
      <c r="Y25" s="400">
        <v>0.79379999999999995</v>
      </c>
      <c r="Z25" s="400">
        <v>0.27850000000000003</v>
      </c>
      <c r="AA25" s="400">
        <v>12.204700000000001</v>
      </c>
      <c r="AB25" s="400">
        <v>0.70050000000000001</v>
      </c>
      <c r="AC25" s="400">
        <v>1.0500000000000001E-2</v>
      </c>
      <c r="AD25" s="400">
        <v>0.11409999999999999</v>
      </c>
      <c r="AE25" s="400">
        <v>43.002099999999999</v>
      </c>
      <c r="AF25" s="400">
        <v>6.1372999999999998</v>
      </c>
      <c r="AG25" s="400">
        <v>1.0612999999999999</v>
      </c>
      <c r="AH25" s="400">
        <v>1.0867</v>
      </c>
      <c r="AI25" s="400">
        <v>1.5455000000000001</v>
      </c>
      <c r="AJ25" s="400">
        <v>2.3999999999999998E-3</v>
      </c>
      <c r="AK25" s="400">
        <v>6.8999999999999999E-3</v>
      </c>
      <c r="AL25" s="400">
        <v>1.2504999999999999</v>
      </c>
      <c r="AM25" s="400">
        <v>4.0000000000000002E-4</v>
      </c>
      <c r="AN25" s="400">
        <v>0.24349999999999999</v>
      </c>
      <c r="AO25" s="400">
        <v>0.1249</v>
      </c>
      <c r="AP25" s="400">
        <v>3.5099999999999999E-2</v>
      </c>
      <c r="AQ25" s="400">
        <v>0.51819999999999999</v>
      </c>
      <c r="AR25" s="400">
        <v>0.31609999999999999</v>
      </c>
      <c r="AS25" s="400" t="s">
        <v>307</v>
      </c>
      <c r="AT25" s="400">
        <v>0.1484</v>
      </c>
      <c r="AU25" s="400">
        <v>2.0000000000000001E-4</v>
      </c>
      <c r="AV25" s="400">
        <v>1.8282</v>
      </c>
      <c r="AW25" s="400">
        <v>1.4011</v>
      </c>
      <c r="AX25" s="400">
        <v>0.84150000000000003</v>
      </c>
      <c r="AY25" s="400">
        <v>0.92879999999999996</v>
      </c>
      <c r="AZ25" s="400">
        <v>3.32E-2</v>
      </c>
      <c r="BA25" s="400">
        <v>0.1923</v>
      </c>
      <c r="BB25" s="400">
        <v>0.19370000000000001</v>
      </c>
      <c r="BC25" s="400">
        <v>3.9300000000000002E-2</v>
      </c>
      <c r="BD25" s="400" t="s">
        <v>307</v>
      </c>
      <c r="BE25" s="400">
        <v>6.6400000000000001E-2</v>
      </c>
      <c r="BF25" s="400">
        <v>3.9771000000000001</v>
      </c>
      <c r="BG25" s="400">
        <v>0.40670000000000001</v>
      </c>
      <c r="BH25" s="400">
        <v>0.44400000000000001</v>
      </c>
      <c r="BI25" s="400">
        <v>0.1363</v>
      </c>
      <c r="BJ25" s="400">
        <v>5.0900000000000001E-2</v>
      </c>
      <c r="BK25" s="400">
        <v>0.57299999999999995</v>
      </c>
      <c r="BL25" s="400">
        <v>0.72729999999999995</v>
      </c>
      <c r="BM25" s="400">
        <v>9.5699999999999993E-2</v>
      </c>
      <c r="BN25" s="400">
        <v>1.5515000000000001</v>
      </c>
      <c r="BO25" s="400">
        <v>2.2200000000000001E-2</v>
      </c>
      <c r="BP25" s="400" t="s">
        <v>307</v>
      </c>
      <c r="BQ25" s="400"/>
      <c r="BR25" s="406">
        <v>198.1061</v>
      </c>
      <c r="BS25" s="400">
        <v>147.30889999999999</v>
      </c>
      <c r="BT25" s="400" t="s">
        <v>307</v>
      </c>
      <c r="BU25" s="400" t="s">
        <v>307</v>
      </c>
      <c r="BV25" s="406">
        <v>147.30889999999999</v>
      </c>
      <c r="BW25" s="400">
        <v>156.3313</v>
      </c>
      <c r="BX25" s="400" t="s">
        <v>307</v>
      </c>
      <c r="BY25" s="400">
        <v>0.51429999999999998</v>
      </c>
      <c r="BZ25" s="407">
        <v>0.51429999999999998</v>
      </c>
      <c r="CA25" s="406">
        <v>156.84549999999999</v>
      </c>
      <c r="CB25" s="400">
        <v>231.2491</v>
      </c>
      <c r="CC25" s="400">
        <v>142.24160000000001</v>
      </c>
      <c r="CD25" s="400">
        <v>89.007599999999996</v>
      </c>
      <c r="CE25" s="400">
        <v>119.12649999999999</v>
      </c>
      <c r="CF25" s="407">
        <v>350.37560000000002</v>
      </c>
      <c r="CG25" s="408">
        <v>654.53</v>
      </c>
      <c r="CH25" s="409">
        <v>852.63610000000006</v>
      </c>
    </row>
    <row r="26" spans="1:86">
      <c r="A26" s="251" t="s">
        <v>21</v>
      </c>
      <c r="B26" s="253" t="s">
        <v>156</v>
      </c>
      <c r="C26" s="457" t="s">
        <v>358</v>
      </c>
      <c r="D26" s="458" t="s">
        <v>359</v>
      </c>
      <c r="E26" s="399">
        <v>9.6359999999999992</v>
      </c>
      <c r="F26" s="400">
        <v>1.8812</v>
      </c>
      <c r="G26" s="400">
        <v>6.8199999999999997E-2</v>
      </c>
      <c r="H26" s="400">
        <v>1.0278</v>
      </c>
      <c r="I26" s="400">
        <v>1.6768000000000001</v>
      </c>
      <c r="J26" s="400">
        <v>0.3679</v>
      </c>
      <c r="K26" s="400">
        <v>10.386100000000001</v>
      </c>
      <c r="L26" s="400">
        <v>0.46660000000000001</v>
      </c>
      <c r="M26" s="400">
        <v>0.1603</v>
      </c>
      <c r="N26" s="400">
        <v>6.0499999999999998E-2</v>
      </c>
      <c r="O26" s="400">
        <v>0.22789999999999999</v>
      </c>
      <c r="P26" s="400">
        <v>0.14430000000000001</v>
      </c>
      <c r="Q26" s="400">
        <v>4.9922000000000004</v>
      </c>
      <c r="R26" s="400">
        <v>2.0146999999999999</v>
      </c>
      <c r="S26" s="400">
        <v>0.36449999999999999</v>
      </c>
      <c r="T26" s="400">
        <v>5.2081</v>
      </c>
      <c r="U26" s="400">
        <v>2.6663999999999999</v>
      </c>
      <c r="V26" s="400">
        <v>0.88490000000000002</v>
      </c>
      <c r="W26" s="400">
        <v>9.8910999999999998</v>
      </c>
      <c r="X26" s="400">
        <v>1.0109999999999999</v>
      </c>
      <c r="Y26" s="400">
        <v>3.6036999999999999</v>
      </c>
      <c r="Z26" s="400">
        <v>0.23350000000000001</v>
      </c>
      <c r="AA26" s="400">
        <v>10.5822</v>
      </c>
      <c r="AB26" s="400">
        <v>1.9596</v>
      </c>
      <c r="AC26" s="400">
        <v>9.1800000000000007E-2</v>
      </c>
      <c r="AD26" s="400">
        <v>1.4359999999999999</v>
      </c>
      <c r="AE26" s="400">
        <v>15.7668</v>
      </c>
      <c r="AF26" s="400">
        <v>11.0626</v>
      </c>
      <c r="AG26" s="400">
        <v>3.7101999999999999</v>
      </c>
      <c r="AH26" s="400">
        <v>2.1514000000000002</v>
      </c>
      <c r="AI26" s="400">
        <v>4.5175999999999998</v>
      </c>
      <c r="AJ26" s="400">
        <v>3.5000000000000001E-3</v>
      </c>
      <c r="AK26" s="400">
        <v>0.16009999999999999</v>
      </c>
      <c r="AL26" s="400">
        <v>1.8935</v>
      </c>
      <c r="AM26" s="400" t="s">
        <v>307</v>
      </c>
      <c r="AN26" s="400">
        <v>0.31609999999999999</v>
      </c>
      <c r="AO26" s="400">
        <v>8.2799999999999999E-2</v>
      </c>
      <c r="AP26" s="400">
        <v>8.4000000000000005E-2</v>
      </c>
      <c r="AQ26" s="400">
        <v>3.0000000000000001E-3</v>
      </c>
      <c r="AR26" s="400">
        <v>0.2346</v>
      </c>
      <c r="AS26" s="400">
        <v>0.38129999999999997</v>
      </c>
      <c r="AT26" s="400">
        <v>5.5599999999999997E-2</v>
      </c>
      <c r="AU26" s="400">
        <v>0.34960000000000002</v>
      </c>
      <c r="AV26" s="400">
        <v>2.2242999999999999</v>
      </c>
      <c r="AW26" s="400" t="s">
        <v>307</v>
      </c>
      <c r="AX26" s="400">
        <v>0.75309999999999999</v>
      </c>
      <c r="AY26" s="400">
        <v>1.1234999999999999</v>
      </c>
      <c r="AZ26" s="400">
        <v>1.9800000000000002E-2</v>
      </c>
      <c r="BA26" s="400">
        <v>1.6970000000000001</v>
      </c>
      <c r="BB26" s="400">
        <v>1.3899999999999999E-2</v>
      </c>
      <c r="BC26" s="400">
        <v>0.48509999999999998</v>
      </c>
      <c r="BD26" s="400" t="s">
        <v>307</v>
      </c>
      <c r="BE26" s="400">
        <v>1.4999999999999999E-2</v>
      </c>
      <c r="BF26" s="400">
        <v>5.1634000000000002</v>
      </c>
      <c r="BG26" s="400">
        <v>1.9329000000000001</v>
      </c>
      <c r="BH26" s="400">
        <v>0.185</v>
      </c>
      <c r="BI26" s="400">
        <v>2.7456999999999998</v>
      </c>
      <c r="BJ26" s="400">
        <v>2.4400000000000002E-2</v>
      </c>
      <c r="BK26" s="400">
        <v>0.1426</v>
      </c>
      <c r="BL26" s="400">
        <v>0.36919999999999997</v>
      </c>
      <c r="BM26" s="400">
        <v>0.12859999999999999</v>
      </c>
      <c r="BN26" s="400">
        <v>0.17069999999999999</v>
      </c>
      <c r="BO26" s="400">
        <v>2.0238999999999998</v>
      </c>
      <c r="BP26" s="400" t="s">
        <v>307</v>
      </c>
      <c r="BQ26" s="400"/>
      <c r="BR26" s="406">
        <v>131.03370000000001</v>
      </c>
      <c r="BS26" s="400">
        <v>11.372999999999999</v>
      </c>
      <c r="BT26" s="400" t="s">
        <v>307</v>
      </c>
      <c r="BU26" s="400" t="s">
        <v>307</v>
      </c>
      <c r="BV26" s="406">
        <v>11.372999999999999</v>
      </c>
      <c r="BW26" s="400">
        <v>762.42219999999998</v>
      </c>
      <c r="BX26" s="400" t="s">
        <v>307</v>
      </c>
      <c r="BY26" s="400">
        <v>1.6169</v>
      </c>
      <c r="BZ26" s="407">
        <v>1.6169</v>
      </c>
      <c r="CA26" s="406">
        <v>764.03909999999996</v>
      </c>
      <c r="CB26" s="400">
        <v>234.00030000000001</v>
      </c>
      <c r="CC26" s="400">
        <v>123.8959</v>
      </c>
      <c r="CD26" s="400">
        <v>110.1045</v>
      </c>
      <c r="CE26" s="400">
        <v>143.29769999999999</v>
      </c>
      <c r="CF26" s="407">
        <v>377.298</v>
      </c>
      <c r="CG26" s="408">
        <v>1152.7101</v>
      </c>
      <c r="CH26" s="409">
        <v>1283.7438</v>
      </c>
    </row>
    <row r="27" spans="1:86">
      <c r="A27" s="251" t="s">
        <v>22</v>
      </c>
      <c r="B27" s="253" t="s">
        <v>157</v>
      </c>
      <c r="C27" s="457" t="s">
        <v>360</v>
      </c>
      <c r="D27" s="458" t="s">
        <v>361</v>
      </c>
      <c r="E27" s="399">
        <v>1.0510999999999999</v>
      </c>
      <c r="F27" s="400">
        <v>3.5714999999999999</v>
      </c>
      <c r="G27" s="400">
        <v>8.2600000000000007E-2</v>
      </c>
      <c r="H27" s="400">
        <v>0.33260000000000001</v>
      </c>
      <c r="I27" s="400">
        <v>0.61639999999999995</v>
      </c>
      <c r="J27" s="400">
        <v>0.25590000000000002</v>
      </c>
      <c r="K27" s="400">
        <v>0.83889999999999998</v>
      </c>
      <c r="L27" s="400" t="s">
        <v>307</v>
      </c>
      <c r="M27" s="400">
        <v>7.1300000000000002E-2</v>
      </c>
      <c r="N27" s="400">
        <v>0.11</v>
      </c>
      <c r="O27" s="400">
        <v>1.9599999999999999E-2</v>
      </c>
      <c r="P27" s="400">
        <v>1.47E-2</v>
      </c>
      <c r="Q27" s="400">
        <v>1.6199999999999999E-2</v>
      </c>
      <c r="R27" s="400">
        <v>0.61780000000000002</v>
      </c>
      <c r="S27" s="400">
        <v>1.9900000000000001E-2</v>
      </c>
      <c r="T27" s="400">
        <v>0.19139999999999999</v>
      </c>
      <c r="U27" s="400">
        <v>1.6500000000000001E-2</v>
      </c>
      <c r="V27" s="400">
        <v>6.25E-2</v>
      </c>
      <c r="W27" s="400">
        <v>3.0878000000000001</v>
      </c>
      <c r="X27" s="400">
        <v>23.268000000000001</v>
      </c>
      <c r="Y27" s="400">
        <v>7.7999999999999996E-3</v>
      </c>
      <c r="Z27" s="400">
        <v>6.3299999999999995E-2</v>
      </c>
      <c r="AA27" s="400">
        <v>1.2559</v>
      </c>
      <c r="AB27" s="400">
        <v>0.18110000000000001</v>
      </c>
      <c r="AC27" s="400">
        <v>2.7799999999999998E-2</v>
      </c>
      <c r="AD27" s="400">
        <v>0.89070000000000005</v>
      </c>
      <c r="AE27" s="400">
        <v>9.4434000000000005</v>
      </c>
      <c r="AF27" s="400">
        <v>18.792899999999999</v>
      </c>
      <c r="AG27" s="400">
        <v>3.2572999999999999</v>
      </c>
      <c r="AH27" s="400">
        <v>0.44450000000000001</v>
      </c>
      <c r="AI27" s="400">
        <v>26.359100000000002</v>
      </c>
      <c r="AJ27" s="400">
        <v>7.3000000000000001E-3</v>
      </c>
      <c r="AK27" s="400">
        <v>0.83250000000000002</v>
      </c>
      <c r="AL27" s="400">
        <v>2.4039000000000001</v>
      </c>
      <c r="AM27" s="400" t="s">
        <v>307</v>
      </c>
      <c r="AN27" s="400">
        <v>4.2200000000000001E-2</v>
      </c>
      <c r="AO27" s="400">
        <v>1.5100000000000001E-2</v>
      </c>
      <c r="AP27" s="400">
        <v>6.3200000000000006E-2</v>
      </c>
      <c r="AQ27" s="400">
        <v>4.9700000000000001E-2</v>
      </c>
      <c r="AR27" s="400">
        <v>0.1265</v>
      </c>
      <c r="AS27" s="400">
        <v>2.8199999999999999E-2</v>
      </c>
      <c r="AT27" s="400" t="s">
        <v>307</v>
      </c>
      <c r="AU27" s="400" t="s">
        <v>307</v>
      </c>
      <c r="AV27" s="400">
        <v>0.96870000000000001</v>
      </c>
      <c r="AW27" s="400" t="s">
        <v>307</v>
      </c>
      <c r="AX27" s="400">
        <v>0.46029999999999999</v>
      </c>
      <c r="AY27" s="400">
        <v>0.1797</v>
      </c>
      <c r="AZ27" s="400">
        <v>0.2437</v>
      </c>
      <c r="BA27" s="400">
        <v>1.6995</v>
      </c>
      <c r="BB27" s="400">
        <v>1.66E-2</v>
      </c>
      <c r="BC27" s="400">
        <v>1.5526</v>
      </c>
      <c r="BD27" s="400">
        <v>2.0000000000000001E-4</v>
      </c>
      <c r="BE27" s="400">
        <v>0.16470000000000001</v>
      </c>
      <c r="BF27" s="400">
        <v>3.3818999999999999</v>
      </c>
      <c r="BG27" s="400">
        <v>0.75729999999999997</v>
      </c>
      <c r="BH27" s="400">
        <v>0.29399999999999998</v>
      </c>
      <c r="BI27" s="400">
        <v>0.52859999999999996</v>
      </c>
      <c r="BJ27" s="400">
        <v>8.0500000000000002E-2</v>
      </c>
      <c r="BK27" s="400">
        <v>0.20569999999999999</v>
      </c>
      <c r="BL27" s="400">
        <v>8.3799999999999999E-2</v>
      </c>
      <c r="BM27" s="400">
        <v>0.2039</v>
      </c>
      <c r="BN27" s="400">
        <v>6.2899999999999998E-2</v>
      </c>
      <c r="BO27" s="400">
        <v>0.19309999999999999</v>
      </c>
      <c r="BP27" s="400" t="s">
        <v>307</v>
      </c>
      <c r="BQ27" s="400"/>
      <c r="BR27" s="406">
        <v>109.61490000000001</v>
      </c>
      <c r="BS27" s="400">
        <v>234.3108</v>
      </c>
      <c r="BT27" s="400" t="s">
        <v>307</v>
      </c>
      <c r="BU27" s="400" t="s">
        <v>307</v>
      </c>
      <c r="BV27" s="406">
        <v>234.3108</v>
      </c>
      <c r="BW27" s="400">
        <v>438.28919999999999</v>
      </c>
      <c r="BX27" s="400" t="s">
        <v>307</v>
      </c>
      <c r="BY27" s="400">
        <v>20.197500000000002</v>
      </c>
      <c r="BZ27" s="407">
        <v>20.197500000000002</v>
      </c>
      <c r="CA27" s="406">
        <v>458.48669999999998</v>
      </c>
      <c r="CB27" s="400">
        <v>293.28410000000002</v>
      </c>
      <c r="CC27" s="400">
        <v>168.80260000000001</v>
      </c>
      <c r="CD27" s="400">
        <v>124.4815</v>
      </c>
      <c r="CE27" s="400">
        <v>74.667400000000001</v>
      </c>
      <c r="CF27" s="407">
        <v>367.95150000000001</v>
      </c>
      <c r="CG27" s="408">
        <v>1060.749</v>
      </c>
      <c r="CH27" s="409">
        <v>1170.364</v>
      </c>
    </row>
    <row r="28" spans="1:86">
      <c r="A28" s="251" t="s">
        <v>23</v>
      </c>
      <c r="B28" s="253" t="s">
        <v>158</v>
      </c>
      <c r="C28" s="457" t="s">
        <v>362</v>
      </c>
      <c r="D28" s="458" t="s">
        <v>363</v>
      </c>
      <c r="E28" s="399">
        <v>1.1594</v>
      </c>
      <c r="F28" s="400">
        <v>0.88370000000000004</v>
      </c>
      <c r="G28" s="400">
        <v>0.55100000000000005</v>
      </c>
      <c r="H28" s="400">
        <v>0.25340000000000001</v>
      </c>
      <c r="I28" s="400">
        <v>3.39E-2</v>
      </c>
      <c r="J28" s="400" t="s">
        <v>307</v>
      </c>
      <c r="K28" s="400">
        <v>0.41639999999999999</v>
      </c>
      <c r="L28" s="400" t="s">
        <v>307</v>
      </c>
      <c r="M28" s="400" t="s">
        <v>307</v>
      </c>
      <c r="N28" s="400">
        <v>2.5000000000000001E-3</v>
      </c>
      <c r="O28" s="400">
        <v>8.5000000000000006E-3</v>
      </c>
      <c r="P28" s="400" t="s">
        <v>307</v>
      </c>
      <c r="Q28" s="400" t="s">
        <v>307</v>
      </c>
      <c r="R28" s="400" t="s">
        <v>307</v>
      </c>
      <c r="S28" s="400">
        <v>2.9899999999999999E-2</v>
      </c>
      <c r="T28" s="400" t="s">
        <v>307</v>
      </c>
      <c r="U28" s="400" t="s">
        <v>307</v>
      </c>
      <c r="V28" s="400" t="s">
        <v>307</v>
      </c>
      <c r="W28" s="400">
        <v>3.0000000000000001E-3</v>
      </c>
      <c r="X28" s="400">
        <v>0.1108</v>
      </c>
      <c r="Y28" s="400">
        <v>0.69379999999999997</v>
      </c>
      <c r="Z28" s="400" t="s">
        <v>307</v>
      </c>
      <c r="AA28" s="400">
        <v>29.834199999999999</v>
      </c>
      <c r="AB28" s="400" t="s">
        <v>307</v>
      </c>
      <c r="AC28" s="400" t="s">
        <v>307</v>
      </c>
      <c r="AD28" s="400">
        <v>0.1014</v>
      </c>
      <c r="AE28" s="400">
        <v>3.0308999999999999</v>
      </c>
      <c r="AF28" s="400">
        <v>0.7218</v>
      </c>
      <c r="AG28" s="400">
        <v>1.3473999999999999</v>
      </c>
      <c r="AH28" s="400">
        <v>3.3399999999999999E-2</v>
      </c>
      <c r="AI28" s="400">
        <v>12.4649</v>
      </c>
      <c r="AJ28" s="400">
        <v>4.7800000000000002E-2</v>
      </c>
      <c r="AK28" s="400">
        <v>6.2625999999999999</v>
      </c>
      <c r="AL28" s="400">
        <v>1.2425999999999999</v>
      </c>
      <c r="AM28" s="400" t="s">
        <v>307</v>
      </c>
      <c r="AN28" s="400" t="s">
        <v>307</v>
      </c>
      <c r="AO28" s="400">
        <v>8.9999999999999998E-4</v>
      </c>
      <c r="AP28" s="400">
        <v>2E-3</v>
      </c>
      <c r="AQ28" s="400" t="s">
        <v>307</v>
      </c>
      <c r="AR28" s="400">
        <v>1E-4</v>
      </c>
      <c r="AS28" s="400" t="s">
        <v>307</v>
      </c>
      <c r="AT28" s="400" t="s">
        <v>307</v>
      </c>
      <c r="AU28" s="400" t="s">
        <v>307</v>
      </c>
      <c r="AV28" s="400">
        <v>5.6719999999999997</v>
      </c>
      <c r="AW28" s="400" t="s">
        <v>307</v>
      </c>
      <c r="AX28" s="400">
        <v>2.0000000000000001E-4</v>
      </c>
      <c r="AY28" s="400">
        <v>0.58399999999999996</v>
      </c>
      <c r="AZ28" s="400" t="s">
        <v>307</v>
      </c>
      <c r="BA28" s="400" t="s">
        <v>307</v>
      </c>
      <c r="BB28" s="400">
        <v>1E-4</v>
      </c>
      <c r="BC28" s="400">
        <v>0.46329999999999999</v>
      </c>
      <c r="BD28" s="400" t="s">
        <v>307</v>
      </c>
      <c r="BE28" s="400" t="s">
        <v>307</v>
      </c>
      <c r="BF28" s="400">
        <v>0.51</v>
      </c>
      <c r="BG28" s="400">
        <v>0.45889999999999997</v>
      </c>
      <c r="BH28" s="400">
        <v>9.5500000000000002E-2</v>
      </c>
      <c r="BI28" s="400" t="s">
        <v>307</v>
      </c>
      <c r="BJ28" s="400">
        <v>1.9E-3</v>
      </c>
      <c r="BK28" s="400">
        <v>2.0000000000000001E-4</v>
      </c>
      <c r="BL28" s="400">
        <v>0.11169999999999999</v>
      </c>
      <c r="BM28" s="400" t="s">
        <v>307</v>
      </c>
      <c r="BN28" s="400">
        <v>1.1000000000000001E-3</v>
      </c>
      <c r="BO28" s="400">
        <v>2.1600000000000001E-2</v>
      </c>
      <c r="BP28" s="400" t="s">
        <v>307</v>
      </c>
      <c r="BQ28" s="400"/>
      <c r="BR28" s="406">
        <v>67.156800000000004</v>
      </c>
      <c r="BS28" s="400">
        <v>22.465499999999999</v>
      </c>
      <c r="BT28" s="400" t="s">
        <v>307</v>
      </c>
      <c r="BU28" s="400" t="s">
        <v>307</v>
      </c>
      <c r="BV28" s="406">
        <v>22.465499999999999</v>
      </c>
      <c r="BW28" s="400">
        <v>140.13040000000001</v>
      </c>
      <c r="BX28" s="400" t="s">
        <v>307</v>
      </c>
      <c r="BY28" s="400">
        <v>-50.378</v>
      </c>
      <c r="BZ28" s="407">
        <v>-50.378</v>
      </c>
      <c r="CA28" s="406">
        <v>89.752399999999994</v>
      </c>
      <c r="CB28" s="400">
        <v>46.0854</v>
      </c>
      <c r="CC28" s="400">
        <v>30.111499999999999</v>
      </c>
      <c r="CD28" s="400">
        <v>15.9739</v>
      </c>
      <c r="CE28" s="400">
        <v>65.215999999999994</v>
      </c>
      <c r="CF28" s="407">
        <v>111.3014</v>
      </c>
      <c r="CG28" s="408">
        <v>223.51939999999999</v>
      </c>
      <c r="CH28" s="409">
        <v>290.67619999999999</v>
      </c>
    </row>
    <row r="29" spans="1:86">
      <c r="A29" s="251" t="s">
        <v>24</v>
      </c>
      <c r="B29" s="253" t="s">
        <v>159</v>
      </c>
      <c r="C29" s="457" t="s">
        <v>364</v>
      </c>
      <c r="D29" s="458" t="s">
        <v>365</v>
      </c>
      <c r="E29" s="399">
        <v>7.0144000000000002</v>
      </c>
      <c r="F29" s="400">
        <v>0.70730000000000004</v>
      </c>
      <c r="G29" s="400">
        <v>2.06E-2</v>
      </c>
      <c r="H29" s="400">
        <v>9.8900000000000002E-2</v>
      </c>
      <c r="I29" s="400">
        <v>1.6375</v>
      </c>
      <c r="J29" s="400">
        <v>3.6556000000000002</v>
      </c>
      <c r="K29" s="400">
        <v>0.40250000000000002</v>
      </c>
      <c r="L29" s="400">
        <v>3.0200000000000001E-2</v>
      </c>
      <c r="M29" s="400">
        <v>0.26269999999999999</v>
      </c>
      <c r="N29" s="400">
        <v>6.5100000000000005E-2</v>
      </c>
      <c r="O29" s="400">
        <v>1.7961</v>
      </c>
      <c r="P29" s="400">
        <v>0.59909999999999997</v>
      </c>
      <c r="Q29" s="400">
        <v>0.1041</v>
      </c>
      <c r="R29" s="400">
        <v>0.15529999999999999</v>
      </c>
      <c r="S29" s="400">
        <v>0.49490000000000001</v>
      </c>
      <c r="T29" s="400">
        <v>0.7671</v>
      </c>
      <c r="U29" s="400">
        <v>6.0999999999999999E-2</v>
      </c>
      <c r="V29" s="400">
        <v>0.1822</v>
      </c>
      <c r="W29" s="400">
        <v>0.1739</v>
      </c>
      <c r="X29" s="400">
        <v>4.6399999999999997E-2</v>
      </c>
      <c r="Y29" s="400">
        <v>7.0236999999999998</v>
      </c>
      <c r="Z29" s="400">
        <v>11.400700000000001</v>
      </c>
      <c r="AA29" s="400">
        <v>0.24790000000000001</v>
      </c>
      <c r="AB29" s="400">
        <v>0.83660000000000001</v>
      </c>
      <c r="AC29" s="400">
        <v>0.10340000000000001</v>
      </c>
      <c r="AD29" s="400">
        <v>0.48499999999999999</v>
      </c>
      <c r="AE29" s="400">
        <v>13.576599999999999</v>
      </c>
      <c r="AF29" s="400">
        <v>0.99580000000000002</v>
      </c>
      <c r="AG29" s="400">
        <v>19.7149</v>
      </c>
      <c r="AH29" s="400">
        <v>5.6855000000000002</v>
      </c>
      <c r="AI29" s="400">
        <v>1.6537999999999999</v>
      </c>
      <c r="AJ29" s="400">
        <v>3.4099999999999998E-2</v>
      </c>
      <c r="AK29" s="400">
        <v>2.9999999999999997E-4</v>
      </c>
      <c r="AL29" s="400">
        <v>1.7885</v>
      </c>
      <c r="AM29" s="400">
        <v>0.27079999999999999</v>
      </c>
      <c r="AN29" s="400">
        <v>4.0679999999999996</v>
      </c>
      <c r="AO29" s="400">
        <v>0.62539999999999996</v>
      </c>
      <c r="AP29" s="400">
        <v>0.42</v>
      </c>
      <c r="AQ29" s="400">
        <v>1.488</v>
      </c>
      <c r="AR29" s="400">
        <v>3.4811000000000001</v>
      </c>
      <c r="AS29" s="400">
        <v>2.9087999999999998</v>
      </c>
      <c r="AT29" s="400">
        <v>0.8659</v>
      </c>
      <c r="AU29" s="400">
        <v>0.66900000000000004</v>
      </c>
      <c r="AV29" s="400">
        <v>4.0679999999999996</v>
      </c>
      <c r="AW29" s="400" t="s">
        <v>307</v>
      </c>
      <c r="AX29" s="400">
        <v>5.0942999999999996</v>
      </c>
      <c r="AY29" s="400">
        <v>0.81930000000000003</v>
      </c>
      <c r="AZ29" s="400">
        <v>0.1646</v>
      </c>
      <c r="BA29" s="400">
        <v>6.0239000000000003</v>
      </c>
      <c r="BB29" s="400">
        <v>8.1844999999999999</v>
      </c>
      <c r="BC29" s="400">
        <v>0.46489999999999998</v>
      </c>
      <c r="BD29" s="400">
        <v>0.1497</v>
      </c>
      <c r="BE29" s="400">
        <v>0.96220000000000006</v>
      </c>
      <c r="BF29" s="400">
        <v>1.446</v>
      </c>
      <c r="BG29" s="400">
        <v>4.7102000000000004</v>
      </c>
      <c r="BH29" s="400">
        <v>6.4988000000000001</v>
      </c>
      <c r="BI29" s="400">
        <v>4.4836</v>
      </c>
      <c r="BJ29" s="400">
        <v>1.4705999999999999</v>
      </c>
      <c r="BK29" s="400">
        <v>2.1644999999999999</v>
      </c>
      <c r="BL29" s="400">
        <v>2.153</v>
      </c>
      <c r="BM29" s="400">
        <v>0.28589999999999999</v>
      </c>
      <c r="BN29" s="400">
        <v>0.45810000000000001</v>
      </c>
      <c r="BO29" s="400">
        <v>0.30180000000000001</v>
      </c>
      <c r="BP29" s="400" t="s">
        <v>307</v>
      </c>
      <c r="BQ29" s="400"/>
      <c r="BR29" s="401">
        <v>146.52260000000001</v>
      </c>
      <c r="BS29" s="400">
        <v>290.81389999999999</v>
      </c>
      <c r="BT29" s="400" t="s">
        <v>307</v>
      </c>
      <c r="BU29" s="400">
        <v>3.8411</v>
      </c>
      <c r="BV29" s="401">
        <v>294.6551</v>
      </c>
      <c r="BW29" s="400">
        <v>210.86869999999999</v>
      </c>
      <c r="BX29" s="400">
        <v>1.9907999999999999</v>
      </c>
      <c r="BY29" s="400">
        <v>30.5076</v>
      </c>
      <c r="BZ29" s="403">
        <v>32.498399999999997</v>
      </c>
      <c r="CA29" s="401">
        <v>243.36709999999999</v>
      </c>
      <c r="CB29" s="400">
        <v>237.71279999999999</v>
      </c>
      <c r="CC29" s="400">
        <v>120.63120000000001</v>
      </c>
      <c r="CD29" s="400">
        <v>117.08159999999999</v>
      </c>
      <c r="CE29" s="400">
        <v>76.4392</v>
      </c>
      <c r="CF29" s="403">
        <v>314.15199999999999</v>
      </c>
      <c r="CG29" s="404">
        <v>852.17409999999995</v>
      </c>
      <c r="CH29" s="405">
        <v>998.69680000000005</v>
      </c>
    </row>
    <row r="30" spans="1:86">
      <c r="A30" s="251" t="s">
        <v>25</v>
      </c>
      <c r="B30" s="253" t="s">
        <v>160</v>
      </c>
      <c r="C30" s="457" t="s">
        <v>366</v>
      </c>
      <c r="D30" s="458" t="s">
        <v>367</v>
      </c>
      <c r="E30" s="399">
        <v>59.113199999999999</v>
      </c>
      <c r="F30" s="400">
        <v>1.8152999999999999</v>
      </c>
      <c r="G30" s="400">
        <v>0.47799999999999998</v>
      </c>
      <c r="H30" s="400">
        <v>1.3755999999999999</v>
      </c>
      <c r="I30" s="400">
        <v>8.8582000000000001</v>
      </c>
      <c r="J30" s="400">
        <v>0.61099999999999999</v>
      </c>
      <c r="K30" s="400">
        <v>20.382100000000001</v>
      </c>
      <c r="L30" s="400">
        <v>1.2236</v>
      </c>
      <c r="M30" s="400">
        <v>3.0236999999999998</v>
      </c>
      <c r="N30" s="400">
        <v>2.7000000000000001E-3</v>
      </c>
      <c r="O30" s="400">
        <v>1.4212</v>
      </c>
      <c r="P30" s="400">
        <v>0.16969999999999999</v>
      </c>
      <c r="Q30" s="400">
        <v>1.3566</v>
      </c>
      <c r="R30" s="400">
        <v>2.3647999999999998</v>
      </c>
      <c r="S30" s="400">
        <v>0.44400000000000001</v>
      </c>
      <c r="T30" s="400">
        <v>7.5781000000000001</v>
      </c>
      <c r="U30" s="400">
        <v>1.4629000000000001</v>
      </c>
      <c r="V30" s="400">
        <v>1.2532000000000001</v>
      </c>
      <c r="W30" s="400">
        <v>1.2776000000000001</v>
      </c>
      <c r="X30" s="400">
        <v>0.44069999999999998</v>
      </c>
      <c r="Y30" s="400">
        <v>0.26150000000000001</v>
      </c>
      <c r="Z30" s="400">
        <v>1.4629000000000001</v>
      </c>
      <c r="AA30" s="400">
        <v>43.918999999999997</v>
      </c>
      <c r="AB30" s="400">
        <v>27.829699999999999</v>
      </c>
      <c r="AC30" s="400">
        <v>1.2762</v>
      </c>
      <c r="AD30" s="400">
        <v>3.7967</v>
      </c>
      <c r="AE30" s="400">
        <v>13.09</v>
      </c>
      <c r="AF30" s="400">
        <v>1.7412000000000001</v>
      </c>
      <c r="AG30" s="400">
        <v>6.3097000000000003</v>
      </c>
      <c r="AH30" s="400">
        <v>5.2948000000000004</v>
      </c>
      <c r="AI30" s="400">
        <v>44.548999999999999</v>
      </c>
      <c r="AJ30" s="400">
        <v>4.0053999999999998</v>
      </c>
      <c r="AK30" s="400">
        <v>0.5544</v>
      </c>
      <c r="AL30" s="400">
        <v>6.0576999999999996</v>
      </c>
      <c r="AM30" s="400">
        <v>5.1799999999999999E-2</v>
      </c>
      <c r="AN30" s="400">
        <v>4.9173</v>
      </c>
      <c r="AO30" s="400">
        <v>0.27279999999999999</v>
      </c>
      <c r="AP30" s="400">
        <v>0.32319999999999999</v>
      </c>
      <c r="AQ30" s="400">
        <v>2.5459000000000001</v>
      </c>
      <c r="AR30" s="400">
        <v>9.5769000000000002</v>
      </c>
      <c r="AS30" s="400" t="s">
        <v>307</v>
      </c>
      <c r="AT30" s="400" t="s">
        <v>307</v>
      </c>
      <c r="AU30" s="400" t="s">
        <v>307</v>
      </c>
      <c r="AV30" s="400">
        <v>4.1859000000000002</v>
      </c>
      <c r="AW30" s="400">
        <v>3.0007999999999999</v>
      </c>
      <c r="AX30" s="400">
        <v>0.35020000000000001</v>
      </c>
      <c r="AY30" s="400">
        <v>0.6169</v>
      </c>
      <c r="AZ30" s="400">
        <v>0.15440000000000001</v>
      </c>
      <c r="BA30" s="400">
        <v>0.20649999999999999</v>
      </c>
      <c r="BB30" s="400">
        <v>1.6649</v>
      </c>
      <c r="BC30" s="400">
        <v>5.9485999999999999</v>
      </c>
      <c r="BD30" s="400">
        <v>3.61E-2</v>
      </c>
      <c r="BE30" s="400">
        <v>3.3799999999999997E-2</v>
      </c>
      <c r="BF30" s="400">
        <v>6.7686000000000002</v>
      </c>
      <c r="BG30" s="400">
        <v>8.0184999999999995</v>
      </c>
      <c r="BH30" s="400">
        <v>2.6345000000000001</v>
      </c>
      <c r="BI30" s="400">
        <v>7.4790000000000001</v>
      </c>
      <c r="BJ30" s="400">
        <v>0.43909999999999999</v>
      </c>
      <c r="BK30" s="400">
        <v>0.58530000000000004</v>
      </c>
      <c r="BL30" s="400">
        <v>0.73819999999999997</v>
      </c>
      <c r="BM30" s="400">
        <v>0.4103</v>
      </c>
      <c r="BN30" s="400">
        <v>0.1497</v>
      </c>
      <c r="BO30" s="400">
        <v>0.34210000000000002</v>
      </c>
      <c r="BP30" s="400" t="s">
        <v>307</v>
      </c>
      <c r="BQ30" s="400"/>
      <c r="BR30" s="401">
        <v>336.25189999999998</v>
      </c>
      <c r="BS30" s="400">
        <v>1.6214999999999999</v>
      </c>
      <c r="BT30" s="400" t="s">
        <v>307</v>
      </c>
      <c r="BU30" s="400" t="s">
        <v>307</v>
      </c>
      <c r="BV30" s="401">
        <v>1.6214999999999999</v>
      </c>
      <c r="BW30" s="400" t="s">
        <v>307</v>
      </c>
      <c r="BX30" s="400" t="s">
        <v>307</v>
      </c>
      <c r="BY30" s="400" t="s">
        <v>307</v>
      </c>
      <c r="BZ30" s="403" t="s">
        <v>307</v>
      </c>
      <c r="CA30" s="401" t="s">
        <v>307</v>
      </c>
      <c r="CB30" s="400">
        <v>7.7561</v>
      </c>
      <c r="CC30" s="400">
        <v>4.8513999999999999</v>
      </c>
      <c r="CD30" s="400">
        <v>2.9047000000000001</v>
      </c>
      <c r="CE30" s="400">
        <v>5.6280999999999999</v>
      </c>
      <c r="CF30" s="403">
        <v>13.3842</v>
      </c>
      <c r="CG30" s="404">
        <v>15.005699999999999</v>
      </c>
      <c r="CH30" s="405">
        <v>351.25760000000002</v>
      </c>
    </row>
    <row r="31" spans="1:86">
      <c r="A31" s="251" t="s">
        <v>26</v>
      </c>
      <c r="B31" s="253" t="s">
        <v>197</v>
      </c>
      <c r="C31" s="457" t="s">
        <v>368</v>
      </c>
      <c r="D31" s="458" t="s">
        <v>369</v>
      </c>
      <c r="E31" s="399">
        <v>72.282899999999998</v>
      </c>
      <c r="F31" s="400">
        <v>1.9944</v>
      </c>
      <c r="G31" s="400">
        <v>1.2958000000000001</v>
      </c>
      <c r="H31" s="400">
        <v>3.6905999999999999</v>
      </c>
      <c r="I31" s="400">
        <v>57.742400000000004</v>
      </c>
      <c r="J31" s="400">
        <v>8.26</v>
      </c>
      <c r="K31" s="400">
        <v>80.752700000000004</v>
      </c>
      <c r="L31" s="400">
        <v>3.4432999999999998</v>
      </c>
      <c r="M31" s="400">
        <v>5.3731999999999998</v>
      </c>
      <c r="N31" s="400">
        <v>1.1000000000000001E-3</v>
      </c>
      <c r="O31" s="400">
        <v>7.4762000000000004</v>
      </c>
      <c r="P31" s="400">
        <v>4.1897000000000002</v>
      </c>
      <c r="Q31" s="400">
        <v>6.2317</v>
      </c>
      <c r="R31" s="400">
        <v>57.08</v>
      </c>
      <c r="S31" s="400">
        <v>46.099400000000003</v>
      </c>
      <c r="T31" s="400">
        <v>12.4839</v>
      </c>
      <c r="U31" s="400">
        <v>1.1034999999999999</v>
      </c>
      <c r="V31" s="400">
        <v>6.3532999999999999</v>
      </c>
      <c r="W31" s="400">
        <v>5.2061999999999999</v>
      </c>
      <c r="X31" s="400">
        <v>2.5289000000000001</v>
      </c>
      <c r="Y31" s="400">
        <v>5.2434000000000003</v>
      </c>
      <c r="Z31" s="400">
        <v>7.3544999999999998</v>
      </c>
      <c r="AA31" s="400">
        <v>4.9499000000000004</v>
      </c>
      <c r="AB31" s="400">
        <v>1341.0068000000001</v>
      </c>
      <c r="AC31" s="400">
        <v>8.2242999999999995</v>
      </c>
      <c r="AD31" s="400">
        <v>8.5580999999999996</v>
      </c>
      <c r="AE31" s="400">
        <v>20.983599999999999</v>
      </c>
      <c r="AF31" s="400">
        <v>10.9114</v>
      </c>
      <c r="AG31" s="400">
        <v>17.275300000000001</v>
      </c>
      <c r="AH31" s="400">
        <v>48.642099999999999</v>
      </c>
      <c r="AI31" s="400">
        <v>19.165400000000002</v>
      </c>
      <c r="AJ31" s="400">
        <v>0.11210000000000001</v>
      </c>
      <c r="AK31" s="400">
        <v>8.3799999999999999E-2</v>
      </c>
      <c r="AL31" s="400">
        <v>23.973400000000002</v>
      </c>
      <c r="AM31" s="400">
        <v>0.95730000000000004</v>
      </c>
      <c r="AN31" s="400">
        <v>19.134</v>
      </c>
      <c r="AO31" s="400">
        <v>0.55589999999999995</v>
      </c>
      <c r="AP31" s="400">
        <v>3.6017000000000001</v>
      </c>
      <c r="AQ31" s="400">
        <v>12.132099999999999</v>
      </c>
      <c r="AR31" s="400">
        <v>3.5432999999999999</v>
      </c>
      <c r="AS31" s="400">
        <v>4.26</v>
      </c>
      <c r="AT31" s="400">
        <v>2.4592000000000001</v>
      </c>
      <c r="AU31" s="400">
        <v>0.41649999999999998</v>
      </c>
      <c r="AV31" s="400">
        <v>76.971000000000004</v>
      </c>
      <c r="AW31" s="400" t="s">
        <v>307</v>
      </c>
      <c r="AX31" s="400">
        <v>1.71</v>
      </c>
      <c r="AY31" s="400">
        <v>1.1636</v>
      </c>
      <c r="AZ31" s="400">
        <v>1.9389000000000001</v>
      </c>
      <c r="BA31" s="400">
        <v>0.31859999999999999</v>
      </c>
      <c r="BB31" s="400">
        <v>0.49199999999999999</v>
      </c>
      <c r="BC31" s="400">
        <v>1.4423999999999999</v>
      </c>
      <c r="BD31" s="400">
        <v>0.26379999999999998</v>
      </c>
      <c r="BE31" s="400">
        <v>0.41980000000000001</v>
      </c>
      <c r="BF31" s="400">
        <v>5.3059000000000003</v>
      </c>
      <c r="BG31" s="400">
        <v>44.122500000000002</v>
      </c>
      <c r="BH31" s="400">
        <v>59.950699999999998</v>
      </c>
      <c r="BI31" s="400">
        <v>17.4909</v>
      </c>
      <c r="BJ31" s="400">
        <v>5.5697000000000001</v>
      </c>
      <c r="BK31" s="400">
        <v>12.557</v>
      </c>
      <c r="BL31" s="400">
        <v>7.7355999999999998</v>
      </c>
      <c r="BM31" s="400">
        <v>6.0467000000000004</v>
      </c>
      <c r="BN31" s="400">
        <v>0.38229999999999997</v>
      </c>
      <c r="BO31" s="400">
        <v>3.5002</v>
      </c>
      <c r="BP31" s="400" t="s">
        <v>307</v>
      </c>
      <c r="BQ31" s="400"/>
      <c r="BR31" s="406">
        <v>2194.5146</v>
      </c>
      <c r="BS31" s="400">
        <v>575.23869999999999</v>
      </c>
      <c r="BT31" s="400" t="s">
        <v>307</v>
      </c>
      <c r="BU31" s="400">
        <v>2.5670999999999999</v>
      </c>
      <c r="BV31" s="406">
        <v>577.80579999999998</v>
      </c>
      <c r="BW31" s="400" t="s">
        <v>307</v>
      </c>
      <c r="BX31" s="400" t="s">
        <v>307</v>
      </c>
      <c r="BY31" s="400">
        <v>4.8334999999999999</v>
      </c>
      <c r="BZ31" s="407">
        <v>4.8334999999999999</v>
      </c>
      <c r="CA31" s="406">
        <v>4.8334999999999999</v>
      </c>
      <c r="CB31" s="400">
        <v>49.803600000000003</v>
      </c>
      <c r="CC31" s="400">
        <v>28.887</v>
      </c>
      <c r="CD31" s="400">
        <v>20.916599999999999</v>
      </c>
      <c r="CE31" s="400">
        <v>36.735599999999998</v>
      </c>
      <c r="CF31" s="407">
        <v>86.539199999999994</v>
      </c>
      <c r="CG31" s="408">
        <v>669.17849999999999</v>
      </c>
      <c r="CH31" s="409">
        <v>2863.6931</v>
      </c>
    </row>
    <row r="32" spans="1:86">
      <c r="A32" s="251" t="s">
        <v>27</v>
      </c>
      <c r="B32" s="253" t="s">
        <v>161</v>
      </c>
      <c r="C32" s="457" t="s">
        <v>370</v>
      </c>
      <c r="D32" s="458" t="s">
        <v>371</v>
      </c>
      <c r="E32" s="399">
        <v>0.14949999999999999</v>
      </c>
      <c r="F32" s="400">
        <v>1.3899999999999999E-2</v>
      </c>
      <c r="G32" s="400">
        <v>8.9999999999999998E-4</v>
      </c>
      <c r="H32" s="400">
        <v>3.5099999999999999E-2</v>
      </c>
      <c r="I32" s="400">
        <v>2.2881999999999998</v>
      </c>
      <c r="J32" s="400">
        <v>0.25040000000000001</v>
      </c>
      <c r="K32" s="400">
        <v>0.18290000000000001</v>
      </c>
      <c r="L32" s="400">
        <v>4.19E-2</v>
      </c>
      <c r="M32" s="400">
        <v>6.7100000000000007E-2</v>
      </c>
      <c r="N32" s="400" t="s">
        <v>307</v>
      </c>
      <c r="O32" s="400">
        <v>0.25430000000000003</v>
      </c>
      <c r="P32" s="400">
        <v>0.1177</v>
      </c>
      <c r="Q32" s="400">
        <v>1.4999999999999999E-2</v>
      </c>
      <c r="R32" s="400">
        <v>0.53190000000000004</v>
      </c>
      <c r="S32" s="400">
        <v>0.23380000000000001</v>
      </c>
      <c r="T32" s="400">
        <v>8.2699999999999996E-2</v>
      </c>
      <c r="U32" s="400">
        <v>5.0000000000000001E-3</v>
      </c>
      <c r="V32" s="400">
        <v>4.7E-2</v>
      </c>
      <c r="W32" s="400">
        <v>0.12939999999999999</v>
      </c>
      <c r="X32" s="400">
        <v>3.4099999999999998E-2</v>
      </c>
      <c r="Y32" s="400">
        <v>2.0000000000000001E-4</v>
      </c>
      <c r="Z32" s="400">
        <v>0.05</v>
      </c>
      <c r="AA32" s="400">
        <v>0.83279999999999998</v>
      </c>
      <c r="AB32" s="400">
        <v>0.89419999999999999</v>
      </c>
      <c r="AC32" s="400">
        <v>0.14599999999999999</v>
      </c>
      <c r="AD32" s="400">
        <v>0.53369999999999995</v>
      </c>
      <c r="AE32" s="400">
        <v>0.54339999999999999</v>
      </c>
      <c r="AF32" s="400">
        <v>0.18940000000000001</v>
      </c>
      <c r="AG32" s="400">
        <v>0.19270000000000001</v>
      </c>
      <c r="AH32" s="400">
        <v>1.2213000000000001</v>
      </c>
      <c r="AI32" s="400">
        <v>0.52869999999999995</v>
      </c>
      <c r="AJ32" s="400">
        <v>1E-3</v>
      </c>
      <c r="AK32" s="400" t="s">
        <v>307</v>
      </c>
      <c r="AL32" s="400">
        <v>0.79559999999999997</v>
      </c>
      <c r="AM32" s="400">
        <v>0.121</v>
      </c>
      <c r="AN32" s="400">
        <v>0.72050000000000003</v>
      </c>
      <c r="AO32" s="400">
        <v>8.0000000000000004E-4</v>
      </c>
      <c r="AP32" s="400">
        <v>2.35E-2</v>
      </c>
      <c r="AQ32" s="400">
        <v>1.2800000000000001E-2</v>
      </c>
      <c r="AR32" s="400">
        <v>7.0000000000000001E-3</v>
      </c>
      <c r="AS32" s="400">
        <v>3.5999999999999999E-3</v>
      </c>
      <c r="AT32" s="400">
        <v>3.4599999999999999E-2</v>
      </c>
      <c r="AU32" s="400" t="s">
        <v>307</v>
      </c>
      <c r="AV32" s="400">
        <v>2.6313</v>
      </c>
      <c r="AW32" s="400" t="s">
        <v>307</v>
      </c>
      <c r="AX32" s="400">
        <v>1.9E-2</v>
      </c>
      <c r="AY32" s="400">
        <v>0.11</v>
      </c>
      <c r="AZ32" s="400">
        <v>5.9400000000000001E-2</v>
      </c>
      <c r="BA32" s="400">
        <v>8.0000000000000004E-4</v>
      </c>
      <c r="BB32" s="400">
        <v>7.3000000000000001E-3</v>
      </c>
      <c r="BC32" s="400">
        <v>2.7000000000000001E-3</v>
      </c>
      <c r="BD32" s="400">
        <v>5.9999999999999995E-4</v>
      </c>
      <c r="BE32" s="400">
        <v>2.2700000000000001E-2</v>
      </c>
      <c r="BF32" s="400">
        <v>0.62990000000000002</v>
      </c>
      <c r="BG32" s="400">
        <v>1.3002</v>
      </c>
      <c r="BH32" s="400">
        <v>2.8496999999999999</v>
      </c>
      <c r="BI32" s="400">
        <v>0.98509999999999998</v>
      </c>
      <c r="BJ32" s="400">
        <v>0.47460000000000002</v>
      </c>
      <c r="BK32" s="400">
        <v>0.22070000000000001</v>
      </c>
      <c r="BL32" s="400">
        <v>0.2767</v>
      </c>
      <c r="BM32" s="400">
        <v>0.12859999999999999</v>
      </c>
      <c r="BN32" s="400">
        <v>2.3999999999999998E-3</v>
      </c>
      <c r="BO32" s="400">
        <v>5.21E-2</v>
      </c>
      <c r="BP32" s="400" t="s">
        <v>307</v>
      </c>
      <c r="BQ32" s="400"/>
      <c r="BR32" s="406">
        <v>21.107600000000001</v>
      </c>
      <c r="BS32" s="400">
        <v>44.025199999999998</v>
      </c>
      <c r="BT32" s="400" t="s">
        <v>307</v>
      </c>
      <c r="BU32" s="400">
        <v>2.6303000000000001</v>
      </c>
      <c r="BV32" s="406">
        <v>46.655500000000004</v>
      </c>
      <c r="BW32" s="400" t="s">
        <v>307</v>
      </c>
      <c r="BX32" s="400" t="s">
        <v>307</v>
      </c>
      <c r="BY32" s="400" t="s">
        <v>307</v>
      </c>
      <c r="BZ32" s="407" t="s">
        <v>307</v>
      </c>
      <c r="CA32" s="406" t="s">
        <v>307</v>
      </c>
      <c r="CB32" s="400" t="s">
        <v>307</v>
      </c>
      <c r="CC32" s="400" t="s">
        <v>307</v>
      </c>
      <c r="CD32" s="400" t="s">
        <v>307</v>
      </c>
      <c r="CE32" s="400" t="s">
        <v>307</v>
      </c>
      <c r="CF32" s="407" t="s">
        <v>307</v>
      </c>
      <c r="CG32" s="408">
        <v>46.655500000000004</v>
      </c>
      <c r="CH32" s="409">
        <v>67.763099999999994</v>
      </c>
    </row>
    <row r="33" spans="1:86">
      <c r="A33" s="251" t="s">
        <v>28</v>
      </c>
      <c r="B33" s="253" t="s">
        <v>162</v>
      </c>
      <c r="C33" s="457" t="s">
        <v>372</v>
      </c>
      <c r="D33" s="458" t="s">
        <v>373</v>
      </c>
      <c r="E33" s="399">
        <v>1.8951</v>
      </c>
      <c r="F33" s="400">
        <v>0.28710000000000002</v>
      </c>
      <c r="G33" s="400">
        <v>3.9399999999999998E-2</v>
      </c>
      <c r="H33" s="400">
        <v>9.8900000000000002E-2</v>
      </c>
      <c r="I33" s="400">
        <v>3.8692000000000002</v>
      </c>
      <c r="J33" s="400">
        <v>1.1832</v>
      </c>
      <c r="K33" s="400">
        <v>0.68459999999999999</v>
      </c>
      <c r="L33" s="400">
        <v>0.45229999999999998</v>
      </c>
      <c r="M33" s="400">
        <v>0.1555</v>
      </c>
      <c r="N33" s="400" t="s">
        <v>307</v>
      </c>
      <c r="O33" s="400">
        <v>0.38040000000000002</v>
      </c>
      <c r="P33" s="400">
        <v>0.13800000000000001</v>
      </c>
      <c r="Q33" s="400">
        <v>7.7799999999999994E-2</v>
      </c>
      <c r="R33" s="400">
        <v>2.0232999999999999</v>
      </c>
      <c r="S33" s="400">
        <v>99.609099999999998</v>
      </c>
      <c r="T33" s="400">
        <v>1.7471000000000001</v>
      </c>
      <c r="U33" s="400">
        <v>1.8700000000000001E-2</v>
      </c>
      <c r="V33" s="400">
        <v>9.2200000000000004E-2</v>
      </c>
      <c r="W33" s="400">
        <v>0.16300000000000001</v>
      </c>
      <c r="X33" s="400">
        <v>6.54E-2</v>
      </c>
      <c r="Y33" s="400">
        <v>0.17130000000000001</v>
      </c>
      <c r="Z33" s="400">
        <v>0.1686</v>
      </c>
      <c r="AA33" s="400">
        <v>1.4226000000000001</v>
      </c>
      <c r="AB33" s="400">
        <v>3.7715000000000001</v>
      </c>
      <c r="AC33" s="400">
        <v>0.47060000000000002</v>
      </c>
      <c r="AD33" s="400">
        <v>41.0336</v>
      </c>
      <c r="AE33" s="400">
        <v>4.4581</v>
      </c>
      <c r="AF33" s="400">
        <v>0.82850000000000001</v>
      </c>
      <c r="AG33" s="400">
        <v>9.4656000000000002</v>
      </c>
      <c r="AH33" s="400">
        <v>1.9267000000000001</v>
      </c>
      <c r="AI33" s="400">
        <v>1.1376999999999999</v>
      </c>
      <c r="AJ33" s="400">
        <v>3.8999999999999998E-3</v>
      </c>
      <c r="AK33" s="400" t="s">
        <v>307</v>
      </c>
      <c r="AL33" s="400">
        <v>1.6206</v>
      </c>
      <c r="AM33" s="400">
        <v>2.92E-2</v>
      </c>
      <c r="AN33" s="400">
        <v>0.76749999999999996</v>
      </c>
      <c r="AO33" s="400">
        <v>1.7100000000000001E-2</v>
      </c>
      <c r="AP33" s="400">
        <v>6.0499999999999998E-2</v>
      </c>
      <c r="AQ33" s="400">
        <v>2.58E-2</v>
      </c>
      <c r="AR33" s="400">
        <v>5.9799999999999999E-2</v>
      </c>
      <c r="AS33" s="400">
        <v>3.8E-3</v>
      </c>
      <c r="AT33" s="400">
        <v>1.46E-2</v>
      </c>
      <c r="AU33" s="400" t="s">
        <v>307</v>
      </c>
      <c r="AV33" s="400">
        <v>7.0763999999999996</v>
      </c>
      <c r="AW33" s="400">
        <v>1.7047000000000001</v>
      </c>
      <c r="AX33" s="400">
        <v>5.7000000000000002E-2</v>
      </c>
      <c r="AY33" s="400">
        <v>0.28399999999999997</v>
      </c>
      <c r="AZ33" s="400">
        <v>9.8900000000000002E-2</v>
      </c>
      <c r="BA33" s="400">
        <v>9.4000000000000004E-3</v>
      </c>
      <c r="BB33" s="400">
        <v>2.2800000000000001E-2</v>
      </c>
      <c r="BC33" s="400">
        <v>0.56940000000000002</v>
      </c>
      <c r="BD33" s="400">
        <v>2.3E-3</v>
      </c>
      <c r="BE33" s="400">
        <v>0.14699999999999999</v>
      </c>
      <c r="BF33" s="400">
        <v>5.1527000000000003</v>
      </c>
      <c r="BG33" s="400">
        <v>12.0205</v>
      </c>
      <c r="BH33" s="400">
        <v>3.9020000000000001</v>
      </c>
      <c r="BI33" s="400">
        <v>1.3070999999999999</v>
      </c>
      <c r="BJ33" s="400">
        <v>0.57850000000000001</v>
      </c>
      <c r="BK33" s="400">
        <v>0.58789999999999998</v>
      </c>
      <c r="BL33" s="400">
        <v>0.94230000000000003</v>
      </c>
      <c r="BM33" s="400">
        <v>1.7573000000000001</v>
      </c>
      <c r="BN33" s="400">
        <v>8.3000000000000001E-3</v>
      </c>
      <c r="BO33" s="400">
        <v>4.9099999999999998E-2</v>
      </c>
      <c r="BP33" s="400" t="s">
        <v>307</v>
      </c>
      <c r="BQ33" s="400"/>
      <c r="BR33" s="406">
        <v>216.7158</v>
      </c>
      <c r="BS33" s="400">
        <v>112.58280000000001</v>
      </c>
      <c r="BT33" s="400">
        <v>2.3E-3</v>
      </c>
      <c r="BU33" s="400">
        <v>19.496500000000001</v>
      </c>
      <c r="BV33" s="406">
        <v>132.08160000000001</v>
      </c>
      <c r="BW33" s="400" t="s">
        <v>307</v>
      </c>
      <c r="BX33" s="400" t="s">
        <v>307</v>
      </c>
      <c r="BY33" s="400">
        <v>-22.692</v>
      </c>
      <c r="BZ33" s="407">
        <v>-22.692</v>
      </c>
      <c r="CA33" s="406">
        <v>-22.692</v>
      </c>
      <c r="CB33" s="400">
        <v>132.46520000000001</v>
      </c>
      <c r="CC33" s="400">
        <v>47.099899999999998</v>
      </c>
      <c r="CD33" s="400">
        <v>85.365300000000005</v>
      </c>
      <c r="CE33" s="400">
        <v>83.674800000000005</v>
      </c>
      <c r="CF33" s="407">
        <v>216.13990000000001</v>
      </c>
      <c r="CG33" s="408">
        <v>325.52949999999998</v>
      </c>
      <c r="CH33" s="409">
        <v>542.24530000000004</v>
      </c>
    </row>
    <row r="34" spans="1:86">
      <c r="A34" s="251" t="s">
        <v>29</v>
      </c>
      <c r="B34" s="253" t="s">
        <v>198</v>
      </c>
      <c r="C34" s="457" t="s">
        <v>374</v>
      </c>
      <c r="D34" s="458" t="s">
        <v>375</v>
      </c>
      <c r="E34" s="399">
        <v>0.87270000000000003</v>
      </c>
      <c r="F34" s="400">
        <v>23.656600000000001</v>
      </c>
      <c r="G34" s="400">
        <v>4.6699999999999998E-2</v>
      </c>
      <c r="H34" s="400">
        <v>0.78029999999999999</v>
      </c>
      <c r="I34" s="400">
        <v>1.5464</v>
      </c>
      <c r="J34" s="400">
        <v>0.30309999999999998</v>
      </c>
      <c r="K34" s="400">
        <v>0.25280000000000002</v>
      </c>
      <c r="L34" s="400">
        <v>8.6400000000000005E-2</v>
      </c>
      <c r="M34" s="400">
        <v>7.2800000000000004E-2</v>
      </c>
      <c r="N34" s="400" t="s">
        <v>307</v>
      </c>
      <c r="O34" s="400">
        <v>0.36940000000000001</v>
      </c>
      <c r="P34" s="400">
        <v>0.2064</v>
      </c>
      <c r="Q34" s="400">
        <v>0.80679999999999996</v>
      </c>
      <c r="R34" s="400">
        <v>8.2409999999999997</v>
      </c>
      <c r="S34" s="400">
        <v>2.3800000000000002E-2</v>
      </c>
      <c r="T34" s="400">
        <v>6.9809999999999999</v>
      </c>
      <c r="U34" s="400">
        <v>0.56999999999999995</v>
      </c>
      <c r="V34" s="400">
        <v>0.95279999999999998</v>
      </c>
      <c r="W34" s="400">
        <v>3.4079999999999999</v>
      </c>
      <c r="X34" s="400" t="s">
        <v>307</v>
      </c>
      <c r="Y34" s="400">
        <v>7.7799999999999994E-2</v>
      </c>
      <c r="Z34" s="400">
        <v>0.35210000000000002</v>
      </c>
      <c r="AA34" s="400">
        <v>12.493399999999999</v>
      </c>
      <c r="AB34" s="400">
        <v>19.231300000000001</v>
      </c>
      <c r="AC34" s="400">
        <v>6.0937999999999999</v>
      </c>
      <c r="AD34" s="400">
        <v>9.0762999999999998</v>
      </c>
      <c r="AE34" s="400">
        <v>1975.1605999999999</v>
      </c>
      <c r="AF34" s="400">
        <v>7.2662000000000004</v>
      </c>
      <c r="AG34" s="400">
        <v>8.7361000000000004</v>
      </c>
      <c r="AH34" s="400">
        <v>1.5904</v>
      </c>
      <c r="AI34" s="400">
        <v>176.28639999999999</v>
      </c>
      <c r="AJ34" s="400">
        <v>0.13819999999999999</v>
      </c>
      <c r="AK34" s="400" t="s">
        <v>307</v>
      </c>
      <c r="AL34" s="400">
        <v>14.0143</v>
      </c>
      <c r="AM34" s="400" t="s">
        <v>307</v>
      </c>
      <c r="AN34" s="400">
        <v>1.8241000000000001</v>
      </c>
      <c r="AO34" s="400">
        <v>1.66E-2</v>
      </c>
      <c r="AP34" s="400">
        <v>0.11559999999999999</v>
      </c>
      <c r="AQ34" s="400">
        <v>0.2908</v>
      </c>
      <c r="AR34" s="400">
        <v>4.5600000000000002E-2</v>
      </c>
      <c r="AS34" s="400">
        <v>0.46610000000000001</v>
      </c>
      <c r="AT34" s="400">
        <v>0.87729999999999997</v>
      </c>
      <c r="AU34" s="400" t="s">
        <v>307</v>
      </c>
      <c r="AV34" s="400">
        <v>49.4116</v>
      </c>
      <c r="AW34" s="400">
        <v>93.822199999999995</v>
      </c>
      <c r="AX34" s="400">
        <v>1.3877999999999999</v>
      </c>
      <c r="AY34" s="400">
        <v>20.729700000000001</v>
      </c>
      <c r="AZ34" s="400">
        <v>9.0899999999999995E-2</v>
      </c>
      <c r="BA34" s="400">
        <v>2.8899999999999999E-2</v>
      </c>
      <c r="BB34" s="400">
        <v>0.1434</v>
      </c>
      <c r="BC34" s="400">
        <v>1.1769000000000001</v>
      </c>
      <c r="BD34" s="400">
        <v>2.0000000000000001E-4</v>
      </c>
      <c r="BE34" s="400">
        <v>0.33169999999999999</v>
      </c>
      <c r="BF34" s="400">
        <v>6.9913999999999996</v>
      </c>
      <c r="BG34" s="400">
        <v>104.30159999999999</v>
      </c>
      <c r="BH34" s="400">
        <v>17.408200000000001</v>
      </c>
      <c r="BI34" s="400">
        <v>1.6648000000000001</v>
      </c>
      <c r="BJ34" s="400">
        <v>1.8037000000000001</v>
      </c>
      <c r="BK34" s="400">
        <v>4.2709999999999999</v>
      </c>
      <c r="BL34" s="400">
        <v>1.7826</v>
      </c>
      <c r="BM34" s="400">
        <v>7.4358000000000004</v>
      </c>
      <c r="BN34" s="400" t="s">
        <v>307</v>
      </c>
      <c r="BO34" s="400">
        <v>5.04E-2</v>
      </c>
      <c r="BP34" s="400" t="s">
        <v>307</v>
      </c>
      <c r="BQ34" s="400"/>
      <c r="BR34" s="406">
        <v>2596.1628999999998</v>
      </c>
      <c r="BS34" s="400">
        <v>19.541399999999999</v>
      </c>
      <c r="BT34" s="400">
        <v>4.1000000000000003E-3</v>
      </c>
      <c r="BU34" s="400">
        <v>2.9845999999999999</v>
      </c>
      <c r="BV34" s="406">
        <v>22.53</v>
      </c>
      <c r="BW34" s="400">
        <v>2527.6179999999999</v>
      </c>
      <c r="BX34" s="400" t="s">
        <v>307</v>
      </c>
      <c r="BY34" s="400">
        <v>39.829300000000003</v>
      </c>
      <c r="BZ34" s="407">
        <v>39.829300000000003</v>
      </c>
      <c r="CA34" s="406">
        <v>2567.4472999999998</v>
      </c>
      <c r="CB34" s="400">
        <v>97.302099999999996</v>
      </c>
      <c r="CC34" s="400">
        <v>31.662400000000002</v>
      </c>
      <c r="CD34" s="400">
        <v>65.639700000000005</v>
      </c>
      <c r="CE34" s="400">
        <v>24.4922</v>
      </c>
      <c r="CF34" s="407">
        <v>121.79430000000001</v>
      </c>
      <c r="CG34" s="408">
        <v>2711.7716</v>
      </c>
      <c r="CH34" s="409">
        <v>5307.9345000000003</v>
      </c>
    </row>
    <row r="35" spans="1:86">
      <c r="A35" s="251" t="s">
        <v>30</v>
      </c>
      <c r="B35" s="253" t="s">
        <v>163</v>
      </c>
      <c r="C35" s="457" t="s">
        <v>376</v>
      </c>
      <c r="D35" s="458" t="s">
        <v>377</v>
      </c>
      <c r="E35" s="399">
        <v>1.6282000000000001</v>
      </c>
      <c r="F35" s="400">
        <v>10.34</v>
      </c>
      <c r="G35" s="400">
        <v>0.1169</v>
      </c>
      <c r="H35" s="400">
        <v>1.3753</v>
      </c>
      <c r="I35" s="400">
        <v>4.0507</v>
      </c>
      <c r="J35" s="400">
        <v>0.27650000000000002</v>
      </c>
      <c r="K35" s="400">
        <v>1.2142999999999999</v>
      </c>
      <c r="L35" s="400">
        <v>0.1366</v>
      </c>
      <c r="M35" s="400">
        <v>9.2899999999999996E-2</v>
      </c>
      <c r="N35" s="400">
        <v>0.1338</v>
      </c>
      <c r="O35" s="400">
        <v>0.51459999999999995</v>
      </c>
      <c r="P35" s="400">
        <v>0.31780000000000003</v>
      </c>
      <c r="Q35" s="400">
        <v>0.29399999999999998</v>
      </c>
      <c r="R35" s="400">
        <v>1.1494</v>
      </c>
      <c r="S35" s="400">
        <v>0.58579999999999999</v>
      </c>
      <c r="T35" s="400">
        <v>0.99009999999999998</v>
      </c>
      <c r="U35" s="400">
        <v>0.1205</v>
      </c>
      <c r="V35" s="400">
        <v>0.2442</v>
      </c>
      <c r="W35" s="400">
        <v>0.31269999999999998</v>
      </c>
      <c r="X35" s="400">
        <v>5.6500000000000002E-2</v>
      </c>
      <c r="Y35" s="400">
        <v>0.1077</v>
      </c>
      <c r="Z35" s="400">
        <v>0.42609999999999998</v>
      </c>
      <c r="AA35" s="400">
        <v>0.6825</v>
      </c>
      <c r="AB35" s="400">
        <v>2.3769</v>
      </c>
      <c r="AC35" s="400">
        <v>0.21110000000000001</v>
      </c>
      <c r="AD35" s="400">
        <v>6.0682</v>
      </c>
      <c r="AE35" s="400">
        <v>16.184100000000001</v>
      </c>
      <c r="AF35" s="400">
        <v>6.2233999999999998</v>
      </c>
      <c r="AG35" s="400">
        <v>14.7994</v>
      </c>
      <c r="AH35" s="400">
        <v>4.2903000000000002</v>
      </c>
      <c r="AI35" s="400">
        <v>65.566299999999998</v>
      </c>
      <c r="AJ35" s="400" t="s">
        <v>307</v>
      </c>
      <c r="AK35" s="400">
        <v>8.0999999999999996E-3</v>
      </c>
      <c r="AL35" s="400">
        <v>1.9744999999999999</v>
      </c>
      <c r="AM35" s="400">
        <v>0.3422</v>
      </c>
      <c r="AN35" s="400">
        <v>0.86360000000000003</v>
      </c>
      <c r="AO35" s="400">
        <v>0.1502</v>
      </c>
      <c r="AP35" s="400">
        <v>7.8600000000000003E-2</v>
      </c>
      <c r="AQ35" s="400">
        <v>0.51919999999999999</v>
      </c>
      <c r="AR35" s="400">
        <v>0.23780000000000001</v>
      </c>
      <c r="AS35" s="400">
        <v>0.27460000000000001</v>
      </c>
      <c r="AT35" s="400">
        <v>0.2306</v>
      </c>
      <c r="AU35" s="400">
        <v>0.1239</v>
      </c>
      <c r="AV35" s="400">
        <v>1.0764</v>
      </c>
      <c r="AW35" s="400" t="s">
        <v>307</v>
      </c>
      <c r="AX35" s="400">
        <v>8.7577999999999996</v>
      </c>
      <c r="AY35" s="400">
        <v>1.2827</v>
      </c>
      <c r="AZ35" s="400">
        <v>9.8699999999999996E-2</v>
      </c>
      <c r="BA35" s="400">
        <v>0.78280000000000005</v>
      </c>
      <c r="BB35" s="400">
        <v>0.2908</v>
      </c>
      <c r="BC35" s="400">
        <v>7.4234999999999998</v>
      </c>
      <c r="BD35" s="400">
        <v>9.9199999999999997E-2</v>
      </c>
      <c r="BE35" s="400">
        <v>6.6199999999999995E-2</v>
      </c>
      <c r="BF35" s="400">
        <v>2.9748000000000001</v>
      </c>
      <c r="BG35" s="400">
        <v>1.0411999999999999</v>
      </c>
      <c r="BH35" s="400">
        <v>0.48259999999999997</v>
      </c>
      <c r="BI35" s="400">
        <v>1.2654000000000001</v>
      </c>
      <c r="BJ35" s="400">
        <v>0.57650000000000001</v>
      </c>
      <c r="BK35" s="400">
        <v>0.61180000000000001</v>
      </c>
      <c r="BL35" s="400">
        <v>0.15260000000000001</v>
      </c>
      <c r="BM35" s="400">
        <v>0.37919999999999998</v>
      </c>
      <c r="BN35" s="400">
        <v>0.66810000000000003</v>
      </c>
      <c r="BO35" s="400">
        <v>2.3631000000000002</v>
      </c>
      <c r="BP35" s="400" t="s">
        <v>307</v>
      </c>
      <c r="BQ35" s="400"/>
      <c r="BR35" s="406">
        <v>176.08369999999999</v>
      </c>
      <c r="BS35" s="400">
        <v>135.31039999999999</v>
      </c>
      <c r="BT35" s="400" t="s">
        <v>307</v>
      </c>
      <c r="BU35" s="400" t="s">
        <v>307</v>
      </c>
      <c r="BV35" s="406">
        <v>135.31039999999999</v>
      </c>
      <c r="BW35" s="400" t="s">
        <v>307</v>
      </c>
      <c r="BX35" s="400" t="s">
        <v>307</v>
      </c>
      <c r="BY35" s="400" t="s">
        <v>307</v>
      </c>
      <c r="BZ35" s="407" t="s">
        <v>307</v>
      </c>
      <c r="CA35" s="406" t="s">
        <v>307</v>
      </c>
      <c r="CB35" s="400">
        <v>1.8250999999999999</v>
      </c>
      <c r="CC35" s="400">
        <v>1.1266</v>
      </c>
      <c r="CD35" s="400">
        <v>0.69850000000000001</v>
      </c>
      <c r="CE35" s="400">
        <v>1.1243000000000001</v>
      </c>
      <c r="CF35" s="407">
        <v>2.9493999999999998</v>
      </c>
      <c r="CG35" s="408">
        <v>138.25980000000001</v>
      </c>
      <c r="CH35" s="409">
        <v>314.34350000000001</v>
      </c>
    </row>
    <row r="36" spans="1:86">
      <c r="A36" s="251" t="s">
        <v>31</v>
      </c>
      <c r="B36" s="253" t="s">
        <v>164</v>
      </c>
      <c r="C36" s="457" t="s">
        <v>378</v>
      </c>
      <c r="D36" s="458" t="s">
        <v>379</v>
      </c>
      <c r="E36" s="399">
        <v>6.5685000000000002</v>
      </c>
      <c r="F36" s="400" t="s">
        <v>307</v>
      </c>
      <c r="G36" s="400">
        <v>1.2E-2</v>
      </c>
      <c r="H36" s="400">
        <v>8.7984000000000009</v>
      </c>
      <c r="I36" s="400">
        <v>2.29</v>
      </c>
      <c r="J36" s="400">
        <v>3.5467</v>
      </c>
      <c r="K36" s="400">
        <v>9.7784999999999993</v>
      </c>
      <c r="L36" s="400">
        <v>3.85E-2</v>
      </c>
      <c r="M36" s="400">
        <v>1.8908</v>
      </c>
      <c r="N36" s="400" t="s">
        <v>307</v>
      </c>
      <c r="O36" s="400">
        <v>0.19</v>
      </c>
      <c r="P36" s="400">
        <v>3.9079000000000002</v>
      </c>
      <c r="Q36" s="400">
        <v>1.4800000000000001E-2</v>
      </c>
      <c r="R36" s="400">
        <v>2.3751000000000002</v>
      </c>
      <c r="S36" s="400">
        <v>3.9371</v>
      </c>
      <c r="T36" s="400">
        <v>0.56910000000000005</v>
      </c>
      <c r="U36" s="400">
        <v>2.2496999999999998</v>
      </c>
      <c r="V36" s="400">
        <v>2.5846</v>
      </c>
      <c r="W36" s="400">
        <v>0.30520000000000003</v>
      </c>
      <c r="X36" s="400">
        <v>0.30709999999999998</v>
      </c>
      <c r="Y36" s="400" t="s">
        <v>307</v>
      </c>
      <c r="Z36" s="400">
        <v>0.96609999999999996</v>
      </c>
      <c r="AA36" s="400" t="s">
        <v>307</v>
      </c>
      <c r="AB36" s="400">
        <v>0.22620000000000001</v>
      </c>
      <c r="AC36" s="400" t="s">
        <v>307</v>
      </c>
      <c r="AD36" s="400">
        <v>6.5000000000000002E-2</v>
      </c>
      <c r="AE36" s="400">
        <v>1.6102000000000001</v>
      </c>
      <c r="AF36" s="400">
        <v>1.1335999999999999</v>
      </c>
      <c r="AG36" s="400">
        <v>123.3946</v>
      </c>
      <c r="AH36" s="400">
        <v>5.1203000000000003</v>
      </c>
      <c r="AI36" s="400">
        <v>21.109100000000002</v>
      </c>
      <c r="AJ36" s="400">
        <v>0.29420000000000002</v>
      </c>
      <c r="AK36" s="400">
        <v>7.4832000000000001</v>
      </c>
      <c r="AL36" s="400">
        <v>0.41039999999999999</v>
      </c>
      <c r="AM36" s="400">
        <v>1.4800000000000001E-2</v>
      </c>
      <c r="AN36" s="400">
        <v>0.58220000000000005</v>
      </c>
      <c r="AO36" s="400">
        <v>1.5911999999999999</v>
      </c>
      <c r="AP36" s="400">
        <v>5.6519000000000004</v>
      </c>
      <c r="AQ36" s="400">
        <v>3.5209000000000001</v>
      </c>
      <c r="AR36" s="400">
        <v>3.4512</v>
      </c>
      <c r="AS36" s="400">
        <v>1.5881000000000001</v>
      </c>
      <c r="AT36" s="400">
        <v>9.6856000000000009</v>
      </c>
      <c r="AU36" s="400">
        <v>0.2782</v>
      </c>
      <c r="AV36" s="400">
        <v>3.5013999999999998</v>
      </c>
      <c r="AW36" s="400" t="s">
        <v>307</v>
      </c>
      <c r="AX36" s="400">
        <v>3.3237999999999999</v>
      </c>
      <c r="AY36" s="400">
        <v>5.7299999999999997E-2</v>
      </c>
      <c r="AZ36" s="400" t="s">
        <v>307</v>
      </c>
      <c r="BA36" s="400">
        <v>5.0548999999999999</v>
      </c>
      <c r="BB36" s="400">
        <v>0.53449999999999998</v>
      </c>
      <c r="BC36" s="400">
        <v>2.3E-2</v>
      </c>
      <c r="BD36" s="400" t="s">
        <v>307</v>
      </c>
      <c r="BE36" s="400">
        <v>10.3728</v>
      </c>
      <c r="BF36" s="400">
        <v>1.2568999999999999</v>
      </c>
      <c r="BG36" s="400" t="s">
        <v>307</v>
      </c>
      <c r="BH36" s="400">
        <v>1.37E-2</v>
      </c>
      <c r="BI36" s="400">
        <v>2.16</v>
      </c>
      <c r="BJ36" s="400">
        <v>1E-4</v>
      </c>
      <c r="BK36" s="400">
        <v>0.2404</v>
      </c>
      <c r="BL36" s="400">
        <v>2.64E-2</v>
      </c>
      <c r="BM36" s="400" t="s">
        <v>307</v>
      </c>
      <c r="BN36" s="400">
        <v>1.9598</v>
      </c>
      <c r="BO36" s="400" t="s">
        <v>307</v>
      </c>
      <c r="BP36" s="400" t="s">
        <v>307</v>
      </c>
      <c r="BQ36" s="400"/>
      <c r="BR36" s="406">
        <v>266.06569999999999</v>
      </c>
      <c r="BS36" s="400" t="s">
        <v>307</v>
      </c>
      <c r="BT36" s="400" t="s">
        <v>307</v>
      </c>
      <c r="BU36" s="400" t="s">
        <v>307</v>
      </c>
      <c r="BV36" s="406" t="s">
        <v>307</v>
      </c>
      <c r="BW36" s="400" t="s">
        <v>307</v>
      </c>
      <c r="BX36" s="400" t="s">
        <v>307</v>
      </c>
      <c r="BY36" s="400" t="s">
        <v>307</v>
      </c>
      <c r="BZ36" s="407" t="s">
        <v>307</v>
      </c>
      <c r="CA36" s="406" t="s">
        <v>307</v>
      </c>
      <c r="CB36" s="400">
        <v>1.7959000000000001</v>
      </c>
      <c r="CC36" s="400">
        <v>1.0688</v>
      </c>
      <c r="CD36" s="400">
        <v>0.72709999999999997</v>
      </c>
      <c r="CE36" s="400">
        <v>22.1692</v>
      </c>
      <c r="CF36" s="407">
        <v>23.9651</v>
      </c>
      <c r="CG36" s="408">
        <v>23.9651</v>
      </c>
      <c r="CH36" s="409">
        <v>290.0308</v>
      </c>
    </row>
    <row r="37" spans="1:86">
      <c r="A37" s="251" t="s">
        <v>32</v>
      </c>
      <c r="B37" s="253" t="s">
        <v>165</v>
      </c>
      <c r="C37" s="457" t="s">
        <v>380</v>
      </c>
      <c r="D37" s="458" t="s">
        <v>381</v>
      </c>
      <c r="E37" s="399" t="s">
        <v>307</v>
      </c>
      <c r="F37" s="400" t="s">
        <v>307</v>
      </c>
      <c r="G37" s="400" t="s">
        <v>307</v>
      </c>
      <c r="H37" s="400" t="s">
        <v>307</v>
      </c>
      <c r="I37" s="400" t="s">
        <v>307</v>
      </c>
      <c r="J37" s="400" t="s">
        <v>307</v>
      </c>
      <c r="K37" s="400" t="s">
        <v>307</v>
      </c>
      <c r="L37" s="400" t="s">
        <v>307</v>
      </c>
      <c r="M37" s="400" t="s">
        <v>307</v>
      </c>
      <c r="N37" s="400" t="s">
        <v>307</v>
      </c>
      <c r="O37" s="400" t="s">
        <v>307</v>
      </c>
      <c r="P37" s="400" t="s">
        <v>307</v>
      </c>
      <c r="Q37" s="400" t="s">
        <v>307</v>
      </c>
      <c r="R37" s="400" t="s">
        <v>307</v>
      </c>
      <c r="S37" s="400" t="s">
        <v>307</v>
      </c>
      <c r="T37" s="400" t="s">
        <v>307</v>
      </c>
      <c r="U37" s="400" t="s">
        <v>307</v>
      </c>
      <c r="V37" s="400" t="s">
        <v>307</v>
      </c>
      <c r="W37" s="400" t="s">
        <v>307</v>
      </c>
      <c r="X37" s="400" t="s">
        <v>307</v>
      </c>
      <c r="Y37" s="400" t="s">
        <v>307</v>
      </c>
      <c r="Z37" s="400" t="s">
        <v>307</v>
      </c>
      <c r="AA37" s="400" t="s">
        <v>307</v>
      </c>
      <c r="AB37" s="400" t="s">
        <v>307</v>
      </c>
      <c r="AC37" s="400" t="s">
        <v>307</v>
      </c>
      <c r="AD37" s="400" t="s">
        <v>307</v>
      </c>
      <c r="AE37" s="400" t="s">
        <v>307</v>
      </c>
      <c r="AF37" s="400" t="s">
        <v>307</v>
      </c>
      <c r="AG37" s="400" t="s">
        <v>307</v>
      </c>
      <c r="AH37" s="400" t="s">
        <v>307</v>
      </c>
      <c r="AI37" s="400" t="s">
        <v>307</v>
      </c>
      <c r="AJ37" s="400" t="s">
        <v>307</v>
      </c>
      <c r="AK37" s="400" t="s">
        <v>307</v>
      </c>
      <c r="AL37" s="400" t="s">
        <v>307</v>
      </c>
      <c r="AM37" s="400" t="s">
        <v>307</v>
      </c>
      <c r="AN37" s="400" t="s">
        <v>307</v>
      </c>
      <c r="AO37" s="400" t="s">
        <v>307</v>
      </c>
      <c r="AP37" s="400" t="s">
        <v>307</v>
      </c>
      <c r="AQ37" s="400" t="s">
        <v>307</v>
      </c>
      <c r="AR37" s="400" t="s">
        <v>307</v>
      </c>
      <c r="AS37" s="400" t="s">
        <v>307</v>
      </c>
      <c r="AT37" s="400" t="s">
        <v>307</v>
      </c>
      <c r="AU37" s="400" t="s">
        <v>307</v>
      </c>
      <c r="AV37" s="400" t="s">
        <v>307</v>
      </c>
      <c r="AW37" s="400" t="s">
        <v>307</v>
      </c>
      <c r="AX37" s="400" t="s">
        <v>307</v>
      </c>
      <c r="AY37" s="400" t="s">
        <v>307</v>
      </c>
      <c r="AZ37" s="400" t="s">
        <v>307</v>
      </c>
      <c r="BA37" s="400" t="s">
        <v>307</v>
      </c>
      <c r="BB37" s="400" t="s">
        <v>307</v>
      </c>
      <c r="BC37" s="400" t="s">
        <v>307</v>
      </c>
      <c r="BD37" s="400" t="s">
        <v>307</v>
      </c>
      <c r="BE37" s="400" t="s">
        <v>307</v>
      </c>
      <c r="BF37" s="400" t="s">
        <v>307</v>
      </c>
      <c r="BG37" s="400" t="s">
        <v>307</v>
      </c>
      <c r="BH37" s="400" t="s">
        <v>307</v>
      </c>
      <c r="BI37" s="400" t="s">
        <v>307</v>
      </c>
      <c r="BJ37" s="400" t="s">
        <v>307</v>
      </c>
      <c r="BK37" s="400" t="s">
        <v>307</v>
      </c>
      <c r="BL37" s="400" t="s">
        <v>307</v>
      </c>
      <c r="BM37" s="400" t="s">
        <v>307</v>
      </c>
      <c r="BN37" s="400" t="s">
        <v>307</v>
      </c>
      <c r="BO37" s="400" t="s">
        <v>307</v>
      </c>
      <c r="BP37" s="400" t="s">
        <v>307</v>
      </c>
      <c r="BQ37" s="400"/>
      <c r="BR37" s="406" t="s">
        <v>307</v>
      </c>
      <c r="BS37" s="400" t="s">
        <v>307</v>
      </c>
      <c r="BT37" s="400" t="s">
        <v>307</v>
      </c>
      <c r="BU37" s="400" t="s">
        <v>307</v>
      </c>
      <c r="BV37" s="406" t="s">
        <v>307</v>
      </c>
      <c r="BW37" s="400" t="s">
        <v>307</v>
      </c>
      <c r="BX37" s="400" t="s">
        <v>307</v>
      </c>
      <c r="BY37" s="400" t="s">
        <v>307</v>
      </c>
      <c r="BZ37" s="407" t="s">
        <v>307</v>
      </c>
      <c r="CA37" s="406" t="s">
        <v>307</v>
      </c>
      <c r="CB37" s="400" t="s">
        <v>307</v>
      </c>
      <c r="CC37" s="400" t="s">
        <v>307</v>
      </c>
      <c r="CD37" s="400" t="s">
        <v>307</v>
      </c>
      <c r="CE37" s="400" t="s">
        <v>307</v>
      </c>
      <c r="CF37" s="407" t="s">
        <v>307</v>
      </c>
      <c r="CG37" s="408" t="s">
        <v>307</v>
      </c>
      <c r="CH37" s="409" t="s">
        <v>307</v>
      </c>
    </row>
    <row r="38" spans="1:86">
      <c r="A38" s="251" t="s">
        <v>33</v>
      </c>
      <c r="B38" s="253" t="s">
        <v>166</v>
      </c>
      <c r="C38" s="457" t="s">
        <v>382</v>
      </c>
      <c r="D38" s="458" t="s">
        <v>383</v>
      </c>
      <c r="E38" s="399">
        <v>14.4765</v>
      </c>
      <c r="F38" s="400">
        <v>20.99</v>
      </c>
      <c r="G38" s="400">
        <v>1.3026</v>
      </c>
      <c r="H38" s="400">
        <v>19.533000000000001</v>
      </c>
      <c r="I38" s="400">
        <v>49.955599999999997</v>
      </c>
      <c r="J38" s="400">
        <v>2.8487</v>
      </c>
      <c r="K38" s="400">
        <v>93.753500000000003</v>
      </c>
      <c r="L38" s="400">
        <v>3.8767</v>
      </c>
      <c r="M38" s="400">
        <v>5.8993000000000002</v>
      </c>
      <c r="N38" s="400" t="s">
        <v>307</v>
      </c>
      <c r="O38" s="400">
        <v>6.4111000000000002</v>
      </c>
      <c r="P38" s="400">
        <v>0.54790000000000005</v>
      </c>
      <c r="Q38" s="400">
        <v>4.3545999999999996</v>
      </c>
      <c r="R38" s="400">
        <v>31.5044</v>
      </c>
      <c r="S38" s="400">
        <v>4.2102000000000004</v>
      </c>
      <c r="T38" s="400">
        <v>14.962</v>
      </c>
      <c r="U38" s="400">
        <v>0.33090000000000003</v>
      </c>
      <c r="V38" s="400">
        <v>3.5909</v>
      </c>
      <c r="W38" s="400">
        <v>2.9388999999999998</v>
      </c>
      <c r="X38" s="400">
        <v>2.0455999999999999</v>
      </c>
      <c r="Y38" s="400">
        <v>0.2394</v>
      </c>
      <c r="Z38" s="400">
        <v>5.8064</v>
      </c>
      <c r="AA38" s="400">
        <v>4.4492000000000003</v>
      </c>
      <c r="AB38" s="400">
        <v>2.2963</v>
      </c>
      <c r="AC38" s="400">
        <v>4.9599999999999998E-2</v>
      </c>
      <c r="AD38" s="400">
        <v>3.6657999999999999</v>
      </c>
      <c r="AE38" s="400">
        <v>62.508499999999998</v>
      </c>
      <c r="AF38" s="400">
        <v>10.214499999999999</v>
      </c>
      <c r="AG38" s="400">
        <v>152.94980000000001</v>
      </c>
      <c r="AH38" s="400">
        <v>18.3202</v>
      </c>
      <c r="AI38" s="400">
        <v>275.94260000000003</v>
      </c>
      <c r="AJ38" s="400">
        <v>1.46E-2</v>
      </c>
      <c r="AK38" s="400">
        <v>0.2268</v>
      </c>
      <c r="AL38" s="400">
        <v>178.26570000000001</v>
      </c>
      <c r="AM38" s="400">
        <v>5.1524999999999999</v>
      </c>
      <c r="AN38" s="400">
        <v>1.3686</v>
      </c>
      <c r="AO38" s="400">
        <v>1.1447000000000001</v>
      </c>
      <c r="AP38" s="400">
        <v>1.1412</v>
      </c>
      <c r="AQ38" s="400">
        <v>2.3346</v>
      </c>
      <c r="AR38" s="400">
        <v>1.3424</v>
      </c>
      <c r="AS38" s="400">
        <v>7.3599999999999999E-2</v>
      </c>
      <c r="AT38" s="400">
        <v>0.22489999999999999</v>
      </c>
      <c r="AU38" s="400">
        <v>2.4299999999999999E-2</v>
      </c>
      <c r="AV38" s="400">
        <v>2.4700000000000002</v>
      </c>
      <c r="AW38" s="400" t="s">
        <v>307</v>
      </c>
      <c r="AX38" s="400">
        <v>1.7906</v>
      </c>
      <c r="AY38" s="400">
        <v>3.4853999999999998</v>
      </c>
      <c r="AZ38" s="400">
        <v>1.0008999999999999</v>
      </c>
      <c r="BA38" s="400">
        <v>0.48010000000000003</v>
      </c>
      <c r="BB38" s="400">
        <v>0.90200000000000002</v>
      </c>
      <c r="BC38" s="400">
        <v>9.7969000000000008</v>
      </c>
      <c r="BD38" s="400">
        <v>1.3986000000000001</v>
      </c>
      <c r="BE38" s="400">
        <v>8.3023000000000007</v>
      </c>
      <c r="BF38" s="400">
        <v>6.7031999999999998</v>
      </c>
      <c r="BG38" s="400">
        <v>12.2224</v>
      </c>
      <c r="BH38" s="400">
        <v>8.6187000000000005</v>
      </c>
      <c r="BI38" s="400">
        <v>0.38429999999999997</v>
      </c>
      <c r="BJ38" s="400">
        <v>0.51249999999999996</v>
      </c>
      <c r="BK38" s="400">
        <v>6.6055999999999999</v>
      </c>
      <c r="BL38" s="400">
        <v>1.2351000000000001</v>
      </c>
      <c r="BM38" s="400">
        <v>0.85980000000000001</v>
      </c>
      <c r="BN38" s="400">
        <v>0.1951</v>
      </c>
      <c r="BO38" s="400">
        <v>0.377</v>
      </c>
      <c r="BP38" s="400" t="s">
        <v>307</v>
      </c>
      <c r="BQ38" s="400"/>
      <c r="BR38" s="406">
        <v>1078.6288999999999</v>
      </c>
      <c r="BS38" s="400">
        <v>204.404</v>
      </c>
      <c r="BT38" s="400">
        <v>7.17E-2</v>
      </c>
      <c r="BU38" s="400">
        <v>113.9136</v>
      </c>
      <c r="BV38" s="406">
        <v>318.38929999999999</v>
      </c>
      <c r="BW38" s="400" t="s">
        <v>307</v>
      </c>
      <c r="BX38" s="400" t="s">
        <v>307</v>
      </c>
      <c r="BY38" s="400" t="s">
        <v>307</v>
      </c>
      <c r="BZ38" s="407" t="s">
        <v>307</v>
      </c>
      <c r="CA38" s="406" t="s">
        <v>307</v>
      </c>
      <c r="CB38" s="400">
        <v>540.59950000000003</v>
      </c>
      <c r="CC38" s="400">
        <v>314.84899999999999</v>
      </c>
      <c r="CD38" s="400">
        <v>225.75059999999999</v>
      </c>
      <c r="CE38" s="400">
        <v>496.11189999999999</v>
      </c>
      <c r="CF38" s="407">
        <v>1036.7113999999999</v>
      </c>
      <c r="CG38" s="408">
        <v>1355.1007</v>
      </c>
      <c r="CH38" s="409">
        <v>2433.7296000000001</v>
      </c>
    </row>
    <row r="39" spans="1:86">
      <c r="A39" s="251" t="s">
        <v>34</v>
      </c>
      <c r="B39" s="253" t="s">
        <v>167</v>
      </c>
      <c r="C39" s="457" t="s">
        <v>384</v>
      </c>
      <c r="D39" s="458" t="s">
        <v>385</v>
      </c>
      <c r="E39" s="399" t="s">
        <v>307</v>
      </c>
      <c r="F39" s="400">
        <v>7.3000000000000001E-3</v>
      </c>
      <c r="G39" s="400" t="s">
        <v>307</v>
      </c>
      <c r="H39" s="400">
        <v>3.7490000000000001</v>
      </c>
      <c r="I39" s="400">
        <v>0.69810000000000005</v>
      </c>
      <c r="J39" s="400">
        <v>0.13139999999999999</v>
      </c>
      <c r="K39" s="400">
        <v>22.292999999999999</v>
      </c>
      <c r="L39" s="400" t="s">
        <v>307</v>
      </c>
      <c r="M39" s="400" t="s">
        <v>307</v>
      </c>
      <c r="N39" s="400" t="s">
        <v>307</v>
      </c>
      <c r="O39" s="400">
        <v>0.1764</v>
      </c>
      <c r="P39" s="400" t="s">
        <v>307</v>
      </c>
      <c r="Q39" s="400" t="s">
        <v>307</v>
      </c>
      <c r="R39" s="400">
        <v>3.2698</v>
      </c>
      <c r="S39" s="400">
        <v>1.5739000000000001</v>
      </c>
      <c r="T39" s="400">
        <v>0.1487</v>
      </c>
      <c r="U39" s="400" t="s">
        <v>307</v>
      </c>
      <c r="V39" s="400">
        <v>0.16350000000000001</v>
      </c>
      <c r="W39" s="400" t="s">
        <v>307</v>
      </c>
      <c r="X39" s="400" t="s">
        <v>307</v>
      </c>
      <c r="Y39" s="400" t="s">
        <v>307</v>
      </c>
      <c r="Z39" s="400">
        <v>4.5999999999999999E-2</v>
      </c>
      <c r="AA39" s="400" t="s">
        <v>307</v>
      </c>
      <c r="AB39" s="400">
        <v>3.4000000000000002E-2</v>
      </c>
      <c r="AC39" s="400">
        <v>1E-4</v>
      </c>
      <c r="AD39" s="400">
        <v>0.1143</v>
      </c>
      <c r="AE39" s="400">
        <v>0.2293</v>
      </c>
      <c r="AF39" s="400">
        <v>8.5000000000000006E-2</v>
      </c>
      <c r="AG39" s="400">
        <v>2.7105000000000001</v>
      </c>
      <c r="AH39" s="400">
        <v>2.9700000000000001E-2</v>
      </c>
      <c r="AI39" s="400">
        <v>21.035399999999999</v>
      </c>
      <c r="AJ39" s="400">
        <v>1.3253999999999999</v>
      </c>
      <c r="AK39" s="400" t="s">
        <v>307</v>
      </c>
      <c r="AL39" s="400">
        <v>1.5386</v>
      </c>
      <c r="AM39" s="400" t="s">
        <v>307</v>
      </c>
      <c r="AN39" s="400">
        <v>1.9E-3</v>
      </c>
      <c r="AO39" s="400" t="s">
        <v>307</v>
      </c>
      <c r="AP39" s="400" t="s">
        <v>307</v>
      </c>
      <c r="AQ39" s="400" t="s">
        <v>307</v>
      </c>
      <c r="AR39" s="400" t="s">
        <v>307</v>
      </c>
      <c r="AS39" s="400" t="s">
        <v>307</v>
      </c>
      <c r="AT39" s="400" t="s">
        <v>307</v>
      </c>
      <c r="AU39" s="400" t="s">
        <v>307</v>
      </c>
      <c r="AV39" s="400" t="s">
        <v>307</v>
      </c>
      <c r="AW39" s="400" t="s">
        <v>307</v>
      </c>
      <c r="AX39" s="400">
        <v>5.4999999999999997E-3</v>
      </c>
      <c r="AY39" s="400">
        <v>1.1999999999999999E-3</v>
      </c>
      <c r="AZ39" s="400" t="s">
        <v>307</v>
      </c>
      <c r="BA39" s="400">
        <v>5.0000000000000001E-4</v>
      </c>
      <c r="BB39" s="400" t="s">
        <v>307</v>
      </c>
      <c r="BC39" s="400">
        <v>4.1000000000000003E-3</v>
      </c>
      <c r="BD39" s="400" t="s">
        <v>307</v>
      </c>
      <c r="BE39" s="400">
        <v>0.1226</v>
      </c>
      <c r="BF39" s="400" t="s">
        <v>307</v>
      </c>
      <c r="BG39" s="400">
        <v>3.3099999999999997E-2</v>
      </c>
      <c r="BH39" s="400">
        <v>1.9599999999999999E-2</v>
      </c>
      <c r="BI39" s="400">
        <v>1E-4</v>
      </c>
      <c r="BJ39" s="400">
        <v>1.1000000000000001E-3</v>
      </c>
      <c r="BK39" s="400">
        <v>1.15E-2</v>
      </c>
      <c r="BL39" s="400">
        <v>1.0200000000000001E-2</v>
      </c>
      <c r="BM39" s="400">
        <v>1.6000000000000001E-3</v>
      </c>
      <c r="BN39" s="400" t="s">
        <v>307</v>
      </c>
      <c r="BO39" s="400" t="s">
        <v>307</v>
      </c>
      <c r="BP39" s="400" t="s">
        <v>307</v>
      </c>
      <c r="BQ39" s="400"/>
      <c r="BR39" s="401">
        <v>59.572699999999998</v>
      </c>
      <c r="BS39" s="400">
        <v>1.6440999999999999</v>
      </c>
      <c r="BT39" s="400">
        <v>5.3999999999999999E-2</v>
      </c>
      <c r="BU39" s="400" t="s">
        <v>307</v>
      </c>
      <c r="BV39" s="401">
        <v>1.6980999999999999</v>
      </c>
      <c r="BW39" s="400" t="s">
        <v>307</v>
      </c>
      <c r="BX39" s="400" t="s">
        <v>307</v>
      </c>
      <c r="BY39" s="400" t="s">
        <v>307</v>
      </c>
      <c r="BZ39" s="403" t="s">
        <v>307</v>
      </c>
      <c r="CA39" s="401" t="s">
        <v>307</v>
      </c>
      <c r="CB39" s="400">
        <v>43.5227</v>
      </c>
      <c r="CC39" s="400">
        <v>24.709700000000002</v>
      </c>
      <c r="CD39" s="400">
        <v>18.813099999999999</v>
      </c>
      <c r="CE39" s="400">
        <v>38.503900000000002</v>
      </c>
      <c r="CF39" s="403">
        <v>82.026700000000005</v>
      </c>
      <c r="CG39" s="404">
        <v>83.724699999999999</v>
      </c>
      <c r="CH39" s="405">
        <v>143.29740000000001</v>
      </c>
    </row>
    <row r="40" spans="1:86">
      <c r="A40" s="251" t="s">
        <v>35</v>
      </c>
      <c r="B40" s="253" t="s">
        <v>168</v>
      </c>
      <c r="C40" s="457" t="s">
        <v>386</v>
      </c>
      <c r="D40" s="458" t="s">
        <v>387</v>
      </c>
      <c r="E40" s="399">
        <v>6.9000000000000006E-2</v>
      </c>
      <c r="F40" s="400">
        <v>7.3000000000000001E-3</v>
      </c>
      <c r="G40" s="400">
        <v>1.8200000000000001E-2</v>
      </c>
      <c r="H40" s="400">
        <v>3.5999999999999999E-3</v>
      </c>
      <c r="I40" s="400">
        <v>0.48770000000000002</v>
      </c>
      <c r="J40" s="400">
        <v>0.40339999999999998</v>
      </c>
      <c r="K40" s="400">
        <v>0.24529999999999999</v>
      </c>
      <c r="L40" s="400">
        <v>5.6800000000000003E-2</v>
      </c>
      <c r="M40" s="400" t="s">
        <v>307</v>
      </c>
      <c r="N40" s="400">
        <v>0.88780000000000003</v>
      </c>
      <c r="O40" s="400">
        <v>0.18809999999999999</v>
      </c>
      <c r="P40" s="400">
        <v>0.20930000000000001</v>
      </c>
      <c r="Q40" s="400">
        <v>0.1651</v>
      </c>
      <c r="R40" s="400">
        <v>0.2742</v>
      </c>
      <c r="S40" s="400">
        <v>3.04E-2</v>
      </c>
      <c r="T40" s="400">
        <v>0.10829999999999999</v>
      </c>
      <c r="U40" s="400">
        <v>5.5008999999999997</v>
      </c>
      <c r="V40" s="400">
        <v>0.497</v>
      </c>
      <c r="W40" s="400">
        <v>0.19450000000000001</v>
      </c>
      <c r="X40" s="400">
        <v>3.9899999999999998E-2</v>
      </c>
      <c r="Y40" s="400">
        <v>1.1000000000000001E-3</v>
      </c>
      <c r="Z40" s="400">
        <v>0.20269999999999999</v>
      </c>
      <c r="AA40" s="400">
        <v>3.7699999999999997E-2</v>
      </c>
      <c r="AB40" s="400">
        <v>0.17699999999999999</v>
      </c>
      <c r="AC40" s="400">
        <v>2.3800000000000002E-2</v>
      </c>
      <c r="AD40" s="400">
        <v>7.9500000000000001E-2</v>
      </c>
      <c r="AE40" s="400">
        <v>1.9775</v>
      </c>
      <c r="AF40" s="400">
        <v>1.2798</v>
      </c>
      <c r="AG40" s="400">
        <v>21.664300000000001</v>
      </c>
      <c r="AH40" s="400">
        <v>1.9335</v>
      </c>
      <c r="AI40" s="400">
        <v>6.0900000000000003E-2</v>
      </c>
      <c r="AJ40" s="400">
        <v>3.8699999999999998E-2</v>
      </c>
      <c r="AK40" s="400">
        <v>19.002199999999998</v>
      </c>
      <c r="AL40" s="400">
        <v>0.71250000000000002</v>
      </c>
      <c r="AM40" s="400">
        <v>0.56659999999999999</v>
      </c>
      <c r="AN40" s="400">
        <v>0.15390000000000001</v>
      </c>
      <c r="AO40" s="400">
        <v>4.3400000000000001E-2</v>
      </c>
      <c r="AP40" s="400">
        <v>6.2700000000000006E-2</v>
      </c>
      <c r="AQ40" s="400">
        <v>0.19670000000000001</v>
      </c>
      <c r="AR40" s="400">
        <v>3.3679999999999999</v>
      </c>
      <c r="AS40" s="400">
        <v>0.2351</v>
      </c>
      <c r="AT40" s="400">
        <v>0.41320000000000001</v>
      </c>
      <c r="AU40" s="400">
        <v>0.95960000000000001</v>
      </c>
      <c r="AV40" s="400">
        <v>7.5800000000000006E-2</v>
      </c>
      <c r="AW40" s="400" t="s">
        <v>307</v>
      </c>
      <c r="AX40" s="400">
        <v>0.91439999999999999</v>
      </c>
      <c r="AY40" s="400">
        <v>0.54730000000000001</v>
      </c>
      <c r="AZ40" s="400">
        <v>0.28310000000000002</v>
      </c>
      <c r="BA40" s="400">
        <v>0.47560000000000002</v>
      </c>
      <c r="BB40" s="400">
        <v>0.13400000000000001</v>
      </c>
      <c r="BC40" s="400">
        <v>3.3599999999999998E-2</v>
      </c>
      <c r="BD40" s="400">
        <v>2.1410999999999998</v>
      </c>
      <c r="BE40" s="400">
        <v>55.740600000000001</v>
      </c>
      <c r="BF40" s="400">
        <v>0.2737</v>
      </c>
      <c r="BG40" s="400">
        <v>3.2887</v>
      </c>
      <c r="BH40" s="400">
        <v>1.8312999999999999</v>
      </c>
      <c r="BI40" s="400">
        <v>3.6799999999999999E-2</v>
      </c>
      <c r="BJ40" s="400">
        <v>4.07E-2</v>
      </c>
      <c r="BK40" s="400">
        <v>0.70840000000000003</v>
      </c>
      <c r="BL40" s="400">
        <v>2.2942</v>
      </c>
      <c r="BM40" s="400">
        <v>0.70309999999999995</v>
      </c>
      <c r="BN40" s="400">
        <v>8.8000000000000005E-3</v>
      </c>
      <c r="BO40" s="400">
        <v>5.2499999999999998E-2</v>
      </c>
      <c r="BP40" s="400" t="s">
        <v>307</v>
      </c>
      <c r="BQ40" s="400"/>
      <c r="BR40" s="401">
        <v>132.16069999999999</v>
      </c>
      <c r="BS40" s="400">
        <v>95.315299999999993</v>
      </c>
      <c r="BT40" s="400" t="s">
        <v>307</v>
      </c>
      <c r="BU40" s="400" t="s">
        <v>307</v>
      </c>
      <c r="BV40" s="401">
        <v>95.315299999999993</v>
      </c>
      <c r="BW40" s="400" t="s">
        <v>307</v>
      </c>
      <c r="BX40" s="400" t="s">
        <v>307</v>
      </c>
      <c r="BY40" s="400" t="s">
        <v>307</v>
      </c>
      <c r="BZ40" s="403" t="s">
        <v>307</v>
      </c>
      <c r="CA40" s="401" t="s">
        <v>307</v>
      </c>
      <c r="CB40" s="400">
        <v>186.3081</v>
      </c>
      <c r="CC40" s="400">
        <v>39.2911</v>
      </c>
      <c r="CD40" s="400">
        <v>147.017</v>
      </c>
      <c r="CE40" s="400">
        <v>43.657499999999999</v>
      </c>
      <c r="CF40" s="403">
        <v>229.96559999999999</v>
      </c>
      <c r="CG40" s="404">
        <v>325.28100000000001</v>
      </c>
      <c r="CH40" s="405">
        <v>457.44159999999999</v>
      </c>
    </row>
    <row r="41" spans="1:86">
      <c r="A41" s="251" t="s">
        <v>36</v>
      </c>
      <c r="B41" s="253" t="s">
        <v>169</v>
      </c>
      <c r="C41" s="457" t="s">
        <v>388</v>
      </c>
      <c r="D41" s="458" t="s">
        <v>389</v>
      </c>
      <c r="E41" s="399">
        <v>7.6294000000000004</v>
      </c>
      <c r="F41" s="400">
        <v>13.375999999999999</v>
      </c>
      <c r="G41" s="400">
        <v>1.2564</v>
      </c>
      <c r="H41" s="400">
        <v>8.5810999999999993</v>
      </c>
      <c r="I41" s="400">
        <v>38.492899999999999</v>
      </c>
      <c r="J41" s="400">
        <v>2.8285</v>
      </c>
      <c r="K41" s="400">
        <v>78.210099999999997</v>
      </c>
      <c r="L41" s="400">
        <v>1.4772000000000001</v>
      </c>
      <c r="M41" s="400">
        <v>0.85729999999999995</v>
      </c>
      <c r="N41" s="400">
        <v>0.75839999999999996</v>
      </c>
      <c r="O41" s="400">
        <v>12.1724</v>
      </c>
      <c r="P41" s="400">
        <v>1.8482000000000001</v>
      </c>
      <c r="Q41" s="400">
        <v>0.8921</v>
      </c>
      <c r="R41" s="400">
        <v>8.4594000000000005</v>
      </c>
      <c r="S41" s="400">
        <v>7.0235000000000003</v>
      </c>
      <c r="T41" s="400">
        <v>5.7709999999999999</v>
      </c>
      <c r="U41" s="400">
        <v>8.5305999999999997</v>
      </c>
      <c r="V41" s="400">
        <v>1.2295</v>
      </c>
      <c r="W41" s="400">
        <v>1.4064000000000001</v>
      </c>
      <c r="X41" s="400">
        <v>1.2875000000000001</v>
      </c>
      <c r="Y41" s="400">
        <v>0.79900000000000004</v>
      </c>
      <c r="Z41" s="400">
        <v>3.4315000000000002</v>
      </c>
      <c r="AA41" s="400">
        <v>3.7292000000000001</v>
      </c>
      <c r="AB41" s="400">
        <v>0.61339999999999995</v>
      </c>
      <c r="AC41" s="400">
        <v>2.7699999999999999E-2</v>
      </c>
      <c r="AD41" s="400">
        <v>4.3055000000000003</v>
      </c>
      <c r="AE41" s="400">
        <v>28.533000000000001</v>
      </c>
      <c r="AF41" s="400">
        <v>6.2055999999999996</v>
      </c>
      <c r="AG41" s="400">
        <v>343.56470000000002</v>
      </c>
      <c r="AH41" s="400">
        <v>17.4514</v>
      </c>
      <c r="AI41" s="400">
        <v>263.08159999999998</v>
      </c>
      <c r="AJ41" s="400">
        <v>34.154600000000002</v>
      </c>
      <c r="AK41" s="400">
        <v>108.9003</v>
      </c>
      <c r="AL41" s="400">
        <v>1705.0462</v>
      </c>
      <c r="AM41" s="400">
        <v>0.504</v>
      </c>
      <c r="AN41" s="400">
        <v>1.3415999999999999</v>
      </c>
      <c r="AO41" s="400">
        <v>0.59740000000000004</v>
      </c>
      <c r="AP41" s="400">
        <v>6.9900000000000004E-2</v>
      </c>
      <c r="AQ41" s="400">
        <v>0.1114</v>
      </c>
      <c r="AR41" s="400">
        <v>8.7628000000000004</v>
      </c>
      <c r="AS41" s="400">
        <v>0.12540000000000001</v>
      </c>
      <c r="AT41" s="400">
        <v>0.19409999999999999</v>
      </c>
      <c r="AU41" s="400">
        <v>0.45079999999999998</v>
      </c>
      <c r="AV41" s="400">
        <v>2.8839999999999999</v>
      </c>
      <c r="AW41" s="400" t="s">
        <v>307</v>
      </c>
      <c r="AX41" s="400">
        <v>6.4360999999999997</v>
      </c>
      <c r="AY41" s="400">
        <v>1.0271999999999999</v>
      </c>
      <c r="AZ41" s="400">
        <v>0.46879999999999999</v>
      </c>
      <c r="BA41" s="400">
        <v>1.5159</v>
      </c>
      <c r="BB41" s="400">
        <v>0.18609999999999999</v>
      </c>
      <c r="BC41" s="400">
        <v>2.8769999999999998</v>
      </c>
      <c r="BD41" s="400">
        <v>1.006</v>
      </c>
      <c r="BE41" s="400">
        <v>26.461600000000001</v>
      </c>
      <c r="BF41" s="400">
        <v>0.2868</v>
      </c>
      <c r="BG41" s="400">
        <v>9.8679000000000006</v>
      </c>
      <c r="BH41" s="400">
        <v>2.1114000000000002</v>
      </c>
      <c r="BI41" s="400">
        <v>0.29420000000000002</v>
      </c>
      <c r="BJ41" s="400">
        <v>0.22109999999999999</v>
      </c>
      <c r="BK41" s="400">
        <v>0.79849999999999999</v>
      </c>
      <c r="BL41" s="400">
        <v>1.2022999999999999</v>
      </c>
      <c r="BM41" s="400">
        <v>1.4887999999999999</v>
      </c>
      <c r="BN41" s="400">
        <v>0.27660000000000001</v>
      </c>
      <c r="BO41" s="400">
        <v>0.33360000000000001</v>
      </c>
      <c r="BP41" s="400" t="s">
        <v>307</v>
      </c>
      <c r="BQ41" s="400"/>
      <c r="BR41" s="406">
        <v>2793.8330000000001</v>
      </c>
      <c r="BS41" s="400">
        <v>9.2324999999999999</v>
      </c>
      <c r="BT41" s="400">
        <v>1.1454</v>
      </c>
      <c r="BU41" s="400">
        <v>0.33579999999999999</v>
      </c>
      <c r="BV41" s="406">
        <v>10.713699999999999</v>
      </c>
      <c r="BW41" s="400" t="s">
        <v>307</v>
      </c>
      <c r="BX41" s="400" t="s">
        <v>307</v>
      </c>
      <c r="BY41" s="400" t="s">
        <v>307</v>
      </c>
      <c r="BZ41" s="407" t="s">
        <v>307</v>
      </c>
      <c r="CA41" s="406" t="s">
        <v>307</v>
      </c>
      <c r="CB41" s="400">
        <v>226.71440000000001</v>
      </c>
      <c r="CC41" s="400">
        <v>121.36499999999999</v>
      </c>
      <c r="CD41" s="400">
        <v>105.3494</v>
      </c>
      <c r="CE41" s="400">
        <v>272.56209999999999</v>
      </c>
      <c r="CF41" s="407">
        <v>499.27640000000002</v>
      </c>
      <c r="CG41" s="408">
        <v>509.99009999999998</v>
      </c>
      <c r="CH41" s="409">
        <v>3303.8231999999998</v>
      </c>
    </row>
    <row r="42" spans="1:86">
      <c r="A42" s="251" t="s">
        <v>37</v>
      </c>
      <c r="B42" s="253" t="s">
        <v>170</v>
      </c>
      <c r="C42" s="457" t="s">
        <v>390</v>
      </c>
      <c r="D42" s="458" t="s">
        <v>391</v>
      </c>
      <c r="E42" s="399">
        <v>0.29980000000000001</v>
      </c>
      <c r="F42" s="400">
        <v>0.2792</v>
      </c>
      <c r="G42" s="400">
        <v>3.9399999999999998E-2</v>
      </c>
      <c r="H42" s="400">
        <v>0.1489</v>
      </c>
      <c r="I42" s="400">
        <v>0.70779999999999998</v>
      </c>
      <c r="J42" s="400">
        <v>0.5081</v>
      </c>
      <c r="K42" s="400">
        <v>1.0965</v>
      </c>
      <c r="L42" s="400">
        <v>0.1237</v>
      </c>
      <c r="M42" s="400">
        <v>0.19650000000000001</v>
      </c>
      <c r="N42" s="400">
        <v>0.10199999999999999</v>
      </c>
      <c r="O42" s="400">
        <v>0.3725</v>
      </c>
      <c r="P42" s="400">
        <v>0.14810000000000001</v>
      </c>
      <c r="Q42" s="400">
        <v>0.11559999999999999</v>
      </c>
      <c r="R42" s="400">
        <v>0.24</v>
      </c>
      <c r="S42" s="400">
        <v>0.1193</v>
      </c>
      <c r="T42" s="400">
        <v>0.32369999999999999</v>
      </c>
      <c r="U42" s="400">
        <v>3.2517</v>
      </c>
      <c r="V42" s="400">
        <v>0.26800000000000002</v>
      </c>
      <c r="W42" s="400">
        <v>0.186</v>
      </c>
      <c r="X42" s="400">
        <v>4.48E-2</v>
      </c>
      <c r="Y42" s="400">
        <v>0.1855</v>
      </c>
      <c r="Z42" s="400">
        <v>0.36749999999999999</v>
      </c>
      <c r="AA42" s="400">
        <v>2.3099999999999999E-2</v>
      </c>
      <c r="AB42" s="400">
        <v>1.4973000000000001</v>
      </c>
      <c r="AC42" s="400">
        <v>0.17549999999999999</v>
      </c>
      <c r="AD42" s="400">
        <v>0.69820000000000004</v>
      </c>
      <c r="AE42" s="400">
        <v>0.89970000000000006</v>
      </c>
      <c r="AF42" s="400">
        <v>3.7046000000000001</v>
      </c>
      <c r="AG42" s="400">
        <v>6.7065999999999999</v>
      </c>
      <c r="AH42" s="400">
        <v>11.8208</v>
      </c>
      <c r="AI42" s="400">
        <v>1.5004999999999999</v>
      </c>
      <c r="AJ42" s="400">
        <v>2.4400000000000002E-2</v>
      </c>
      <c r="AK42" s="400">
        <v>5.7299999999999997E-2</v>
      </c>
      <c r="AL42" s="400">
        <v>0.69340000000000002</v>
      </c>
      <c r="AM42" s="400">
        <v>17.726099999999999</v>
      </c>
      <c r="AN42" s="400">
        <v>0.3448</v>
      </c>
      <c r="AO42" s="400">
        <v>2.5448</v>
      </c>
      <c r="AP42" s="400">
        <v>0.41</v>
      </c>
      <c r="AQ42" s="400">
        <v>3.7845</v>
      </c>
      <c r="AR42" s="400">
        <v>0.88419999999999999</v>
      </c>
      <c r="AS42" s="400" t="s">
        <v>307</v>
      </c>
      <c r="AT42" s="400">
        <v>2.206</v>
      </c>
      <c r="AU42" s="400">
        <v>0.64390000000000003</v>
      </c>
      <c r="AV42" s="400">
        <v>0.67390000000000005</v>
      </c>
      <c r="AW42" s="400" t="s">
        <v>307</v>
      </c>
      <c r="AX42" s="400">
        <v>3.3229000000000002</v>
      </c>
      <c r="AY42" s="400">
        <v>0.68330000000000002</v>
      </c>
      <c r="AZ42" s="400">
        <v>0.2384</v>
      </c>
      <c r="BA42" s="400">
        <v>0.69620000000000004</v>
      </c>
      <c r="BB42" s="400">
        <v>8.1419999999999995</v>
      </c>
      <c r="BC42" s="400">
        <v>0.36480000000000001</v>
      </c>
      <c r="BD42" s="400">
        <v>0.1212</v>
      </c>
      <c r="BE42" s="400">
        <v>0.4168</v>
      </c>
      <c r="BF42" s="400">
        <v>0.82140000000000002</v>
      </c>
      <c r="BG42" s="400">
        <v>6.4850000000000003</v>
      </c>
      <c r="BH42" s="400">
        <v>2.3723999999999998</v>
      </c>
      <c r="BI42" s="400">
        <v>1.0975999999999999</v>
      </c>
      <c r="BJ42" s="400">
        <v>0.46600000000000003</v>
      </c>
      <c r="BK42" s="400">
        <v>1.4021999999999999</v>
      </c>
      <c r="BL42" s="400">
        <v>0.53800000000000003</v>
      </c>
      <c r="BM42" s="400">
        <v>3.7509000000000001</v>
      </c>
      <c r="BN42" s="400">
        <v>0.1384</v>
      </c>
      <c r="BO42" s="400">
        <v>0.2056</v>
      </c>
      <c r="BP42" s="400" t="s">
        <v>307</v>
      </c>
      <c r="BQ42" s="400"/>
      <c r="BR42" s="406">
        <v>97.407200000000003</v>
      </c>
      <c r="BS42" s="400">
        <v>26.425899999999999</v>
      </c>
      <c r="BT42" s="400" t="s">
        <v>307</v>
      </c>
      <c r="BU42" s="400" t="s">
        <v>307</v>
      </c>
      <c r="BV42" s="406">
        <v>26.425899999999999</v>
      </c>
      <c r="BW42" s="400" t="s">
        <v>307</v>
      </c>
      <c r="BX42" s="400" t="s">
        <v>307</v>
      </c>
      <c r="BY42" s="400" t="s">
        <v>307</v>
      </c>
      <c r="BZ42" s="407" t="s">
        <v>307</v>
      </c>
      <c r="CA42" s="406" t="s">
        <v>307</v>
      </c>
      <c r="CB42" s="400">
        <v>8.3079000000000001</v>
      </c>
      <c r="CC42" s="400">
        <v>5.4078999999999997</v>
      </c>
      <c r="CD42" s="400">
        <v>2.9001000000000001</v>
      </c>
      <c r="CE42" s="400">
        <v>2.8914</v>
      </c>
      <c r="CF42" s="407">
        <v>11.199299999999999</v>
      </c>
      <c r="CG42" s="408">
        <v>37.625300000000003</v>
      </c>
      <c r="CH42" s="409">
        <v>135.0324</v>
      </c>
    </row>
    <row r="43" spans="1:86">
      <c r="A43" s="251" t="s">
        <v>38</v>
      </c>
      <c r="B43" s="253" t="s">
        <v>199</v>
      </c>
      <c r="C43" s="457" t="s">
        <v>392</v>
      </c>
      <c r="D43" s="458" t="s">
        <v>393</v>
      </c>
      <c r="E43" s="399">
        <v>0.1512</v>
      </c>
      <c r="F43" s="400">
        <v>0.48859999999999998</v>
      </c>
      <c r="G43" s="400">
        <v>7.1999999999999998E-3</v>
      </c>
      <c r="H43" s="400">
        <v>5.0500000000000003E-2</v>
      </c>
      <c r="I43" s="400">
        <v>1.3599000000000001</v>
      </c>
      <c r="J43" s="400">
        <v>0.27810000000000001</v>
      </c>
      <c r="K43" s="400">
        <v>0.1875</v>
      </c>
      <c r="L43" s="400">
        <v>8.2799999999999999E-2</v>
      </c>
      <c r="M43" s="400">
        <v>0.3034</v>
      </c>
      <c r="N43" s="400">
        <v>0.26669999999999999</v>
      </c>
      <c r="O43" s="400">
        <v>9.1200000000000003E-2</v>
      </c>
      <c r="P43" s="400">
        <v>0.4824</v>
      </c>
      <c r="Q43" s="400">
        <v>0.25779999999999997</v>
      </c>
      <c r="R43" s="400">
        <v>1.1125</v>
      </c>
      <c r="S43" s="400">
        <v>1.036</v>
      </c>
      <c r="T43" s="400">
        <v>1.5219</v>
      </c>
      <c r="U43" s="400">
        <v>0.47189999999999999</v>
      </c>
      <c r="V43" s="400">
        <v>0.3513</v>
      </c>
      <c r="W43" s="400">
        <v>0.14929999999999999</v>
      </c>
      <c r="X43" s="400">
        <v>0.30840000000000001</v>
      </c>
      <c r="Y43" s="400">
        <v>5.6099999999999997E-2</v>
      </c>
      <c r="Z43" s="400">
        <v>0.26069999999999999</v>
      </c>
      <c r="AA43" s="400">
        <v>0.35780000000000001</v>
      </c>
      <c r="AB43" s="400">
        <v>0.57410000000000005</v>
      </c>
      <c r="AC43" s="400">
        <v>1.6999999999999999E-3</v>
      </c>
      <c r="AD43" s="400">
        <v>0.1938</v>
      </c>
      <c r="AE43" s="400">
        <v>4.5162000000000004</v>
      </c>
      <c r="AF43" s="400">
        <v>1.4475</v>
      </c>
      <c r="AG43" s="400">
        <v>5.8581000000000003</v>
      </c>
      <c r="AH43" s="400">
        <v>1.1307</v>
      </c>
      <c r="AI43" s="400">
        <v>1.3252999999999999</v>
      </c>
      <c r="AJ43" s="400">
        <v>0.57789999999999997</v>
      </c>
      <c r="AK43" s="400">
        <v>1.2999000000000001</v>
      </c>
      <c r="AL43" s="400">
        <v>1.5388999999999999</v>
      </c>
      <c r="AM43" s="400">
        <v>9.2799999999999994E-2</v>
      </c>
      <c r="AN43" s="400">
        <v>3.3108</v>
      </c>
      <c r="AO43" s="400">
        <v>6.93E-2</v>
      </c>
      <c r="AP43" s="400">
        <v>1.1701999999999999</v>
      </c>
      <c r="AQ43" s="400">
        <v>0.4788</v>
      </c>
      <c r="AR43" s="400">
        <v>4.3159000000000001</v>
      </c>
      <c r="AS43" s="400">
        <v>0.41799999999999998</v>
      </c>
      <c r="AT43" s="400">
        <v>0.67920000000000003</v>
      </c>
      <c r="AU43" s="400">
        <v>0.87890000000000001</v>
      </c>
      <c r="AV43" s="400">
        <v>0.59419999999999995</v>
      </c>
      <c r="AW43" s="400" t="s">
        <v>307</v>
      </c>
      <c r="AX43" s="400">
        <v>2.1751</v>
      </c>
      <c r="AY43" s="400">
        <v>0.6855</v>
      </c>
      <c r="AZ43" s="400">
        <v>0.1925</v>
      </c>
      <c r="BA43" s="400">
        <v>1.6642999999999999</v>
      </c>
      <c r="BB43" s="400">
        <v>0.28289999999999998</v>
      </c>
      <c r="BC43" s="400">
        <v>0.78169999999999995</v>
      </c>
      <c r="BD43" s="400">
        <v>0.77500000000000002</v>
      </c>
      <c r="BE43" s="400">
        <v>52.546799999999998</v>
      </c>
      <c r="BF43" s="400">
        <v>0.70320000000000005</v>
      </c>
      <c r="BG43" s="400">
        <v>3.0066999999999999</v>
      </c>
      <c r="BH43" s="400">
        <v>8.5561000000000007</v>
      </c>
      <c r="BI43" s="400">
        <v>3.6819999999999999</v>
      </c>
      <c r="BJ43" s="400">
        <v>2.5341999999999998</v>
      </c>
      <c r="BK43" s="400">
        <v>3.3835999999999999</v>
      </c>
      <c r="BL43" s="400">
        <v>1.3692</v>
      </c>
      <c r="BM43" s="400">
        <v>0.4577</v>
      </c>
      <c r="BN43" s="400">
        <v>2.5999999999999999E-2</v>
      </c>
      <c r="BO43" s="400">
        <v>6.6600000000000006E-2</v>
      </c>
      <c r="BP43" s="400" t="s">
        <v>307</v>
      </c>
      <c r="BQ43" s="400"/>
      <c r="BR43" s="406">
        <v>122.9945</v>
      </c>
      <c r="BS43" s="400">
        <v>747.55949999999996</v>
      </c>
      <c r="BT43" s="400">
        <v>5.3400000000000003E-2</v>
      </c>
      <c r="BU43" s="400" t="s">
        <v>307</v>
      </c>
      <c r="BV43" s="401">
        <v>747.61289999999997</v>
      </c>
      <c r="BW43" s="400" t="s">
        <v>307</v>
      </c>
      <c r="BX43" s="400" t="s">
        <v>307</v>
      </c>
      <c r="BY43" s="400" t="s">
        <v>307</v>
      </c>
      <c r="BZ43" s="403" t="s">
        <v>307</v>
      </c>
      <c r="CA43" s="401" t="s">
        <v>307</v>
      </c>
      <c r="CB43" s="400" t="s">
        <v>307</v>
      </c>
      <c r="CC43" s="400" t="s">
        <v>307</v>
      </c>
      <c r="CD43" s="400" t="s">
        <v>307</v>
      </c>
      <c r="CE43" s="400" t="s">
        <v>307</v>
      </c>
      <c r="CF43" s="407" t="s">
        <v>307</v>
      </c>
      <c r="CG43" s="408">
        <v>747.61289999999997</v>
      </c>
      <c r="CH43" s="409">
        <v>870.60739999999998</v>
      </c>
    </row>
    <row r="44" spans="1:86">
      <c r="A44" s="251" t="s">
        <v>39</v>
      </c>
      <c r="B44" s="253" t="s">
        <v>171</v>
      </c>
      <c r="C44" s="457" t="s">
        <v>394</v>
      </c>
      <c r="D44" s="458" t="s">
        <v>395</v>
      </c>
      <c r="E44" s="399">
        <v>0.11849999999999999</v>
      </c>
      <c r="F44" s="400">
        <v>0.3397</v>
      </c>
      <c r="G44" s="400">
        <v>3.5000000000000001E-3</v>
      </c>
      <c r="H44" s="400">
        <v>5.7000000000000002E-3</v>
      </c>
      <c r="I44" s="400">
        <v>1.4488000000000001</v>
      </c>
      <c r="J44" s="400">
        <v>0.37369999999999998</v>
      </c>
      <c r="K44" s="400">
        <v>1.5299999999999999E-2</v>
      </c>
      <c r="L44" s="400">
        <v>0.2082</v>
      </c>
      <c r="M44" s="400">
        <v>0.66049999999999998</v>
      </c>
      <c r="N44" s="400" t="s">
        <v>307</v>
      </c>
      <c r="O44" s="400">
        <v>1.5228999999999999</v>
      </c>
      <c r="P44" s="400">
        <v>1E-4</v>
      </c>
      <c r="Q44" s="400">
        <v>1.61E-2</v>
      </c>
      <c r="R44" s="400">
        <v>4.4000000000000003E-3</v>
      </c>
      <c r="S44" s="400" t="s">
        <v>307</v>
      </c>
      <c r="T44" s="400">
        <v>2.3900000000000001E-2</v>
      </c>
      <c r="U44" s="400">
        <v>2.6800000000000001E-2</v>
      </c>
      <c r="V44" s="400">
        <v>0.25559999999999999</v>
      </c>
      <c r="W44" s="400">
        <v>8.2000000000000007E-3</v>
      </c>
      <c r="X44" s="400">
        <v>5.7999999999999996E-3</v>
      </c>
      <c r="Y44" s="400">
        <v>0.18079999999999999</v>
      </c>
      <c r="Z44" s="400">
        <v>1.8200000000000001E-2</v>
      </c>
      <c r="AA44" s="400">
        <v>4.24E-2</v>
      </c>
      <c r="AB44" s="400">
        <v>0.2414</v>
      </c>
      <c r="AC44" s="400">
        <v>1.46E-2</v>
      </c>
      <c r="AD44" s="400">
        <v>0.13220000000000001</v>
      </c>
      <c r="AE44" s="400">
        <v>0.37190000000000001</v>
      </c>
      <c r="AF44" s="400">
        <v>0.1022</v>
      </c>
      <c r="AG44" s="400">
        <v>0.91259999999999997</v>
      </c>
      <c r="AH44" s="400">
        <v>6.7908999999999997</v>
      </c>
      <c r="AI44" s="400">
        <v>0.33860000000000001</v>
      </c>
      <c r="AJ44" s="400">
        <v>1.21E-2</v>
      </c>
      <c r="AK44" s="400">
        <v>0.56730000000000003</v>
      </c>
      <c r="AL44" s="400">
        <v>0.39550000000000002</v>
      </c>
      <c r="AM44" s="400">
        <v>5.4199999999999998E-2</v>
      </c>
      <c r="AN44" s="400">
        <v>0.28310000000000002</v>
      </c>
      <c r="AO44" s="400">
        <v>5.9828999999999999</v>
      </c>
      <c r="AP44" s="400">
        <v>7.2999999999999995E-2</v>
      </c>
      <c r="AQ44" s="400">
        <v>0.35780000000000001</v>
      </c>
      <c r="AR44" s="400">
        <v>0.57520000000000004</v>
      </c>
      <c r="AS44" s="400">
        <v>1.6245000000000001</v>
      </c>
      <c r="AT44" s="400">
        <v>0.62380000000000002</v>
      </c>
      <c r="AU44" s="400">
        <v>5.1999999999999998E-3</v>
      </c>
      <c r="AV44" s="400">
        <v>0.27160000000000001</v>
      </c>
      <c r="AW44" s="400" t="s">
        <v>307</v>
      </c>
      <c r="AX44" s="400">
        <v>2.6564999999999999</v>
      </c>
      <c r="AY44" s="400">
        <v>0.32569999999999999</v>
      </c>
      <c r="AZ44" s="400">
        <v>0.2462</v>
      </c>
      <c r="BA44" s="400">
        <v>33.610500000000002</v>
      </c>
      <c r="BB44" s="400">
        <v>0.59060000000000001</v>
      </c>
      <c r="BC44" s="400">
        <v>5.6599999999999998E-2</v>
      </c>
      <c r="BD44" s="400">
        <v>1.35E-2</v>
      </c>
      <c r="BE44" s="400">
        <v>0.62050000000000005</v>
      </c>
      <c r="BF44" s="400">
        <v>5.7200000000000001E-2</v>
      </c>
      <c r="BG44" s="400">
        <v>14.826599999999999</v>
      </c>
      <c r="BH44" s="400">
        <v>5.8738000000000001</v>
      </c>
      <c r="BI44" s="400">
        <v>0.17899999999999999</v>
      </c>
      <c r="BJ44" s="400">
        <v>0.45200000000000001</v>
      </c>
      <c r="BK44" s="400">
        <v>2.9</v>
      </c>
      <c r="BL44" s="400">
        <v>1.1544000000000001</v>
      </c>
      <c r="BM44" s="400">
        <v>5.4797000000000002</v>
      </c>
      <c r="BN44" s="400">
        <v>1.1299999999999999E-2</v>
      </c>
      <c r="BO44" s="400">
        <v>5.3900000000000003E-2</v>
      </c>
      <c r="BP44" s="400" t="s">
        <v>307</v>
      </c>
      <c r="BQ44" s="400"/>
      <c r="BR44" s="401">
        <v>94.117599999999996</v>
      </c>
      <c r="BS44" s="400">
        <v>138.44990000000001</v>
      </c>
      <c r="BT44" s="400">
        <v>0.28760000000000002</v>
      </c>
      <c r="BU44" s="400" t="s">
        <v>307</v>
      </c>
      <c r="BV44" s="401">
        <v>138.73750000000001</v>
      </c>
      <c r="BW44" s="400">
        <v>1.2989999999999999</v>
      </c>
      <c r="BX44" s="400" t="s">
        <v>307</v>
      </c>
      <c r="BY44" s="400">
        <v>-1.6791</v>
      </c>
      <c r="BZ44" s="403">
        <v>-1.6791</v>
      </c>
      <c r="CA44" s="401">
        <v>-0.38019999999999998</v>
      </c>
      <c r="CB44" s="400">
        <v>65.929400000000001</v>
      </c>
      <c r="CC44" s="400">
        <v>20.278199999999998</v>
      </c>
      <c r="CD44" s="400">
        <v>45.651200000000003</v>
      </c>
      <c r="CE44" s="400">
        <v>38.236699999999999</v>
      </c>
      <c r="CF44" s="407">
        <v>104.1661</v>
      </c>
      <c r="CG44" s="408">
        <v>242.52340000000001</v>
      </c>
      <c r="CH44" s="409">
        <v>336.64100000000002</v>
      </c>
    </row>
    <row r="45" spans="1:86">
      <c r="A45" s="251" t="s">
        <v>40</v>
      </c>
      <c r="B45" s="253" t="s">
        <v>172</v>
      </c>
      <c r="C45" s="457" t="s">
        <v>396</v>
      </c>
      <c r="D45" s="458" t="s">
        <v>397</v>
      </c>
      <c r="E45" s="399">
        <v>6.0000000000000001E-3</v>
      </c>
      <c r="F45" s="400">
        <v>1.6500000000000001E-2</v>
      </c>
      <c r="G45" s="400" t="s">
        <v>307</v>
      </c>
      <c r="H45" s="400" t="s">
        <v>307</v>
      </c>
      <c r="I45" s="400">
        <v>0.38929999999999998</v>
      </c>
      <c r="J45" s="400" t="s">
        <v>307</v>
      </c>
      <c r="K45" s="400" t="s">
        <v>307</v>
      </c>
      <c r="L45" s="400" t="s">
        <v>307</v>
      </c>
      <c r="M45" s="400">
        <v>7.6799999999999993E-2</v>
      </c>
      <c r="N45" s="400" t="s">
        <v>307</v>
      </c>
      <c r="O45" s="400" t="s">
        <v>307</v>
      </c>
      <c r="P45" s="400" t="s">
        <v>307</v>
      </c>
      <c r="Q45" s="400">
        <v>8.9999999999999993E-3</v>
      </c>
      <c r="R45" s="400" t="s">
        <v>307</v>
      </c>
      <c r="S45" s="400" t="s">
        <v>307</v>
      </c>
      <c r="T45" s="400">
        <v>5.7999999999999996E-3</v>
      </c>
      <c r="U45" s="400" t="s">
        <v>307</v>
      </c>
      <c r="V45" s="400" t="s">
        <v>307</v>
      </c>
      <c r="W45" s="400" t="s">
        <v>307</v>
      </c>
      <c r="X45" s="400" t="s">
        <v>307</v>
      </c>
      <c r="Y45" s="400">
        <v>3.2000000000000002E-3</v>
      </c>
      <c r="Z45" s="400" t="s">
        <v>307</v>
      </c>
      <c r="AA45" s="400" t="s">
        <v>307</v>
      </c>
      <c r="AB45" s="400">
        <v>3.5700000000000003E-2</v>
      </c>
      <c r="AC45" s="400">
        <v>1E-4</v>
      </c>
      <c r="AD45" s="400">
        <v>8.4599999999999995E-2</v>
      </c>
      <c r="AE45" s="400">
        <v>2.3900000000000001E-2</v>
      </c>
      <c r="AF45" s="400">
        <v>1.0999999999999999E-2</v>
      </c>
      <c r="AG45" s="400">
        <v>2.2942</v>
      </c>
      <c r="AH45" s="400">
        <v>7.1858000000000004</v>
      </c>
      <c r="AI45" s="400">
        <v>3.7600000000000001E-2</v>
      </c>
      <c r="AJ45" s="400">
        <v>5.9999999999999995E-4</v>
      </c>
      <c r="AK45" s="400" t="s">
        <v>307</v>
      </c>
      <c r="AL45" s="400">
        <v>9.7000000000000003E-3</v>
      </c>
      <c r="AM45" s="400" t="s">
        <v>307</v>
      </c>
      <c r="AN45" s="400">
        <v>0.50209999999999999</v>
      </c>
      <c r="AO45" s="400">
        <v>5.9299999999999999E-2</v>
      </c>
      <c r="AP45" s="400">
        <v>26.683399999999999</v>
      </c>
      <c r="AQ45" s="400">
        <v>10.6836</v>
      </c>
      <c r="AR45" s="400">
        <v>1.8E-3</v>
      </c>
      <c r="AS45" s="400" t="s">
        <v>307</v>
      </c>
      <c r="AT45" s="400" t="s">
        <v>307</v>
      </c>
      <c r="AU45" s="400" t="s">
        <v>307</v>
      </c>
      <c r="AV45" s="400">
        <v>0.72570000000000001</v>
      </c>
      <c r="AW45" s="400" t="s">
        <v>307</v>
      </c>
      <c r="AX45" s="400">
        <v>9.11E-2</v>
      </c>
      <c r="AY45" s="400">
        <v>2.0299999999999999E-2</v>
      </c>
      <c r="AZ45" s="400">
        <v>8.9999999999999998E-4</v>
      </c>
      <c r="BA45" s="400">
        <v>0.31040000000000001</v>
      </c>
      <c r="BB45" s="400">
        <v>2.0000000000000001E-4</v>
      </c>
      <c r="BC45" s="400">
        <v>1.17E-2</v>
      </c>
      <c r="BD45" s="400">
        <v>5.7999999999999996E-3</v>
      </c>
      <c r="BE45" s="400">
        <v>1.17E-2</v>
      </c>
      <c r="BF45" s="400">
        <v>0.1159</v>
      </c>
      <c r="BG45" s="400">
        <v>0.13639999999999999</v>
      </c>
      <c r="BH45" s="400">
        <v>5.7799999999999997E-2</v>
      </c>
      <c r="BI45" s="400">
        <v>3.4700000000000002E-2</v>
      </c>
      <c r="BJ45" s="400">
        <v>4.1000000000000003E-3</v>
      </c>
      <c r="BK45" s="400">
        <v>0.7298</v>
      </c>
      <c r="BL45" s="400">
        <v>7.1300000000000002E-2</v>
      </c>
      <c r="BM45" s="400">
        <v>0.1244</v>
      </c>
      <c r="BN45" s="400">
        <v>2.2000000000000001E-3</v>
      </c>
      <c r="BO45" s="400">
        <v>1.5E-3</v>
      </c>
      <c r="BP45" s="400" t="s">
        <v>307</v>
      </c>
      <c r="BQ45" s="400"/>
      <c r="BR45" s="401">
        <v>50.575800000000001</v>
      </c>
      <c r="BS45" s="400">
        <v>22.020199999999999</v>
      </c>
      <c r="BT45" s="400">
        <v>0.39219999999999999</v>
      </c>
      <c r="BU45" s="400">
        <v>19.393599999999999</v>
      </c>
      <c r="BV45" s="401">
        <v>41.805999999999997</v>
      </c>
      <c r="BW45" s="400">
        <v>48.295900000000003</v>
      </c>
      <c r="BX45" s="400" t="s">
        <v>307</v>
      </c>
      <c r="BY45" s="400">
        <v>9.6100000000000005E-2</v>
      </c>
      <c r="BZ45" s="403">
        <v>9.6100000000000005E-2</v>
      </c>
      <c r="CA45" s="401">
        <v>48.392000000000003</v>
      </c>
      <c r="CB45" s="400">
        <v>4.7381000000000002</v>
      </c>
      <c r="CC45" s="400">
        <v>2.9215</v>
      </c>
      <c r="CD45" s="400">
        <v>1.8166</v>
      </c>
      <c r="CE45" s="400">
        <v>9.3465000000000007</v>
      </c>
      <c r="CF45" s="403">
        <v>14.0845</v>
      </c>
      <c r="CG45" s="404">
        <v>104.2826</v>
      </c>
      <c r="CH45" s="405">
        <v>154.85849999999999</v>
      </c>
    </row>
    <row r="46" spans="1:86">
      <c r="A46" s="251" t="s">
        <v>41</v>
      </c>
      <c r="B46" s="253" t="s">
        <v>173</v>
      </c>
      <c r="C46" s="457" t="s">
        <v>398</v>
      </c>
      <c r="D46" s="458" t="s">
        <v>399</v>
      </c>
      <c r="E46" s="399">
        <v>1.1102000000000001</v>
      </c>
      <c r="F46" s="400">
        <v>2.5497999999999998</v>
      </c>
      <c r="G46" s="400">
        <v>0.12570000000000001</v>
      </c>
      <c r="H46" s="400">
        <v>0.1578</v>
      </c>
      <c r="I46" s="400">
        <v>2.6128</v>
      </c>
      <c r="J46" s="400">
        <v>0.48799999999999999</v>
      </c>
      <c r="K46" s="400">
        <v>1.1289</v>
      </c>
      <c r="L46" s="400">
        <v>0.1925</v>
      </c>
      <c r="M46" s="400">
        <v>0.2291</v>
      </c>
      <c r="N46" s="400">
        <v>0.23250000000000001</v>
      </c>
      <c r="O46" s="400">
        <v>0.16370000000000001</v>
      </c>
      <c r="P46" s="400">
        <v>0.2132</v>
      </c>
      <c r="Q46" s="400">
        <v>0.27939999999999998</v>
      </c>
      <c r="R46" s="400">
        <v>0.54039999999999999</v>
      </c>
      <c r="S46" s="400">
        <v>0.44359999999999999</v>
      </c>
      <c r="T46" s="400">
        <v>0.78259999999999996</v>
      </c>
      <c r="U46" s="400">
        <v>0.14810000000000001</v>
      </c>
      <c r="V46" s="400">
        <v>0.29420000000000002</v>
      </c>
      <c r="W46" s="400">
        <v>0.14330000000000001</v>
      </c>
      <c r="X46" s="400">
        <v>0.20100000000000001</v>
      </c>
      <c r="Y46" s="400">
        <v>0.32079999999999997</v>
      </c>
      <c r="Z46" s="400">
        <v>0.57750000000000001</v>
      </c>
      <c r="AA46" s="400">
        <v>0.53149999999999997</v>
      </c>
      <c r="AB46" s="400">
        <v>17.012699999999999</v>
      </c>
      <c r="AC46" s="400">
        <v>0.2351</v>
      </c>
      <c r="AD46" s="400">
        <v>0.76739999999999997</v>
      </c>
      <c r="AE46" s="400">
        <v>3.2412000000000001</v>
      </c>
      <c r="AF46" s="400">
        <v>1.6842999999999999</v>
      </c>
      <c r="AG46" s="400">
        <v>8.9611000000000001</v>
      </c>
      <c r="AH46" s="400">
        <v>4.7645</v>
      </c>
      <c r="AI46" s="400">
        <v>6.9229000000000003</v>
      </c>
      <c r="AJ46" s="400">
        <v>0.1938</v>
      </c>
      <c r="AK46" s="400">
        <v>0.1981</v>
      </c>
      <c r="AL46" s="400">
        <v>2.5554999999999999</v>
      </c>
      <c r="AM46" s="400">
        <v>0.53990000000000005</v>
      </c>
      <c r="AN46" s="400">
        <v>1.6012</v>
      </c>
      <c r="AO46" s="400">
        <v>0.23719999999999999</v>
      </c>
      <c r="AP46" s="400">
        <v>0.67859999999999998</v>
      </c>
      <c r="AQ46" s="400">
        <v>237.72929999999999</v>
      </c>
      <c r="AR46" s="400">
        <v>7.3033000000000001</v>
      </c>
      <c r="AS46" s="400">
        <v>11.3659</v>
      </c>
      <c r="AT46" s="400">
        <v>10.713100000000001</v>
      </c>
      <c r="AU46" s="400">
        <v>4.9128999999999996</v>
      </c>
      <c r="AV46" s="400">
        <v>3.0581</v>
      </c>
      <c r="AW46" s="400" t="s">
        <v>307</v>
      </c>
      <c r="AX46" s="400">
        <v>2.2421000000000002</v>
      </c>
      <c r="AY46" s="400">
        <v>0.92969999999999997</v>
      </c>
      <c r="AZ46" s="400">
        <v>0.48399999999999999</v>
      </c>
      <c r="BA46" s="400">
        <v>11.673500000000001</v>
      </c>
      <c r="BB46" s="400">
        <v>0.78280000000000005</v>
      </c>
      <c r="BC46" s="400">
        <v>1.2088000000000001</v>
      </c>
      <c r="BD46" s="400">
        <v>0.59050000000000002</v>
      </c>
      <c r="BE46" s="400">
        <v>0.95489999999999997</v>
      </c>
      <c r="BF46" s="400">
        <v>5.2152000000000003</v>
      </c>
      <c r="BG46" s="400">
        <v>19.453700000000001</v>
      </c>
      <c r="BH46" s="400">
        <v>4.3034999999999997</v>
      </c>
      <c r="BI46" s="400">
        <v>2.3940999999999999</v>
      </c>
      <c r="BJ46" s="400">
        <v>0.95409999999999995</v>
      </c>
      <c r="BK46" s="400">
        <v>1.8705000000000001</v>
      </c>
      <c r="BL46" s="400">
        <v>0.68440000000000001</v>
      </c>
      <c r="BM46" s="400">
        <v>2.9356</v>
      </c>
      <c r="BN46" s="400">
        <v>0.45219999999999999</v>
      </c>
      <c r="BO46" s="400">
        <v>1.7708999999999999</v>
      </c>
      <c r="BP46" s="400" t="s">
        <v>307</v>
      </c>
      <c r="BQ46" s="400"/>
      <c r="BR46" s="401">
        <v>397.04329999999999</v>
      </c>
      <c r="BS46" s="400">
        <v>421.01209999999998</v>
      </c>
      <c r="BT46" s="400">
        <v>4.7399999999999998E-2</v>
      </c>
      <c r="BU46" s="400">
        <v>0.2472</v>
      </c>
      <c r="BV46" s="401">
        <v>421.30669999999998</v>
      </c>
      <c r="BW46" s="400" t="s">
        <v>307</v>
      </c>
      <c r="BX46" s="400" t="s">
        <v>307</v>
      </c>
      <c r="BY46" s="400" t="s">
        <v>307</v>
      </c>
      <c r="BZ46" s="403" t="s">
        <v>307</v>
      </c>
      <c r="CA46" s="401" t="s">
        <v>307</v>
      </c>
      <c r="CB46" s="400">
        <v>56.9514</v>
      </c>
      <c r="CC46" s="400">
        <v>32.726300000000002</v>
      </c>
      <c r="CD46" s="400">
        <v>24.225100000000001</v>
      </c>
      <c r="CE46" s="400">
        <v>40.129300000000001</v>
      </c>
      <c r="CF46" s="403">
        <v>97.080699999999993</v>
      </c>
      <c r="CG46" s="404">
        <v>518.38739999999996</v>
      </c>
      <c r="CH46" s="405">
        <v>915.4307</v>
      </c>
    </row>
    <row r="47" spans="1:86">
      <c r="A47" s="251" t="s">
        <v>42</v>
      </c>
      <c r="B47" s="253" t="s">
        <v>174</v>
      </c>
      <c r="C47" s="457" t="s">
        <v>400</v>
      </c>
      <c r="D47" s="458" t="s">
        <v>401</v>
      </c>
      <c r="E47" s="399">
        <v>0.55130000000000001</v>
      </c>
      <c r="F47" s="400">
        <v>5.6018999999999997</v>
      </c>
      <c r="G47" s="400">
        <v>2.4400000000000002E-2</v>
      </c>
      <c r="H47" s="400">
        <v>0.54049999999999998</v>
      </c>
      <c r="I47" s="400">
        <v>8.109</v>
      </c>
      <c r="J47" s="400">
        <v>1.4342999999999999</v>
      </c>
      <c r="K47" s="400">
        <v>2.7658999999999998</v>
      </c>
      <c r="L47" s="400">
        <v>0.63719999999999999</v>
      </c>
      <c r="M47" s="400">
        <v>0.53710000000000002</v>
      </c>
      <c r="N47" s="400">
        <v>2.5700000000000001E-2</v>
      </c>
      <c r="O47" s="400">
        <v>0.33460000000000001</v>
      </c>
      <c r="P47" s="400">
        <v>1.0381</v>
      </c>
      <c r="Q47" s="400">
        <v>0.50919999999999999</v>
      </c>
      <c r="R47" s="400">
        <v>1.2072000000000001</v>
      </c>
      <c r="S47" s="400">
        <v>0.45090000000000002</v>
      </c>
      <c r="T47" s="400">
        <v>0.98799999999999999</v>
      </c>
      <c r="U47" s="400">
        <v>0.52869999999999995</v>
      </c>
      <c r="V47" s="400">
        <v>1.7988999999999999</v>
      </c>
      <c r="W47" s="400">
        <v>0.71030000000000004</v>
      </c>
      <c r="X47" s="400">
        <v>0.52</v>
      </c>
      <c r="Y47" s="400" t="s">
        <v>307</v>
      </c>
      <c r="Z47" s="400">
        <v>1.8501000000000001</v>
      </c>
      <c r="AA47" s="400">
        <v>1.1471</v>
      </c>
      <c r="AB47" s="400">
        <v>3.8006000000000002</v>
      </c>
      <c r="AC47" s="400">
        <v>0.35370000000000001</v>
      </c>
      <c r="AD47" s="400">
        <v>0.71699999999999997</v>
      </c>
      <c r="AE47" s="400">
        <v>7.5063000000000004</v>
      </c>
      <c r="AF47" s="400">
        <v>7.1714000000000002</v>
      </c>
      <c r="AG47" s="400">
        <v>24.557700000000001</v>
      </c>
      <c r="AH47" s="400">
        <v>18.9466</v>
      </c>
      <c r="AI47" s="400">
        <v>12.517799999999999</v>
      </c>
      <c r="AJ47" s="400">
        <v>2.07E-2</v>
      </c>
      <c r="AK47" s="400">
        <v>14.5276</v>
      </c>
      <c r="AL47" s="400">
        <v>6.6647999999999996</v>
      </c>
      <c r="AM47" s="400">
        <v>3.8418000000000001</v>
      </c>
      <c r="AN47" s="400">
        <v>2.9058000000000002</v>
      </c>
      <c r="AO47" s="400">
        <v>3.7818000000000001</v>
      </c>
      <c r="AP47" s="400">
        <v>3.8083</v>
      </c>
      <c r="AQ47" s="400">
        <v>23.167200000000001</v>
      </c>
      <c r="AR47" s="400">
        <v>156.6044</v>
      </c>
      <c r="AS47" s="400">
        <v>75.114000000000004</v>
      </c>
      <c r="AT47" s="400">
        <v>25.460599999999999</v>
      </c>
      <c r="AU47" s="400">
        <v>9.8411000000000008</v>
      </c>
      <c r="AV47" s="400">
        <v>4.2073999999999998</v>
      </c>
      <c r="AW47" s="400" t="s">
        <v>307</v>
      </c>
      <c r="AX47" s="400">
        <v>11.3584</v>
      </c>
      <c r="AY47" s="400">
        <v>2.4931999999999999</v>
      </c>
      <c r="AZ47" s="400">
        <v>0.31440000000000001</v>
      </c>
      <c r="BA47" s="400">
        <v>2.9238</v>
      </c>
      <c r="BB47" s="400">
        <v>4.7968000000000002</v>
      </c>
      <c r="BC47" s="400">
        <v>4.2671000000000001</v>
      </c>
      <c r="BD47" s="400">
        <v>0.89659999999999995</v>
      </c>
      <c r="BE47" s="400">
        <v>2.7799</v>
      </c>
      <c r="BF47" s="400">
        <v>4.3281000000000001</v>
      </c>
      <c r="BG47" s="400">
        <v>35.884599999999999</v>
      </c>
      <c r="BH47" s="400">
        <v>3.3227000000000002</v>
      </c>
      <c r="BI47" s="400">
        <v>7.0754000000000001</v>
      </c>
      <c r="BJ47" s="400">
        <v>0.52349999999999997</v>
      </c>
      <c r="BK47" s="400">
        <v>2.7557999999999998</v>
      </c>
      <c r="BL47" s="400">
        <v>0.27389999999999998</v>
      </c>
      <c r="BM47" s="400">
        <v>8.548</v>
      </c>
      <c r="BN47" s="400">
        <v>2.6953999999999998</v>
      </c>
      <c r="BO47" s="400">
        <v>0.45629999999999998</v>
      </c>
      <c r="BP47" s="400" t="s">
        <v>307</v>
      </c>
      <c r="BQ47" s="400"/>
      <c r="BR47" s="401">
        <v>532.52080000000001</v>
      </c>
      <c r="BS47" s="400">
        <v>2.0619999999999998</v>
      </c>
      <c r="BT47" s="400">
        <v>0.54769999999999996</v>
      </c>
      <c r="BU47" s="400">
        <v>7.9414999999999996</v>
      </c>
      <c r="BV47" s="401">
        <v>10.551299999999999</v>
      </c>
      <c r="BW47" s="400">
        <v>145.9965</v>
      </c>
      <c r="BX47" s="400" t="s">
        <v>307</v>
      </c>
      <c r="BY47" s="400">
        <v>-1.8902000000000001</v>
      </c>
      <c r="BZ47" s="403">
        <v>-1.8902000000000001</v>
      </c>
      <c r="CA47" s="401">
        <v>144.1063</v>
      </c>
      <c r="CB47" s="400">
        <v>121.24250000000001</v>
      </c>
      <c r="CC47" s="400">
        <v>82.305400000000006</v>
      </c>
      <c r="CD47" s="400">
        <v>38.937100000000001</v>
      </c>
      <c r="CE47" s="400">
        <v>99.9178</v>
      </c>
      <c r="CF47" s="403">
        <v>221.16030000000001</v>
      </c>
      <c r="CG47" s="404">
        <v>375.81790000000001</v>
      </c>
      <c r="CH47" s="405">
        <v>908.33870000000002</v>
      </c>
    </row>
    <row r="48" spans="1:86">
      <c r="A48" s="251" t="s">
        <v>43</v>
      </c>
      <c r="B48" s="253" t="s">
        <v>175</v>
      </c>
      <c r="C48" s="457" t="s">
        <v>402</v>
      </c>
      <c r="D48" s="458" t="s">
        <v>403</v>
      </c>
      <c r="E48" s="399">
        <v>4.3220000000000001</v>
      </c>
      <c r="F48" s="400">
        <v>5.7957999999999998</v>
      </c>
      <c r="G48" s="400">
        <v>0.34689999999999999</v>
      </c>
      <c r="H48" s="400">
        <v>1.2887</v>
      </c>
      <c r="I48" s="400">
        <v>13.493499999999999</v>
      </c>
      <c r="J48" s="400">
        <v>2.4790000000000001</v>
      </c>
      <c r="K48" s="400">
        <v>15.761799999999999</v>
      </c>
      <c r="L48" s="400">
        <v>0.89059999999999995</v>
      </c>
      <c r="M48" s="400">
        <v>4.1822999999999997</v>
      </c>
      <c r="N48" s="400">
        <v>3.9199999999999999E-2</v>
      </c>
      <c r="O48" s="400">
        <v>2.0863999999999998</v>
      </c>
      <c r="P48" s="400">
        <v>0.98309999999999997</v>
      </c>
      <c r="Q48" s="400">
        <v>1.8188</v>
      </c>
      <c r="R48" s="400">
        <v>3.0754000000000001</v>
      </c>
      <c r="S48" s="400">
        <v>3.3862000000000001</v>
      </c>
      <c r="T48" s="400">
        <v>4.6738</v>
      </c>
      <c r="U48" s="400">
        <v>1.1870000000000001</v>
      </c>
      <c r="V48" s="400">
        <v>1.3774999999999999</v>
      </c>
      <c r="W48" s="400">
        <v>1.3858999999999999</v>
      </c>
      <c r="X48" s="400">
        <v>0.88160000000000005</v>
      </c>
      <c r="Y48" s="400">
        <v>0.7329</v>
      </c>
      <c r="Z48" s="400">
        <v>2.4051</v>
      </c>
      <c r="AA48" s="400">
        <v>1.9433</v>
      </c>
      <c r="AB48" s="400">
        <v>20.784700000000001</v>
      </c>
      <c r="AC48" s="400">
        <v>0.2301</v>
      </c>
      <c r="AD48" s="400">
        <v>1.5196000000000001</v>
      </c>
      <c r="AE48" s="400">
        <v>35.956800000000001</v>
      </c>
      <c r="AF48" s="400">
        <v>4.5902000000000003</v>
      </c>
      <c r="AG48" s="400">
        <v>36.183</v>
      </c>
      <c r="AH48" s="400">
        <v>22.261099999999999</v>
      </c>
      <c r="AI48" s="400">
        <v>15.7857</v>
      </c>
      <c r="AJ48" s="400">
        <v>0.68059999999999998</v>
      </c>
      <c r="AK48" s="400">
        <v>7.0377999999999998</v>
      </c>
      <c r="AL48" s="400">
        <v>20.042999999999999</v>
      </c>
      <c r="AM48" s="400">
        <v>0.79259999999999997</v>
      </c>
      <c r="AN48" s="400">
        <v>10.0686</v>
      </c>
      <c r="AO48" s="400">
        <v>0.80320000000000003</v>
      </c>
      <c r="AP48" s="400">
        <v>1.2898000000000001</v>
      </c>
      <c r="AQ48" s="400">
        <v>3.9689999999999999</v>
      </c>
      <c r="AR48" s="400">
        <v>3.4121000000000001</v>
      </c>
      <c r="AS48" s="400">
        <v>298.10750000000002</v>
      </c>
      <c r="AT48" s="400">
        <v>15.886100000000001</v>
      </c>
      <c r="AU48" s="400">
        <v>15.8218</v>
      </c>
      <c r="AV48" s="400">
        <v>19.414899999999999</v>
      </c>
      <c r="AW48" s="400">
        <v>85.796300000000002</v>
      </c>
      <c r="AX48" s="400">
        <v>7.4264000000000001</v>
      </c>
      <c r="AY48" s="400">
        <v>1.9815</v>
      </c>
      <c r="AZ48" s="400">
        <v>0.2712</v>
      </c>
      <c r="BA48" s="400">
        <v>15.3432</v>
      </c>
      <c r="BB48" s="400">
        <v>0.91439999999999999</v>
      </c>
      <c r="BC48" s="400">
        <v>1.625</v>
      </c>
      <c r="BD48" s="400">
        <v>0.2457</v>
      </c>
      <c r="BE48" s="400">
        <v>3.1524000000000001</v>
      </c>
      <c r="BF48" s="400">
        <v>11.860099999999999</v>
      </c>
      <c r="BG48" s="400">
        <v>38.478999999999999</v>
      </c>
      <c r="BH48" s="400">
        <v>0.9143</v>
      </c>
      <c r="BI48" s="400">
        <v>1.8907</v>
      </c>
      <c r="BJ48" s="400">
        <v>0.21959999999999999</v>
      </c>
      <c r="BK48" s="400">
        <v>1.6515</v>
      </c>
      <c r="BL48" s="400">
        <v>1.5346</v>
      </c>
      <c r="BM48" s="400">
        <v>1.5169999999999999</v>
      </c>
      <c r="BN48" s="400">
        <v>0.35360000000000003</v>
      </c>
      <c r="BO48" s="400">
        <v>1.8468</v>
      </c>
      <c r="BP48" s="400" t="s">
        <v>307</v>
      </c>
      <c r="BQ48" s="400"/>
      <c r="BR48" s="401">
        <v>786.19830000000002</v>
      </c>
      <c r="BS48" s="400">
        <v>118.0628</v>
      </c>
      <c r="BT48" s="400" t="s">
        <v>307</v>
      </c>
      <c r="BU48" s="400" t="s">
        <v>307</v>
      </c>
      <c r="BV48" s="401">
        <v>118.0628</v>
      </c>
      <c r="BW48" s="400">
        <v>16.367799999999999</v>
      </c>
      <c r="BX48" s="400" t="s">
        <v>307</v>
      </c>
      <c r="BY48" s="400" t="s">
        <v>307</v>
      </c>
      <c r="BZ48" s="403" t="s">
        <v>307</v>
      </c>
      <c r="CA48" s="401">
        <v>16.367799999999999</v>
      </c>
      <c r="CB48" s="400">
        <v>57.652999999999999</v>
      </c>
      <c r="CC48" s="400">
        <v>33.5914</v>
      </c>
      <c r="CD48" s="400">
        <v>24.061599999999999</v>
      </c>
      <c r="CE48" s="400">
        <v>336.12040000000002</v>
      </c>
      <c r="CF48" s="403">
        <v>393.77339999999998</v>
      </c>
      <c r="CG48" s="404">
        <v>528.20399999999995</v>
      </c>
      <c r="CH48" s="405">
        <v>1314.4023</v>
      </c>
    </row>
    <row r="49" spans="1:86">
      <c r="A49" s="251" t="s">
        <v>44</v>
      </c>
      <c r="B49" s="253" t="s">
        <v>176</v>
      </c>
      <c r="C49" s="457" t="s">
        <v>404</v>
      </c>
      <c r="D49" s="458" t="s">
        <v>405</v>
      </c>
      <c r="E49" s="399">
        <v>2.4681999999999999</v>
      </c>
      <c r="F49" s="400">
        <v>2.5346000000000002</v>
      </c>
      <c r="G49" s="400">
        <v>7.3700000000000002E-2</v>
      </c>
      <c r="H49" s="400">
        <v>0.56510000000000005</v>
      </c>
      <c r="I49" s="400">
        <v>1.2251000000000001</v>
      </c>
      <c r="J49" s="400">
        <v>0.27210000000000001</v>
      </c>
      <c r="K49" s="400">
        <v>2.359</v>
      </c>
      <c r="L49" s="400">
        <v>0.17430000000000001</v>
      </c>
      <c r="M49" s="400">
        <v>0.30709999999999998</v>
      </c>
      <c r="N49" s="400">
        <v>4.6800000000000001E-2</v>
      </c>
      <c r="O49" s="400">
        <v>0.29970000000000002</v>
      </c>
      <c r="P49" s="400">
        <v>0.35260000000000002</v>
      </c>
      <c r="Q49" s="400">
        <v>0.159</v>
      </c>
      <c r="R49" s="400">
        <v>0.68069999999999997</v>
      </c>
      <c r="S49" s="400">
        <v>0.2172</v>
      </c>
      <c r="T49" s="400">
        <v>0.63180000000000003</v>
      </c>
      <c r="U49" s="400">
        <v>0.10929999999999999</v>
      </c>
      <c r="V49" s="400">
        <v>0.35870000000000002</v>
      </c>
      <c r="W49" s="400">
        <v>0.2641</v>
      </c>
      <c r="X49" s="400">
        <v>0.16370000000000001</v>
      </c>
      <c r="Y49" s="400">
        <v>0.1173</v>
      </c>
      <c r="Z49" s="400">
        <v>0.45550000000000002</v>
      </c>
      <c r="AA49" s="400">
        <v>0.1963</v>
      </c>
      <c r="AB49" s="400">
        <v>3.5579999999999998</v>
      </c>
      <c r="AC49" s="400">
        <v>0.2281</v>
      </c>
      <c r="AD49" s="400">
        <v>0.37440000000000001</v>
      </c>
      <c r="AE49" s="400">
        <v>4.0570000000000004</v>
      </c>
      <c r="AF49" s="400">
        <v>1.3463000000000001</v>
      </c>
      <c r="AG49" s="400">
        <v>7.4264000000000001</v>
      </c>
      <c r="AH49" s="400">
        <v>3.4209999999999998</v>
      </c>
      <c r="AI49" s="400">
        <v>10.629200000000001</v>
      </c>
      <c r="AJ49" s="400">
        <v>1.6103000000000001</v>
      </c>
      <c r="AK49" s="400">
        <v>1.6794</v>
      </c>
      <c r="AL49" s="400">
        <v>4.1767000000000003</v>
      </c>
      <c r="AM49" s="400">
        <v>0.27310000000000001</v>
      </c>
      <c r="AN49" s="400">
        <v>0.58699999999999997</v>
      </c>
      <c r="AO49" s="400">
        <v>0.1804</v>
      </c>
      <c r="AP49" s="400">
        <v>0.17430000000000001</v>
      </c>
      <c r="AQ49" s="400">
        <v>1.4326000000000001</v>
      </c>
      <c r="AR49" s="400">
        <v>1.9100999999999999</v>
      </c>
      <c r="AS49" s="400">
        <v>1.9752000000000001</v>
      </c>
      <c r="AT49" s="400">
        <v>1.1259999999999999</v>
      </c>
      <c r="AU49" s="400">
        <v>0.52910000000000001</v>
      </c>
      <c r="AV49" s="400">
        <v>0.76980000000000004</v>
      </c>
      <c r="AW49" s="400">
        <v>5.9969000000000001</v>
      </c>
      <c r="AX49" s="400">
        <v>1.6498999999999999</v>
      </c>
      <c r="AY49" s="400">
        <v>0.86780000000000002</v>
      </c>
      <c r="AZ49" s="400">
        <v>0.1396</v>
      </c>
      <c r="BA49" s="400">
        <v>0.64229999999999998</v>
      </c>
      <c r="BB49" s="400">
        <v>0.3231</v>
      </c>
      <c r="BC49" s="400">
        <v>3.4645999999999999</v>
      </c>
      <c r="BD49" s="400">
        <v>0.3075</v>
      </c>
      <c r="BE49" s="400">
        <v>0.57040000000000002</v>
      </c>
      <c r="BF49" s="400">
        <v>1.9298</v>
      </c>
      <c r="BG49" s="400">
        <v>0.9345</v>
      </c>
      <c r="BH49" s="400">
        <v>0.52739999999999998</v>
      </c>
      <c r="BI49" s="400">
        <v>1.0716000000000001</v>
      </c>
      <c r="BJ49" s="400">
        <v>8.9700000000000002E-2</v>
      </c>
      <c r="BK49" s="400">
        <v>0.69340000000000002</v>
      </c>
      <c r="BL49" s="400">
        <v>0.20080000000000001</v>
      </c>
      <c r="BM49" s="400">
        <v>0.14349999999999999</v>
      </c>
      <c r="BN49" s="400">
        <v>5.3600000000000002E-2</v>
      </c>
      <c r="BO49" s="400">
        <v>1.4974000000000001</v>
      </c>
      <c r="BP49" s="400" t="s">
        <v>307</v>
      </c>
      <c r="BQ49" s="400"/>
      <c r="BR49" s="401">
        <v>82.599800000000002</v>
      </c>
      <c r="BS49" s="400">
        <v>121.2632</v>
      </c>
      <c r="BT49" s="400" t="s">
        <v>307</v>
      </c>
      <c r="BU49" s="400" t="s">
        <v>307</v>
      </c>
      <c r="BV49" s="401">
        <v>121.2632</v>
      </c>
      <c r="BW49" s="400" t="s">
        <v>307</v>
      </c>
      <c r="BX49" s="400" t="s">
        <v>307</v>
      </c>
      <c r="BY49" s="400" t="s">
        <v>307</v>
      </c>
      <c r="BZ49" s="403" t="s">
        <v>307</v>
      </c>
      <c r="CA49" s="401" t="s">
        <v>307</v>
      </c>
      <c r="CB49" s="400">
        <v>2.3549000000000002</v>
      </c>
      <c r="CC49" s="400">
        <v>1.9886999999999999</v>
      </c>
      <c r="CD49" s="400">
        <v>0.36620000000000003</v>
      </c>
      <c r="CE49" s="400">
        <v>19.546700000000001</v>
      </c>
      <c r="CF49" s="403">
        <v>21.901599999999998</v>
      </c>
      <c r="CG49" s="404">
        <v>143.16480000000001</v>
      </c>
      <c r="CH49" s="405">
        <v>225.7646</v>
      </c>
    </row>
    <row r="50" spans="1:86">
      <c r="A50" s="251" t="s">
        <v>45</v>
      </c>
      <c r="B50" s="253" t="s">
        <v>177</v>
      </c>
      <c r="C50" s="457" t="s">
        <v>406</v>
      </c>
      <c r="D50" s="458" t="s">
        <v>407</v>
      </c>
      <c r="E50" s="399">
        <v>10.2879</v>
      </c>
      <c r="F50" s="400">
        <v>1.909</v>
      </c>
      <c r="G50" s="400">
        <v>0.35399999999999998</v>
      </c>
      <c r="H50" s="400">
        <v>0.15609999999999999</v>
      </c>
      <c r="I50" s="400">
        <v>2.0186999999999999</v>
      </c>
      <c r="J50" s="400">
        <v>0.55779999999999996</v>
      </c>
      <c r="K50" s="400">
        <v>0.98009999999999997</v>
      </c>
      <c r="L50" s="400" t="s">
        <v>307</v>
      </c>
      <c r="M50" s="400">
        <v>5.8400000000000001E-2</v>
      </c>
      <c r="N50" s="400">
        <v>1.7000000000000001E-2</v>
      </c>
      <c r="O50" s="400">
        <v>0.1091</v>
      </c>
      <c r="P50" s="400">
        <v>0.1832</v>
      </c>
      <c r="Q50" s="400">
        <v>2.35E-2</v>
      </c>
      <c r="R50" s="400">
        <v>8.0299999999999996E-2</v>
      </c>
      <c r="S50" s="400">
        <v>1.2999999999999999E-2</v>
      </c>
      <c r="T50" s="400">
        <v>0.35449999999999998</v>
      </c>
      <c r="U50" s="400">
        <v>0.2681</v>
      </c>
      <c r="V50" s="400">
        <v>9.9900000000000003E-2</v>
      </c>
      <c r="W50" s="400">
        <v>0.30309999999999998</v>
      </c>
      <c r="X50" s="400">
        <v>6.0600000000000001E-2</v>
      </c>
      <c r="Y50" s="400">
        <v>1.67E-2</v>
      </c>
      <c r="Z50" s="400">
        <v>0.2455</v>
      </c>
      <c r="AA50" s="400">
        <v>0.39350000000000002</v>
      </c>
      <c r="AB50" s="400">
        <v>0.35570000000000002</v>
      </c>
      <c r="AC50" s="400">
        <v>0.25140000000000001</v>
      </c>
      <c r="AD50" s="400">
        <v>0.71279999999999999</v>
      </c>
      <c r="AE50" s="400">
        <v>6.2220000000000004</v>
      </c>
      <c r="AF50" s="400">
        <v>5.0129000000000001</v>
      </c>
      <c r="AG50" s="400">
        <v>18.393000000000001</v>
      </c>
      <c r="AH50" s="400">
        <v>5.0876999999999999</v>
      </c>
      <c r="AI50" s="400">
        <v>5.5250000000000004</v>
      </c>
      <c r="AJ50" s="400">
        <v>0.21740000000000001</v>
      </c>
      <c r="AK50" s="400" t="s">
        <v>307</v>
      </c>
      <c r="AL50" s="400">
        <v>4.9436</v>
      </c>
      <c r="AM50" s="400" t="s">
        <v>307</v>
      </c>
      <c r="AN50" s="400">
        <v>1.389</v>
      </c>
      <c r="AO50" s="400">
        <v>0.31119999999999998</v>
      </c>
      <c r="AP50" s="400">
        <v>0.15959999999999999</v>
      </c>
      <c r="AQ50" s="400">
        <v>0.61850000000000005</v>
      </c>
      <c r="AR50" s="400">
        <v>1.1924999999999999</v>
      </c>
      <c r="AS50" s="400">
        <v>27.6541</v>
      </c>
      <c r="AT50" s="400">
        <v>21.118500000000001</v>
      </c>
      <c r="AU50" s="400">
        <v>8.3247999999999998</v>
      </c>
      <c r="AV50" s="400">
        <v>4.5593000000000004</v>
      </c>
      <c r="AW50" s="400" t="s">
        <v>307</v>
      </c>
      <c r="AX50" s="400">
        <v>2.0103</v>
      </c>
      <c r="AY50" s="400">
        <v>0.79600000000000004</v>
      </c>
      <c r="AZ50" s="400">
        <v>6.0199999999999997E-2</v>
      </c>
      <c r="BA50" s="400">
        <v>0.59740000000000004</v>
      </c>
      <c r="BB50" s="400">
        <v>0.21179999999999999</v>
      </c>
      <c r="BC50" s="400">
        <v>1.5001</v>
      </c>
      <c r="BD50" s="400">
        <v>0.36980000000000002</v>
      </c>
      <c r="BE50" s="400">
        <v>1.7399999999999999E-2</v>
      </c>
      <c r="BF50" s="400">
        <v>0.62160000000000004</v>
      </c>
      <c r="BG50" s="400">
        <v>6.1000000000000004E-3</v>
      </c>
      <c r="BH50" s="400">
        <v>5.5199999999999999E-2</v>
      </c>
      <c r="BI50" s="400">
        <v>3.4799999999999998E-2</v>
      </c>
      <c r="BJ50" s="400">
        <v>2.0000000000000001E-4</v>
      </c>
      <c r="BK50" s="400">
        <v>0.99539999999999995</v>
      </c>
      <c r="BL50" s="400">
        <v>3.4799999999999998E-2</v>
      </c>
      <c r="BM50" s="400">
        <v>2.9999999999999997E-4</v>
      </c>
      <c r="BN50" s="400">
        <v>5.1499999999999997E-2</v>
      </c>
      <c r="BO50" s="400">
        <v>1.55E-2</v>
      </c>
      <c r="BP50" s="400" t="s">
        <v>307</v>
      </c>
      <c r="BQ50" s="400"/>
      <c r="BR50" s="401">
        <v>137.9171</v>
      </c>
      <c r="BS50" s="400">
        <v>1.6121000000000001</v>
      </c>
      <c r="BT50" s="400" t="s">
        <v>307</v>
      </c>
      <c r="BU50" s="400" t="s">
        <v>307</v>
      </c>
      <c r="BV50" s="401">
        <v>1.6121000000000001</v>
      </c>
      <c r="BW50" s="400" t="s">
        <v>307</v>
      </c>
      <c r="BX50" s="400" t="s">
        <v>307</v>
      </c>
      <c r="BY50" s="400" t="s">
        <v>307</v>
      </c>
      <c r="BZ50" s="403" t="s">
        <v>307</v>
      </c>
      <c r="CA50" s="401" t="s">
        <v>307</v>
      </c>
      <c r="CB50" s="400">
        <v>0.22059999999999999</v>
      </c>
      <c r="CC50" s="400">
        <v>0.12280000000000001</v>
      </c>
      <c r="CD50" s="400">
        <v>9.7699999999999995E-2</v>
      </c>
      <c r="CE50" s="400">
        <v>0.1144</v>
      </c>
      <c r="CF50" s="403">
        <v>0.33500000000000002</v>
      </c>
      <c r="CG50" s="404">
        <v>1.9471000000000001</v>
      </c>
      <c r="CH50" s="405">
        <v>139.86420000000001</v>
      </c>
    </row>
    <row r="51" spans="1:86">
      <c r="A51" s="251" t="s">
        <v>136</v>
      </c>
      <c r="B51" s="253" t="s">
        <v>310</v>
      </c>
      <c r="C51" s="457" t="s">
        <v>408</v>
      </c>
      <c r="D51" s="458" t="s">
        <v>409</v>
      </c>
      <c r="E51" s="399">
        <v>14.9353</v>
      </c>
      <c r="F51" s="400">
        <v>2.0966</v>
      </c>
      <c r="G51" s="400">
        <v>0.25700000000000001</v>
      </c>
      <c r="H51" s="400">
        <v>0.72970000000000002</v>
      </c>
      <c r="I51" s="400">
        <v>10.924099999999999</v>
      </c>
      <c r="J51" s="400">
        <v>3.6271</v>
      </c>
      <c r="K51" s="400">
        <v>2.6345999999999998</v>
      </c>
      <c r="L51" s="400">
        <v>0.22439999999999999</v>
      </c>
      <c r="M51" s="400">
        <v>4.7977999999999996</v>
      </c>
      <c r="N51" s="400">
        <v>0.28899999999999998</v>
      </c>
      <c r="O51" s="400">
        <v>5.2736000000000001</v>
      </c>
      <c r="P51" s="400">
        <v>0.67230000000000001</v>
      </c>
      <c r="Q51" s="400">
        <v>3.3519000000000001</v>
      </c>
      <c r="R51" s="400">
        <v>7.0004999999999997</v>
      </c>
      <c r="S51" s="400">
        <v>1.2000999999999999</v>
      </c>
      <c r="T51" s="400">
        <v>11.5364</v>
      </c>
      <c r="U51" s="400">
        <v>1.9398</v>
      </c>
      <c r="V51" s="400">
        <v>2.66</v>
      </c>
      <c r="W51" s="400">
        <v>2.3323999999999998</v>
      </c>
      <c r="X51" s="400">
        <v>0.87909999999999999</v>
      </c>
      <c r="Y51" s="400">
        <v>4.9700000000000001E-2</v>
      </c>
      <c r="Z51" s="400">
        <v>4.8800999999999997</v>
      </c>
      <c r="AA51" s="400">
        <v>3.0836999999999999</v>
      </c>
      <c r="AB51" s="400">
        <v>3.4975999999999998</v>
      </c>
      <c r="AC51" s="400">
        <v>0.41510000000000002</v>
      </c>
      <c r="AD51" s="400">
        <v>6.3078000000000003</v>
      </c>
      <c r="AE51" s="400">
        <v>35.986699999999999</v>
      </c>
      <c r="AF51" s="400">
        <v>43.7393</v>
      </c>
      <c r="AG51" s="400">
        <v>102.18980000000001</v>
      </c>
      <c r="AH51" s="400">
        <v>278.5093</v>
      </c>
      <c r="AI51" s="400">
        <v>31.032399999999999</v>
      </c>
      <c r="AJ51" s="400">
        <v>0.3463</v>
      </c>
      <c r="AK51" s="400">
        <v>2.2105999999999999</v>
      </c>
      <c r="AL51" s="400">
        <v>18.991599999999998</v>
      </c>
      <c r="AM51" s="400">
        <v>2.5712000000000002</v>
      </c>
      <c r="AN51" s="400">
        <v>76.066900000000004</v>
      </c>
      <c r="AO51" s="400">
        <v>2.7284999999999999</v>
      </c>
      <c r="AP51" s="400">
        <v>5.7888999999999999</v>
      </c>
      <c r="AQ51" s="400">
        <v>11.680899999999999</v>
      </c>
      <c r="AR51" s="400">
        <v>14.203200000000001</v>
      </c>
      <c r="AS51" s="400">
        <v>14.4665</v>
      </c>
      <c r="AT51" s="400">
        <v>15.5502</v>
      </c>
      <c r="AU51" s="400">
        <v>10.411199999999999</v>
      </c>
      <c r="AV51" s="400">
        <v>246.1472</v>
      </c>
      <c r="AW51" s="400">
        <v>142.77680000000001</v>
      </c>
      <c r="AX51" s="400">
        <v>19.187000000000001</v>
      </c>
      <c r="AY51" s="400">
        <v>7.4558999999999997</v>
      </c>
      <c r="AZ51" s="400">
        <v>1.1299999999999999</v>
      </c>
      <c r="BA51" s="400">
        <v>6.7149999999999999</v>
      </c>
      <c r="BB51" s="400">
        <v>4.9320000000000004</v>
      </c>
      <c r="BC51" s="400">
        <v>5.0500999999999996</v>
      </c>
      <c r="BD51" s="400">
        <v>2.3727</v>
      </c>
      <c r="BE51" s="400">
        <v>4.9598000000000004</v>
      </c>
      <c r="BF51" s="400">
        <v>13.5792</v>
      </c>
      <c r="BG51" s="400">
        <v>55.943199999999997</v>
      </c>
      <c r="BH51" s="400">
        <v>21.188099999999999</v>
      </c>
      <c r="BI51" s="400">
        <v>12.567500000000001</v>
      </c>
      <c r="BJ51" s="400">
        <v>1.6140000000000001</v>
      </c>
      <c r="BK51" s="400">
        <v>27.3369</v>
      </c>
      <c r="BL51" s="400">
        <v>17.492899999999999</v>
      </c>
      <c r="BM51" s="400">
        <v>11.800599999999999</v>
      </c>
      <c r="BN51" s="400">
        <v>4.7340999999999998</v>
      </c>
      <c r="BO51" s="400">
        <v>6.4885999999999999</v>
      </c>
      <c r="BP51" s="400" t="s">
        <v>307</v>
      </c>
      <c r="BQ51" s="400"/>
      <c r="BR51" s="401">
        <v>1375.5406</v>
      </c>
      <c r="BS51" s="400">
        <v>141.90780000000001</v>
      </c>
      <c r="BT51" s="400">
        <v>18.417000000000002</v>
      </c>
      <c r="BU51" s="400">
        <v>45.238999999999997</v>
      </c>
      <c r="BV51" s="401">
        <v>205.56379999999999</v>
      </c>
      <c r="BW51" s="400">
        <v>197.52350000000001</v>
      </c>
      <c r="BX51" s="400" t="s">
        <v>307</v>
      </c>
      <c r="BY51" s="400" t="s">
        <v>307</v>
      </c>
      <c r="BZ51" s="403" t="s">
        <v>307</v>
      </c>
      <c r="CA51" s="401">
        <v>197.52350000000001</v>
      </c>
      <c r="CB51" s="400">
        <v>0.61899999999999999</v>
      </c>
      <c r="CC51" s="400">
        <v>0.41389999999999999</v>
      </c>
      <c r="CD51" s="400">
        <v>0.2051</v>
      </c>
      <c r="CE51" s="400">
        <v>0.55189999999999995</v>
      </c>
      <c r="CF51" s="403">
        <v>1.1709000000000001</v>
      </c>
      <c r="CG51" s="404">
        <v>404.25810000000001</v>
      </c>
      <c r="CH51" s="405">
        <v>1779.7987000000001</v>
      </c>
    </row>
    <row r="52" spans="1:86">
      <c r="A52" s="251" t="s">
        <v>46</v>
      </c>
      <c r="B52" s="410" t="s">
        <v>271</v>
      </c>
      <c r="C52" s="457" t="s">
        <v>410</v>
      </c>
      <c r="D52" s="458" t="s">
        <v>411</v>
      </c>
      <c r="E52" s="399" t="s">
        <v>307</v>
      </c>
      <c r="F52" s="400" t="s">
        <v>307</v>
      </c>
      <c r="G52" s="400" t="s">
        <v>307</v>
      </c>
      <c r="H52" s="400" t="s">
        <v>307</v>
      </c>
      <c r="I52" s="400" t="s">
        <v>307</v>
      </c>
      <c r="J52" s="400" t="s">
        <v>307</v>
      </c>
      <c r="K52" s="400" t="s">
        <v>307</v>
      </c>
      <c r="L52" s="400" t="s">
        <v>307</v>
      </c>
      <c r="M52" s="400" t="s">
        <v>307</v>
      </c>
      <c r="N52" s="400" t="s">
        <v>307</v>
      </c>
      <c r="O52" s="400" t="s">
        <v>307</v>
      </c>
      <c r="P52" s="400" t="s">
        <v>307</v>
      </c>
      <c r="Q52" s="400" t="s">
        <v>307</v>
      </c>
      <c r="R52" s="400" t="s">
        <v>307</v>
      </c>
      <c r="S52" s="400" t="s">
        <v>307</v>
      </c>
      <c r="T52" s="400" t="s">
        <v>307</v>
      </c>
      <c r="U52" s="400" t="s">
        <v>307</v>
      </c>
      <c r="V52" s="400" t="s">
        <v>307</v>
      </c>
      <c r="W52" s="400" t="s">
        <v>307</v>
      </c>
      <c r="X52" s="400" t="s">
        <v>307</v>
      </c>
      <c r="Y52" s="400" t="s">
        <v>307</v>
      </c>
      <c r="Z52" s="400" t="s">
        <v>307</v>
      </c>
      <c r="AA52" s="400" t="s">
        <v>307</v>
      </c>
      <c r="AB52" s="400" t="s">
        <v>307</v>
      </c>
      <c r="AC52" s="400" t="s">
        <v>307</v>
      </c>
      <c r="AD52" s="400" t="s">
        <v>307</v>
      </c>
      <c r="AE52" s="400" t="s">
        <v>307</v>
      </c>
      <c r="AF52" s="400" t="s">
        <v>307</v>
      </c>
      <c r="AG52" s="400" t="s">
        <v>307</v>
      </c>
      <c r="AH52" s="400" t="s">
        <v>307</v>
      </c>
      <c r="AI52" s="400" t="s">
        <v>307</v>
      </c>
      <c r="AJ52" s="400" t="s">
        <v>307</v>
      </c>
      <c r="AK52" s="400" t="s">
        <v>307</v>
      </c>
      <c r="AL52" s="400" t="s">
        <v>307</v>
      </c>
      <c r="AM52" s="400" t="s">
        <v>307</v>
      </c>
      <c r="AN52" s="400" t="s">
        <v>307</v>
      </c>
      <c r="AO52" s="400" t="s">
        <v>307</v>
      </c>
      <c r="AP52" s="400" t="s">
        <v>307</v>
      </c>
      <c r="AQ52" s="400" t="s">
        <v>307</v>
      </c>
      <c r="AR52" s="400" t="s">
        <v>307</v>
      </c>
      <c r="AS52" s="400" t="s">
        <v>307</v>
      </c>
      <c r="AT52" s="400" t="s">
        <v>307</v>
      </c>
      <c r="AU52" s="400" t="s">
        <v>307</v>
      </c>
      <c r="AV52" s="400" t="s">
        <v>307</v>
      </c>
      <c r="AW52" s="400" t="s">
        <v>307</v>
      </c>
      <c r="AX52" s="400" t="s">
        <v>307</v>
      </c>
      <c r="AY52" s="400" t="s">
        <v>307</v>
      </c>
      <c r="AZ52" s="400" t="s">
        <v>307</v>
      </c>
      <c r="BA52" s="400" t="s">
        <v>307</v>
      </c>
      <c r="BB52" s="400" t="s">
        <v>307</v>
      </c>
      <c r="BC52" s="400" t="s">
        <v>307</v>
      </c>
      <c r="BD52" s="400" t="s">
        <v>307</v>
      </c>
      <c r="BE52" s="400" t="s">
        <v>307</v>
      </c>
      <c r="BF52" s="400" t="s">
        <v>307</v>
      </c>
      <c r="BG52" s="400" t="s">
        <v>307</v>
      </c>
      <c r="BH52" s="400" t="s">
        <v>307</v>
      </c>
      <c r="BI52" s="400" t="s">
        <v>307</v>
      </c>
      <c r="BJ52" s="400" t="s">
        <v>307</v>
      </c>
      <c r="BK52" s="400" t="s">
        <v>307</v>
      </c>
      <c r="BL52" s="400" t="s">
        <v>307</v>
      </c>
      <c r="BM52" s="400" t="s">
        <v>307</v>
      </c>
      <c r="BN52" s="400" t="s">
        <v>307</v>
      </c>
      <c r="BO52" s="400" t="s">
        <v>307</v>
      </c>
      <c r="BP52" s="400" t="s">
        <v>307</v>
      </c>
      <c r="BQ52" s="400"/>
      <c r="BR52" s="401" t="s">
        <v>307</v>
      </c>
      <c r="BS52" s="400">
        <v>1967.0932</v>
      </c>
      <c r="BT52" s="400" t="s">
        <v>307</v>
      </c>
      <c r="BU52" s="400" t="s">
        <v>307</v>
      </c>
      <c r="BV52" s="401">
        <v>1967.0932</v>
      </c>
      <c r="BW52" s="400" t="s">
        <v>307</v>
      </c>
      <c r="BX52" s="400" t="s">
        <v>307</v>
      </c>
      <c r="BY52" s="400" t="s">
        <v>307</v>
      </c>
      <c r="BZ52" s="403" t="s">
        <v>307</v>
      </c>
      <c r="CA52" s="401" t="s">
        <v>307</v>
      </c>
      <c r="CB52" s="400" t="s">
        <v>307</v>
      </c>
      <c r="CC52" s="400" t="s">
        <v>307</v>
      </c>
      <c r="CD52" s="400" t="s">
        <v>307</v>
      </c>
      <c r="CE52" s="400" t="s">
        <v>307</v>
      </c>
      <c r="CF52" s="403" t="s">
        <v>307</v>
      </c>
      <c r="CG52" s="404">
        <v>1967.0932</v>
      </c>
      <c r="CH52" s="405">
        <v>1967.0932</v>
      </c>
    </row>
    <row r="53" spans="1:86">
      <c r="A53" s="251" t="s">
        <v>47</v>
      </c>
      <c r="B53" s="253" t="s">
        <v>178</v>
      </c>
      <c r="C53" s="457" t="s">
        <v>412</v>
      </c>
      <c r="D53" s="458" t="s">
        <v>413</v>
      </c>
      <c r="E53" s="399">
        <v>7.0145999999999997</v>
      </c>
      <c r="F53" s="400">
        <v>3.4584999999999999</v>
      </c>
      <c r="G53" s="400">
        <v>6.3399999999999998E-2</v>
      </c>
      <c r="H53" s="400">
        <v>0.67810000000000004</v>
      </c>
      <c r="I53" s="400">
        <v>21.9085</v>
      </c>
      <c r="J53" s="400">
        <v>2.9584000000000001</v>
      </c>
      <c r="K53" s="400">
        <v>25.273499999999999</v>
      </c>
      <c r="L53" s="400">
        <v>1.5887</v>
      </c>
      <c r="M53" s="400">
        <v>1.0130999999999999</v>
      </c>
      <c r="N53" s="400">
        <v>0.28149999999999997</v>
      </c>
      <c r="O53" s="400">
        <v>1.0375000000000001</v>
      </c>
      <c r="P53" s="400">
        <v>4.3670999999999998</v>
      </c>
      <c r="Q53" s="400">
        <v>1.0117</v>
      </c>
      <c r="R53" s="400">
        <v>3.3471000000000002</v>
      </c>
      <c r="S53" s="400">
        <v>19.702999999999999</v>
      </c>
      <c r="T53" s="400">
        <v>4.7756999999999996</v>
      </c>
      <c r="U53" s="400">
        <v>0.2671</v>
      </c>
      <c r="V53" s="400">
        <v>4.9538000000000002</v>
      </c>
      <c r="W53" s="400">
        <v>0.93659999999999999</v>
      </c>
      <c r="X53" s="400">
        <v>3.4055</v>
      </c>
      <c r="Y53" s="400">
        <v>0.26219999999999999</v>
      </c>
      <c r="Z53" s="400">
        <v>1.2605999999999999</v>
      </c>
      <c r="AA53" s="400">
        <v>1.3287</v>
      </c>
      <c r="AB53" s="400">
        <v>3.3582000000000001</v>
      </c>
      <c r="AC53" s="400">
        <v>0.28849999999999998</v>
      </c>
      <c r="AD53" s="400">
        <v>5.3341000000000003</v>
      </c>
      <c r="AE53" s="400">
        <v>43.37</v>
      </c>
      <c r="AF53" s="400">
        <v>11.476599999999999</v>
      </c>
      <c r="AG53" s="400">
        <v>93.294399999999996</v>
      </c>
      <c r="AH53" s="400">
        <v>32.586799999999997</v>
      </c>
      <c r="AI53" s="400">
        <v>8.4502000000000006</v>
      </c>
      <c r="AJ53" s="400">
        <v>0.33339999999999997</v>
      </c>
      <c r="AK53" s="400">
        <v>4.9726999999999997</v>
      </c>
      <c r="AL53" s="400">
        <v>12.165800000000001</v>
      </c>
      <c r="AM53" s="400">
        <v>0.82269999999999999</v>
      </c>
      <c r="AN53" s="400">
        <v>9.5591000000000008</v>
      </c>
      <c r="AO53" s="400">
        <v>1.5063</v>
      </c>
      <c r="AP53" s="400">
        <v>3.3353000000000002</v>
      </c>
      <c r="AQ53" s="400">
        <v>8.7078000000000007</v>
      </c>
      <c r="AR53" s="400">
        <v>12.2385</v>
      </c>
      <c r="AS53" s="400">
        <v>11.491400000000001</v>
      </c>
      <c r="AT53" s="400">
        <v>5.9776999999999996</v>
      </c>
      <c r="AU53" s="400">
        <v>4.3628999999999998</v>
      </c>
      <c r="AV53" s="400">
        <v>39.931199999999997</v>
      </c>
      <c r="AW53" s="400" t="s">
        <v>307</v>
      </c>
      <c r="AX53" s="400">
        <v>111.9469</v>
      </c>
      <c r="AY53" s="400">
        <v>4.7028999999999996</v>
      </c>
      <c r="AZ53" s="400">
        <v>2.6747999999999998</v>
      </c>
      <c r="BA53" s="400">
        <v>5.7145999999999999</v>
      </c>
      <c r="BB53" s="400">
        <v>2.1505000000000001</v>
      </c>
      <c r="BC53" s="400">
        <v>6.0743999999999998</v>
      </c>
      <c r="BD53" s="400">
        <v>1.3888</v>
      </c>
      <c r="BE53" s="400">
        <v>1.5495000000000001</v>
      </c>
      <c r="BF53" s="400">
        <v>11.6899</v>
      </c>
      <c r="BG53" s="400">
        <v>29.041</v>
      </c>
      <c r="BH53" s="400">
        <v>6.6454000000000004</v>
      </c>
      <c r="BI53" s="400">
        <v>1.7899</v>
      </c>
      <c r="BJ53" s="400">
        <v>0.89680000000000004</v>
      </c>
      <c r="BK53" s="400">
        <v>4.1951000000000001</v>
      </c>
      <c r="BL53" s="400">
        <v>3.0105</v>
      </c>
      <c r="BM53" s="400">
        <v>8.7459000000000007</v>
      </c>
      <c r="BN53" s="400">
        <v>0.79649999999999999</v>
      </c>
      <c r="BO53" s="400">
        <v>1.5347</v>
      </c>
      <c r="BP53" s="400" t="s">
        <v>307</v>
      </c>
      <c r="BQ53" s="400"/>
      <c r="BR53" s="401">
        <v>629.00670000000002</v>
      </c>
      <c r="BS53" s="400">
        <v>5.4439000000000002</v>
      </c>
      <c r="BT53" s="400">
        <v>1.4753000000000001</v>
      </c>
      <c r="BU53" s="400">
        <v>0.90669999999999995</v>
      </c>
      <c r="BV53" s="401">
        <v>7.8258999999999999</v>
      </c>
      <c r="BW53" s="400">
        <v>8.7795000000000005</v>
      </c>
      <c r="BX53" s="400" t="s">
        <v>307</v>
      </c>
      <c r="BY53" s="400">
        <v>2.0034999999999998</v>
      </c>
      <c r="BZ53" s="403">
        <v>2.0034999999999998</v>
      </c>
      <c r="CA53" s="401">
        <v>10.782999999999999</v>
      </c>
      <c r="CB53" s="400">
        <v>29.852799999999998</v>
      </c>
      <c r="CC53" s="400">
        <v>13.0806</v>
      </c>
      <c r="CD53" s="400">
        <v>16.772300000000001</v>
      </c>
      <c r="CE53" s="400">
        <v>32.868200000000002</v>
      </c>
      <c r="CF53" s="403">
        <v>62.720999999999997</v>
      </c>
      <c r="CG53" s="404">
        <v>81.329899999999995</v>
      </c>
      <c r="CH53" s="405">
        <v>710.33669999999995</v>
      </c>
    </row>
    <row r="54" spans="1:86">
      <c r="A54" s="251" t="s">
        <v>48</v>
      </c>
      <c r="B54" s="253" t="s">
        <v>179</v>
      </c>
      <c r="C54" s="457" t="s">
        <v>414</v>
      </c>
      <c r="D54" s="458" t="s">
        <v>415</v>
      </c>
      <c r="E54" s="399">
        <v>7.5899999999999995E-2</v>
      </c>
      <c r="F54" s="400">
        <v>0.52310000000000001</v>
      </c>
      <c r="G54" s="400">
        <v>2.8E-3</v>
      </c>
      <c r="H54" s="400">
        <v>2.3300000000000001E-2</v>
      </c>
      <c r="I54" s="400">
        <v>0.77180000000000004</v>
      </c>
      <c r="J54" s="400">
        <v>5.3E-3</v>
      </c>
      <c r="K54" s="400">
        <v>3.5299999999999998E-2</v>
      </c>
      <c r="L54" s="400">
        <v>2.1999999999999999E-2</v>
      </c>
      <c r="M54" s="400" t="s">
        <v>307</v>
      </c>
      <c r="N54" s="400">
        <v>1.35E-2</v>
      </c>
      <c r="O54" s="400">
        <v>0.40210000000000001</v>
      </c>
      <c r="P54" s="400">
        <v>0.29670000000000002</v>
      </c>
      <c r="Q54" s="400" t="s">
        <v>307</v>
      </c>
      <c r="R54" s="400">
        <v>0.82120000000000004</v>
      </c>
      <c r="S54" s="400">
        <v>0.21260000000000001</v>
      </c>
      <c r="T54" s="400">
        <v>0.34649999999999997</v>
      </c>
      <c r="U54" s="400">
        <v>0.14249999999999999</v>
      </c>
      <c r="V54" s="400">
        <v>5.6012000000000004</v>
      </c>
      <c r="W54" s="400">
        <v>1.9099999999999999E-2</v>
      </c>
      <c r="X54" s="400">
        <v>1.4E-3</v>
      </c>
      <c r="Y54" s="400" t="s">
        <v>307</v>
      </c>
      <c r="Z54" s="400">
        <v>3.2099999999999997E-2</v>
      </c>
      <c r="AA54" s="400">
        <v>0.30940000000000001</v>
      </c>
      <c r="AB54" s="400">
        <v>12.820600000000001</v>
      </c>
      <c r="AC54" s="400">
        <v>0.1056</v>
      </c>
      <c r="AD54" s="400">
        <v>2.2888000000000002</v>
      </c>
      <c r="AE54" s="400">
        <v>18.3672</v>
      </c>
      <c r="AF54" s="400">
        <v>1.7618</v>
      </c>
      <c r="AG54" s="400">
        <v>4.2515000000000001</v>
      </c>
      <c r="AH54" s="400">
        <v>5.6399999999999999E-2</v>
      </c>
      <c r="AI54" s="400">
        <v>0.98529999999999995</v>
      </c>
      <c r="AJ54" s="400">
        <v>5.0900000000000001E-2</v>
      </c>
      <c r="AK54" s="400" t="s">
        <v>307</v>
      </c>
      <c r="AL54" s="400">
        <v>2.0842999999999998</v>
      </c>
      <c r="AM54" s="400" t="s">
        <v>307</v>
      </c>
      <c r="AN54" s="400">
        <v>0.50560000000000005</v>
      </c>
      <c r="AO54" s="400">
        <v>3.3E-3</v>
      </c>
      <c r="AP54" s="400">
        <v>2.6267999999999998</v>
      </c>
      <c r="AQ54" s="400">
        <v>36.1126</v>
      </c>
      <c r="AR54" s="400">
        <v>0.19620000000000001</v>
      </c>
      <c r="AS54" s="400">
        <v>1.0200000000000001E-2</v>
      </c>
      <c r="AT54" s="400">
        <v>9.9000000000000008E-3</v>
      </c>
      <c r="AU54" s="400" t="s">
        <v>307</v>
      </c>
      <c r="AV54" s="400">
        <v>13.469900000000001</v>
      </c>
      <c r="AW54" s="400" t="s">
        <v>307</v>
      </c>
      <c r="AX54" s="400">
        <v>4.8999999999999998E-3</v>
      </c>
      <c r="AY54" s="400">
        <v>64.975800000000007</v>
      </c>
      <c r="AZ54" s="400">
        <v>0.33400000000000002</v>
      </c>
      <c r="BA54" s="400">
        <v>1.54E-2</v>
      </c>
      <c r="BB54" s="400">
        <v>1.2500000000000001E-2</v>
      </c>
      <c r="BC54" s="400">
        <v>1.04E-2</v>
      </c>
      <c r="BD54" s="400">
        <v>1E-4</v>
      </c>
      <c r="BE54" s="400">
        <v>0.65790000000000004</v>
      </c>
      <c r="BF54" s="400">
        <v>0.89810000000000001</v>
      </c>
      <c r="BG54" s="400">
        <v>47.995399999999997</v>
      </c>
      <c r="BH54" s="400">
        <v>7.4995000000000003</v>
      </c>
      <c r="BI54" s="400">
        <v>0.57379999999999998</v>
      </c>
      <c r="BJ54" s="400">
        <v>1.4469000000000001</v>
      </c>
      <c r="BK54" s="400">
        <v>2.7951999999999999</v>
      </c>
      <c r="BL54" s="400">
        <v>1.9821</v>
      </c>
      <c r="BM54" s="400">
        <v>3.8483999999999998</v>
      </c>
      <c r="BN54" s="400" t="s">
        <v>307</v>
      </c>
      <c r="BO54" s="400">
        <v>2.0799999999999999E-2</v>
      </c>
      <c r="BP54" s="400" t="s">
        <v>307</v>
      </c>
      <c r="BQ54" s="400"/>
      <c r="BR54" s="401">
        <v>238.4359</v>
      </c>
      <c r="BS54" s="400">
        <v>12.4642</v>
      </c>
      <c r="BT54" s="400">
        <v>0.39439999999999997</v>
      </c>
      <c r="BU54" s="400">
        <v>9.7315000000000005</v>
      </c>
      <c r="BV54" s="401">
        <v>22.5901</v>
      </c>
      <c r="BW54" s="400">
        <v>48.773499999999999</v>
      </c>
      <c r="BX54" s="400" t="s">
        <v>307</v>
      </c>
      <c r="BY54" s="400">
        <v>-0.50249999999999995</v>
      </c>
      <c r="BZ54" s="403">
        <v>-0.50249999999999995</v>
      </c>
      <c r="CA54" s="401">
        <v>48.271000000000001</v>
      </c>
      <c r="CB54" s="400">
        <v>8.8568999999999996</v>
      </c>
      <c r="CC54" s="400">
        <v>4.1426999999999996</v>
      </c>
      <c r="CD54" s="400">
        <v>4.7141999999999999</v>
      </c>
      <c r="CE54" s="400">
        <v>21.1905</v>
      </c>
      <c r="CF54" s="403">
        <v>30.0473</v>
      </c>
      <c r="CG54" s="404">
        <v>100.9084</v>
      </c>
      <c r="CH54" s="405">
        <v>339.34429999999998</v>
      </c>
    </row>
    <row r="55" spans="1:86">
      <c r="A55" s="251" t="s">
        <v>49</v>
      </c>
      <c r="B55" s="253" t="s">
        <v>180</v>
      </c>
      <c r="C55" s="457" t="s">
        <v>416</v>
      </c>
      <c r="D55" s="458" t="s">
        <v>417</v>
      </c>
      <c r="E55" s="399" t="s">
        <v>307</v>
      </c>
      <c r="F55" s="400" t="s">
        <v>307</v>
      </c>
      <c r="G55" s="400" t="s">
        <v>307</v>
      </c>
      <c r="H55" s="400" t="s">
        <v>307</v>
      </c>
      <c r="I55" s="400" t="s">
        <v>307</v>
      </c>
      <c r="J55" s="400" t="s">
        <v>307</v>
      </c>
      <c r="K55" s="400" t="s">
        <v>307</v>
      </c>
      <c r="L55" s="400" t="s">
        <v>307</v>
      </c>
      <c r="M55" s="400" t="s">
        <v>307</v>
      </c>
      <c r="N55" s="400" t="s">
        <v>307</v>
      </c>
      <c r="O55" s="400" t="s">
        <v>307</v>
      </c>
      <c r="P55" s="400" t="s">
        <v>307</v>
      </c>
      <c r="Q55" s="400" t="s">
        <v>307</v>
      </c>
      <c r="R55" s="400" t="s">
        <v>307</v>
      </c>
      <c r="S55" s="400" t="s">
        <v>307</v>
      </c>
      <c r="T55" s="400" t="s">
        <v>307</v>
      </c>
      <c r="U55" s="400" t="s">
        <v>307</v>
      </c>
      <c r="V55" s="400" t="s">
        <v>307</v>
      </c>
      <c r="W55" s="400" t="s">
        <v>307</v>
      </c>
      <c r="X55" s="400" t="s">
        <v>307</v>
      </c>
      <c r="Y55" s="400" t="s">
        <v>307</v>
      </c>
      <c r="Z55" s="400" t="s">
        <v>307</v>
      </c>
      <c r="AA55" s="400" t="s">
        <v>307</v>
      </c>
      <c r="AB55" s="400" t="s">
        <v>307</v>
      </c>
      <c r="AC55" s="400" t="s">
        <v>307</v>
      </c>
      <c r="AD55" s="400" t="s">
        <v>307</v>
      </c>
      <c r="AE55" s="400" t="s">
        <v>307</v>
      </c>
      <c r="AF55" s="400" t="s">
        <v>307</v>
      </c>
      <c r="AG55" s="400" t="s">
        <v>307</v>
      </c>
      <c r="AH55" s="400" t="s">
        <v>307</v>
      </c>
      <c r="AI55" s="400" t="s">
        <v>307</v>
      </c>
      <c r="AJ55" s="400" t="s">
        <v>307</v>
      </c>
      <c r="AK55" s="400" t="s">
        <v>307</v>
      </c>
      <c r="AL55" s="400" t="s">
        <v>307</v>
      </c>
      <c r="AM55" s="400" t="s">
        <v>307</v>
      </c>
      <c r="AN55" s="400" t="s">
        <v>307</v>
      </c>
      <c r="AO55" s="400" t="s">
        <v>307</v>
      </c>
      <c r="AP55" s="400" t="s">
        <v>307</v>
      </c>
      <c r="AQ55" s="400" t="s">
        <v>307</v>
      </c>
      <c r="AR55" s="400" t="s">
        <v>307</v>
      </c>
      <c r="AS55" s="400" t="s">
        <v>307</v>
      </c>
      <c r="AT55" s="400" t="s">
        <v>307</v>
      </c>
      <c r="AU55" s="400" t="s">
        <v>307</v>
      </c>
      <c r="AV55" s="400" t="s">
        <v>307</v>
      </c>
      <c r="AW55" s="400" t="s">
        <v>307</v>
      </c>
      <c r="AX55" s="400" t="s">
        <v>307</v>
      </c>
      <c r="AY55" s="400" t="s">
        <v>307</v>
      </c>
      <c r="AZ55" s="400">
        <v>5.0389999999999997</v>
      </c>
      <c r="BA55" s="400">
        <v>0.28289999999999998</v>
      </c>
      <c r="BB55" s="400" t="s">
        <v>307</v>
      </c>
      <c r="BC55" s="400" t="s">
        <v>307</v>
      </c>
      <c r="BD55" s="400" t="s">
        <v>307</v>
      </c>
      <c r="BE55" s="400" t="s">
        <v>307</v>
      </c>
      <c r="BF55" s="400" t="s">
        <v>307</v>
      </c>
      <c r="BG55" s="400" t="s">
        <v>307</v>
      </c>
      <c r="BH55" s="400" t="s">
        <v>307</v>
      </c>
      <c r="BI55" s="400" t="s">
        <v>307</v>
      </c>
      <c r="BJ55" s="400" t="s">
        <v>307</v>
      </c>
      <c r="BK55" s="400" t="s">
        <v>307</v>
      </c>
      <c r="BL55" s="400" t="s">
        <v>307</v>
      </c>
      <c r="BM55" s="400" t="s">
        <v>307</v>
      </c>
      <c r="BN55" s="400" t="s">
        <v>307</v>
      </c>
      <c r="BO55" s="400" t="s">
        <v>307</v>
      </c>
      <c r="BP55" s="400" t="s">
        <v>307</v>
      </c>
      <c r="BQ55" s="400"/>
      <c r="BR55" s="401">
        <v>5.3219000000000003</v>
      </c>
      <c r="BS55" s="400" t="s">
        <v>307</v>
      </c>
      <c r="BT55" s="400">
        <v>0.81569999999999998</v>
      </c>
      <c r="BU55" s="400">
        <v>56.741</v>
      </c>
      <c r="BV55" s="401">
        <v>57.556699999999999</v>
      </c>
      <c r="BW55" s="400">
        <v>131.9716</v>
      </c>
      <c r="BX55" s="400" t="s">
        <v>307</v>
      </c>
      <c r="BY55" s="400" t="s">
        <v>307</v>
      </c>
      <c r="BZ55" s="403" t="s">
        <v>307</v>
      </c>
      <c r="CA55" s="401">
        <v>131.9716</v>
      </c>
      <c r="CB55" s="400">
        <v>4.3403999999999998</v>
      </c>
      <c r="CC55" s="400">
        <v>3.6160999999999999</v>
      </c>
      <c r="CD55" s="400">
        <v>0.72430000000000005</v>
      </c>
      <c r="CE55" s="400">
        <v>11.7911</v>
      </c>
      <c r="CF55" s="403">
        <v>16.131499999999999</v>
      </c>
      <c r="CG55" s="404">
        <v>205.65979999999999</v>
      </c>
      <c r="CH55" s="405">
        <v>210.98169999999999</v>
      </c>
    </row>
    <row r="56" spans="1:86">
      <c r="A56" s="251" t="s">
        <v>50</v>
      </c>
      <c r="B56" s="253" t="s">
        <v>181</v>
      </c>
      <c r="C56" s="457" t="s">
        <v>418</v>
      </c>
      <c r="D56" s="458" t="s">
        <v>419</v>
      </c>
      <c r="E56" s="399">
        <v>1.1193</v>
      </c>
      <c r="F56" s="400">
        <v>1.3413999999999999</v>
      </c>
      <c r="G56" s="400" t="s">
        <v>307</v>
      </c>
      <c r="H56" s="400">
        <v>0.1168</v>
      </c>
      <c r="I56" s="400">
        <v>33.570900000000002</v>
      </c>
      <c r="J56" s="400">
        <v>2.5882000000000001</v>
      </c>
      <c r="K56" s="400">
        <v>1.5667</v>
      </c>
      <c r="L56" s="400">
        <v>4.19E-2</v>
      </c>
      <c r="M56" s="400">
        <v>0.26340000000000002</v>
      </c>
      <c r="N56" s="400">
        <v>5.9999999999999995E-4</v>
      </c>
      <c r="O56" s="400">
        <v>1.1332</v>
      </c>
      <c r="P56" s="400">
        <v>25.299600000000002</v>
      </c>
      <c r="Q56" s="400">
        <v>0.68</v>
      </c>
      <c r="R56" s="400">
        <v>2.7581000000000002</v>
      </c>
      <c r="S56" s="400">
        <v>1.1726000000000001</v>
      </c>
      <c r="T56" s="400">
        <v>0.60129999999999995</v>
      </c>
      <c r="U56" s="400">
        <v>1.6619999999999999</v>
      </c>
      <c r="V56" s="400">
        <v>0.8427</v>
      </c>
      <c r="W56" s="400">
        <v>0.83750000000000002</v>
      </c>
      <c r="X56" s="400">
        <v>2.23E-2</v>
      </c>
      <c r="Y56" s="400">
        <v>0.1236</v>
      </c>
      <c r="Z56" s="400">
        <v>0.86499999999999999</v>
      </c>
      <c r="AA56" s="400">
        <v>0.62660000000000005</v>
      </c>
      <c r="AB56" s="400">
        <v>3.5628000000000002</v>
      </c>
      <c r="AC56" s="400">
        <v>0.2064</v>
      </c>
      <c r="AD56" s="400">
        <v>1.6155999999999999</v>
      </c>
      <c r="AE56" s="400">
        <v>7.2691999999999997</v>
      </c>
      <c r="AF56" s="400">
        <v>21.184000000000001</v>
      </c>
      <c r="AG56" s="400">
        <v>112.2022</v>
      </c>
      <c r="AH56" s="400">
        <v>46.754399999999997</v>
      </c>
      <c r="AI56" s="400">
        <v>6.9207999999999998</v>
      </c>
      <c r="AJ56" s="400">
        <v>0.15129999999999999</v>
      </c>
      <c r="AK56" s="400">
        <v>5.0651999999999999</v>
      </c>
      <c r="AL56" s="400">
        <v>6.6782000000000004</v>
      </c>
      <c r="AM56" s="400">
        <v>0.3866</v>
      </c>
      <c r="AN56" s="400">
        <v>8.9132999999999996</v>
      </c>
      <c r="AO56" s="400">
        <v>3.1097999999999999</v>
      </c>
      <c r="AP56" s="400">
        <v>1.6152</v>
      </c>
      <c r="AQ56" s="400">
        <v>28.195499999999999</v>
      </c>
      <c r="AR56" s="400">
        <v>3.4821</v>
      </c>
      <c r="AS56" s="400">
        <v>8.5052000000000003</v>
      </c>
      <c r="AT56" s="400">
        <v>2.3416999999999999</v>
      </c>
      <c r="AU56" s="400">
        <v>2.1655000000000002</v>
      </c>
      <c r="AV56" s="400">
        <v>19.2668</v>
      </c>
      <c r="AW56" s="400" t="s">
        <v>307</v>
      </c>
      <c r="AX56" s="400">
        <v>7.0350999999999999</v>
      </c>
      <c r="AY56" s="400">
        <v>0.54139999999999999</v>
      </c>
      <c r="AZ56" s="400">
        <v>1.9900000000000001E-2</v>
      </c>
      <c r="BA56" s="400">
        <v>234.37289999999999</v>
      </c>
      <c r="BB56" s="400">
        <v>0.59809999999999997</v>
      </c>
      <c r="BC56" s="400">
        <v>2.6412</v>
      </c>
      <c r="BD56" s="400">
        <v>1.4925999999999999</v>
      </c>
      <c r="BE56" s="400">
        <v>4.3036000000000003</v>
      </c>
      <c r="BF56" s="400">
        <v>6.4283000000000001</v>
      </c>
      <c r="BG56" s="400">
        <v>0.3826</v>
      </c>
      <c r="BH56" s="400">
        <v>3.8847999999999998</v>
      </c>
      <c r="BI56" s="400">
        <v>0.9446</v>
      </c>
      <c r="BJ56" s="400">
        <v>0.1648</v>
      </c>
      <c r="BK56" s="400">
        <v>4.5636999999999999</v>
      </c>
      <c r="BL56" s="400">
        <v>6.2290000000000001</v>
      </c>
      <c r="BM56" s="400">
        <v>1.7121</v>
      </c>
      <c r="BN56" s="400">
        <v>0.82630000000000003</v>
      </c>
      <c r="BO56" s="400">
        <v>3.1183999999999998</v>
      </c>
      <c r="BP56" s="400" t="s">
        <v>307</v>
      </c>
      <c r="BQ56" s="400"/>
      <c r="BR56" s="401">
        <v>646.08489999999995</v>
      </c>
      <c r="BS56" s="400" t="s">
        <v>307</v>
      </c>
      <c r="BT56" s="400">
        <v>6.9199999999999998E-2</v>
      </c>
      <c r="BU56" s="400" t="s">
        <v>307</v>
      </c>
      <c r="BV56" s="401">
        <v>6.9199999999999998E-2</v>
      </c>
      <c r="BW56" s="400" t="s">
        <v>307</v>
      </c>
      <c r="BX56" s="400" t="s">
        <v>307</v>
      </c>
      <c r="BY56" s="400" t="s">
        <v>307</v>
      </c>
      <c r="BZ56" s="403" t="s">
        <v>307</v>
      </c>
      <c r="CA56" s="401" t="s">
        <v>307</v>
      </c>
      <c r="CB56" s="400">
        <v>111.5814</v>
      </c>
      <c r="CC56" s="400">
        <v>69.818100000000001</v>
      </c>
      <c r="CD56" s="400">
        <v>41.763300000000001</v>
      </c>
      <c r="CE56" s="400">
        <v>51.681800000000003</v>
      </c>
      <c r="CF56" s="403">
        <v>163.26320000000001</v>
      </c>
      <c r="CG56" s="404">
        <v>163.3323</v>
      </c>
      <c r="CH56" s="405">
        <v>809.41719999999998</v>
      </c>
    </row>
    <row r="57" spans="1:86">
      <c r="A57" s="251" t="s">
        <v>51</v>
      </c>
      <c r="B57" s="253" t="s">
        <v>182</v>
      </c>
      <c r="C57" s="457" t="s">
        <v>420</v>
      </c>
      <c r="D57" s="458" t="s">
        <v>421</v>
      </c>
      <c r="E57" s="399">
        <v>4.2815000000000003</v>
      </c>
      <c r="F57" s="400">
        <v>0.1193</v>
      </c>
      <c r="G57" s="400">
        <v>1.3599999999999999E-2</v>
      </c>
      <c r="H57" s="400">
        <v>7.4999999999999997E-3</v>
      </c>
      <c r="I57" s="400">
        <v>1.7274</v>
      </c>
      <c r="J57" s="400">
        <v>0.22009999999999999</v>
      </c>
      <c r="K57" s="400">
        <v>0.61319999999999997</v>
      </c>
      <c r="L57" s="400">
        <v>5.11E-2</v>
      </c>
      <c r="M57" s="400">
        <v>2.7547999999999999</v>
      </c>
      <c r="N57" s="400" t="s">
        <v>307</v>
      </c>
      <c r="O57" s="400">
        <v>0.22209999999999999</v>
      </c>
      <c r="P57" s="400" t="s">
        <v>307</v>
      </c>
      <c r="Q57" s="400">
        <v>5.6300000000000003E-2</v>
      </c>
      <c r="R57" s="400">
        <v>0.55320000000000003</v>
      </c>
      <c r="S57" s="400">
        <v>6.0000000000000001E-3</v>
      </c>
      <c r="T57" s="400">
        <v>2.0199999999999999E-2</v>
      </c>
      <c r="U57" s="400">
        <v>6.7999999999999996E-3</v>
      </c>
      <c r="V57" s="400">
        <v>0.71230000000000004</v>
      </c>
      <c r="W57" s="400">
        <v>4.0000000000000001E-3</v>
      </c>
      <c r="X57" s="400">
        <v>1E-4</v>
      </c>
      <c r="Y57" s="400" t="s">
        <v>307</v>
      </c>
      <c r="Z57" s="400">
        <v>0.18010000000000001</v>
      </c>
      <c r="AA57" s="400">
        <v>1.0307999999999999</v>
      </c>
      <c r="AB57" s="400">
        <v>5.7847</v>
      </c>
      <c r="AC57" s="400">
        <v>5.5899999999999998E-2</v>
      </c>
      <c r="AD57" s="400">
        <v>2.8451</v>
      </c>
      <c r="AE57" s="400">
        <v>1.3581000000000001</v>
      </c>
      <c r="AF57" s="400">
        <v>0.35170000000000001</v>
      </c>
      <c r="AG57" s="400">
        <v>2.1255000000000002</v>
      </c>
      <c r="AH57" s="400">
        <v>9.5970999999999993</v>
      </c>
      <c r="AI57" s="400">
        <v>0.54700000000000004</v>
      </c>
      <c r="AJ57" s="400">
        <v>1.6572</v>
      </c>
      <c r="AK57" s="400" t="s">
        <v>307</v>
      </c>
      <c r="AL57" s="400">
        <v>0.3473</v>
      </c>
      <c r="AM57" s="400">
        <v>8.0999999999999996E-3</v>
      </c>
      <c r="AN57" s="400">
        <v>3.8600000000000002E-2</v>
      </c>
      <c r="AO57" s="400">
        <v>1.5286</v>
      </c>
      <c r="AP57" s="400">
        <v>1.631</v>
      </c>
      <c r="AQ57" s="400">
        <v>7.1138000000000003</v>
      </c>
      <c r="AR57" s="400">
        <v>0.66500000000000004</v>
      </c>
      <c r="AS57" s="400">
        <v>1.7539</v>
      </c>
      <c r="AT57" s="400">
        <v>4.0015000000000001</v>
      </c>
      <c r="AU57" s="400">
        <v>0.16900000000000001</v>
      </c>
      <c r="AV57" s="400">
        <v>1.0283</v>
      </c>
      <c r="AW57" s="400" t="s">
        <v>307</v>
      </c>
      <c r="AX57" s="400">
        <v>6.1688000000000001</v>
      </c>
      <c r="AY57" s="400">
        <v>8.5900000000000004E-2</v>
      </c>
      <c r="AZ57" s="400">
        <v>0.15740000000000001</v>
      </c>
      <c r="BA57" s="400">
        <v>1.7693000000000001</v>
      </c>
      <c r="BB57" s="400">
        <v>19.9053</v>
      </c>
      <c r="BC57" s="400">
        <v>2.3452999999999999</v>
      </c>
      <c r="BD57" s="400">
        <v>0.1178</v>
      </c>
      <c r="BE57" s="400">
        <v>0.14019999999999999</v>
      </c>
      <c r="BF57" s="400">
        <v>1.4531000000000001</v>
      </c>
      <c r="BG57" s="400">
        <v>10.610200000000001</v>
      </c>
      <c r="BH57" s="400">
        <v>0.90559999999999996</v>
      </c>
      <c r="BI57" s="400">
        <v>0.1067</v>
      </c>
      <c r="BJ57" s="400">
        <v>0.1154</v>
      </c>
      <c r="BK57" s="400">
        <v>6.2613000000000003</v>
      </c>
      <c r="BL57" s="400">
        <v>0.125</v>
      </c>
      <c r="BM57" s="400">
        <v>2.2608000000000001</v>
      </c>
      <c r="BN57" s="400">
        <v>0.15279999999999999</v>
      </c>
      <c r="BO57" s="400">
        <v>9.2999999999999992E-3</v>
      </c>
      <c r="BP57" s="400" t="s">
        <v>307</v>
      </c>
      <c r="BQ57" s="400"/>
      <c r="BR57" s="401">
        <v>107.8779</v>
      </c>
      <c r="BS57" s="400">
        <v>13.510999999999999</v>
      </c>
      <c r="BT57" s="400">
        <v>0.22470000000000001</v>
      </c>
      <c r="BU57" s="400">
        <v>3.8378999999999999</v>
      </c>
      <c r="BV57" s="401">
        <v>17.573599999999999</v>
      </c>
      <c r="BW57" s="400">
        <v>3.6135000000000002</v>
      </c>
      <c r="BX57" s="400" t="s">
        <v>307</v>
      </c>
      <c r="BY57" s="400">
        <v>0.53559999999999997</v>
      </c>
      <c r="BZ57" s="403">
        <v>0.53559999999999997</v>
      </c>
      <c r="CA57" s="401">
        <v>4.1490999999999998</v>
      </c>
      <c r="CB57" s="400">
        <v>15.654199999999999</v>
      </c>
      <c r="CC57" s="400">
        <v>9.9760000000000009</v>
      </c>
      <c r="CD57" s="400">
        <v>5.6782000000000004</v>
      </c>
      <c r="CE57" s="400">
        <v>7.9177</v>
      </c>
      <c r="CF57" s="403">
        <v>23.571899999999999</v>
      </c>
      <c r="CG57" s="404">
        <v>45.294600000000003</v>
      </c>
      <c r="CH57" s="405">
        <v>153.17250000000001</v>
      </c>
    </row>
    <row r="58" spans="1:86">
      <c r="A58" s="251" t="s">
        <v>52</v>
      </c>
      <c r="B58" s="253" t="s">
        <v>183</v>
      </c>
      <c r="C58" s="457" t="s">
        <v>422</v>
      </c>
      <c r="D58" s="458" t="s">
        <v>423</v>
      </c>
      <c r="E58" s="399">
        <v>7.0087999999999999</v>
      </c>
      <c r="F58" s="400">
        <v>4.7084000000000001</v>
      </c>
      <c r="G58" s="400">
        <v>3.3298000000000001</v>
      </c>
      <c r="H58" s="400">
        <v>0.93620000000000003</v>
      </c>
      <c r="I58" s="400">
        <v>4.1256000000000004</v>
      </c>
      <c r="J58" s="400">
        <v>0.18859999999999999</v>
      </c>
      <c r="K58" s="400">
        <v>2.8973</v>
      </c>
      <c r="L58" s="400">
        <v>0.5534</v>
      </c>
      <c r="M58" s="400">
        <v>1.7758</v>
      </c>
      <c r="N58" s="400" t="s">
        <v>307</v>
      </c>
      <c r="O58" s="400">
        <v>1.8100000000000002E-2</v>
      </c>
      <c r="P58" s="400">
        <v>0.3725</v>
      </c>
      <c r="Q58" s="400">
        <v>0.34489999999999998</v>
      </c>
      <c r="R58" s="400">
        <v>3.4169999999999998</v>
      </c>
      <c r="S58" s="400">
        <v>8.8200000000000001E-2</v>
      </c>
      <c r="T58" s="400">
        <v>1.6032999999999999</v>
      </c>
      <c r="U58" s="400">
        <v>7.9399999999999998E-2</v>
      </c>
      <c r="V58" s="400">
        <v>0.56779999999999997</v>
      </c>
      <c r="W58" s="400">
        <v>0.05</v>
      </c>
      <c r="X58" s="400">
        <v>0.20230000000000001</v>
      </c>
      <c r="Y58" s="400" t="s">
        <v>307</v>
      </c>
      <c r="Z58" s="400">
        <v>0.29199999999999998</v>
      </c>
      <c r="AA58" s="400">
        <v>3.6429999999999998</v>
      </c>
      <c r="AB58" s="400">
        <v>1.9675</v>
      </c>
      <c r="AC58" s="400">
        <v>0.215</v>
      </c>
      <c r="AD58" s="400">
        <v>2.0514999999999999</v>
      </c>
      <c r="AE58" s="400">
        <v>36.4467</v>
      </c>
      <c r="AF58" s="400">
        <v>2.5112000000000001</v>
      </c>
      <c r="AG58" s="400">
        <v>22.188400000000001</v>
      </c>
      <c r="AH58" s="400">
        <v>6.4668000000000001</v>
      </c>
      <c r="AI58" s="400">
        <v>50.183799999999998</v>
      </c>
      <c r="AJ58" s="400">
        <v>7.5541</v>
      </c>
      <c r="AK58" s="400">
        <v>46.1252</v>
      </c>
      <c r="AL58" s="400">
        <v>4.0159000000000002</v>
      </c>
      <c r="AM58" s="400">
        <v>0.88049999999999995</v>
      </c>
      <c r="AN58" s="400">
        <v>2.4763000000000002</v>
      </c>
      <c r="AO58" s="400">
        <v>5.8799999999999998E-2</v>
      </c>
      <c r="AP58" s="400">
        <v>2.7515999999999998</v>
      </c>
      <c r="AQ58" s="400">
        <v>0.39700000000000002</v>
      </c>
      <c r="AR58" s="400">
        <v>4.2552000000000003</v>
      </c>
      <c r="AS58" s="400">
        <v>1.7619</v>
      </c>
      <c r="AT58" s="400">
        <v>1.2833000000000001</v>
      </c>
      <c r="AU58" s="400">
        <v>0.51470000000000005</v>
      </c>
      <c r="AV58" s="400">
        <v>2.3997999999999999</v>
      </c>
      <c r="AW58" s="400" t="s">
        <v>307</v>
      </c>
      <c r="AX58" s="400">
        <v>1.5462</v>
      </c>
      <c r="AY58" s="400">
        <v>1.8815999999999999</v>
      </c>
      <c r="AZ58" s="400">
        <v>0.87729999999999997</v>
      </c>
      <c r="BA58" s="400">
        <v>2.5308999999999999</v>
      </c>
      <c r="BB58" s="400">
        <v>0.307</v>
      </c>
      <c r="BC58" s="400">
        <v>20.549900000000001</v>
      </c>
      <c r="BD58" s="400">
        <v>0.16220000000000001</v>
      </c>
      <c r="BE58" s="400">
        <v>0.17519999999999999</v>
      </c>
      <c r="BF58" s="400">
        <v>3.1638000000000002</v>
      </c>
      <c r="BG58" s="400">
        <v>13.2781</v>
      </c>
      <c r="BH58" s="400">
        <v>3.3780000000000001</v>
      </c>
      <c r="BI58" s="400">
        <v>18.772099999999998</v>
      </c>
      <c r="BJ58" s="400">
        <v>0.55830000000000002</v>
      </c>
      <c r="BK58" s="400">
        <v>1.3186</v>
      </c>
      <c r="BL58" s="400">
        <v>1.1003000000000001</v>
      </c>
      <c r="BM58" s="400">
        <v>2.2254999999999998</v>
      </c>
      <c r="BN58" s="400">
        <v>7.1099999999999997E-2</v>
      </c>
      <c r="BO58" s="400">
        <v>0.57809999999999995</v>
      </c>
      <c r="BP58" s="400" t="s">
        <v>307</v>
      </c>
      <c r="BQ58" s="400"/>
      <c r="BR58" s="401">
        <v>305.18180000000001</v>
      </c>
      <c r="BS58" s="400">
        <v>63.659500000000001</v>
      </c>
      <c r="BT58" s="400" t="s">
        <v>307</v>
      </c>
      <c r="BU58" s="400">
        <v>0.44900000000000001</v>
      </c>
      <c r="BV58" s="401">
        <v>64.108500000000006</v>
      </c>
      <c r="BW58" s="400" t="s">
        <v>307</v>
      </c>
      <c r="BX58" s="400" t="s">
        <v>307</v>
      </c>
      <c r="BY58" s="400" t="s">
        <v>307</v>
      </c>
      <c r="BZ58" s="403" t="s">
        <v>307</v>
      </c>
      <c r="CA58" s="401" t="s">
        <v>307</v>
      </c>
      <c r="CB58" s="400">
        <v>27.565200000000001</v>
      </c>
      <c r="CC58" s="400">
        <v>17.313199999999998</v>
      </c>
      <c r="CD58" s="400">
        <v>10.252000000000001</v>
      </c>
      <c r="CE58" s="400">
        <v>42.272500000000001</v>
      </c>
      <c r="CF58" s="403">
        <v>69.837699999999998</v>
      </c>
      <c r="CG58" s="404">
        <v>133.9462</v>
      </c>
      <c r="CH58" s="405">
        <v>439.12799999999999</v>
      </c>
    </row>
    <row r="59" spans="1:86">
      <c r="A59" s="251" t="s">
        <v>53</v>
      </c>
      <c r="B59" s="253" t="s">
        <v>184</v>
      </c>
      <c r="C59" s="457" t="s">
        <v>424</v>
      </c>
      <c r="D59" s="458" t="s">
        <v>425</v>
      </c>
      <c r="E59" s="399">
        <v>0.24299999999999999</v>
      </c>
      <c r="F59" s="400">
        <v>2.29E-2</v>
      </c>
      <c r="G59" s="400">
        <v>5.9200000000000003E-2</v>
      </c>
      <c r="H59" s="400">
        <v>0.20130000000000001</v>
      </c>
      <c r="I59" s="400">
        <v>2.1198000000000001</v>
      </c>
      <c r="J59" s="400">
        <v>1.2907999999999999</v>
      </c>
      <c r="K59" s="400">
        <v>1.7413000000000001</v>
      </c>
      <c r="L59" s="400">
        <v>2.4799999999999999E-2</v>
      </c>
      <c r="M59" s="400">
        <v>0.1893</v>
      </c>
      <c r="N59" s="400" t="s">
        <v>307</v>
      </c>
      <c r="O59" s="400">
        <v>7.4700000000000003E-2</v>
      </c>
      <c r="P59" s="400">
        <v>3.0099999999999998E-2</v>
      </c>
      <c r="Q59" s="400">
        <v>2.3300000000000001E-2</v>
      </c>
      <c r="R59" s="400">
        <v>2.0842999999999998</v>
      </c>
      <c r="S59" s="400">
        <v>9.5799999999999996E-2</v>
      </c>
      <c r="T59" s="400">
        <v>0.14380000000000001</v>
      </c>
      <c r="U59" s="400">
        <v>3.7499999999999999E-2</v>
      </c>
      <c r="V59" s="400">
        <v>0.4698</v>
      </c>
      <c r="W59" s="400">
        <v>9.9000000000000008E-3</v>
      </c>
      <c r="X59" s="400">
        <v>2.3E-2</v>
      </c>
      <c r="Y59" s="400">
        <v>1.4999999999999999E-2</v>
      </c>
      <c r="Z59" s="400">
        <v>4.7000000000000002E-3</v>
      </c>
      <c r="AA59" s="400">
        <v>2.8999999999999998E-3</v>
      </c>
      <c r="AB59" s="400">
        <v>3.7900000000000003E-2</v>
      </c>
      <c r="AC59" s="400">
        <v>3.5999999999999999E-3</v>
      </c>
      <c r="AD59" s="400">
        <v>2.1100000000000001E-2</v>
      </c>
      <c r="AE59" s="400">
        <v>4.2949000000000002</v>
      </c>
      <c r="AF59" s="400">
        <v>0.4743</v>
      </c>
      <c r="AG59" s="400">
        <v>3.6030000000000002</v>
      </c>
      <c r="AH59" s="400">
        <v>3.5659000000000001</v>
      </c>
      <c r="AI59" s="400">
        <v>1.6286</v>
      </c>
      <c r="AJ59" s="400">
        <v>1.7500000000000002E-2</v>
      </c>
      <c r="AK59" s="400">
        <v>7.8304999999999998</v>
      </c>
      <c r="AL59" s="400">
        <v>0.61560000000000004</v>
      </c>
      <c r="AM59" s="400">
        <v>6.7999999999999996E-3</v>
      </c>
      <c r="AN59" s="400">
        <v>2.3102</v>
      </c>
      <c r="AO59" s="400">
        <v>2.3E-3</v>
      </c>
      <c r="AP59" s="400">
        <v>3.5299999999999998E-2</v>
      </c>
      <c r="AQ59" s="400">
        <v>0.13639999999999999</v>
      </c>
      <c r="AR59" s="400">
        <v>1.4255</v>
      </c>
      <c r="AS59" s="400">
        <v>2.4289999999999998</v>
      </c>
      <c r="AT59" s="400" t="s">
        <v>307</v>
      </c>
      <c r="AU59" s="400">
        <v>1.9699999999999999E-2</v>
      </c>
      <c r="AV59" s="400">
        <v>4.6283000000000003</v>
      </c>
      <c r="AW59" s="400" t="s">
        <v>307</v>
      </c>
      <c r="AX59" s="400">
        <v>1.3977999999999999</v>
      </c>
      <c r="AY59" s="400">
        <v>4.41E-2</v>
      </c>
      <c r="AZ59" s="400">
        <v>1.4E-3</v>
      </c>
      <c r="BA59" s="400">
        <v>0.32279999999999998</v>
      </c>
      <c r="BB59" s="400">
        <v>3.04E-2</v>
      </c>
      <c r="BC59" s="400">
        <v>0.14480000000000001</v>
      </c>
      <c r="BD59" s="400">
        <v>1.2699</v>
      </c>
      <c r="BE59" s="400">
        <v>8.2000000000000007E-3</v>
      </c>
      <c r="BF59" s="400">
        <v>2.0171999999999999</v>
      </c>
      <c r="BG59" s="400" t="s">
        <v>307</v>
      </c>
      <c r="BH59" s="400">
        <v>0.36509999999999998</v>
      </c>
      <c r="BI59" s="400">
        <v>0.68930000000000002</v>
      </c>
      <c r="BJ59" s="400">
        <v>9.7000000000000003E-3</v>
      </c>
      <c r="BK59" s="400">
        <v>4.02E-2</v>
      </c>
      <c r="BL59" s="400">
        <v>0.48599999999999999</v>
      </c>
      <c r="BM59" s="400" t="s">
        <v>307</v>
      </c>
      <c r="BN59" s="400" t="s">
        <v>307</v>
      </c>
      <c r="BO59" s="400">
        <v>6.9999999999999999E-4</v>
      </c>
      <c r="BP59" s="400" t="s">
        <v>307</v>
      </c>
      <c r="BQ59" s="400"/>
      <c r="BR59" s="401">
        <v>48.821300000000001</v>
      </c>
      <c r="BS59" s="400">
        <v>0.71289999999999998</v>
      </c>
      <c r="BT59" s="400">
        <v>4.4000000000000003E-3</v>
      </c>
      <c r="BU59" s="400" t="s">
        <v>307</v>
      </c>
      <c r="BV59" s="401">
        <v>0.71719999999999995</v>
      </c>
      <c r="BW59" s="400" t="s">
        <v>307</v>
      </c>
      <c r="BX59" s="400" t="s">
        <v>307</v>
      </c>
      <c r="BY59" s="400" t="s">
        <v>307</v>
      </c>
      <c r="BZ59" s="403" t="s">
        <v>307</v>
      </c>
      <c r="CA59" s="401" t="s">
        <v>307</v>
      </c>
      <c r="CB59" s="400">
        <v>3.3428</v>
      </c>
      <c r="CC59" s="400">
        <v>2.8105000000000002</v>
      </c>
      <c r="CD59" s="400">
        <v>0.53239999999999998</v>
      </c>
      <c r="CE59" s="400">
        <v>54.823900000000002</v>
      </c>
      <c r="CF59" s="403">
        <v>58.166699999999999</v>
      </c>
      <c r="CG59" s="404">
        <v>58.884</v>
      </c>
      <c r="CH59" s="405">
        <v>107.70529999999999</v>
      </c>
    </row>
    <row r="60" spans="1:86">
      <c r="A60" s="251" t="s">
        <v>54</v>
      </c>
      <c r="B60" s="253" t="s">
        <v>185</v>
      </c>
      <c r="C60" s="457" t="s">
        <v>426</v>
      </c>
      <c r="D60" s="458" t="s">
        <v>427</v>
      </c>
      <c r="E60" s="399">
        <v>0.02</v>
      </c>
      <c r="F60" s="400">
        <v>0.4945</v>
      </c>
      <c r="G60" s="400" t="s">
        <v>307</v>
      </c>
      <c r="H60" s="400" t="s">
        <v>307</v>
      </c>
      <c r="I60" s="400">
        <v>0.58779999999999999</v>
      </c>
      <c r="J60" s="400">
        <v>0.22919999999999999</v>
      </c>
      <c r="K60" s="400">
        <v>1.0570999999999999</v>
      </c>
      <c r="L60" s="400">
        <v>7.4499999999999997E-2</v>
      </c>
      <c r="M60" s="400">
        <v>3.8899999999999997E-2</v>
      </c>
      <c r="N60" s="400" t="s">
        <v>307</v>
      </c>
      <c r="O60" s="400">
        <v>3.0599999999999999E-2</v>
      </c>
      <c r="P60" s="400" t="s">
        <v>307</v>
      </c>
      <c r="Q60" s="400">
        <v>0.19320000000000001</v>
      </c>
      <c r="R60" s="400">
        <v>3.7600000000000001E-2</v>
      </c>
      <c r="S60" s="400" t="s">
        <v>307</v>
      </c>
      <c r="T60" s="400">
        <v>2.47E-2</v>
      </c>
      <c r="U60" s="400">
        <v>1.61E-2</v>
      </c>
      <c r="V60" s="400">
        <v>1.5900000000000001E-2</v>
      </c>
      <c r="W60" s="400">
        <v>0.01</v>
      </c>
      <c r="X60" s="400">
        <v>4.3099999999999999E-2</v>
      </c>
      <c r="Y60" s="400">
        <v>2.24E-2</v>
      </c>
      <c r="Z60" s="400">
        <v>0.47499999999999998</v>
      </c>
      <c r="AA60" s="400" t="s">
        <v>307</v>
      </c>
      <c r="AB60" s="400">
        <v>4.0000000000000002E-4</v>
      </c>
      <c r="AC60" s="400" t="s">
        <v>307</v>
      </c>
      <c r="AD60" s="400">
        <v>0.1051</v>
      </c>
      <c r="AE60" s="400">
        <v>0.41720000000000002</v>
      </c>
      <c r="AF60" s="400">
        <v>0.31009999999999999</v>
      </c>
      <c r="AG60" s="400">
        <v>2.7522000000000002</v>
      </c>
      <c r="AH60" s="400">
        <v>0.12670000000000001</v>
      </c>
      <c r="AI60" s="400">
        <v>8.14E-2</v>
      </c>
      <c r="AJ60" s="400">
        <v>4.0300000000000002E-2</v>
      </c>
      <c r="AK60" s="400">
        <v>24.316400000000002</v>
      </c>
      <c r="AL60" s="400">
        <v>4.2000000000000003E-2</v>
      </c>
      <c r="AM60" s="400" t="s">
        <v>307</v>
      </c>
      <c r="AN60" s="400">
        <v>2.0152000000000001</v>
      </c>
      <c r="AO60" s="400">
        <v>4.4200000000000003E-2</v>
      </c>
      <c r="AP60" s="400">
        <v>1E-3</v>
      </c>
      <c r="AQ60" s="400">
        <v>6.9999999999999999E-4</v>
      </c>
      <c r="AR60" s="400">
        <v>1.3364</v>
      </c>
      <c r="AS60" s="400">
        <v>0.16339999999999999</v>
      </c>
      <c r="AT60" s="400">
        <v>3.4099999999999998E-2</v>
      </c>
      <c r="AU60" s="400" t="s">
        <v>307</v>
      </c>
      <c r="AV60" s="400">
        <v>0.20699999999999999</v>
      </c>
      <c r="AW60" s="400" t="s">
        <v>307</v>
      </c>
      <c r="AX60" s="400">
        <v>0.22409999999999999</v>
      </c>
      <c r="AY60" s="400">
        <v>0.12379999999999999</v>
      </c>
      <c r="AZ60" s="400" t="s">
        <v>307</v>
      </c>
      <c r="BA60" s="400">
        <v>0.64749999999999996</v>
      </c>
      <c r="BB60" s="400">
        <v>2.2528000000000001</v>
      </c>
      <c r="BC60" s="400">
        <v>0.69840000000000002</v>
      </c>
      <c r="BD60" s="400">
        <v>4.1000000000000003E-3</v>
      </c>
      <c r="BE60" s="400">
        <v>13.0143</v>
      </c>
      <c r="BF60" s="400">
        <v>2.1021999999999998</v>
      </c>
      <c r="BG60" s="400">
        <v>2.1399999999999999E-2</v>
      </c>
      <c r="BH60" s="400">
        <v>0.12770000000000001</v>
      </c>
      <c r="BI60" s="400">
        <v>0.2034</v>
      </c>
      <c r="BJ60" s="400" t="s">
        <v>307</v>
      </c>
      <c r="BK60" s="400">
        <v>0.24990000000000001</v>
      </c>
      <c r="BL60" s="400">
        <v>0.11940000000000001</v>
      </c>
      <c r="BM60" s="400">
        <v>1.0999999999999999E-2</v>
      </c>
      <c r="BN60" s="400" t="s">
        <v>307</v>
      </c>
      <c r="BO60" s="400" t="s">
        <v>307</v>
      </c>
      <c r="BP60" s="400" t="s">
        <v>307</v>
      </c>
      <c r="BQ60" s="400"/>
      <c r="BR60" s="401">
        <v>55.164900000000003</v>
      </c>
      <c r="BS60" s="400">
        <v>183.0386</v>
      </c>
      <c r="BT60" s="400">
        <v>4.1711999999999998</v>
      </c>
      <c r="BU60" s="400">
        <v>4.8753000000000002</v>
      </c>
      <c r="BV60" s="401">
        <v>192.08519999999999</v>
      </c>
      <c r="BW60" s="400" t="s">
        <v>307</v>
      </c>
      <c r="BX60" s="400" t="s">
        <v>307</v>
      </c>
      <c r="BY60" s="400" t="s">
        <v>307</v>
      </c>
      <c r="BZ60" s="403" t="s">
        <v>307</v>
      </c>
      <c r="CA60" s="401" t="s">
        <v>307</v>
      </c>
      <c r="CB60" s="400" t="s">
        <v>307</v>
      </c>
      <c r="CC60" s="400" t="s">
        <v>307</v>
      </c>
      <c r="CD60" s="400" t="s">
        <v>307</v>
      </c>
      <c r="CE60" s="400" t="s">
        <v>307</v>
      </c>
      <c r="CF60" s="403" t="s">
        <v>307</v>
      </c>
      <c r="CG60" s="404">
        <v>192.08519999999999</v>
      </c>
      <c r="CH60" s="405">
        <v>247.2501</v>
      </c>
    </row>
    <row r="61" spans="1:86">
      <c r="A61" s="251" t="s">
        <v>55</v>
      </c>
      <c r="B61" s="253" t="s">
        <v>186</v>
      </c>
      <c r="C61" s="457" t="s">
        <v>428</v>
      </c>
      <c r="D61" s="458" t="s">
        <v>429</v>
      </c>
      <c r="E61" s="399">
        <v>4.0397999999999996</v>
      </c>
      <c r="F61" s="400">
        <v>1.4534</v>
      </c>
      <c r="G61" s="400">
        <v>7.0400000000000004E-2</v>
      </c>
      <c r="H61" s="400">
        <v>0.49790000000000001</v>
      </c>
      <c r="I61" s="400">
        <v>9.8748000000000005</v>
      </c>
      <c r="J61" s="400">
        <v>1.0981000000000001</v>
      </c>
      <c r="K61" s="400">
        <v>7.6896000000000004</v>
      </c>
      <c r="L61" s="400">
        <v>0.75029999999999997</v>
      </c>
      <c r="M61" s="400">
        <v>0.78759999999999997</v>
      </c>
      <c r="N61" s="400">
        <v>0.18179999999999999</v>
      </c>
      <c r="O61" s="400">
        <v>0.47170000000000001</v>
      </c>
      <c r="P61" s="400">
        <v>4.915</v>
      </c>
      <c r="Q61" s="400">
        <v>1.5174000000000001</v>
      </c>
      <c r="R61" s="400">
        <v>4.1513999999999998</v>
      </c>
      <c r="S61" s="400">
        <v>0.80289999999999995</v>
      </c>
      <c r="T61" s="400">
        <v>6.1143000000000001</v>
      </c>
      <c r="U61" s="400">
        <v>0.21360000000000001</v>
      </c>
      <c r="V61" s="400">
        <v>2.3416999999999999</v>
      </c>
      <c r="W61" s="400">
        <v>1.2690999999999999</v>
      </c>
      <c r="X61" s="400">
        <v>0.62109999999999999</v>
      </c>
      <c r="Y61" s="400">
        <v>0.93689999999999996</v>
      </c>
      <c r="Z61" s="400">
        <v>1.6166</v>
      </c>
      <c r="AA61" s="400">
        <v>6.7958999999999996</v>
      </c>
      <c r="AB61" s="400">
        <v>10.486499999999999</v>
      </c>
      <c r="AC61" s="400">
        <v>1.2626999999999999</v>
      </c>
      <c r="AD61" s="400">
        <v>13.758100000000001</v>
      </c>
      <c r="AE61" s="400">
        <v>54.689</v>
      </c>
      <c r="AF61" s="400">
        <v>10.2859</v>
      </c>
      <c r="AG61" s="400">
        <v>20.210799999999999</v>
      </c>
      <c r="AH61" s="400">
        <v>44.556399999999996</v>
      </c>
      <c r="AI61" s="400">
        <v>17.210999999999999</v>
      </c>
      <c r="AJ61" s="400">
        <v>4.4400000000000002E-2</v>
      </c>
      <c r="AK61" s="400">
        <v>0.54379999999999995</v>
      </c>
      <c r="AL61" s="400">
        <v>14.0646</v>
      </c>
      <c r="AM61" s="400">
        <v>1.0317000000000001</v>
      </c>
      <c r="AN61" s="400">
        <v>14.000500000000001</v>
      </c>
      <c r="AO61" s="400">
        <v>0.60919999999999996</v>
      </c>
      <c r="AP61" s="400">
        <v>2.2494999999999998</v>
      </c>
      <c r="AQ61" s="400">
        <v>8.5037000000000003</v>
      </c>
      <c r="AR61" s="400">
        <v>4.0747999999999998</v>
      </c>
      <c r="AS61" s="400">
        <v>1.1080000000000001</v>
      </c>
      <c r="AT61" s="400">
        <v>2.399</v>
      </c>
      <c r="AU61" s="400">
        <v>2.0554999999999999</v>
      </c>
      <c r="AV61" s="400">
        <v>75.9131</v>
      </c>
      <c r="AW61" s="400">
        <v>14.0176</v>
      </c>
      <c r="AX61" s="400">
        <v>7.1106999999999996</v>
      </c>
      <c r="AY61" s="400">
        <v>1.6334</v>
      </c>
      <c r="AZ61" s="400">
        <v>0.30020000000000002</v>
      </c>
      <c r="BA61" s="400">
        <v>9.5371000000000006</v>
      </c>
      <c r="BB61" s="400">
        <v>1.7763</v>
      </c>
      <c r="BC61" s="400">
        <v>2.2744</v>
      </c>
      <c r="BD61" s="400">
        <v>0.86</v>
      </c>
      <c r="BE61" s="400">
        <v>1.2695000000000001</v>
      </c>
      <c r="BF61" s="400">
        <v>126.4226</v>
      </c>
      <c r="BG61" s="400">
        <v>38.2986</v>
      </c>
      <c r="BH61" s="400">
        <v>23.079899999999999</v>
      </c>
      <c r="BI61" s="400">
        <v>14.0395</v>
      </c>
      <c r="BJ61" s="400">
        <v>1.9657</v>
      </c>
      <c r="BK61" s="400">
        <v>25.139299999999999</v>
      </c>
      <c r="BL61" s="400">
        <v>9.2836999999999996</v>
      </c>
      <c r="BM61" s="400">
        <v>10.0512</v>
      </c>
      <c r="BN61" s="400">
        <v>0.22559999999999999</v>
      </c>
      <c r="BO61" s="400">
        <v>0.96889999999999998</v>
      </c>
      <c r="BP61" s="400" t="s">
        <v>307</v>
      </c>
      <c r="BQ61" s="400"/>
      <c r="BR61" s="401">
        <v>645.524</v>
      </c>
      <c r="BS61" s="400">
        <v>9.9365000000000006</v>
      </c>
      <c r="BT61" s="400">
        <v>0.56000000000000005</v>
      </c>
      <c r="BU61" s="400">
        <v>7.5833000000000004</v>
      </c>
      <c r="BV61" s="401">
        <v>18.079799999999999</v>
      </c>
      <c r="BW61" s="400" t="s">
        <v>307</v>
      </c>
      <c r="BX61" s="400" t="s">
        <v>307</v>
      </c>
      <c r="BY61" s="400" t="s">
        <v>307</v>
      </c>
      <c r="BZ61" s="403" t="s">
        <v>307</v>
      </c>
      <c r="CA61" s="401" t="s">
        <v>307</v>
      </c>
      <c r="CB61" s="400">
        <v>8.9882000000000009</v>
      </c>
      <c r="CC61" s="400">
        <v>3.3344</v>
      </c>
      <c r="CD61" s="400">
        <v>5.6539000000000001</v>
      </c>
      <c r="CE61" s="400">
        <v>52.366399999999999</v>
      </c>
      <c r="CF61" s="403">
        <v>61.354700000000001</v>
      </c>
      <c r="CG61" s="404">
        <v>79.4345</v>
      </c>
      <c r="CH61" s="405">
        <v>724.95849999999996</v>
      </c>
    </row>
    <row r="62" spans="1:86">
      <c r="A62" s="251" t="s">
        <v>56</v>
      </c>
      <c r="B62" s="253" t="s">
        <v>187</v>
      </c>
      <c r="C62" s="457" t="s">
        <v>430</v>
      </c>
      <c r="D62" s="458" t="s">
        <v>431</v>
      </c>
      <c r="E62" s="399">
        <v>1.5900000000000001E-2</v>
      </c>
      <c r="F62" s="400">
        <v>2.9999999999999997E-4</v>
      </c>
      <c r="G62" s="400">
        <v>1E-4</v>
      </c>
      <c r="H62" s="400" t="s">
        <v>307</v>
      </c>
      <c r="I62" s="400">
        <v>1.1698999999999999</v>
      </c>
      <c r="J62" s="400">
        <v>0.35049999999999998</v>
      </c>
      <c r="K62" s="400">
        <v>0.55479999999999996</v>
      </c>
      <c r="L62" s="400" t="s">
        <v>307</v>
      </c>
      <c r="M62" s="400">
        <v>0.38990000000000002</v>
      </c>
      <c r="N62" s="400" t="s">
        <v>307</v>
      </c>
      <c r="O62" s="400" t="s">
        <v>307</v>
      </c>
      <c r="P62" s="400" t="s">
        <v>307</v>
      </c>
      <c r="Q62" s="400" t="s">
        <v>307</v>
      </c>
      <c r="R62" s="400" t="s">
        <v>307</v>
      </c>
      <c r="S62" s="400">
        <v>0.63039999999999996</v>
      </c>
      <c r="T62" s="400">
        <v>2.0377999999999998</v>
      </c>
      <c r="U62" s="400" t="s">
        <v>307</v>
      </c>
      <c r="V62" s="400" t="s">
        <v>307</v>
      </c>
      <c r="W62" s="400" t="s">
        <v>307</v>
      </c>
      <c r="X62" s="400" t="s">
        <v>307</v>
      </c>
      <c r="Y62" s="400" t="s">
        <v>307</v>
      </c>
      <c r="Z62" s="400">
        <v>0.68569999999999998</v>
      </c>
      <c r="AA62" s="400">
        <v>0.47889999999999999</v>
      </c>
      <c r="AB62" s="400">
        <v>2.6375000000000002</v>
      </c>
      <c r="AC62" s="400" t="s">
        <v>307</v>
      </c>
      <c r="AD62" s="400">
        <v>0.56899999999999995</v>
      </c>
      <c r="AE62" s="400">
        <v>4.7647000000000004</v>
      </c>
      <c r="AF62" s="400" t="s">
        <v>307</v>
      </c>
      <c r="AG62" s="400">
        <v>1.6741999999999999</v>
      </c>
      <c r="AH62" s="400">
        <v>0.77200000000000002</v>
      </c>
      <c r="AI62" s="400">
        <v>7.8655999999999997</v>
      </c>
      <c r="AJ62" s="400" t="s">
        <v>307</v>
      </c>
      <c r="AK62" s="400" t="s">
        <v>307</v>
      </c>
      <c r="AL62" s="400">
        <v>0.28260000000000002</v>
      </c>
      <c r="AM62" s="400" t="s">
        <v>307</v>
      </c>
      <c r="AN62" s="400">
        <v>0.62339999999999995</v>
      </c>
      <c r="AO62" s="400">
        <v>1.09E-2</v>
      </c>
      <c r="AP62" s="400">
        <v>0.4294</v>
      </c>
      <c r="AQ62" s="400" t="s">
        <v>307</v>
      </c>
      <c r="AR62" s="400">
        <v>0.29039999999999999</v>
      </c>
      <c r="AS62" s="400">
        <v>10.6547</v>
      </c>
      <c r="AT62" s="400" t="s">
        <v>307</v>
      </c>
      <c r="AU62" s="400" t="s">
        <v>307</v>
      </c>
      <c r="AV62" s="400">
        <v>2.6703000000000001</v>
      </c>
      <c r="AW62" s="400" t="s">
        <v>307</v>
      </c>
      <c r="AX62" s="400">
        <v>0.67910000000000004</v>
      </c>
      <c r="AY62" s="400">
        <v>4.0000000000000001E-3</v>
      </c>
      <c r="AZ62" s="400">
        <v>0.14499999999999999</v>
      </c>
      <c r="BA62" s="400">
        <v>2.9554999999999998</v>
      </c>
      <c r="BB62" s="400">
        <v>0.44119999999999998</v>
      </c>
      <c r="BC62" s="400">
        <v>0.5071</v>
      </c>
      <c r="BD62" s="400">
        <v>0.23569999999999999</v>
      </c>
      <c r="BE62" s="400">
        <v>0.57299999999999995</v>
      </c>
      <c r="BF62" s="400">
        <v>1.1415999999999999</v>
      </c>
      <c r="BG62" s="400">
        <v>84.173000000000002</v>
      </c>
      <c r="BH62" s="400">
        <v>5.984</v>
      </c>
      <c r="BI62" s="400">
        <v>2.7275</v>
      </c>
      <c r="BJ62" s="400">
        <v>9.3800000000000008</v>
      </c>
      <c r="BK62" s="400">
        <v>0.58289999999999997</v>
      </c>
      <c r="BL62" s="400">
        <v>3.1032000000000002</v>
      </c>
      <c r="BM62" s="400">
        <v>11.578799999999999</v>
      </c>
      <c r="BN62" s="400" t="s">
        <v>307</v>
      </c>
      <c r="BO62" s="400">
        <v>4.2999999999999997E-2</v>
      </c>
      <c r="BP62" s="400" t="s">
        <v>307</v>
      </c>
      <c r="BQ62" s="400"/>
      <c r="BR62" s="401">
        <v>163.8135</v>
      </c>
      <c r="BS62" s="400">
        <v>37.650500000000001</v>
      </c>
      <c r="BT62" s="400">
        <v>1.1456999999999999</v>
      </c>
      <c r="BU62" s="400">
        <v>1915.2855</v>
      </c>
      <c r="BV62" s="401">
        <v>1954.0817</v>
      </c>
      <c r="BW62" s="400">
        <v>43.113999999999997</v>
      </c>
      <c r="BX62" s="400" t="s">
        <v>307</v>
      </c>
      <c r="BY62" s="400" t="s">
        <v>307</v>
      </c>
      <c r="BZ62" s="403" t="s">
        <v>307</v>
      </c>
      <c r="CA62" s="401">
        <v>43.113999999999997</v>
      </c>
      <c r="CB62" s="400">
        <v>1.9E-2</v>
      </c>
      <c r="CC62" s="400">
        <v>4.0000000000000002E-4</v>
      </c>
      <c r="CD62" s="400">
        <v>1.8599999999999998E-2</v>
      </c>
      <c r="CE62" s="400">
        <v>29.1647</v>
      </c>
      <c r="CF62" s="403">
        <v>29.183599999999998</v>
      </c>
      <c r="CG62" s="404">
        <v>2026.3793000000001</v>
      </c>
      <c r="CH62" s="405">
        <v>2190.1927999999998</v>
      </c>
    </row>
    <row r="63" spans="1:86">
      <c r="A63" s="251" t="s">
        <v>57</v>
      </c>
      <c r="B63" s="253" t="s">
        <v>200</v>
      </c>
      <c r="C63" s="457" t="s">
        <v>432</v>
      </c>
      <c r="D63" s="458" t="s">
        <v>433</v>
      </c>
      <c r="E63" s="399">
        <v>0.2898</v>
      </c>
      <c r="F63" s="400">
        <v>0.98</v>
      </c>
      <c r="G63" s="400">
        <v>1.2800000000000001E-2</v>
      </c>
      <c r="H63" s="400">
        <v>4.7800000000000002E-2</v>
      </c>
      <c r="I63" s="400">
        <v>0.9536</v>
      </c>
      <c r="J63" s="400">
        <v>9.5699999999999993E-2</v>
      </c>
      <c r="K63" s="400">
        <v>0.58809999999999996</v>
      </c>
      <c r="L63" s="400">
        <v>7.1999999999999998E-3</v>
      </c>
      <c r="M63" s="400">
        <v>0.22409999999999999</v>
      </c>
      <c r="N63" s="400">
        <v>1.2699999999999999E-2</v>
      </c>
      <c r="O63" s="400">
        <v>0.23480000000000001</v>
      </c>
      <c r="P63" s="400">
        <v>0.27139999999999997</v>
      </c>
      <c r="Q63" s="400">
        <v>0.1169</v>
      </c>
      <c r="R63" s="400">
        <v>0.60040000000000004</v>
      </c>
      <c r="S63" s="400">
        <v>5.6800000000000003E-2</v>
      </c>
      <c r="T63" s="400">
        <v>1.2963</v>
      </c>
      <c r="U63" s="400">
        <v>4.3499999999999997E-2</v>
      </c>
      <c r="V63" s="400">
        <v>6.3799999999999996E-2</v>
      </c>
      <c r="W63" s="400">
        <v>0.30309999999999998</v>
      </c>
      <c r="X63" s="400">
        <v>0.1193</v>
      </c>
      <c r="Y63" s="400">
        <v>3.0800000000000001E-2</v>
      </c>
      <c r="Z63" s="400">
        <v>6.3100000000000003E-2</v>
      </c>
      <c r="AA63" s="400">
        <v>0.252</v>
      </c>
      <c r="AB63" s="400">
        <v>1.2701</v>
      </c>
      <c r="AC63" s="400">
        <v>2.5399999999999999E-2</v>
      </c>
      <c r="AD63" s="400">
        <v>0.16309999999999999</v>
      </c>
      <c r="AE63" s="400">
        <v>1.4446000000000001</v>
      </c>
      <c r="AF63" s="400">
        <v>0.55200000000000005</v>
      </c>
      <c r="AG63" s="400">
        <v>2.1280999999999999</v>
      </c>
      <c r="AH63" s="400">
        <v>1.0179</v>
      </c>
      <c r="AI63" s="400">
        <v>0.71799999999999997</v>
      </c>
      <c r="AJ63" s="400">
        <v>1.34E-2</v>
      </c>
      <c r="AK63" s="400">
        <v>0.91620000000000001</v>
      </c>
      <c r="AL63" s="400">
        <v>1.7929999999999999</v>
      </c>
      <c r="AM63" s="400">
        <v>7.5899999999999995E-2</v>
      </c>
      <c r="AN63" s="400">
        <v>0.55820000000000003</v>
      </c>
      <c r="AO63" s="400">
        <v>0.1615</v>
      </c>
      <c r="AP63" s="400">
        <v>0.1111</v>
      </c>
      <c r="AQ63" s="400">
        <v>0.80210000000000004</v>
      </c>
      <c r="AR63" s="400">
        <v>4.6982999999999997</v>
      </c>
      <c r="AS63" s="400">
        <v>0.70730000000000004</v>
      </c>
      <c r="AT63" s="400">
        <v>1.4003000000000001</v>
      </c>
      <c r="AU63" s="400">
        <v>0.28599999999999998</v>
      </c>
      <c r="AV63" s="400">
        <v>0.2697</v>
      </c>
      <c r="AW63" s="400" t="s">
        <v>307</v>
      </c>
      <c r="AX63" s="400">
        <v>2.0781999999999998</v>
      </c>
      <c r="AY63" s="400">
        <v>0.70079999999999998</v>
      </c>
      <c r="AZ63" s="400">
        <v>5.1000000000000004E-3</v>
      </c>
      <c r="BA63" s="400">
        <v>0.90310000000000001</v>
      </c>
      <c r="BB63" s="400">
        <v>0.35909999999999997</v>
      </c>
      <c r="BC63" s="400">
        <v>0.2467</v>
      </c>
      <c r="BD63" s="400">
        <v>1.7708999999999999</v>
      </c>
      <c r="BE63" s="400">
        <v>0.1295</v>
      </c>
      <c r="BF63" s="400">
        <v>0.9425</v>
      </c>
      <c r="BG63" s="400">
        <v>0.38440000000000002</v>
      </c>
      <c r="BH63" s="400">
        <v>14.8719</v>
      </c>
      <c r="BI63" s="400">
        <v>1.0237000000000001</v>
      </c>
      <c r="BJ63" s="400">
        <v>4.7199999999999999E-2</v>
      </c>
      <c r="BK63" s="400">
        <v>0.111</v>
      </c>
      <c r="BL63" s="400">
        <v>3.0700000000000002E-2</v>
      </c>
      <c r="BM63" s="400" t="s">
        <v>307</v>
      </c>
      <c r="BN63" s="400">
        <v>0.78620000000000001</v>
      </c>
      <c r="BO63" s="400">
        <v>1.4034</v>
      </c>
      <c r="BP63" s="400" t="s">
        <v>307</v>
      </c>
      <c r="BQ63" s="400"/>
      <c r="BR63" s="401">
        <v>51.570700000000002</v>
      </c>
      <c r="BS63" s="400">
        <v>251.2337</v>
      </c>
      <c r="BT63" s="400">
        <v>21.616700000000002</v>
      </c>
      <c r="BU63" s="400">
        <v>915.81470000000002</v>
      </c>
      <c r="BV63" s="401">
        <v>1188.6650999999999</v>
      </c>
      <c r="BW63" s="400" t="s">
        <v>307</v>
      </c>
      <c r="BX63" s="400" t="s">
        <v>307</v>
      </c>
      <c r="BY63" s="400" t="s">
        <v>307</v>
      </c>
      <c r="BZ63" s="403" t="s">
        <v>307</v>
      </c>
      <c r="CA63" s="401" t="s">
        <v>307</v>
      </c>
      <c r="CB63" s="400">
        <v>1.7887999999999999</v>
      </c>
      <c r="CC63" s="400">
        <v>1.0663</v>
      </c>
      <c r="CD63" s="400">
        <v>0.72250000000000003</v>
      </c>
      <c r="CE63" s="400">
        <v>2.1684000000000001</v>
      </c>
      <c r="CF63" s="403">
        <v>3.9571999999999998</v>
      </c>
      <c r="CG63" s="404">
        <v>1192.6223</v>
      </c>
      <c r="CH63" s="405">
        <v>1244.193</v>
      </c>
    </row>
    <row r="64" spans="1:86">
      <c r="A64" s="251" t="s">
        <v>58</v>
      </c>
      <c r="B64" s="253" t="s">
        <v>188</v>
      </c>
      <c r="C64" s="457" t="s">
        <v>434</v>
      </c>
      <c r="D64" s="458" t="s">
        <v>435</v>
      </c>
      <c r="E64" s="399">
        <v>2.47E-2</v>
      </c>
      <c r="F64" s="400">
        <v>4.2200000000000001E-2</v>
      </c>
      <c r="G64" s="400" t="s">
        <v>307</v>
      </c>
      <c r="H64" s="400">
        <v>4.7000000000000002E-3</v>
      </c>
      <c r="I64" s="400">
        <v>0.1186</v>
      </c>
      <c r="J64" s="400">
        <v>1.38E-2</v>
      </c>
      <c r="K64" s="400">
        <v>2.5000000000000001E-2</v>
      </c>
      <c r="L64" s="400">
        <v>1.7500000000000002E-2</v>
      </c>
      <c r="M64" s="400">
        <v>2.9899999999999999E-2</v>
      </c>
      <c r="N64" s="400" t="s">
        <v>307</v>
      </c>
      <c r="O64" s="400">
        <v>3.0300000000000001E-2</v>
      </c>
      <c r="P64" s="400">
        <v>2.5000000000000001E-3</v>
      </c>
      <c r="Q64" s="400">
        <v>4.8999999999999998E-3</v>
      </c>
      <c r="R64" s="400">
        <v>9.9000000000000005E-2</v>
      </c>
      <c r="S64" s="400">
        <v>9.4999999999999998E-3</v>
      </c>
      <c r="T64" s="400">
        <v>7.2400000000000006E-2</v>
      </c>
      <c r="U64" s="400">
        <v>5.7999999999999996E-3</v>
      </c>
      <c r="V64" s="400">
        <v>4.07E-2</v>
      </c>
      <c r="W64" s="400">
        <v>6.3E-3</v>
      </c>
      <c r="X64" s="400">
        <v>1.1999999999999999E-3</v>
      </c>
      <c r="Y64" s="400">
        <v>2.8199999999999999E-2</v>
      </c>
      <c r="Z64" s="400">
        <v>2.1399999999999999E-2</v>
      </c>
      <c r="AA64" s="400">
        <v>0.4466</v>
      </c>
      <c r="AB64" s="400">
        <v>1.0363</v>
      </c>
      <c r="AC64" s="400">
        <v>3.3E-3</v>
      </c>
      <c r="AD64" s="400">
        <v>3.39E-2</v>
      </c>
      <c r="AE64" s="400">
        <v>0.42249999999999999</v>
      </c>
      <c r="AF64" s="400">
        <v>6.5100000000000005E-2</v>
      </c>
      <c r="AG64" s="400">
        <v>0.15609999999999999</v>
      </c>
      <c r="AH64" s="400">
        <v>0.1469</v>
      </c>
      <c r="AI64" s="400">
        <v>1.0717000000000001</v>
      </c>
      <c r="AJ64" s="400" t="s">
        <v>307</v>
      </c>
      <c r="AK64" s="400">
        <v>8.5699999999999998E-2</v>
      </c>
      <c r="AL64" s="400">
        <v>0.72940000000000005</v>
      </c>
      <c r="AM64" s="400" t="s">
        <v>307</v>
      </c>
      <c r="AN64" s="400">
        <v>5.1000000000000004E-3</v>
      </c>
      <c r="AO64" s="400">
        <v>5.5999999999999999E-3</v>
      </c>
      <c r="AP64" s="400">
        <v>3.3500000000000002E-2</v>
      </c>
      <c r="AQ64" s="400" t="s">
        <v>307</v>
      </c>
      <c r="AR64" s="400">
        <v>3.2000000000000002E-3</v>
      </c>
      <c r="AS64" s="400">
        <v>2.86E-2</v>
      </c>
      <c r="AT64" s="400">
        <v>3.3E-3</v>
      </c>
      <c r="AU64" s="400">
        <v>1E-3</v>
      </c>
      <c r="AV64" s="400">
        <v>6.0600000000000001E-2</v>
      </c>
      <c r="AW64" s="400" t="s">
        <v>307</v>
      </c>
      <c r="AX64" s="400">
        <v>2.24E-2</v>
      </c>
      <c r="AY64" s="400">
        <v>7.4000000000000003E-3</v>
      </c>
      <c r="AZ64" s="400">
        <v>8.3000000000000001E-3</v>
      </c>
      <c r="BA64" s="400">
        <v>1.2101</v>
      </c>
      <c r="BB64" s="400">
        <v>1.66E-2</v>
      </c>
      <c r="BC64" s="400">
        <v>8.5000000000000006E-3</v>
      </c>
      <c r="BD64" s="400">
        <v>0.1169</v>
      </c>
      <c r="BE64" s="400">
        <v>4.3E-3</v>
      </c>
      <c r="BF64" s="400">
        <v>6.13E-2</v>
      </c>
      <c r="BG64" s="400">
        <v>0.99139999999999995</v>
      </c>
      <c r="BH64" s="400">
        <v>0.49869999999999998</v>
      </c>
      <c r="BI64" s="400">
        <v>16.7912</v>
      </c>
      <c r="BJ64" s="400">
        <v>0.75549999999999995</v>
      </c>
      <c r="BK64" s="400">
        <v>1.8800000000000001E-2</v>
      </c>
      <c r="BL64" s="400">
        <v>0.28179999999999999</v>
      </c>
      <c r="BM64" s="400">
        <v>9.5899999999999999E-2</v>
      </c>
      <c r="BN64" s="400">
        <v>1.1000000000000001E-3</v>
      </c>
      <c r="BO64" s="400">
        <v>4.2200000000000001E-2</v>
      </c>
      <c r="BP64" s="400" t="s">
        <v>307</v>
      </c>
      <c r="BQ64" s="400"/>
      <c r="BR64" s="401">
        <v>25.869499999999999</v>
      </c>
      <c r="BS64" s="400">
        <v>305.27760000000001</v>
      </c>
      <c r="BT64" s="400">
        <v>3.0487000000000002</v>
      </c>
      <c r="BU64" s="400">
        <v>459.60649999999998</v>
      </c>
      <c r="BV64" s="401">
        <v>767.93280000000004</v>
      </c>
      <c r="BW64" s="400" t="s">
        <v>307</v>
      </c>
      <c r="BX64" s="400" t="s">
        <v>307</v>
      </c>
      <c r="BY64" s="400" t="s">
        <v>307</v>
      </c>
      <c r="BZ64" s="403" t="s">
        <v>307</v>
      </c>
      <c r="CA64" s="401" t="s">
        <v>307</v>
      </c>
      <c r="CB64" s="400">
        <v>0.80740000000000001</v>
      </c>
      <c r="CC64" s="400">
        <v>0.44550000000000001</v>
      </c>
      <c r="CD64" s="400">
        <v>0.3619</v>
      </c>
      <c r="CE64" s="400">
        <v>0.83230000000000004</v>
      </c>
      <c r="CF64" s="403">
        <v>1.6396999999999999</v>
      </c>
      <c r="CG64" s="404">
        <v>769.57259999999997</v>
      </c>
      <c r="CH64" s="405">
        <v>795.44200000000001</v>
      </c>
    </row>
    <row r="65" spans="1:86">
      <c r="A65" s="251" t="s">
        <v>59</v>
      </c>
      <c r="B65" s="253" t="s">
        <v>189</v>
      </c>
      <c r="C65" s="457" t="s">
        <v>436</v>
      </c>
      <c r="D65" s="458" t="s">
        <v>437</v>
      </c>
      <c r="E65" s="399" t="s">
        <v>307</v>
      </c>
      <c r="F65" s="400" t="s">
        <v>307</v>
      </c>
      <c r="G65" s="400" t="s">
        <v>307</v>
      </c>
      <c r="H65" s="400" t="s">
        <v>307</v>
      </c>
      <c r="I65" s="400" t="s">
        <v>307</v>
      </c>
      <c r="J65" s="400" t="s">
        <v>307</v>
      </c>
      <c r="K65" s="400" t="s">
        <v>307</v>
      </c>
      <c r="L65" s="400" t="s">
        <v>307</v>
      </c>
      <c r="M65" s="400" t="s">
        <v>307</v>
      </c>
      <c r="N65" s="400" t="s">
        <v>307</v>
      </c>
      <c r="O65" s="400" t="s">
        <v>307</v>
      </c>
      <c r="P65" s="400" t="s">
        <v>307</v>
      </c>
      <c r="Q65" s="400" t="s">
        <v>307</v>
      </c>
      <c r="R65" s="400" t="s">
        <v>307</v>
      </c>
      <c r="S65" s="400" t="s">
        <v>307</v>
      </c>
      <c r="T65" s="400" t="s">
        <v>307</v>
      </c>
      <c r="U65" s="400" t="s">
        <v>307</v>
      </c>
      <c r="V65" s="400" t="s">
        <v>307</v>
      </c>
      <c r="W65" s="400" t="s">
        <v>307</v>
      </c>
      <c r="X65" s="400" t="s">
        <v>307</v>
      </c>
      <c r="Y65" s="400" t="s">
        <v>307</v>
      </c>
      <c r="Z65" s="400" t="s">
        <v>307</v>
      </c>
      <c r="AA65" s="400" t="s">
        <v>307</v>
      </c>
      <c r="AB65" s="400" t="s">
        <v>307</v>
      </c>
      <c r="AC65" s="400" t="s">
        <v>307</v>
      </c>
      <c r="AD65" s="400" t="s">
        <v>307</v>
      </c>
      <c r="AE65" s="400" t="s">
        <v>307</v>
      </c>
      <c r="AF65" s="400" t="s">
        <v>307</v>
      </c>
      <c r="AG65" s="400" t="s">
        <v>307</v>
      </c>
      <c r="AH65" s="400" t="s">
        <v>307</v>
      </c>
      <c r="AI65" s="400" t="s">
        <v>307</v>
      </c>
      <c r="AJ65" s="400" t="s">
        <v>307</v>
      </c>
      <c r="AK65" s="400" t="s">
        <v>307</v>
      </c>
      <c r="AL65" s="400" t="s">
        <v>307</v>
      </c>
      <c r="AM65" s="400" t="s">
        <v>307</v>
      </c>
      <c r="AN65" s="400" t="s">
        <v>307</v>
      </c>
      <c r="AO65" s="400" t="s">
        <v>307</v>
      </c>
      <c r="AP65" s="400" t="s">
        <v>307</v>
      </c>
      <c r="AQ65" s="400" t="s">
        <v>307</v>
      </c>
      <c r="AR65" s="400" t="s">
        <v>307</v>
      </c>
      <c r="AS65" s="400" t="s">
        <v>307</v>
      </c>
      <c r="AT65" s="400" t="s">
        <v>307</v>
      </c>
      <c r="AU65" s="400" t="s">
        <v>307</v>
      </c>
      <c r="AV65" s="400" t="s">
        <v>307</v>
      </c>
      <c r="AW65" s="400" t="s">
        <v>307</v>
      </c>
      <c r="AX65" s="400" t="s">
        <v>307</v>
      </c>
      <c r="AY65" s="400" t="s">
        <v>307</v>
      </c>
      <c r="AZ65" s="400" t="s">
        <v>307</v>
      </c>
      <c r="BA65" s="400" t="s">
        <v>307</v>
      </c>
      <c r="BB65" s="400" t="s">
        <v>307</v>
      </c>
      <c r="BC65" s="400" t="s">
        <v>307</v>
      </c>
      <c r="BD65" s="400" t="s">
        <v>307</v>
      </c>
      <c r="BE65" s="400" t="s">
        <v>307</v>
      </c>
      <c r="BF65" s="400" t="s">
        <v>307</v>
      </c>
      <c r="BG65" s="400" t="s">
        <v>307</v>
      </c>
      <c r="BH65" s="400" t="s">
        <v>307</v>
      </c>
      <c r="BI65" s="400" t="s">
        <v>307</v>
      </c>
      <c r="BJ65" s="400" t="s">
        <v>307</v>
      </c>
      <c r="BK65" s="400" t="s">
        <v>307</v>
      </c>
      <c r="BL65" s="400" t="s">
        <v>307</v>
      </c>
      <c r="BM65" s="400" t="s">
        <v>307</v>
      </c>
      <c r="BN65" s="400" t="s">
        <v>307</v>
      </c>
      <c r="BO65" s="400" t="s">
        <v>307</v>
      </c>
      <c r="BP65" s="400" t="s">
        <v>307</v>
      </c>
      <c r="BQ65" s="400"/>
      <c r="BR65" s="401" t="s">
        <v>307</v>
      </c>
      <c r="BS65" s="400">
        <v>39.879100000000001</v>
      </c>
      <c r="BT65" s="400">
        <v>17.072399999999998</v>
      </c>
      <c r="BU65" s="400">
        <v>118.6031</v>
      </c>
      <c r="BV65" s="401">
        <v>175.55459999999999</v>
      </c>
      <c r="BW65" s="400" t="s">
        <v>307</v>
      </c>
      <c r="BX65" s="400" t="s">
        <v>307</v>
      </c>
      <c r="BY65" s="400" t="s">
        <v>307</v>
      </c>
      <c r="BZ65" s="403" t="s">
        <v>307</v>
      </c>
      <c r="CA65" s="401" t="s">
        <v>307</v>
      </c>
      <c r="CB65" s="400" t="s">
        <v>307</v>
      </c>
      <c r="CC65" s="400" t="s">
        <v>307</v>
      </c>
      <c r="CD65" s="400" t="s">
        <v>307</v>
      </c>
      <c r="CE65" s="400" t="s">
        <v>307</v>
      </c>
      <c r="CF65" s="403" t="s">
        <v>307</v>
      </c>
      <c r="CG65" s="404">
        <v>175.55459999999999</v>
      </c>
      <c r="CH65" s="405">
        <v>175.55459999999999</v>
      </c>
    </row>
    <row r="66" spans="1:86">
      <c r="A66" s="251" t="s">
        <v>60</v>
      </c>
      <c r="B66" s="253" t="s">
        <v>190</v>
      </c>
      <c r="C66" s="457" t="s">
        <v>438</v>
      </c>
      <c r="D66" s="458" t="s">
        <v>439</v>
      </c>
      <c r="E66" s="399">
        <v>9.4000000000000004E-3</v>
      </c>
      <c r="F66" s="400">
        <v>0.54379999999999995</v>
      </c>
      <c r="G66" s="400" t="s">
        <v>307</v>
      </c>
      <c r="H66" s="400" t="s">
        <v>307</v>
      </c>
      <c r="I66" s="400">
        <v>0.12709999999999999</v>
      </c>
      <c r="J66" s="400" t="s">
        <v>307</v>
      </c>
      <c r="K66" s="400">
        <v>3.3700000000000001E-2</v>
      </c>
      <c r="L66" s="400" t="s">
        <v>307</v>
      </c>
      <c r="M66" s="400">
        <v>3.6400000000000002E-2</v>
      </c>
      <c r="N66" s="400" t="s">
        <v>307</v>
      </c>
      <c r="O66" s="400" t="s">
        <v>307</v>
      </c>
      <c r="P66" s="400" t="s">
        <v>307</v>
      </c>
      <c r="Q66" s="400">
        <v>4.0000000000000002E-4</v>
      </c>
      <c r="R66" s="400">
        <v>1.9E-3</v>
      </c>
      <c r="S66" s="400" t="s">
        <v>307</v>
      </c>
      <c r="T66" s="400" t="s">
        <v>307</v>
      </c>
      <c r="U66" s="400">
        <v>2.5100000000000001E-2</v>
      </c>
      <c r="V66" s="400">
        <v>2.9899999999999999E-2</v>
      </c>
      <c r="W66" s="400" t="s">
        <v>307</v>
      </c>
      <c r="X66" s="400" t="s">
        <v>307</v>
      </c>
      <c r="Y66" s="400" t="s">
        <v>307</v>
      </c>
      <c r="Z66" s="400">
        <v>3.7000000000000002E-3</v>
      </c>
      <c r="AA66" s="400" t="s">
        <v>307</v>
      </c>
      <c r="AB66" s="400">
        <v>0.18440000000000001</v>
      </c>
      <c r="AC66" s="400" t="s">
        <v>307</v>
      </c>
      <c r="AD66" s="400">
        <v>4.7999999999999996E-3</v>
      </c>
      <c r="AE66" s="400">
        <v>0.16520000000000001</v>
      </c>
      <c r="AF66" s="400" t="s">
        <v>307</v>
      </c>
      <c r="AG66" s="400">
        <v>7.9699999999999993E-2</v>
      </c>
      <c r="AH66" s="400">
        <v>5.1200000000000002E-2</v>
      </c>
      <c r="AI66" s="400">
        <v>3.0999999999999999E-3</v>
      </c>
      <c r="AJ66" s="400">
        <v>2.01E-2</v>
      </c>
      <c r="AK66" s="400" t="s">
        <v>307</v>
      </c>
      <c r="AL66" s="400">
        <v>7.4099999999999999E-2</v>
      </c>
      <c r="AM66" s="400" t="s">
        <v>307</v>
      </c>
      <c r="AN66" s="400">
        <v>1.5596000000000001</v>
      </c>
      <c r="AO66" s="400">
        <v>9.8400000000000001E-2</v>
      </c>
      <c r="AP66" s="400">
        <v>1.3028</v>
      </c>
      <c r="AQ66" s="400">
        <v>0.45319999999999999</v>
      </c>
      <c r="AR66" s="400">
        <v>6.4600000000000005E-2</v>
      </c>
      <c r="AS66" s="400">
        <v>2.2499999999999999E-2</v>
      </c>
      <c r="AT66" s="400">
        <v>0.40989999999999999</v>
      </c>
      <c r="AU66" s="400" t="s">
        <v>307</v>
      </c>
      <c r="AV66" s="400">
        <v>3.0099999999999998E-2</v>
      </c>
      <c r="AW66" s="400" t="s">
        <v>307</v>
      </c>
      <c r="AX66" s="400">
        <v>0.24129999999999999</v>
      </c>
      <c r="AY66" s="400">
        <v>1.0800000000000001E-2</v>
      </c>
      <c r="AZ66" s="400" t="s">
        <v>307</v>
      </c>
      <c r="BA66" s="400">
        <v>8.0600000000000005E-2</v>
      </c>
      <c r="BB66" s="400" t="s">
        <v>307</v>
      </c>
      <c r="BC66" s="400">
        <v>0.41920000000000002</v>
      </c>
      <c r="BD66" s="400">
        <v>2.2000000000000001E-3</v>
      </c>
      <c r="BE66" s="400" t="s">
        <v>307</v>
      </c>
      <c r="BF66" s="400">
        <v>6.1999999999999998E-3</v>
      </c>
      <c r="BG66" s="400">
        <v>6.8500000000000005E-2</v>
      </c>
      <c r="BH66" s="400">
        <v>3.6200000000000003E-2</v>
      </c>
      <c r="BI66" s="400">
        <v>1.03E-2</v>
      </c>
      <c r="BJ66" s="400">
        <v>1.6000000000000001E-3</v>
      </c>
      <c r="BK66" s="400">
        <v>8.8367000000000004</v>
      </c>
      <c r="BL66" s="400">
        <v>3.8626</v>
      </c>
      <c r="BM66" s="400">
        <v>8.8999999999999999E-3</v>
      </c>
      <c r="BN66" s="400" t="s">
        <v>307</v>
      </c>
      <c r="BO66" s="400" t="s">
        <v>307</v>
      </c>
      <c r="BP66" s="400" t="s">
        <v>307</v>
      </c>
      <c r="BQ66" s="400"/>
      <c r="BR66" s="401">
        <v>18.920300000000001</v>
      </c>
      <c r="BS66" s="400">
        <v>291.16890000000001</v>
      </c>
      <c r="BT66" s="400">
        <v>5.6330999999999998</v>
      </c>
      <c r="BU66" s="400">
        <v>140.2705</v>
      </c>
      <c r="BV66" s="401">
        <v>437.07249999999999</v>
      </c>
      <c r="BW66" s="400">
        <v>0.90810000000000002</v>
      </c>
      <c r="BX66" s="400" t="s">
        <v>307</v>
      </c>
      <c r="BY66" s="400">
        <v>-5.7200000000000001E-2</v>
      </c>
      <c r="BZ66" s="403">
        <v>-5.7200000000000001E-2</v>
      </c>
      <c r="CA66" s="401">
        <v>0.85089999999999999</v>
      </c>
      <c r="CB66" s="400">
        <v>3.8899999999999997E-2</v>
      </c>
      <c r="CC66" s="400">
        <v>2.9499999999999998E-2</v>
      </c>
      <c r="CD66" s="400">
        <v>9.4999999999999998E-3</v>
      </c>
      <c r="CE66" s="400">
        <v>0.35189999999999999</v>
      </c>
      <c r="CF66" s="403">
        <v>0.39090000000000003</v>
      </c>
      <c r="CG66" s="404">
        <v>438.3143</v>
      </c>
      <c r="CH66" s="405">
        <v>457.2346</v>
      </c>
    </row>
    <row r="67" spans="1:86">
      <c r="A67" s="251" t="s">
        <v>61</v>
      </c>
      <c r="B67" s="253" t="s">
        <v>191</v>
      </c>
      <c r="C67" s="457" t="s">
        <v>440</v>
      </c>
      <c r="D67" s="458" t="s">
        <v>441</v>
      </c>
      <c r="E67" s="399">
        <v>7.4899999999999994E-2</v>
      </c>
      <c r="F67" s="400">
        <v>1.9699999999999999E-2</v>
      </c>
      <c r="G67" s="400" t="s">
        <v>307</v>
      </c>
      <c r="H67" s="400">
        <v>3.5099999999999999E-2</v>
      </c>
      <c r="I67" s="400">
        <v>0.19109999999999999</v>
      </c>
      <c r="J67" s="400" t="s">
        <v>307</v>
      </c>
      <c r="K67" s="400">
        <v>0.17249999999999999</v>
      </c>
      <c r="L67" s="400" t="s">
        <v>307</v>
      </c>
      <c r="M67" s="400">
        <v>1.8E-3</v>
      </c>
      <c r="N67" s="400" t="s">
        <v>307</v>
      </c>
      <c r="O67" s="400" t="s">
        <v>307</v>
      </c>
      <c r="P67" s="400">
        <v>8.4900000000000003E-2</v>
      </c>
      <c r="Q67" s="400" t="s">
        <v>307</v>
      </c>
      <c r="R67" s="400">
        <v>7.4000000000000003E-3</v>
      </c>
      <c r="S67" s="400" t="s">
        <v>307</v>
      </c>
      <c r="T67" s="400">
        <v>0.1459</v>
      </c>
      <c r="U67" s="400" t="s">
        <v>307</v>
      </c>
      <c r="V67" s="400">
        <v>3.7499999999999999E-2</v>
      </c>
      <c r="W67" s="400" t="s">
        <v>307</v>
      </c>
      <c r="X67" s="400" t="s">
        <v>307</v>
      </c>
      <c r="Y67" s="400" t="s">
        <v>307</v>
      </c>
      <c r="Z67" s="400">
        <v>3.5000000000000001E-3</v>
      </c>
      <c r="AA67" s="400" t="s">
        <v>307</v>
      </c>
      <c r="AB67" s="400">
        <v>0.15659999999999999</v>
      </c>
      <c r="AC67" s="400" t="s">
        <v>307</v>
      </c>
      <c r="AD67" s="400">
        <v>6.3500000000000001E-2</v>
      </c>
      <c r="AE67" s="400">
        <v>0.29680000000000001</v>
      </c>
      <c r="AF67" s="400">
        <v>1.0699999999999999E-2</v>
      </c>
      <c r="AG67" s="400">
        <v>0.15060000000000001</v>
      </c>
      <c r="AH67" s="400">
        <v>0.36659999999999998</v>
      </c>
      <c r="AI67" s="400">
        <v>5.3900000000000003E-2</v>
      </c>
      <c r="AJ67" s="400" t="s">
        <v>307</v>
      </c>
      <c r="AK67" s="400">
        <v>4.5199999999999997E-2</v>
      </c>
      <c r="AL67" s="400">
        <v>0.13639999999999999</v>
      </c>
      <c r="AM67" s="400">
        <v>2.7300000000000001E-2</v>
      </c>
      <c r="AN67" s="400">
        <v>0.2276</v>
      </c>
      <c r="AO67" s="400">
        <v>3.5999999999999999E-3</v>
      </c>
      <c r="AP67" s="400" t="s">
        <v>307</v>
      </c>
      <c r="AQ67" s="400">
        <v>0.37580000000000002</v>
      </c>
      <c r="AR67" s="400">
        <v>0.80979999999999996</v>
      </c>
      <c r="AS67" s="400">
        <v>4.8999999999999998E-3</v>
      </c>
      <c r="AT67" s="400">
        <v>5.5999999999999999E-3</v>
      </c>
      <c r="AU67" s="400">
        <v>4.8999999999999998E-3</v>
      </c>
      <c r="AV67" s="400">
        <v>1.8700000000000001E-2</v>
      </c>
      <c r="AW67" s="400" t="s">
        <v>307</v>
      </c>
      <c r="AX67" s="400">
        <v>0.60199999999999998</v>
      </c>
      <c r="AY67" s="400">
        <v>2.69E-2</v>
      </c>
      <c r="AZ67" s="400" t="s">
        <v>307</v>
      </c>
      <c r="BA67" s="400">
        <v>1.9599999999999999E-2</v>
      </c>
      <c r="BB67" s="400">
        <v>2.7000000000000001E-3</v>
      </c>
      <c r="BC67" s="400">
        <v>2.3900000000000001E-2</v>
      </c>
      <c r="BD67" s="400">
        <v>1.8100000000000002E-2</v>
      </c>
      <c r="BE67" s="400">
        <v>1E-4</v>
      </c>
      <c r="BF67" s="400">
        <v>0.23949999999999999</v>
      </c>
      <c r="BG67" s="400">
        <v>0.25509999999999999</v>
      </c>
      <c r="BH67" s="400">
        <v>5.6500000000000002E-2</v>
      </c>
      <c r="BI67" s="400">
        <v>8.6E-3</v>
      </c>
      <c r="BJ67" s="400">
        <v>2.8999999999999998E-3</v>
      </c>
      <c r="BK67" s="400">
        <v>2.5194000000000001</v>
      </c>
      <c r="BL67" s="400">
        <v>8.1100999999999992</v>
      </c>
      <c r="BM67" s="400">
        <v>1.4999999999999999E-2</v>
      </c>
      <c r="BN67" s="400" t="s">
        <v>307</v>
      </c>
      <c r="BO67" s="400">
        <v>2.3400000000000001E-2</v>
      </c>
      <c r="BP67" s="400" t="s">
        <v>307</v>
      </c>
      <c r="BQ67" s="400"/>
      <c r="BR67" s="401">
        <v>15.456799999999999</v>
      </c>
      <c r="BS67" s="400">
        <v>132.19390000000001</v>
      </c>
      <c r="BT67" s="400">
        <v>48.6464</v>
      </c>
      <c r="BU67" s="400">
        <v>20.425899999999999</v>
      </c>
      <c r="BV67" s="401">
        <v>201.2662</v>
      </c>
      <c r="BW67" s="400" t="s">
        <v>307</v>
      </c>
      <c r="BX67" s="400" t="s">
        <v>307</v>
      </c>
      <c r="BY67" s="400" t="s">
        <v>307</v>
      </c>
      <c r="BZ67" s="403" t="s">
        <v>307</v>
      </c>
      <c r="CA67" s="401" t="s">
        <v>307</v>
      </c>
      <c r="CB67" s="400">
        <v>5.8999999999999999E-3</v>
      </c>
      <c r="CC67" s="400">
        <v>3.3E-3</v>
      </c>
      <c r="CD67" s="400">
        <v>2.7000000000000001E-3</v>
      </c>
      <c r="CE67" s="400">
        <v>4.2962999999999996</v>
      </c>
      <c r="CF67" s="403">
        <v>4.3022</v>
      </c>
      <c r="CG67" s="404">
        <v>205.5684</v>
      </c>
      <c r="CH67" s="405">
        <v>221.02520000000001</v>
      </c>
    </row>
    <row r="68" spans="1:86">
      <c r="A68" s="251" t="s">
        <v>62</v>
      </c>
      <c r="B68" s="253" t="s">
        <v>192</v>
      </c>
      <c r="C68" s="457" t="s">
        <v>442</v>
      </c>
      <c r="D68" s="458" t="s">
        <v>443</v>
      </c>
      <c r="E68" s="399">
        <v>0.76290000000000002</v>
      </c>
      <c r="F68" s="400">
        <v>0.8498</v>
      </c>
      <c r="G68" s="400">
        <v>0.29409999999999997</v>
      </c>
      <c r="H68" s="400" t="s">
        <v>307</v>
      </c>
      <c r="I68" s="400">
        <v>4.4962</v>
      </c>
      <c r="J68" s="400" t="s">
        <v>307</v>
      </c>
      <c r="K68" s="400">
        <v>3.0371999999999999</v>
      </c>
      <c r="L68" s="400" t="s">
        <v>307</v>
      </c>
      <c r="M68" s="400" t="s">
        <v>307</v>
      </c>
      <c r="N68" s="400" t="s">
        <v>307</v>
      </c>
      <c r="O68" s="400">
        <v>8.8499999999999995E-2</v>
      </c>
      <c r="P68" s="400">
        <v>7.4300000000000005E-2</v>
      </c>
      <c r="Q68" s="400" t="s">
        <v>307</v>
      </c>
      <c r="R68" s="400" t="s">
        <v>307</v>
      </c>
      <c r="S68" s="400" t="s">
        <v>307</v>
      </c>
      <c r="T68" s="400">
        <v>0.6865</v>
      </c>
      <c r="U68" s="400">
        <v>1.3472999999999999</v>
      </c>
      <c r="V68" s="400">
        <v>0.15620000000000001</v>
      </c>
      <c r="W68" s="400" t="s">
        <v>307</v>
      </c>
      <c r="X68" s="400">
        <v>8.8599999999999998E-2</v>
      </c>
      <c r="Y68" s="400">
        <v>0.4325</v>
      </c>
      <c r="Z68" s="400" t="s">
        <v>307</v>
      </c>
      <c r="AA68" s="400" t="s">
        <v>307</v>
      </c>
      <c r="AB68" s="400">
        <v>5.9999999999999995E-4</v>
      </c>
      <c r="AC68" s="400">
        <v>2.7000000000000001E-3</v>
      </c>
      <c r="AD68" s="400">
        <v>1.7999999999999999E-2</v>
      </c>
      <c r="AE68" s="400">
        <v>2.0000000000000001E-4</v>
      </c>
      <c r="AF68" s="400" t="s">
        <v>307</v>
      </c>
      <c r="AG68" s="400">
        <v>0.61470000000000002</v>
      </c>
      <c r="AH68" s="400">
        <v>0.1971</v>
      </c>
      <c r="AI68" s="400">
        <v>4.9393000000000002</v>
      </c>
      <c r="AJ68" s="400" t="s">
        <v>307</v>
      </c>
      <c r="AK68" s="400" t="s">
        <v>307</v>
      </c>
      <c r="AL68" s="400">
        <v>8.9999999999999998E-4</v>
      </c>
      <c r="AM68" s="400" t="s">
        <v>307</v>
      </c>
      <c r="AN68" s="400">
        <v>0.50760000000000005</v>
      </c>
      <c r="AO68" s="400">
        <v>7.4700000000000003E-2</v>
      </c>
      <c r="AP68" s="400">
        <v>1.23E-2</v>
      </c>
      <c r="AQ68" s="400">
        <v>0.3574</v>
      </c>
      <c r="AR68" s="400">
        <v>0.59570000000000001</v>
      </c>
      <c r="AS68" s="400">
        <v>8.1811000000000007</v>
      </c>
      <c r="AT68" s="400" t="s">
        <v>307</v>
      </c>
      <c r="AU68" s="400" t="s">
        <v>307</v>
      </c>
      <c r="AV68" s="400">
        <v>3.9600000000000003E-2</v>
      </c>
      <c r="AW68" s="400" t="s">
        <v>307</v>
      </c>
      <c r="AX68" s="400">
        <v>2.9999999999999997E-4</v>
      </c>
      <c r="AY68" s="400">
        <v>4.0399999999999998E-2</v>
      </c>
      <c r="AZ68" s="400">
        <v>4.4499999999999998E-2</v>
      </c>
      <c r="BA68" s="400">
        <v>1.1000000000000001E-3</v>
      </c>
      <c r="BB68" s="400">
        <v>1E-3</v>
      </c>
      <c r="BC68" s="400" t="s">
        <v>307</v>
      </c>
      <c r="BD68" s="400" t="s">
        <v>307</v>
      </c>
      <c r="BE68" s="400">
        <v>5.9200000000000003E-2</v>
      </c>
      <c r="BF68" s="400">
        <v>0.37669999999999998</v>
      </c>
      <c r="BG68" s="400">
        <v>2.7526999999999999</v>
      </c>
      <c r="BH68" s="400">
        <v>0.8478</v>
      </c>
      <c r="BI68" s="400">
        <v>2.0400000000000001E-2</v>
      </c>
      <c r="BJ68" s="400">
        <v>0.12889999999999999</v>
      </c>
      <c r="BK68" s="400">
        <v>0.44690000000000002</v>
      </c>
      <c r="BL68" s="400">
        <v>9.6600000000000005E-2</v>
      </c>
      <c r="BM68" s="400">
        <v>0.65739999999999998</v>
      </c>
      <c r="BN68" s="400" t="s">
        <v>307</v>
      </c>
      <c r="BO68" s="400">
        <v>1.8E-3</v>
      </c>
      <c r="BP68" s="400" t="s">
        <v>307</v>
      </c>
      <c r="BQ68" s="400"/>
      <c r="BR68" s="401">
        <v>33.331499999999998</v>
      </c>
      <c r="BS68" s="400" t="s">
        <v>307</v>
      </c>
      <c r="BT68" s="400">
        <v>134.66720000000001</v>
      </c>
      <c r="BU68" s="400">
        <v>0.21529999999999999</v>
      </c>
      <c r="BV68" s="401">
        <v>134.88249999999999</v>
      </c>
      <c r="BW68" s="400" t="s">
        <v>307</v>
      </c>
      <c r="BX68" s="400" t="s">
        <v>307</v>
      </c>
      <c r="BY68" s="400" t="s">
        <v>307</v>
      </c>
      <c r="BZ68" s="403" t="s">
        <v>307</v>
      </c>
      <c r="CA68" s="401" t="s">
        <v>307</v>
      </c>
      <c r="CB68" s="400" t="s">
        <v>307</v>
      </c>
      <c r="CC68" s="400" t="s">
        <v>307</v>
      </c>
      <c r="CD68" s="400" t="s">
        <v>307</v>
      </c>
      <c r="CE68" s="400" t="s">
        <v>307</v>
      </c>
      <c r="CF68" s="403" t="s">
        <v>307</v>
      </c>
      <c r="CG68" s="404">
        <v>134.88249999999999</v>
      </c>
      <c r="CH68" s="405">
        <v>168.214</v>
      </c>
    </row>
    <row r="69" spans="1:86">
      <c r="A69" s="251" t="s">
        <v>63</v>
      </c>
      <c r="B69" s="253" t="s">
        <v>193</v>
      </c>
      <c r="C69" s="457" t="s">
        <v>444</v>
      </c>
      <c r="D69" s="458" t="s">
        <v>445</v>
      </c>
      <c r="E69" s="399">
        <v>6.4699999999999994E-2</v>
      </c>
      <c r="F69" s="400">
        <v>1.3599999999999999E-2</v>
      </c>
      <c r="G69" s="400" t="s">
        <v>307</v>
      </c>
      <c r="H69" s="400">
        <v>2.3400000000000001E-2</v>
      </c>
      <c r="I69" s="400">
        <v>0.29039999999999999</v>
      </c>
      <c r="J69" s="400">
        <v>2.0500000000000001E-2</v>
      </c>
      <c r="K69" s="400">
        <v>0.14369999999999999</v>
      </c>
      <c r="L69" s="400">
        <v>0.1119</v>
      </c>
      <c r="M69" s="400" t="s">
        <v>307</v>
      </c>
      <c r="N69" s="400" t="s">
        <v>307</v>
      </c>
      <c r="O69" s="400">
        <v>9.5999999999999992E-3</v>
      </c>
      <c r="P69" s="400">
        <v>0.34649999999999997</v>
      </c>
      <c r="Q69" s="400">
        <v>6.4999999999999997E-3</v>
      </c>
      <c r="R69" s="400">
        <v>0.1114</v>
      </c>
      <c r="S69" s="400">
        <v>7.5399999999999995E-2</v>
      </c>
      <c r="T69" s="400">
        <v>7.3499999999999996E-2</v>
      </c>
      <c r="U69" s="400" t="s">
        <v>307</v>
      </c>
      <c r="V69" s="400">
        <v>2.75E-2</v>
      </c>
      <c r="W69" s="400">
        <v>9.7000000000000003E-3</v>
      </c>
      <c r="X69" s="400">
        <v>8.0000000000000004E-4</v>
      </c>
      <c r="Y69" s="400" t="s">
        <v>307</v>
      </c>
      <c r="Z69" s="400">
        <v>1.7600000000000001E-2</v>
      </c>
      <c r="AA69" s="400">
        <v>4.6699999999999998E-2</v>
      </c>
      <c r="AB69" s="400">
        <v>5.8117000000000001</v>
      </c>
      <c r="AC69" s="400">
        <v>8.8999999999999999E-3</v>
      </c>
      <c r="AD69" s="400">
        <v>4.8599999999999997E-2</v>
      </c>
      <c r="AE69" s="400">
        <v>0.22509999999999999</v>
      </c>
      <c r="AF69" s="400">
        <v>0.11650000000000001</v>
      </c>
      <c r="AG69" s="400">
        <v>5.4127000000000001</v>
      </c>
      <c r="AH69" s="400">
        <v>1.3173999999999999</v>
      </c>
      <c r="AI69" s="400">
        <v>0.13300000000000001</v>
      </c>
      <c r="AJ69" s="400" t="s">
        <v>307</v>
      </c>
      <c r="AK69" s="400" t="s">
        <v>307</v>
      </c>
      <c r="AL69" s="400">
        <v>0.1237</v>
      </c>
      <c r="AM69" s="400">
        <v>1.4E-3</v>
      </c>
      <c r="AN69" s="400">
        <v>0.1203</v>
      </c>
      <c r="AO69" s="400">
        <v>5.5E-2</v>
      </c>
      <c r="AP69" s="400">
        <v>7.4999999999999997E-3</v>
      </c>
      <c r="AQ69" s="400">
        <v>3.1038000000000001</v>
      </c>
      <c r="AR69" s="400">
        <v>3.8391000000000002</v>
      </c>
      <c r="AS69" s="400">
        <v>0.46129999999999999</v>
      </c>
      <c r="AT69" s="400">
        <v>1.9813000000000001</v>
      </c>
      <c r="AU69" s="400">
        <v>0.34989999999999999</v>
      </c>
      <c r="AV69" s="400">
        <v>0.13730000000000001</v>
      </c>
      <c r="AW69" s="400" t="s">
        <v>307</v>
      </c>
      <c r="AX69" s="400">
        <v>0.89670000000000005</v>
      </c>
      <c r="AY69" s="400">
        <v>0.1404</v>
      </c>
      <c r="AZ69" s="400">
        <v>3.1399999999999997E-2</v>
      </c>
      <c r="BA69" s="400">
        <v>1.95E-2</v>
      </c>
      <c r="BB69" s="400">
        <v>7.9000000000000008E-3</v>
      </c>
      <c r="BC69" s="400">
        <v>8.72E-2</v>
      </c>
      <c r="BD69" s="400">
        <v>5.9299999999999999E-2</v>
      </c>
      <c r="BE69" s="400">
        <v>0.1386</v>
      </c>
      <c r="BF69" s="400">
        <v>2.0110000000000001</v>
      </c>
      <c r="BG69" s="400">
        <v>0.90249999999999997</v>
      </c>
      <c r="BH69" s="400">
        <v>2.0449000000000002</v>
      </c>
      <c r="BI69" s="400">
        <v>0.3216</v>
      </c>
      <c r="BJ69" s="400">
        <v>7.9399999999999998E-2</v>
      </c>
      <c r="BK69" s="400">
        <v>7.7700000000000005E-2</v>
      </c>
      <c r="BL69" s="400">
        <v>7.1199999999999999E-2</v>
      </c>
      <c r="BM69" s="400">
        <v>0.51570000000000005</v>
      </c>
      <c r="BN69" s="400">
        <v>1.0633999999999999</v>
      </c>
      <c r="BO69" s="400">
        <v>1.9699999999999999E-2</v>
      </c>
      <c r="BP69" s="400" t="s">
        <v>307</v>
      </c>
      <c r="BQ69" s="400"/>
      <c r="BR69" s="401">
        <v>33.136000000000003</v>
      </c>
      <c r="BS69" s="400">
        <v>20.79</v>
      </c>
      <c r="BT69" s="400">
        <v>1E-4</v>
      </c>
      <c r="BU69" s="400" t="s">
        <v>307</v>
      </c>
      <c r="BV69" s="401">
        <v>20.79</v>
      </c>
      <c r="BW69" s="400" t="s">
        <v>307</v>
      </c>
      <c r="BX69" s="400" t="s">
        <v>307</v>
      </c>
      <c r="BY69" s="400" t="s">
        <v>307</v>
      </c>
      <c r="BZ69" s="403" t="s">
        <v>307</v>
      </c>
      <c r="CA69" s="401" t="s">
        <v>307</v>
      </c>
      <c r="CB69" s="400">
        <v>0.31140000000000001</v>
      </c>
      <c r="CC69" s="400">
        <v>0.27379999999999999</v>
      </c>
      <c r="CD69" s="400">
        <v>3.7600000000000001E-2</v>
      </c>
      <c r="CE69" s="400">
        <v>0.1535</v>
      </c>
      <c r="CF69" s="403">
        <v>0.46479999999999999</v>
      </c>
      <c r="CG69" s="404">
        <v>21.254899999999999</v>
      </c>
      <c r="CH69" s="405">
        <v>54.390900000000002</v>
      </c>
    </row>
    <row r="70" spans="1:86">
      <c r="A70" s="251" t="s">
        <v>64</v>
      </c>
      <c r="B70" s="253" t="s">
        <v>194</v>
      </c>
      <c r="C70" s="457" t="s">
        <v>446</v>
      </c>
      <c r="D70" s="458" t="s">
        <v>447</v>
      </c>
      <c r="E70" s="399">
        <v>2.1299999999999999E-2</v>
      </c>
      <c r="F70" s="400">
        <v>6.9800000000000001E-2</v>
      </c>
      <c r="G70" s="400" t="s">
        <v>307</v>
      </c>
      <c r="H70" s="400">
        <v>6.1000000000000004E-3</v>
      </c>
      <c r="I70" s="400">
        <v>0.36409999999999998</v>
      </c>
      <c r="J70" s="400">
        <v>9.9000000000000008E-3</v>
      </c>
      <c r="K70" s="400">
        <v>3.2199999999999999E-2</v>
      </c>
      <c r="L70" s="400" t="s">
        <v>307</v>
      </c>
      <c r="M70" s="400">
        <v>2.3E-3</v>
      </c>
      <c r="N70" s="400" t="s">
        <v>307</v>
      </c>
      <c r="O70" s="400" t="s">
        <v>307</v>
      </c>
      <c r="P70" s="400" t="s">
        <v>307</v>
      </c>
      <c r="Q70" s="400" t="s">
        <v>307</v>
      </c>
      <c r="R70" s="400">
        <v>0.11409999999999999</v>
      </c>
      <c r="S70" s="400">
        <v>2.64E-2</v>
      </c>
      <c r="T70" s="400">
        <v>0.4</v>
      </c>
      <c r="U70" s="400" t="s">
        <v>307</v>
      </c>
      <c r="V70" s="400">
        <v>2E-3</v>
      </c>
      <c r="W70" s="400">
        <v>1.14E-2</v>
      </c>
      <c r="X70" s="400">
        <v>3.44E-2</v>
      </c>
      <c r="Y70" s="400" t="s">
        <v>307</v>
      </c>
      <c r="Z70" s="400">
        <v>1.15E-2</v>
      </c>
      <c r="AA70" s="400">
        <v>6.9999999999999999E-4</v>
      </c>
      <c r="AB70" s="400">
        <v>1.9099999999999999E-2</v>
      </c>
      <c r="AC70" s="400">
        <v>1.1999999999999999E-3</v>
      </c>
      <c r="AD70" s="400">
        <v>5.7200000000000001E-2</v>
      </c>
      <c r="AE70" s="400">
        <v>4.8500000000000001E-2</v>
      </c>
      <c r="AF70" s="400">
        <v>0.15010000000000001</v>
      </c>
      <c r="AG70" s="400">
        <v>7.6300000000000007E-2</v>
      </c>
      <c r="AH70" s="400">
        <v>9.11E-2</v>
      </c>
      <c r="AI70" s="400">
        <v>1.6794</v>
      </c>
      <c r="AJ70" s="400" t="s">
        <v>307</v>
      </c>
      <c r="AK70" s="400" t="s">
        <v>307</v>
      </c>
      <c r="AL70" s="400">
        <v>4.82E-2</v>
      </c>
      <c r="AM70" s="400" t="s">
        <v>307</v>
      </c>
      <c r="AN70" s="400">
        <v>1.2289000000000001</v>
      </c>
      <c r="AO70" s="400">
        <v>2.1499999999999998E-2</v>
      </c>
      <c r="AP70" s="400">
        <v>8.6E-3</v>
      </c>
      <c r="AQ70" s="400" t="s">
        <v>307</v>
      </c>
      <c r="AR70" s="400">
        <v>1.43E-2</v>
      </c>
      <c r="AS70" s="400">
        <v>1.5E-3</v>
      </c>
      <c r="AT70" s="400" t="s">
        <v>307</v>
      </c>
      <c r="AU70" s="400" t="s">
        <v>307</v>
      </c>
      <c r="AV70" s="400">
        <v>6.2300000000000001E-2</v>
      </c>
      <c r="AW70" s="400" t="s">
        <v>307</v>
      </c>
      <c r="AX70" s="400">
        <v>6.3E-3</v>
      </c>
      <c r="AY70" s="400">
        <v>4.7699999999999999E-2</v>
      </c>
      <c r="AZ70" s="400">
        <v>1.6799999999999999E-2</v>
      </c>
      <c r="BA70" s="400">
        <v>4.0000000000000002E-4</v>
      </c>
      <c r="BB70" s="400">
        <v>5.0000000000000001E-4</v>
      </c>
      <c r="BC70" s="400">
        <v>1.12E-2</v>
      </c>
      <c r="BD70" s="400">
        <v>2.8999999999999998E-3</v>
      </c>
      <c r="BE70" s="400">
        <v>3.15E-2</v>
      </c>
      <c r="BF70" s="400">
        <v>2.0500000000000001E-2</v>
      </c>
      <c r="BG70" s="400">
        <v>1.0729</v>
      </c>
      <c r="BH70" s="400">
        <v>0.32579999999999998</v>
      </c>
      <c r="BI70" s="400">
        <v>1.1293</v>
      </c>
      <c r="BJ70" s="400">
        <v>9.5699999999999993E-2</v>
      </c>
      <c r="BK70" s="400">
        <v>0.1762</v>
      </c>
      <c r="BL70" s="400">
        <v>0.7087</v>
      </c>
      <c r="BM70" s="400">
        <v>0.125</v>
      </c>
      <c r="BN70" s="400">
        <v>7.85E-2</v>
      </c>
      <c r="BO70" s="400">
        <v>1.8697999999999999</v>
      </c>
      <c r="BP70" s="400" t="s">
        <v>307</v>
      </c>
      <c r="BQ70" s="400"/>
      <c r="BR70" s="401">
        <v>10.333600000000001</v>
      </c>
      <c r="BS70" s="400">
        <v>131.60480000000001</v>
      </c>
      <c r="BT70" s="400">
        <v>0.70489999999999997</v>
      </c>
      <c r="BU70" s="400">
        <v>0.33489999999999998</v>
      </c>
      <c r="BV70" s="401">
        <v>132.6447</v>
      </c>
      <c r="BW70" s="400" t="s">
        <v>307</v>
      </c>
      <c r="BX70" s="400" t="s">
        <v>307</v>
      </c>
      <c r="BY70" s="400" t="s">
        <v>307</v>
      </c>
      <c r="BZ70" s="403" t="s">
        <v>307</v>
      </c>
      <c r="CA70" s="401" t="s">
        <v>307</v>
      </c>
      <c r="CB70" s="400" t="s">
        <v>307</v>
      </c>
      <c r="CC70" s="400" t="s">
        <v>307</v>
      </c>
      <c r="CD70" s="400" t="s">
        <v>307</v>
      </c>
      <c r="CE70" s="400">
        <v>2.1511</v>
      </c>
      <c r="CF70" s="403">
        <v>2.1511</v>
      </c>
      <c r="CG70" s="404">
        <v>134.79580000000001</v>
      </c>
      <c r="CH70" s="405">
        <v>145.1294</v>
      </c>
    </row>
    <row r="71" spans="1:86">
      <c r="A71" s="251" t="s">
        <v>65</v>
      </c>
      <c r="B71" s="253" t="s">
        <v>201</v>
      </c>
      <c r="C71" s="457" t="s">
        <v>448</v>
      </c>
      <c r="D71" s="458" t="s">
        <v>449</v>
      </c>
      <c r="E71" s="399" t="s">
        <v>307</v>
      </c>
      <c r="F71" s="400" t="s">
        <v>307</v>
      </c>
      <c r="G71" s="400" t="s">
        <v>307</v>
      </c>
      <c r="H71" s="400" t="s">
        <v>307</v>
      </c>
      <c r="I71" s="400" t="s">
        <v>307</v>
      </c>
      <c r="J71" s="400" t="s">
        <v>307</v>
      </c>
      <c r="K71" s="400" t="s">
        <v>307</v>
      </c>
      <c r="L71" s="400" t="s">
        <v>307</v>
      </c>
      <c r="M71" s="400" t="s">
        <v>307</v>
      </c>
      <c r="N71" s="400" t="s">
        <v>307</v>
      </c>
      <c r="O71" s="400" t="s">
        <v>307</v>
      </c>
      <c r="P71" s="400" t="s">
        <v>307</v>
      </c>
      <c r="Q71" s="400" t="s">
        <v>307</v>
      </c>
      <c r="R71" s="400" t="s">
        <v>307</v>
      </c>
      <c r="S71" s="400" t="s">
        <v>307</v>
      </c>
      <c r="T71" s="400" t="s">
        <v>307</v>
      </c>
      <c r="U71" s="400" t="s">
        <v>307</v>
      </c>
      <c r="V71" s="400" t="s">
        <v>307</v>
      </c>
      <c r="W71" s="400" t="s">
        <v>307</v>
      </c>
      <c r="X71" s="400" t="s">
        <v>307</v>
      </c>
      <c r="Y71" s="400" t="s">
        <v>307</v>
      </c>
      <c r="Z71" s="400" t="s">
        <v>307</v>
      </c>
      <c r="AA71" s="400" t="s">
        <v>307</v>
      </c>
      <c r="AB71" s="400" t="s">
        <v>307</v>
      </c>
      <c r="AC71" s="400" t="s">
        <v>307</v>
      </c>
      <c r="AD71" s="400" t="s">
        <v>307</v>
      </c>
      <c r="AE71" s="400" t="s">
        <v>307</v>
      </c>
      <c r="AF71" s="400" t="s">
        <v>307</v>
      </c>
      <c r="AG71" s="400" t="s">
        <v>307</v>
      </c>
      <c r="AH71" s="400" t="s">
        <v>307</v>
      </c>
      <c r="AI71" s="400" t="s">
        <v>307</v>
      </c>
      <c r="AJ71" s="400" t="s">
        <v>307</v>
      </c>
      <c r="AK71" s="400" t="s">
        <v>307</v>
      </c>
      <c r="AL71" s="400" t="s">
        <v>307</v>
      </c>
      <c r="AM71" s="400" t="s">
        <v>307</v>
      </c>
      <c r="AN71" s="400" t="s">
        <v>307</v>
      </c>
      <c r="AO71" s="400" t="s">
        <v>307</v>
      </c>
      <c r="AP71" s="400" t="s">
        <v>307</v>
      </c>
      <c r="AQ71" s="400" t="s">
        <v>307</v>
      </c>
      <c r="AR71" s="400" t="s">
        <v>307</v>
      </c>
      <c r="AS71" s="400" t="s">
        <v>307</v>
      </c>
      <c r="AT71" s="400" t="s">
        <v>307</v>
      </c>
      <c r="AU71" s="400" t="s">
        <v>307</v>
      </c>
      <c r="AV71" s="400" t="s">
        <v>307</v>
      </c>
      <c r="AW71" s="400" t="s">
        <v>307</v>
      </c>
      <c r="AX71" s="400" t="s">
        <v>307</v>
      </c>
      <c r="AY71" s="400" t="s">
        <v>307</v>
      </c>
      <c r="AZ71" s="400" t="s">
        <v>307</v>
      </c>
      <c r="BA71" s="400" t="s">
        <v>307</v>
      </c>
      <c r="BB71" s="400" t="s">
        <v>307</v>
      </c>
      <c r="BC71" s="400" t="s">
        <v>307</v>
      </c>
      <c r="BD71" s="400" t="s">
        <v>307</v>
      </c>
      <c r="BE71" s="400" t="s">
        <v>307</v>
      </c>
      <c r="BF71" s="400" t="s">
        <v>307</v>
      </c>
      <c r="BG71" s="400" t="s">
        <v>307</v>
      </c>
      <c r="BH71" s="400" t="s">
        <v>307</v>
      </c>
      <c r="BI71" s="400" t="s">
        <v>307</v>
      </c>
      <c r="BJ71" s="400" t="s">
        <v>307</v>
      </c>
      <c r="BK71" s="400" t="s">
        <v>307</v>
      </c>
      <c r="BL71" s="400" t="s">
        <v>307</v>
      </c>
      <c r="BM71" s="400" t="s">
        <v>307</v>
      </c>
      <c r="BN71" s="400" t="s">
        <v>307</v>
      </c>
      <c r="BO71" s="400" t="s">
        <v>307</v>
      </c>
      <c r="BP71" s="400" t="s">
        <v>307</v>
      </c>
      <c r="BQ71" s="400"/>
      <c r="BR71" s="401" t="s">
        <v>307</v>
      </c>
      <c r="BS71" s="400">
        <v>30.079499999999999</v>
      </c>
      <c r="BT71" s="400" t="s">
        <v>307</v>
      </c>
      <c r="BU71" s="400" t="s">
        <v>307</v>
      </c>
      <c r="BV71" s="401">
        <v>30.079499999999999</v>
      </c>
      <c r="BW71" s="400" t="s">
        <v>307</v>
      </c>
      <c r="BX71" s="400" t="s">
        <v>307</v>
      </c>
      <c r="BY71" s="400" t="s">
        <v>307</v>
      </c>
      <c r="BZ71" s="403" t="s">
        <v>307</v>
      </c>
      <c r="CA71" s="401" t="s">
        <v>307</v>
      </c>
      <c r="CB71" s="400" t="s">
        <v>307</v>
      </c>
      <c r="CC71" s="400" t="s">
        <v>307</v>
      </c>
      <c r="CD71" s="400" t="s">
        <v>307</v>
      </c>
      <c r="CE71" s="400" t="s">
        <v>307</v>
      </c>
      <c r="CF71" s="403" t="s">
        <v>307</v>
      </c>
      <c r="CG71" s="404">
        <v>30.079499999999999</v>
      </c>
      <c r="CH71" s="405">
        <v>30.079499999999999</v>
      </c>
    </row>
    <row r="72" spans="1:86">
      <c r="A72" s="251" t="s">
        <v>66</v>
      </c>
      <c r="B72" s="253" t="s">
        <v>202</v>
      </c>
      <c r="C72" s="457" t="s">
        <v>450</v>
      </c>
      <c r="D72" s="458" t="s">
        <v>451</v>
      </c>
      <c r="E72" s="399" t="s">
        <v>307</v>
      </c>
      <c r="F72" s="400" t="s">
        <v>307</v>
      </c>
      <c r="G72" s="400" t="s">
        <v>307</v>
      </c>
      <c r="H72" s="400" t="s">
        <v>307</v>
      </c>
      <c r="I72" s="400" t="s">
        <v>307</v>
      </c>
      <c r="J72" s="400" t="s">
        <v>307</v>
      </c>
      <c r="K72" s="400" t="s">
        <v>307</v>
      </c>
      <c r="L72" s="400" t="s">
        <v>307</v>
      </c>
      <c r="M72" s="400" t="s">
        <v>307</v>
      </c>
      <c r="N72" s="400" t="s">
        <v>307</v>
      </c>
      <c r="O72" s="400" t="s">
        <v>307</v>
      </c>
      <c r="P72" s="400" t="s">
        <v>307</v>
      </c>
      <c r="Q72" s="400" t="s">
        <v>307</v>
      </c>
      <c r="R72" s="400" t="s">
        <v>307</v>
      </c>
      <c r="S72" s="400" t="s">
        <v>307</v>
      </c>
      <c r="T72" s="400" t="s">
        <v>307</v>
      </c>
      <c r="U72" s="400" t="s">
        <v>307</v>
      </c>
      <c r="V72" s="400" t="s">
        <v>307</v>
      </c>
      <c r="W72" s="400" t="s">
        <v>307</v>
      </c>
      <c r="X72" s="400" t="s">
        <v>307</v>
      </c>
      <c r="Y72" s="400" t="s">
        <v>307</v>
      </c>
      <c r="Z72" s="400" t="s">
        <v>307</v>
      </c>
      <c r="AA72" s="400" t="s">
        <v>307</v>
      </c>
      <c r="AB72" s="400" t="s">
        <v>307</v>
      </c>
      <c r="AC72" s="400" t="s">
        <v>307</v>
      </c>
      <c r="AD72" s="400" t="s">
        <v>307</v>
      </c>
      <c r="AE72" s="400" t="s">
        <v>307</v>
      </c>
      <c r="AF72" s="400" t="s">
        <v>307</v>
      </c>
      <c r="AG72" s="400" t="s">
        <v>307</v>
      </c>
      <c r="AH72" s="400" t="s">
        <v>307</v>
      </c>
      <c r="AI72" s="400" t="s">
        <v>307</v>
      </c>
      <c r="AJ72" s="400" t="s">
        <v>307</v>
      </c>
      <c r="AK72" s="400" t="s">
        <v>307</v>
      </c>
      <c r="AL72" s="400" t="s">
        <v>307</v>
      </c>
      <c r="AM72" s="400" t="s">
        <v>307</v>
      </c>
      <c r="AN72" s="400" t="s">
        <v>307</v>
      </c>
      <c r="AO72" s="400" t="s">
        <v>307</v>
      </c>
      <c r="AP72" s="400" t="s">
        <v>307</v>
      </c>
      <c r="AQ72" s="400" t="s">
        <v>307</v>
      </c>
      <c r="AR72" s="400" t="s">
        <v>307</v>
      </c>
      <c r="AS72" s="400" t="s">
        <v>307</v>
      </c>
      <c r="AT72" s="400" t="s">
        <v>307</v>
      </c>
      <c r="AU72" s="400" t="s">
        <v>307</v>
      </c>
      <c r="AV72" s="400" t="s">
        <v>307</v>
      </c>
      <c r="AW72" s="400" t="s">
        <v>307</v>
      </c>
      <c r="AX72" s="400" t="s">
        <v>307</v>
      </c>
      <c r="AY72" s="400" t="s">
        <v>307</v>
      </c>
      <c r="AZ72" s="400" t="s">
        <v>307</v>
      </c>
      <c r="BA72" s="400" t="s">
        <v>307</v>
      </c>
      <c r="BB72" s="400" t="s">
        <v>307</v>
      </c>
      <c r="BC72" s="400" t="s">
        <v>307</v>
      </c>
      <c r="BD72" s="400" t="s">
        <v>307</v>
      </c>
      <c r="BE72" s="400" t="s">
        <v>307</v>
      </c>
      <c r="BF72" s="400" t="s">
        <v>307</v>
      </c>
      <c r="BG72" s="400" t="s">
        <v>307</v>
      </c>
      <c r="BH72" s="400" t="s">
        <v>307</v>
      </c>
      <c r="BI72" s="400" t="s">
        <v>307</v>
      </c>
      <c r="BJ72" s="400" t="s">
        <v>307</v>
      </c>
      <c r="BK72" s="400" t="s">
        <v>307</v>
      </c>
      <c r="BL72" s="400" t="s">
        <v>307</v>
      </c>
      <c r="BM72" s="400" t="s">
        <v>307</v>
      </c>
      <c r="BN72" s="400" t="s">
        <v>307</v>
      </c>
      <c r="BO72" s="400" t="s">
        <v>307</v>
      </c>
      <c r="BP72" s="400" t="s">
        <v>307</v>
      </c>
      <c r="BQ72" s="400"/>
      <c r="BR72" s="401" t="s">
        <v>307</v>
      </c>
      <c r="BS72" s="400" t="s">
        <v>307</v>
      </c>
      <c r="BT72" s="400" t="s">
        <v>307</v>
      </c>
      <c r="BU72" s="400" t="s">
        <v>307</v>
      </c>
      <c r="BV72" s="401" t="s">
        <v>307</v>
      </c>
      <c r="BW72" s="400" t="s">
        <v>307</v>
      </c>
      <c r="BX72" s="400" t="s">
        <v>307</v>
      </c>
      <c r="BY72" s="400" t="s">
        <v>307</v>
      </c>
      <c r="BZ72" s="403" t="s">
        <v>307</v>
      </c>
      <c r="CA72" s="401" t="s">
        <v>307</v>
      </c>
      <c r="CB72" s="400" t="s">
        <v>307</v>
      </c>
      <c r="CC72" s="400" t="s">
        <v>307</v>
      </c>
      <c r="CD72" s="400" t="s">
        <v>307</v>
      </c>
      <c r="CE72" s="400" t="s">
        <v>307</v>
      </c>
      <c r="CF72" s="403" t="s">
        <v>307</v>
      </c>
      <c r="CG72" s="404" t="s">
        <v>307</v>
      </c>
      <c r="CH72" s="405"/>
    </row>
    <row r="73" spans="1:86">
      <c r="A73" s="278" t="s">
        <v>134</v>
      </c>
      <c r="B73" s="279" t="s">
        <v>195</v>
      </c>
      <c r="C73" s="459" t="s">
        <v>452</v>
      </c>
      <c r="D73" s="460" t="s">
        <v>453</v>
      </c>
      <c r="E73" s="411">
        <v>1042.3488</v>
      </c>
      <c r="F73" s="412">
        <v>624.97199999999998</v>
      </c>
      <c r="G73" s="412">
        <v>35.207599999999999</v>
      </c>
      <c r="H73" s="412">
        <v>125.7479</v>
      </c>
      <c r="I73" s="412">
        <v>1466.7208000000001</v>
      </c>
      <c r="J73" s="412">
        <v>222.60429999999999</v>
      </c>
      <c r="K73" s="412">
        <v>1498.5786000000001</v>
      </c>
      <c r="L73" s="412">
        <v>98.852699999999999</v>
      </c>
      <c r="M73" s="412">
        <v>159.4982</v>
      </c>
      <c r="N73" s="412">
        <v>4.3733000000000004</v>
      </c>
      <c r="O73" s="412">
        <v>165.89429999999999</v>
      </c>
      <c r="P73" s="412">
        <v>70.356099999999998</v>
      </c>
      <c r="Q73" s="412">
        <v>163.1036</v>
      </c>
      <c r="R73" s="412">
        <v>356.53949999999998</v>
      </c>
      <c r="S73" s="412">
        <v>350.3116</v>
      </c>
      <c r="T73" s="412">
        <v>406.04090000000002</v>
      </c>
      <c r="U73" s="412">
        <v>111.0659</v>
      </c>
      <c r="V73" s="412">
        <v>127.84439999999999</v>
      </c>
      <c r="W73" s="412">
        <v>119.268</v>
      </c>
      <c r="X73" s="412">
        <v>83.223699999999994</v>
      </c>
      <c r="Y73" s="412">
        <v>69.628100000000003</v>
      </c>
      <c r="Z73" s="412">
        <v>207.5095</v>
      </c>
      <c r="AA73" s="412">
        <v>192.89570000000001</v>
      </c>
      <c r="AB73" s="412">
        <v>1972.7637</v>
      </c>
      <c r="AC73" s="412">
        <v>25.9969</v>
      </c>
      <c r="AD73" s="412">
        <v>159.98519999999999</v>
      </c>
      <c r="AE73" s="412">
        <v>3861.1334000000002</v>
      </c>
      <c r="AF73" s="412">
        <v>253.88589999999999</v>
      </c>
      <c r="AG73" s="412">
        <v>1559.5047999999999</v>
      </c>
      <c r="AH73" s="412">
        <v>694.58690000000001</v>
      </c>
      <c r="AI73" s="412">
        <v>1689.9271000000001</v>
      </c>
      <c r="AJ73" s="412">
        <v>58.311100000000003</v>
      </c>
      <c r="AK73" s="412">
        <v>349.63850000000002</v>
      </c>
      <c r="AL73" s="412">
        <v>2144.5897</v>
      </c>
      <c r="AM73" s="412">
        <v>53.376300000000001</v>
      </c>
      <c r="AN73" s="412">
        <v>390.41359999999997</v>
      </c>
      <c r="AO73" s="412">
        <v>66.6798</v>
      </c>
      <c r="AP73" s="412">
        <v>77.485600000000005</v>
      </c>
      <c r="AQ73" s="412">
        <v>428.04149999999998</v>
      </c>
      <c r="AR73" s="412">
        <v>300.59800000000001</v>
      </c>
      <c r="AS73" s="412">
        <v>491.31479999999999</v>
      </c>
      <c r="AT73" s="412">
        <v>131.99529999999999</v>
      </c>
      <c r="AU73" s="412">
        <v>66.461799999999997</v>
      </c>
      <c r="AV73" s="412">
        <v>678.87040000000002</v>
      </c>
      <c r="AW73" s="412">
        <v>418.6</v>
      </c>
      <c r="AX73" s="412">
        <v>243.12260000000001</v>
      </c>
      <c r="AY73" s="412">
        <v>142.47919999999999</v>
      </c>
      <c r="AZ73" s="412">
        <v>22.605799999999999</v>
      </c>
      <c r="BA73" s="412">
        <v>374.05799999999999</v>
      </c>
      <c r="BB73" s="412">
        <v>78.743399999999994</v>
      </c>
      <c r="BC73" s="412">
        <v>112.5659</v>
      </c>
      <c r="BD73" s="412">
        <v>21.0213</v>
      </c>
      <c r="BE73" s="412">
        <v>196.02119999999999</v>
      </c>
      <c r="BF73" s="412">
        <v>331.40929999999997</v>
      </c>
      <c r="BG73" s="412">
        <v>693.90290000000005</v>
      </c>
      <c r="BH73" s="412">
        <v>315.90899999999999</v>
      </c>
      <c r="BI73" s="412">
        <v>304.94670000000002</v>
      </c>
      <c r="BJ73" s="412">
        <v>52.175699999999999</v>
      </c>
      <c r="BK73" s="412">
        <v>154.13489999999999</v>
      </c>
      <c r="BL73" s="412">
        <v>102.7872</v>
      </c>
      <c r="BM73" s="412">
        <v>108.49</v>
      </c>
      <c r="BN73" s="412">
        <v>30.115300000000001</v>
      </c>
      <c r="BO73" s="412">
        <v>52.442500000000003</v>
      </c>
      <c r="BP73" s="412" t="s">
        <v>307</v>
      </c>
      <c r="BQ73" s="412"/>
      <c r="BR73" s="413">
        <v>26913.676100000001</v>
      </c>
      <c r="BS73" s="412">
        <v>13649.7286</v>
      </c>
      <c r="BT73" s="412">
        <v>261.39839999999998</v>
      </c>
      <c r="BU73" s="412">
        <v>4010.7908000000002</v>
      </c>
      <c r="BV73" s="413">
        <v>17921.9179</v>
      </c>
      <c r="BW73" s="412">
        <v>5311.0913</v>
      </c>
      <c r="BX73" s="412">
        <v>2.1848999999999998</v>
      </c>
      <c r="BY73" s="412">
        <v>180.64510000000001</v>
      </c>
      <c r="BZ73" s="412">
        <v>182.83009999999999</v>
      </c>
      <c r="CA73" s="413">
        <v>5493.9214000000002</v>
      </c>
      <c r="CB73" s="412">
        <v>8698.1890999999996</v>
      </c>
      <c r="CC73" s="412">
        <v>4007.0668000000001</v>
      </c>
      <c r="CD73" s="412">
        <v>4691.1223</v>
      </c>
      <c r="CE73" s="412">
        <v>4569.7734</v>
      </c>
      <c r="CF73" s="412">
        <v>13267.9625</v>
      </c>
      <c r="CG73" s="414">
        <v>36683.801800000001</v>
      </c>
      <c r="CH73" s="415">
        <v>63597.477899999998</v>
      </c>
    </row>
    <row r="74" spans="1:86">
      <c r="A74" s="250" t="s">
        <v>289</v>
      </c>
      <c r="B74" s="252" t="s">
        <v>294</v>
      </c>
      <c r="C74" s="461" t="s">
        <v>454</v>
      </c>
      <c r="D74" s="462" t="s">
        <v>455</v>
      </c>
      <c r="E74" s="416" t="s">
        <v>307</v>
      </c>
      <c r="F74" s="417" t="s">
        <v>307</v>
      </c>
      <c r="G74" s="417" t="s">
        <v>307</v>
      </c>
      <c r="H74" s="417" t="s">
        <v>307</v>
      </c>
      <c r="I74" s="417" t="s">
        <v>307</v>
      </c>
      <c r="J74" s="417" t="s">
        <v>307</v>
      </c>
      <c r="K74" s="417" t="s">
        <v>307</v>
      </c>
      <c r="L74" s="417" t="s">
        <v>307</v>
      </c>
      <c r="M74" s="417" t="s">
        <v>307</v>
      </c>
      <c r="N74" s="417" t="s">
        <v>307</v>
      </c>
      <c r="O74" s="417" t="s">
        <v>307</v>
      </c>
      <c r="P74" s="417" t="s">
        <v>307</v>
      </c>
      <c r="Q74" s="417" t="s">
        <v>307</v>
      </c>
      <c r="R74" s="417" t="s">
        <v>307</v>
      </c>
      <c r="S74" s="417" t="s">
        <v>307</v>
      </c>
      <c r="T74" s="417" t="s">
        <v>307</v>
      </c>
      <c r="U74" s="417" t="s">
        <v>307</v>
      </c>
      <c r="V74" s="417" t="s">
        <v>307</v>
      </c>
      <c r="W74" s="417" t="s">
        <v>307</v>
      </c>
      <c r="X74" s="417" t="s">
        <v>307</v>
      </c>
      <c r="Y74" s="417" t="s">
        <v>307</v>
      </c>
      <c r="Z74" s="417" t="s">
        <v>307</v>
      </c>
      <c r="AA74" s="417" t="s">
        <v>307</v>
      </c>
      <c r="AB74" s="417" t="s">
        <v>307</v>
      </c>
      <c r="AC74" s="417" t="s">
        <v>307</v>
      </c>
      <c r="AD74" s="417" t="s">
        <v>307</v>
      </c>
      <c r="AE74" s="417" t="s">
        <v>307</v>
      </c>
      <c r="AF74" s="417" t="s">
        <v>307</v>
      </c>
      <c r="AG74" s="417" t="s">
        <v>307</v>
      </c>
      <c r="AH74" s="417" t="s">
        <v>307</v>
      </c>
      <c r="AI74" s="417" t="s">
        <v>307</v>
      </c>
      <c r="AJ74" s="417" t="s">
        <v>307</v>
      </c>
      <c r="AK74" s="417" t="s">
        <v>307</v>
      </c>
      <c r="AL74" s="417" t="s">
        <v>307</v>
      </c>
      <c r="AM74" s="417" t="s">
        <v>307</v>
      </c>
      <c r="AN74" s="417" t="s">
        <v>307</v>
      </c>
      <c r="AO74" s="417" t="s">
        <v>307</v>
      </c>
      <c r="AP74" s="417" t="s">
        <v>307</v>
      </c>
      <c r="AQ74" s="417" t="s">
        <v>307</v>
      </c>
      <c r="AR74" s="417" t="s">
        <v>307</v>
      </c>
      <c r="AS74" s="417" t="s">
        <v>307</v>
      </c>
      <c r="AT74" s="417" t="s">
        <v>307</v>
      </c>
      <c r="AU74" s="417" t="s">
        <v>307</v>
      </c>
      <c r="AV74" s="417" t="s">
        <v>307</v>
      </c>
      <c r="AW74" s="417" t="s">
        <v>307</v>
      </c>
      <c r="AX74" s="417" t="s">
        <v>307</v>
      </c>
      <c r="AY74" s="417" t="s">
        <v>307</v>
      </c>
      <c r="AZ74" s="417" t="s">
        <v>307</v>
      </c>
      <c r="BA74" s="417" t="s">
        <v>307</v>
      </c>
      <c r="BB74" s="417" t="s">
        <v>307</v>
      </c>
      <c r="BC74" s="417" t="s">
        <v>307</v>
      </c>
      <c r="BD74" s="417" t="s">
        <v>307</v>
      </c>
      <c r="BE74" s="417" t="s">
        <v>307</v>
      </c>
      <c r="BF74" s="417" t="s">
        <v>307</v>
      </c>
      <c r="BG74" s="417" t="s">
        <v>307</v>
      </c>
      <c r="BH74" s="417" t="s">
        <v>307</v>
      </c>
      <c r="BI74" s="417" t="s">
        <v>307</v>
      </c>
      <c r="BJ74" s="417" t="s">
        <v>307</v>
      </c>
      <c r="BK74" s="417" t="s">
        <v>307</v>
      </c>
      <c r="BL74" s="417" t="s">
        <v>307</v>
      </c>
      <c r="BM74" s="417" t="s">
        <v>307</v>
      </c>
      <c r="BN74" s="417" t="s">
        <v>307</v>
      </c>
      <c r="BO74" s="417" t="s">
        <v>307</v>
      </c>
      <c r="BP74" s="417" t="s">
        <v>307</v>
      </c>
      <c r="BQ74" s="417"/>
      <c r="BR74" s="418" t="s">
        <v>307</v>
      </c>
      <c r="BS74" s="417" t="s">
        <v>307</v>
      </c>
      <c r="BT74" s="417" t="s">
        <v>307</v>
      </c>
      <c r="BU74" s="417" t="s">
        <v>307</v>
      </c>
      <c r="BV74" s="418" t="s">
        <v>307</v>
      </c>
      <c r="BW74" s="417" t="s">
        <v>307</v>
      </c>
      <c r="BX74" s="417" t="s">
        <v>307</v>
      </c>
      <c r="BY74" s="417" t="s">
        <v>307</v>
      </c>
      <c r="BZ74" s="417" t="s">
        <v>307</v>
      </c>
      <c r="CA74" s="418" t="s">
        <v>307</v>
      </c>
      <c r="CB74" s="394">
        <v>-160.45509999999999</v>
      </c>
      <c r="CC74" s="394">
        <v>-85.627099999999999</v>
      </c>
      <c r="CD74" s="394">
        <v>-74.8279</v>
      </c>
      <c r="CE74" s="394">
        <v>-16.866700000000002</v>
      </c>
      <c r="CF74" s="396">
        <v>-177.32169999999999</v>
      </c>
      <c r="CG74" s="397">
        <v>-177.32169999999999</v>
      </c>
      <c r="CH74" s="398">
        <v>-177.32169999999999</v>
      </c>
    </row>
    <row r="75" spans="1:86">
      <c r="A75" s="251" t="s">
        <v>68</v>
      </c>
      <c r="B75" s="253" t="s">
        <v>268</v>
      </c>
      <c r="C75" s="463" t="s">
        <v>456</v>
      </c>
      <c r="D75" s="458" t="s">
        <v>457</v>
      </c>
      <c r="E75" s="419" t="s">
        <v>307</v>
      </c>
      <c r="F75" s="420" t="s">
        <v>307</v>
      </c>
      <c r="G75" s="420" t="s">
        <v>307</v>
      </c>
      <c r="H75" s="420" t="s">
        <v>307</v>
      </c>
      <c r="I75" s="420" t="s">
        <v>307</v>
      </c>
      <c r="J75" s="420" t="s">
        <v>307</v>
      </c>
      <c r="K75" s="420" t="s">
        <v>307</v>
      </c>
      <c r="L75" s="420" t="s">
        <v>307</v>
      </c>
      <c r="M75" s="420" t="s">
        <v>307</v>
      </c>
      <c r="N75" s="420" t="s">
        <v>307</v>
      </c>
      <c r="O75" s="420" t="s">
        <v>307</v>
      </c>
      <c r="P75" s="420" t="s">
        <v>307</v>
      </c>
      <c r="Q75" s="420" t="s">
        <v>307</v>
      </c>
      <c r="R75" s="420" t="s">
        <v>307</v>
      </c>
      <c r="S75" s="420" t="s">
        <v>307</v>
      </c>
      <c r="T75" s="420" t="s">
        <v>307</v>
      </c>
      <c r="U75" s="420" t="s">
        <v>307</v>
      </c>
      <c r="V75" s="420" t="s">
        <v>307</v>
      </c>
      <c r="W75" s="420" t="s">
        <v>307</v>
      </c>
      <c r="X75" s="420" t="s">
        <v>307</v>
      </c>
      <c r="Y75" s="420" t="s">
        <v>307</v>
      </c>
      <c r="Z75" s="420" t="s">
        <v>307</v>
      </c>
      <c r="AA75" s="420" t="s">
        <v>307</v>
      </c>
      <c r="AB75" s="420" t="s">
        <v>307</v>
      </c>
      <c r="AC75" s="420" t="s">
        <v>307</v>
      </c>
      <c r="AD75" s="420" t="s">
        <v>307</v>
      </c>
      <c r="AE75" s="420" t="s">
        <v>307</v>
      </c>
      <c r="AF75" s="420" t="s">
        <v>307</v>
      </c>
      <c r="AG75" s="420" t="s">
        <v>307</v>
      </c>
      <c r="AH75" s="420" t="s">
        <v>307</v>
      </c>
      <c r="AI75" s="420" t="s">
        <v>307</v>
      </c>
      <c r="AJ75" s="420" t="s">
        <v>307</v>
      </c>
      <c r="AK75" s="420" t="s">
        <v>307</v>
      </c>
      <c r="AL75" s="420" t="s">
        <v>307</v>
      </c>
      <c r="AM75" s="420" t="s">
        <v>307</v>
      </c>
      <c r="AN75" s="420" t="s">
        <v>307</v>
      </c>
      <c r="AO75" s="420" t="s">
        <v>307</v>
      </c>
      <c r="AP75" s="420" t="s">
        <v>307</v>
      </c>
      <c r="AQ75" s="420" t="s">
        <v>307</v>
      </c>
      <c r="AR75" s="420" t="s">
        <v>307</v>
      </c>
      <c r="AS75" s="420" t="s">
        <v>307</v>
      </c>
      <c r="AT75" s="420" t="s">
        <v>307</v>
      </c>
      <c r="AU75" s="420" t="s">
        <v>307</v>
      </c>
      <c r="AV75" s="420" t="s">
        <v>307</v>
      </c>
      <c r="AW75" s="420" t="s">
        <v>307</v>
      </c>
      <c r="AX75" s="420" t="s">
        <v>307</v>
      </c>
      <c r="AY75" s="420" t="s">
        <v>307</v>
      </c>
      <c r="AZ75" s="420" t="s">
        <v>307</v>
      </c>
      <c r="BA75" s="420" t="s">
        <v>307</v>
      </c>
      <c r="BB75" s="420" t="s">
        <v>307</v>
      </c>
      <c r="BC75" s="420" t="s">
        <v>307</v>
      </c>
      <c r="BD75" s="420" t="s">
        <v>307</v>
      </c>
      <c r="BE75" s="420" t="s">
        <v>307</v>
      </c>
      <c r="BF75" s="420" t="s">
        <v>307</v>
      </c>
      <c r="BG75" s="420" t="s">
        <v>307</v>
      </c>
      <c r="BH75" s="420" t="s">
        <v>307</v>
      </c>
      <c r="BI75" s="420" t="s">
        <v>307</v>
      </c>
      <c r="BJ75" s="420" t="s">
        <v>307</v>
      </c>
      <c r="BK75" s="420" t="s">
        <v>307</v>
      </c>
      <c r="BL75" s="420" t="s">
        <v>307</v>
      </c>
      <c r="BM75" s="420" t="s">
        <v>307</v>
      </c>
      <c r="BN75" s="420" t="s">
        <v>307</v>
      </c>
      <c r="BO75" s="420" t="s">
        <v>307</v>
      </c>
      <c r="BP75" s="420" t="s">
        <v>307</v>
      </c>
      <c r="BQ75" s="420"/>
      <c r="BR75" s="421" t="s">
        <v>307</v>
      </c>
      <c r="BS75" s="400">
        <v>547.51340000000005</v>
      </c>
      <c r="BT75" s="420" t="s">
        <v>307</v>
      </c>
      <c r="BU75" s="420" t="s">
        <v>307</v>
      </c>
      <c r="BV75" s="401">
        <v>547.51340000000005</v>
      </c>
      <c r="BW75" s="420" t="s">
        <v>307</v>
      </c>
      <c r="BX75" s="420" t="s">
        <v>307</v>
      </c>
      <c r="BY75" s="420" t="s">
        <v>307</v>
      </c>
      <c r="BZ75" s="420" t="s">
        <v>307</v>
      </c>
      <c r="CA75" s="421" t="s">
        <v>307</v>
      </c>
      <c r="CB75" s="420" t="s">
        <v>307</v>
      </c>
      <c r="CC75" s="420" t="s">
        <v>307</v>
      </c>
      <c r="CD75" s="420" t="s">
        <v>307</v>
      </c>
      <c r="CE75" s="420" t="s">
        <v>307</v>
      </c>
      <c r="CF75" s="420" t="s">
        <v>307</v>
      </c>
      <c r="CG75" s="404">
        <v>547.51340000000005</v>
      </c>
      <c r="CH75" s="405">
        <v>547.51340000000005</v>
      </c>
    </row>
    <row r="76" spans="1:86">
      <c r="A76" s="251" t="s">
        <v>290</v>
      </c>
      <c r="B76" s="253" t="s">
        <v>295</v>
      </c>
      <c r="C76" s="463" t="s">
        <v>458</v>
      </c>
      <c r="D76" s="458" t="s">
        <v>459</v>
      </c>
      <c r="E76" s="419" t="s">
        <v>307</v>
      </c>
      <c r="F76" s="420" t="s">
        <v>307</v>
      </c>
      <c r="G76" s="420" t="s">
        <v>307</v>
      </c>
      <c r="H76" s="420" t="s">
        <v>307</v>
      </c>
      <c r="I76" s="420" t="s">
        <v>307</v>
      </c>
      <c r="J76" s="420" t="s">
        <v>307</v>
      </c>
      <c r="K76" s="420" t="s">
        <v>307</v>
      </c>
      <c r="L76" s="420" t="s">
        <v>307</v>
      </c>
      <c r="M76" s="420" t="s">
        <v>307</v>
      </c>
      <c r="N76" s="420" t="s">
        <v>307</v>
      </c>
      <c r="O76" s="420" t="s">
        <v>307</v>
      </c>
      <c r="P76" s="420" t="s">
        <v>307</v>
      </c>
      <c r="Q76" s="420" t="s">
        <v>307</v>
      </c>
      <c r="R76" s="420" t="s">
        <v>307</v>
      </c>
      <c r="S76" s="420" t="s">
        <v>307</v>
      </c>
      <c r="T76" s="420" t="s">
        <v>307</v>
      </c>
      <c r="U76" s="420" t="s">
        <v>307</v>
      </c>
      <c r="V76" s="420" t="s">
        <v>307</v>
      </c>
      <c r="W76" s="420" t="s">
        <v>307</v>
      </c>
      <c r="X76" s="420" t="s">
        <v>307</v>
      </c>
      <c r="Y76" s="420" t="s">
        <v>307</v>
      </c>
      <c r="Z76" s="420" t="s">
        <v>307</v>
      </c>
      <c r="AA76" s="420" t="s">
        <v>307</v>
      </c>
      <c r="AB76" s="420" t="s">
        <v>307</v>
      </c>
      <c r="AC76" s="420" t="s">
        <v>307</v>
      </c>
      <c r="AD76" s="420" t="s">
        <v>307</v>
      </c>
      <c r="AE76" s="420" t="s">
        <v>307</v>
      </c>
      <c r="AF76" s="420" t="s">
        <v>307</v>
      </c>
      <c r="AG76" s="420" t="s">
        <v>307</v>
      </c>
      <c r="AH76" s="420" t="s">
        <v>307</v>
      </c>
      <c r="AI76" s="420" t="s">
        <v>307</v>
      </c>
      <c r="AJ76" s="420" t="s">
        <v>307</v>
      </c>
      <c r="AK76" s="420" t="s">
        <v>307</v>
      </c>
      <c r="AL76" s="420" t="s">
        <v>307</v>
      </c>
      <c r="AM76" s="420" t="s">
        <v>307</v>
      </c>
      <c r="AN76" s="420" t="s">
        <v>307</v>
      </c>
      <c r="AO76" s="420" t="s">
        <v>307</v>
      </c>
      <c r="AP76" s="420" t="s">
        <v>307</v>
      </c>
      <c r="AQ76" s="420" t="s">
        <v>307</v>
      </c>
      <c r="AR76" s="420" t="s">
        <v>307</v>
      </c>
      <c r="AS76" s="420" t="s">
        <v>307</v>
      </c>
      <c r="AT76" s="420" t="s">
        <v>307</v>
      </c>
      <c r="AU76" s="420" t="s">
        <v>307</v>
      </c>
      <c r="AV76" s="420" t="s">
        <v>307</v>
      </c>
      <c r="AW76" s="420" t="s">
        <v>307</v>
      </c>
      <c r="AX76" s="420" t="s">
        <v>307</v>
      </c>
      <c r="AY76" s="420" t="s">
        <v>307</v>
      </c>
      <c r="AZ76" s="420" t="s">
        <v>307</v>
      </c>
      <c r="BA76" s="420" t="s">
        <v>307</v>
      </c>
      <c r="BB76" s="420" t="s">
        <v>307</v>
      </c>
      <c r="BC76" s="420" t="s">
        <v>307</v>
      </c>
      <c r="BD76" s="420" t="s">
        <v>307</v>
      </c>
      <c r="BE76" s="420" t="s">
        <v>307</v>
      </c>
      <c r="BF76" s="420" t="s">
        <v>307</v>
      </c>
      <c r="BG76" s="420" t="s">
        <v>307</v>
      </c>
      <c r="BH76" s="420" t="s">
        <v>307</v>
      </c>
      <c r="BI76" s="420" t="s">
        <v>307</v>
      </c>
      <c r="BJ76" s="420" t="s">
        <v>307</v>
      </c>
      <c r="BK76" s="420" t="s">
        <v>307</v>
      </c>
      <c r="BL76" s="420" t="s">
        <v>307</v>
      </c>
      <c r="BM76" s="420" t="s">
        <v>307</v>
      </c>
      <c r="BN76" s="420" t="s">
        <v>307</v>
      </c>
      <c r="BO76" s="420" t="s">
        <v>307</v>
      </c>
      <c r="BP76" s="420" t="s">
        <v>307</v>
      </c>
      <c r="BQ76" s="420"/>
      <c r="BR76" s="421" t="s">
        <v>307</v>
      </c>
      <c r="BS76" s="400">
        <v>-650.62419999999997</v>
      </c>
      <c r="BT76" s="420" t="s">
        <v>307</v>
      </c>
      <c r="BU76" s="420" t="s">
        <v>307</v>
      </c>
      <c r="BV76" s="401">
        <v>-650.62419999999997</v>
      </c>
      <c r="BW76" s="420" t="s">
        <v>307</v>
      </c>
      <c r="BX76" s="420" t="s">
        <v>307</v>
      </c>
      <c r="BY76" s="420" t="s">
        <v>307</v>
      </c>
      <c r="BZ76" s="420" t="s">
        <v>307</v>
      </c>
      <c r="CA76" s="421" t="s">
        <v>307</v>
      </c>
      <c r="CB76" s="400">
        <v>383.41789999999997</v>
      </c>
      <c r="CC76" s="400">
        <v>185.87029999999999</v>
      </c>
      <c r="CD76" s="400">
        <v>197.54759999999999</v>
      </c>
      <c r="CE76" s="400">
        <v>267.2063</v>
      </c>
      <c r="CF76" s="403">
        <v>650.62419999999997</v>
      </c>
      <c r="CG76" s="422" t="s">
        <v>307</v>
      </c>
      <c r="CH76" s="423" t="s">
        <v>307</v>
      </c>
    </row>
    <row r="77" spans="1:86">
      <c r="A77" s="280" t="s">
        <v>291</v>
      </c>
      <c r="B77" s="279" t="s">
        <v>317</v>
      </c>
      <c r="C77" s="464" t="s">
        <v>460</v>
      </c>
      <c r="D77" s="460" t="s">
        <v>461</v>
      </c>
      <c r="E77" s="411">
        <v>1042.3488</v>
      </c>
      <c r="F77" s="412">
        <v>624.97199999999998</v>
      </c>
      <c r="G77" s="412">
        <v>35.207599999999999</v>
      </c>
      <c r="H77" s="412">
        <v>125.7479</v>
      </c>
      <c r="I77" s="412">
        <v>1466.7208000000001</v>
      </c>
      <c r="J77" s="412">
        <v>222.60429999999999</v>
      </c>
      <c r="K77" s="412">
        <v>1498.5786000000001</v>
      </c>
      <c r="L77" s="412">
        <v>98.852699999999999</v>
      </c>
      <c r="M77" s="412">
        <v>159.4982</v>
      </c>
      <c r="N77" s="412">
        <v>4.3733000000000004</v>
      </c>
      <c r="O77" s="412">
        <v>165.89429999999999</v>
      </c>
      <c r="P77" s="412">
        <v>70.356099999999998</v>
      </c>
      <c r="Q77" s="412">
        <v>163.1036</v>
      </c>
      <c r="R77" s="412">
        <v>356.53949999999998</v>
      </c>
      <c r="S77" s="412">
        <v>350.3116</v>
      </c>
      <c r="T77" s="412">
        <v>406.04090000000002</v>
      </c>
      <c r="U77" s="412">
        <v>111.0659</v>
      </c>
      <c r="V77" s="412">
        <v>127.84439999999999</v>
      </c>
      <c r="W77" s="412">
        <v>119.268</v>
      </c>
      <c r="X77" s="412">
        <v>83.223699999999994</v>
      </c>
      <c r="Y77" s="412">
        <v>69.628100000000003</v>
      </c>
      <c r="Z77" s="412">
        <v>207.5095</v>
      </c>
      <c r="AA77" s="412">
        <v>192.89570000000001</v>
      </c>
      <c r="AB77" s="412">
        <v>1972.7637</v>
      </c>
      <c r="AC77" s="412">
        <v>25.9969</v>
      </c>
      <c r="AD77" s="412">
        <v>159.98519999999999</v>
      </c>
      <c r="AE77" s="412">
        <v>3861.1334000000002</v>
      </c>
      <c r="AF77" s="412">
        <v>253.88589999999999</v>
      </c>
      <c r="AG77" s="412">
        <v>1559.5047999999999</v>
      </c>
      <c r="AH77" s="412">
        <v>694.58690000000001</v>
      </c>
      <c r="AI77" s="412">
        <v>1689.9271000000001</v>
      </c>
      <c r="AJ77" s="412">
        <v>58.311100000000003</v>
      </c>
      <c r="AK77" s="412">
        <v>349.63850000000002</v>
      </c>
      <c r="AL77" s="412">
        <v>2144.5897</v>
      </c>
      <c r="AM77" s="412">
        <v>53.376300000000001</v>
      </c>
      <c r="AN77" s="412">
        <v>390.41359999999997</v>
      </c>
      <c r="AO77" s="412">
        <v>66.6798</v>
      </c>
      <c r="AP77" s="412">
        <v>77.485600000000005</v>
      </c>
      <c r="AQ77" s="412">
        <v>428.04149999999998</v>
      </c>
      <c r="AR77" s="412">
        <v>300.59800000000001</v>
      </c>
      <c r="AS77" s="412">
        <v>491.31479999999999</v>
      </c>
      <c r="AT77" s="412">
        <v>131.99529999999999</v>
      </c>
      <c r="AU77" s="412">
        <v>66.461799999999997</v>
      </c>
      <c r="AV77" s="412">
        <v>678.87040000000002</v>
      </c>
      <c r="AW77" s="412">
        <v>418.6</v>
      </c>
      <c r="AX77" s="412">
        <v>243.12260000000001</v>
      </c>
      <c r="AY77" s="412">
        <v>142.47919999999999</v>
      </c>
      <c r="AZ77" s="412">
        <v>22.605799999999999</v>
      </c>
      <c r="BA77" s="412">
        <v>374.05799999999999</v>
      </c>
      <c r="BB77" s="412">
        <v>78.743399999999994</v>
      </c>
      <c r="BC77" s="412">
        <v>112.5659</v>
      </c>
      <c r="BD77" s="412">
        <v>21.0213</v>
      </c>
      <c r="BE77" s="412">
        <v>196.02119999999999</v>
      </c>
      <c r="BF77" s="412">
        <v>331.40929999999997</v>
      </c>
      <c r="BG77" s="412">
        <v>693.90290000000005</v>
      </c>
      <c r="BH77" s="412">
        <v>315.90899999999999</v>
      </c>
      <c r="BI77" s="412">
        <v>304.94670000000002</v>
      </c>
      <c r="BJ77" s="412">
        <v>52.175699999999999</v>
      </c>
      <c r="BK77" s="412">
        <v>154.13489999999999</v>
      </c>
      <c r="BL77" s="412">
        <v>102.7872</v>
      </c>
      <c r="BM77" s="412">
        <v>108.49</v>
      </c>
      <c r="BN77" s="412">
        <v>30.115300000000001</v>
      </c>
      <c r="BO77" s="412">
        <v>52.442500000000003</v>
      </c>
      <c r="BP77" s="412" t="s">
        <v>307</v>
      </c>
      <c r="BQ77" s="412"/>
      <c r="BR77" s="413">
        <v>26913.676100000001</v>
      </c>
      <c r="BS77" s="412">
        <v>13546.6178</v>
      </c>
      <c r="BT77" s="412">
        <v>261.39839999999998</v>
      </c>
      <c r="BU77" s="412">
        <v>4010.7908000000002</v>
      </c>
      <c r="BV77" s="413">
        <v>17818.807100000002</v>
      </c>
      <c r="BW77" s="412">
        <v>5311.0913</v>
      </c>
      <c r="BX77" s="412">
        <v>2.1848999999999998</v>
      </c>
      <c r="BY77" s="412">
        <v>180.64510000000001</v>
      </c>
      <c r="BZ77" s="412">
        <v>182.83009999999999</v>
      </c>
      <c r="CA77" s="413">
        <v>5493.9214000000002</v>
      </c>
      <c r="CB77" s="412">
        <v>8921.152</v>
      </c>
      <c r="CC77" s="412">
        <v>4107.3100000000004</v>
      </c>
      <c r="CD77" s="412">
        <v>4813.8419999999996</v>
      </c>
      <c r="CE77" s="412">
        <v>4820.1130000000003</v>
      </c>
      <c r="CF77" s="412">
        <v>13741.264999999999</v>
      </c>
      <c r="CG77" s="414">
        <v>37053.993499999997</v>
      </c>
      <c r="CH77" s="415">
        <v>63967.669600000001</v>
      </c>
    </row>
    <row r="78" spans="1:86">
      <c r="A78" s="281"/>
      <c r="B78" s="282"/>
      <c r="C78" s="465"/>
      <c r="D78" s="466"/>
      <c r="E78" s="424" t="s">
        <v>307</v>
      </c>
      <c r="F78" s="424" t="s">
        <v>307</v>
      </c>
      <c r="G78" s="424" t="s">
        <v>307</v>
      </c>
      <c r="H78" s="424" t="s">
        <v>307</v>
      </c>
      <c r="I78" s="424" t="s">
        <v>307</v>
      </c>
      <c r="J78" s="425" t="s">
        <v>307</v>
      </c>
      <c r="K78" s="424" t="s">
        <v>307</v>
      </c>
      <c r="L78" s="424" t="s">
        <v>307</v>
      </c>
      <c r="M78" s="424" t="s">
        <v>307</v>
      </c>
      <c r="N78" s="424" t="s">
        <v>307</v>
      </c>
      <c r="O78" s="424" t="s">
        <v>307</v>
      </c>
      <c r="P78" s="424" t="s">
        <v>307</v>
      </c>
      <c r="Q78" s="424" t="s">
        <v>307</v>
      </c>
      <c r="R78" s="424" t="s">
        <v>307</v>
      </c>
      <c r="S78" s="424" t="s">
        <v>307</v>
      </c>
      <c r="T78" s="424" t="s">
        <v>307</v>
      </c>
      <c r="U78" s="424" t="s">
        <v>307</v>
      </c>
      <c r="V78" s="424" t="s">
        <v>307</v>
      </c>
      <c r="W78" s="424" t="s">
        <v>307</v>
      </c>
      <c r="X78" s="424" t="s">
        <v>307</v>
      </c>
      <c r="Y78" s="424" t="s">
        <v>307</v>
      </c>
      <c r="Z78" s="424" t="s">
        <v>307</v>
      </c>
      <c r="AA78" s="424" t="s">
        <v>307</v>
      </c>
      <c r="AB78" s="424" t="s">
        <v>307</v>
      </c>
      <c r="AC78" s="424" t="s">
        <v>307</v>
      </c>
      <c r="AD78" s="424" t="s">
        <v>307</v>
      </c>
      <c r="AE78" s="424" t="s">
        <v>307</v>
      </c>
      <c r="AF78" s="424" t="s">
        <v>307</v>
      </c>
      <c r="AG78" s="424" t="s">
        <v>307</v>
      </c>
      <c r="AH78" s="424" t="s">
        <v>307</v>
      </c>
      <c r="AI78" s="424" t="s">
        <v>307</v>
      </c>
      <c r="AJ78" s="424" t="s">
        <v>307</v>
      </c>
      <c r="AK78" s="424" t="s">
        <v>307</v>
      </c>
      <c r="AL78" s="424" t="s">
        <v>307</v>
      </c>
      <c r="AM78" s="424" t="s">
        <v>307</v>
      </c>
      <c r="AN78" s="424" t="s">
        <v>307</v>
      </c>
      <c r="AO78" s="424" t="s">
        <v>307</v>
      </c>
      <c r="AP78" s="424" t="s">
        <v>307</v>
      </c>
      <c r="AQ78" s="424" t="s">
        <v>307</v>
      </c>
      <c r="AR78" s="424" t="s">
        <v>307</v>
      </c>
      <c r="AS78" s="424" t="s">
        <v>307</v>
      </c>
      <c r="AT78" s="424" t="s">
        <v>307</v>
      </c>
      <c r="AU78" s="424" t="s">
        <v>307</v>
      </c>
      <c r="AV78" s="424" t="s">
        <v>307</v>
      </c>
      <c r="AW78" s="424" t="s">
        <v>307</v>
      </c>
      <c r="AX78" s="424" t="s">
        <v>307</v>
      </c>
      <c r="AY78" s="424" t="s">
        <v>307</v>
      </c>
      <c r="AZ78" s="424" t="s">
        <v>307</v>
      </c>
      <c r="BA78" s="424" t="s">
        <v>307</v>
      </c>
      <c r="BB78" s="424" t="s">
        <v>307</v>
      </c>
      <c r="BC78" s="424" t="s">
        <v>307</v>
      </c>
      <c r="BD78" s="424" t="s">
        <v>307</v>
      </c>
      <c r="BE78" s="424" t="s">
        <v>307</v>
      </c>
      <c r="BF78" s="424" t="s">
        <v>307</v>
      </c>
      <c r="BG78" s="424" t="s">
        <v>307</v>
      </c>
      <c r="BH78" s="424" t="s">
        <v>307</v>
      </c>
      <c r="BI78" s="424" t="s">
        <v>307</v>
      </c>
      <c r="BJ78" s="424" t="s">
        <v>307</v>
      </c>
      <c r="BK78" s="424" t="s">
        <v>307</v>
      </c>
      <c r="BL78" s="424" t="s">
        <v>307</v>
      </c>
      <c r="BM78" s="424" t="s">
        <v>307</v>
      </c>
      <c r="BN78" s="424" t="s">
        <v>307</v>
      </c>
      <c r="BO78" s="424" t="s">
        <v>307</v>
      </c>
      <c r="BP78" s="424" t="s">
        <v>307</v>
      </c>
      <c r="BQ78" s="424"/>
      <c r="BR78" s="424" t="s">
        <v>307</v>
      </c>
      <c r="BS78" s="424" t="s">
        <v>307</v>
      </c>
      <c r="BT78" s="424" t="s">
        <v>307</v>
      </c>
      <c r="BU78" s="424" t="s">
        <v>307</v>
      </c>
      <c r="BV78" s="424" t="s">
        <v>307</v>
      </c>
      <c r="BW78" s="424" t="s">
        <v>307</v>
      </c>
      <c r="BX78" s="424" t="s">
        <v>307</v>
      </c>
      <c r="BY78" s="424" t="s">
        <v>307</v>
      </c>
      <c r="BZ78" s="424" t="s">
        <v>307</v>
      </c>
      <c r="CA78" s="424" t="s">
        <v>307</v>
      </c>
      <c r="CB78" s="424" t="s">
        <v>307</v>
      </c>
      <c r="CC78" s="424" t="s">
        <v>307</v>
      </c>
      <c r="CD78" s="424" t="s">
        <v>307</v>
      </c>
      <c r="CE78" s="424" t="s">
        <v>307</v>
      </c>
      <c r="CF78" s="424" t="s">
        <v>307</v>
      </c>
      <c r="CG78" s="424" t="s">
        <v>307</v>
      </c>
      <c r="CH78" s="426" t="s">
        <v>307</v>
      </c>
    </row>
    <row r="79" spans="1:86">
      <c r="A79" s="250" t="s">
        <v>133</v>
      </c>
      <c r="B79" s="283" t="s">
        <v>296</v>
      </c>
      <c r="C79" s="250" t="s">
        <v>462</v>
      </c>
      <c r="D79" s="283" t="s">
        <v>574</v>
      </c>
      <c r="E79" s="393">
        <v>148.3896</v>
      </c>
      <c r="F79" s="394">
        <v>127.9666</v>
      </c>
      <c r="G79" s="394">
        <v>8.3384</v>
      </c>
      <c r="H79" s="394">
        <v>37.205300000000001</v>
      </c>
      <c r="I79" s="394">
        <v>255.5403</v>
      </c>
      <c r="J79" s="394">
        <v>83.5428</v>
      </c>
      <c r="K79" s="394">
        <v>212.49119999999999</v>
      </c>
      <c r="L79" s="394">
        <v>18.621099999999998</v>
      </c>
      <c r="M79" s="394">
        <v>36.653100000000002</v>
      </c>
      <c r="N79" s="394">
        <v>0.28029999999999999</v>
      </c>
      <c r="O79" s="394">
        <v>29.758099999999999</v>
      </c>
      <c r="P79" s="394">
        <v>37.329599999999999</v>
      </c>
      <c r="Q79" s="394">
        <v>30.8095</v>
      </c>
      <c r="R79" s="394">
        <v>74.577600000000004</v>
      </c>
      <c r="S79" s="394">
        <v>34.333500000000001</v>
      </c>
      <c r="T79" s="394">
        <v>117.9866</v>
      </c>
      <c r="U79" s="394">
        <v>21.853999999999999</v>
      </c>
      <c r="V79" s="394">
        <v>39.880099999999999</v>
      </c>
      <c r="W79" s="394">
        <v>44.2532</v>
      </c>
      <c r="X79" s="394">
        <v>24.925999999999998</v>
      </c>
      <c r="Y79" s="394">
        <v>23.430299999999999</v>
      </c>
      <c r="Z79" s="394">
        <v>66.503600000000006</v>
      </c>
      <c r="AA79" s="394">
        <v>76.756600000000006</v>
      </c>
      <c r="AB79" s="394">
        <v>185.54499999999999</v>
      </c>
      <c r="AC79" s="394">
        <v>21.6632</v>
      </c>
      <c r="AD79" s="394">
        <v>58.110799999999998</v>
      </c>
      <c r="AE79" s="394">
        <v>747.05690000000004</v>
      </c>
      <c r="AF79" s="394">
        <v>137.4717</v>
      </c>
      <c r="AG79" s="394">
        <v>577.67679999999996</v>
      </c>
      <c r="AH79" s="394">
        <v>676.96450000000004</v>
      </c>
      <c r="AI79" s="394">
        <v>416.28469999999999</v>
      </c>
      <c r="AJ79" s="394">
        <v>30.423500000000001</v>
      </c>
      <c r="AK79" s="394">
        <v>49.908000000000001</v>
      </c>
      <c r="AL79" s="394">
        <v>409.39870000000002</v>
      </c>
      <c r="AM79" s="394">
        <v>41.562800000000003</v>
      </c>
      <c r="AN79" s="394">
        <v>202.4196</v>
      </c>
      <c r="AO79" s="394">
        <v>35.602400000000003</v>
      </c>
      <c r="AP79" s="394">
        <v>31.726400000000002</v>
      </c>
      <c r="AQ79" s="394">
        <v>108.9041</v>
      </c>
      <c r="AR79" s="394">
        <v>285.61410000000001</v>
      </c>
      <c r="AS79" s="394">
        <v>307.92430000000002</v>
      </c>
      <c r="AT79" s="394">
        <v>52.1006</v>
      </c>
      <c r="AU79" s="394">
        <v>28.8535</v>
      </c>
      <c r="AV79" s="394">
        <v>264.14440000000002</v>
      </c>
      <c r="AW79" s="394" t="s">
        <v>307</v>
      </c>
      <c r="AX79" s="394">
        <v>179.40600000000001</v>
      </c>
      <c r="AY79" s="394">
        <v>105.45359999999999</v>
      </c>
      <c r="AZ79" s="394">
        <v>42.491799999999998</v>
      </c>
      <c r="BA79" s="394">
        <v>89.808800000000005</v>
      </c>
      <c r="BB79" s="394">
        <v>42.581800000000001</v>
      </c>
      <c r="BC79" s="394">
        <v>30.656700000000001</v>
      </c>
      <c r="BD79" s="394">
        <v>37.306100000000001</v>
      </c>
      <c r="BE79" s="394">
        <v>22.372900000000001</v>
      </c>
      <c r="BF79" s="394">
        <v>226.41229999999999</v>
      </c>
      <c r="BG79" s="394">
        <v>868.47239999999999</v>
      </c>
      <c r="BH79" s="394">
        <v>791.1961</v>
      </c>
      <c r="BI79" s="394">
        <v>408.89210000000003</v>
      </c>
      <c r="BJ79" s="394">
        <v>95.692400000000006</v>
      </c>
      <c r="BK79" s="394">
        <v>148.7106</v>
      </c>
      <c r="BL79" s="394">
        <v>42.1554</v>
      </c>
      <c r="BM79" s="394">
        <v>43.230899999999998</v>
      </c>
      <c r="BN79" s="394">
        <v>9.2789000000000001</v>
      </c>
      <c r="BO79" s="394">
        <v>46.383000000000003</v>
      </c>
      <c r="BP79" s="394" t="s">
        <v>307</v>
      </c>
      <c r="BQ79" s="394"/>
      <c r="BR79" s="427">
        <v>9451.2857999999997</v>
      </c>
      <c r="BS79" s="417" t="s">
        <v>307</v>
      </c>
      <c r="BT79" s="417" t="s">
        <v>307</v>
      </c>
      <c r="BU79" s="417" t="s">
        <v>307</v>
      </c>
      <c r="BV79" s="417" t="s">
        <v>307</v>
      </c>
      <c r="BW79" s="417" t="s">
        <v>307</v>
      </c>
      <c r="BX79" s="417" t="s">
        <v>307</v>
      </c>
      <c r="BY79" s="417" t="s">
        <v>307</v>
      </c>
      <c r="BZ79" s="417" t="s">
        <v>307</v>
      </c>
      <c r="CA79" s="417" t="s">
        <v>307</v>
      </c>
      <c r="CB79" s="417" t="s">
        <v>307</v>
      </c>
      <c r="CC79" s="417" t="s">
        <v>307</v>
      </c>
      <c r="CD79" s="417" t="s">
        <v>307</v>
      </c>
      <c r="CE79" s="417" t="s">
        <v>307</v>
      </c>
      <c r="CF79" s="417" t="s">
        <v>307</v>
      </c>
      <c r="CG79" s="417" t="s">
        <v>307</v>
      </c>
      <c r="CH79" s="428" t="s">
        <v>307</v>
      </c>
    </row>
    <row r="80" spans="1:86">
      <c r="A80" s="251" t="s">
        <v>133</v>
      </c>
      <c r="B80" s="253" t="s">
        <v>297</v>
      </c>
      <c r="C80" s="251" t="s">
        <v>463</v>
      </c>
      <c r="D80" s="253" t="s">
        <v>575</v>
      </c>
      <c r="E80" s="399">
        <v>124.12390000000001</v>
      </c>
      <c r="F80" s="400">
        <v>107.4359</v>
      </c>
      <c r="G80" s="400">
        <v>6.8929</v>
      </c>
      <c r="H80" s="400">
        <v>30.367000000000001</v>
      </c>
      <c r="I80" s="400">
        <v>213.03059999999999</v>
      </c>
      <c r="J80" s="400">
        <v>68.337699999999998</v>
      </c>
      <c r="K80" s="400">
        <v>174.29679999999999</v>
      </c>
      <c r="L80" s="400">
        <v>15.4931</v>
      </c>
      <c r="M80" s="400">
        <v>30.769400000000001</v>
      </c>
      <c r="N80" s="400">
        <v>0.2402</v>
      </c>
      <c r="O80" s="400">
        <v>24.819400000000002</v>
      </c>
      <c r="P80" s="400">
        <v>30.827300000000001</v>
      </c>
      <c r="Q80" s="400">
        <v>25.9131</v>
      </c>
      <c r="R80" s="400">
        <v>62.0623</v>
      </c>
      <c r="S80" s="400">
        <v>26.680800000000001</v>
      </c>
      <c r="T80" s="400">
        <v>98.285300000000007</v>
      </c>
      <c r="U80" s="400">
        <v>18.171299999999999</v>
      </c>
      <c r="V80" s="400">
        <v>33.010199999999998</v>
      </c>
      <c r="W80" s="400">
        <v>36.472900000000003</v>
      </c>
      <c r="X80" s="400">
        <v>20.543900000000001</v>
      </c>
      <c r="Y80" s="400">
        <v>19.0077</v>
      </c>
      <c r="Z80" s="400">
        <v>55.763399999999997</v>
      </c>
      <c r="AA80" s="400">
        <v>64.368499999999997</v>
      </c>
      <c r="AB80" s="400">
        <v>140.66040000000001</v>
      </c>
      <c r="AC80" s="400">
        <v>17.211600000000001</v>
      </c>
      <c r="AD80" s="400">
        <v>47.703400000000002</v>
      </c>
      <c r="AE80" s="400">
        <v>651.83040000000005</v>
      </c>
      <c r="AF80" s="400">
        <v>115.1656</v>
      </c>
      <c r="AG80" s="400">
        <v>482.18150000000003</v>
      </c>
      <c r="AH80" s="400">
        <v>569.89030000000002</v>
      </c>
      <c r="AI80" s="400">
        <v>350.9624</v>
      </c>
      <c r="AJ80" s="400">
        <v>27.938500000000001</v>
      </c>
      <c r="AK80" s="400">
        <v>41.8598</v>
      </c>
      <c r="AL80" s="400">
        <v>334.54840000000002</v>
      </c>
      <c r="AM80" s="400">
        <v>34.848799999999997</v>
      </c>
      <c r="AN80" s="400">
        <v>174.2422</v>
      </c>
      <c r="AO80" s="400">
        <v>30.236899999999999</v>
      </c>
      <c r="AP80" s="400">
        <v>26.995699999999999</v>
      </c>
      <c r="AQ80" s="400">
        <v>87.149199999999993</v>
      </c>
      <c r="AR80" s="400">
        <v>242.2972</v>
      </c>
      <c r="AS80" s="400">
        <v>239.72139999999999</v>
      </c>
      <c r="AT80" s="400">
        <v>41.713200000000001</v>
      </c>
      <c r="AU80" s="400">
        <v>24.135899999999999</v>
      </c>
      <c r="AV80" s="400">
        <v>229.06970000000001</v>
      </c>
      <c r="AW80" s="400" t="s">
        <v>307</v>
      </c>
      <c r="AX80" s="400">
        <v>158.51390000000001</v>
      </c>
      <c r="AY80" s="400">
        <v>89.309399999999997</v>
      </c>
      <c r="AZ80" s="400">
        <v>35.174799999999998</v>
      </c>
      <c r="BA80" s="400">
        <v>77.023300000000006</v>
      </c>
      <c r="BB80" s="400">
        <v>37.164000000000001</v>
      </c>
      <c r="BC80" s="400">
        <v>26.4572</v>
      </c>
      <c r="BD80" s="400">
        <v>31.0654</v>
      </c>
      <c r="BE80" s="400">
        <v>19.2683</v>
      </c>
      <c r="BF80" s="400">
        <v>194.29169999999999</v>
      </c>
      <c r="BG80" s="400">
        <v>662.44169999999997</v>
      </c>
      <c r="BH80" s="400">
        <v>644.97630000000004</v>
      </c>
      <c r="BI80" s="400">
        <v>333.4701</v>
      </c>
      <c r="BJ80" s="400">
        <v>78.929500000000004</v>
      </c>
      <c r="BK80" s="400">
        <v>122.5635</v>
      </c>
      <c r="BL80" s="400">
        <v>35.930399999999999</v>
      </c>
      <c r="BM80" s="400">
        <v>35.115400000000001</v>
      </c>
      <c r="BN80" s="400">
        <v>8.2134999999999998</v>
      </c>
      <c r="BO80" s="400">
        <v>41.496600000000001</v>
      </c>
      <c r="BP80" s="400" t="s">
        <v>307</v>
      </c>
      <c r="BQ80" s="400"/>
      <c r="BR80" s="401">
        <v>7828.6814000000004</v>
      </c>
      <c r="BS80" s="420" t="s">
        <v>307</v>
      </c>
      <c r="BT80" s="420" t="s">
        <v>307</v>
      </c>
      <c r="BU80" s="420" t="s">
        <v>307</v>
      </c>
      <c r="BV80" s="420" t="s">
        <v>307</v>
      </c>
      <c r="BW80" s="420" t="s">
        <v>307</v>
      </c>
      <c r="BX80" s="420" t="s">
        <v>307</v>
      </c>
      <c r="BY80" s="420" t="s">
        <v>307</v>
      </c>
      <c r="BZ80" s="420" t="s">
        <v>307</v>
      </c>
      <c r="CA80" s="420" t="s">
        <v>307</v>
      </c>
      <c r="CB80" s="420" t="s">
        <v>307</v>
      </c>
      <c r="CC80" s="420" t="s">
        <v>307</v>
      </c>
      <c r="CD80" s="420" t="s">
        <v>307</v>
      </c>
      <c r="CE80" s="420" t="s">
        <v>307</v>
      </c>
      <c r="CF80" s="420" t="s">
        <v>307</v>
      </c>
      <c r="CG80" s="420" t="s">
        <v>307</v>
      </c>
      <c r="CH80" s="423" t="s">
        <v>307</v>
      </c>
    </row>
    <row r="81" spans="1:86">
      <c r="A81" s="251" t="s">
        <v>133</v>
      </c>
      <c r="B81" s="253" t="s">
        <v>298</v>
      </c>
      <c r="C81" s="251" t="s">
        <v>464</v>
      </c>
      <c r="D81" s="253" t="s">
        <v>576</v>
      </c>
      <c r="E81" s="399">
        <v>-327.89729999999997</v>
      </c>
      <c r="F81" s="400">
        <v>4.5206</v>
      </c>
      <c r="G81" s="400">
        <v>0.747</v>
      </c>
      <c r="H81" s="400">
        <v>1.9984</v>
      </c>
      <c r="I81" s="400">
        <v>3.6560999999999999</v>
      </c>
      <c r="J81" s="400">
        <v>0.5998</v>
      </c>
      <c r="K81" s="400">
        <v>3.2988</v>
      </c>
      <c r="L81" s="400">
        <v>0.2034</v>
      </c>
      <c r="M81" s="400">
        <v>0.26190000000000002</v>
      </c>
      <c r="N81" s="400">
        <v>7.1000000000000004E-3</v>
      </c>
      <c r="O81" s="400">
        <v>0.80449999999999999</v>
      </c>
      <c r="P81" s="400">
        <v>0.57709999999999995</v>
      </c>
      <c r="Q81" s="400">
        <v>0.37430000000000002</v>
      </c>
      <c r="R81" s="400">
        <v>3.3923000000000001</v>
      </c>
      <c r="S81" s="400">
        <v>1.0195000000000001</v>
      </c>
      <c r="T81" s="400">
        <v>0.99660000000000004</v>
      </c>
      <c r="U81" s="400">
        <v>0.11409999999999999</v>
      </c>
      <c r="V81" s="400">
        <v>0.27410000000000001</v>
      </c>
      <c r="W81" s="400">
        <v>0.35149999999999998</v>
      </c>
      <c r="X81" s="400">
        <v>0.38009999999999999</v>
      </c>
      <c r="Y81" s="400">
        <v>0.22289999999999999</v>
      </c>
      <c r="Z81" s="400">
        <v>0.58799999999999997</v>
      </c>
      <c r="AA81" s="400">
        <v>0.48520000000000002</v>
      </c>
      <c r="AB81" s="400">
        <v>-183.84200000000001</v>
      </c>
      <c r="AC81" s="400">
        <v>4.3780999999999999</v>
      </c>
      <c r="AD81" s="400">
        <v>11.1784</v>
      </c>
      <c r="AE81" s="400">
        <v>9.8963000000000001</v>
      </c>
      <c r="AF81" s="400">
        <v>2.7391000000000001</v>
      </c>
      <c r="AG81" s="400">
        <v>7.9749999999999996</v>
      </c>
      <c r="AH81" s="400">
        <v>4.6017000000000001</v>
      </c>
      <c r="AI81" s="400">
        <v>-115.10850000000001</v>
      </c>
      <c r="AJ81" s="400">
        <v>3.0099999999999998E-2</v>
      </c>
      <c r="AK81" s="400">
        <v>7.0900000000000005E-2</v>
      </c>
      <c r="AL81" s="400">
        <v>15.050800000000001</v>
      </c>
      <c r="AM81" s="400">
        <v>0.40550000000000003</v>
      </c>
      <c r="AN81" s="400">
        <v>3.6412</v>
      </c>
      <c r="AO81" s="400">
        <v>0.1981</v>
      </c>
      <c r="AP81" s="400">
        <v>0.11459999999999999</v>
      </c>
      <c r="AQ81" s="400">
        <v>2.6480000000000001</v>
      </c>
      <c r="AR81" s="400">
        <v>0.68479999999999996</v>
      </c>
      <c r="AS81" s="400">
        <v>35.1509</v>
      </c>
      <c r="AT81" s="400">
        <v>0.2064</v>
      </c>
      <c r="AU81" s="400">
        <v>0.1011</v>
      </c>
      <c r="AV81" s="400">
        <v>36.897300000000001</v>
      </c>
      <c r="AW81" s="400">
        <v>19.127600000000001</v>
      </c>
      <c r="AX81" s="400">
        <v>2.6596000000000002</v>
      </c>
      <c r="AY81" s="400">
        <v>1.7996000000000001</v>
      </c>
      <c r="AZ81" s="400">
        <v>0.1469</v>
      </c>
      <c r="BA81" s="400">
        <v>1.1698999999999999</v>
      </c>
      <c r="BB81" s="400">
        <v>0.46870000000000001</v>
      </c>
      <c r="BC81" s="400">
        <v>3.7618999999999998</v>
      </c>
      <c r="BD81" s="400">
        <v>0.1101</v>
      </c>
      <c r="BE81" s="400">
        <v>0.28520000000000001</v>
      </c>
      <c r="BF81" s="400">
        <v>8.4219000000000008</v>
      </c>
      <c r="BG81" s="400">
        <v>1.0556000000000001</v>
      </c>
      <c r="BH81" s="400">
        <v>6.0537000000000001</v>
      </c>
      <c r="BI81" s="400">
        <v>3.5101</v>
      </c>
      <c r="BJ81" s="400">
        <v>0.26910000000000001</v>
      </c>
      <c r="BK81" s="400">
        <v>5.8609</v>
      </c>
      <c r="BL81" s="400">
        <v>1.8953</v>
      </c>
      <c r="BM81" s="400">
        <v>1.3292999999999999</v>
      </c>
      <c r="BN81" s="400">
        <v>0.26719999999999999</v>
      </c>
      <c r="BO81" s="400">
        <v>0.45829999999999999</v>
      </c>
      <c r="BP81" s="400" t="s">
        <v>307</v>
      </c>
      <c r="BQ81" s="400"/>
      <c r="BR81" s="401">
        <v>-407.35539999999997</v>
      </c>
      <c r="BS81" s="420" t="s">
        <v>307</v>
      </c>
      <c r="BT81" s="420" t="s">
        <v>307</v>
      </c>
      <c r="BU81" s="420" t="s">
        <v>307</v>
      </c>
      <c r="BV81" s="420" t="s">
        <v>307</v>
      </c>
      <c r="BW81" s="420" t="s">
        <v>307</v>
      </c>
      <c r="BX81" s="420" t="s">
        <v>307</v>
      </c>
      <c r="BY81" s="420" t="s">
        <v>307</v>
      </c>
      <c r="BZ81" s="420" t="s">
        <v>307</v>
      </c>
      <c r="CA81" s="420" t="s">
        <v>307</v>
      </c>
      <c r="CB81" s="420" t="s">
        <v>307</v>
      </c>
      <c r="CC81" s="420" t="s">
        <v>307</v>
      </c>
      <c r="CD81" s="420" t="s">
        <v>307</v>
      </c>
      <c r="CE81" s="420" t="s">
        <v>307</v>
      </c>
      <c r="CF81" s="420" t="s">
        <v>307</v>
      </c>
      <c r="CG81" s="420" t="s">
        <v>307</v>
      </c>
      <c r="CH81" s="423" t="s">
        <v>307</v>
      </c>
    </row>
    <row r="82" spans="1:86">
      <c r="A82" s="251" t="s">
        <v>133</v>
      </c>
      <c r="B82" s="253" t="s">
        <v>299</v>
      </c>
      <c r="C82" s="251" t="s">
        <v>465</v>
      </c>
      <c r="D82" s="253" t="s">
        <v>577</v>
      </c>
      <c r="E82" s="399">
        <v>526.37559999999996</v>
      </c>
      <c r="F82" s="400">
        <v>73.375600000000006</v>
      </c>
      <c r="G82" s="400">
        <v>10.152699999999999</v>
      </c>
      <c r="H82" s="400">
        <v>30.4514</v>
      </c>
      <c r="I82" s="400">
        <v>113.1135</v>
      </c>
      <c r="J82" s="400">
        <v>16.047699999999999</v>
      </c>
      <c r="K82" s="400">
        <v>146.25110000000001</v>
      </c>
      <c r="L82" s="400">
        <v>7.5449999999999999</v>
      </c>
      <c r="M82" s="400">
        <v>19.0321</v>
      </c>
      <c r="N82" s="400">
        <v>0.31240000000000001</v>
      </c>
      <c r="O82" s="400">
        <v>16.465699999999998</v>
      </c>
      <c r="P82" s="400">
        <v>27.125499999999999</v>
      </c>
      <c r="Q82" s="400">
        <v>16.9329</v>
      </c>
      <c r="R82" s="400">
        <v>66.930999999999997</v>
      </c>
      <c r="S82" s="400">
        <v>31.249300000000002</v>
      </c>
      <c r="T82" s="400">
        <v>25.655999999999999</v>
      </c>
      <c r="U82" s="400">
        <v>10.1456</v>
      </c>
      <c r="V82" s="400">
        <v>21.606300000000001</v>
      </c>
      <c r="W82" s="400">
        <v>16.747699999999998</v>
      </c>
      <c r="X82" s="400">
        <v>8.9045000000000005</v>
      </c>
      <c r="Y82" s="400">
        <v>5.0921000000000003</v>
      </c>
      <c r="Z82" s="400">
        <v>20.3416</v>
      </c>
      <c r="AA82" s="400">
        <v>12.707100000000001</v>
      </c>
      <c r="AB82" s="400">
        <v>323.01229999999998</v>
      </c>
      <c r="AC82" s="400">
        <v>42.636899999999997</v>
      </c>
      <c r="AD82" s="400">
        <v>84.974599999999995</v>
      </c>
      <c r="AE82" s="400">
        <v>249.26400000000001</v>
      </c>
      <c r="AF82" s="400">
        <v>48.608400000000003</v>
      </c>
      <c r="AG82" s="400">
        <v>187.66800000000001</v>
      </c>
      <c r="AH82" s="400">
        <v>132.9016</v>
      </c>
      <c r="AI82" s="400">
        <v>283.06420000000003</v>
      </c>
      <c r="AJ82" s="400">
        <v>50.297699999999999</v>
      </c>
      <c r="AK82" s="400">
        <v>12.070399999999999</v>
      </c>
      <c r="AL82" s="400">
        <v>183.3321</v>
      </c>
      <c r="AM82" s="400">
        <v>9.9062000000000001</v>
      </c>
      <c r="AN82" s="400">
        <v>66.695999999999998</v>
      </c>
      <c r="AO82" s="400">
        <v>6.8558000000000003</v>
      </c>
      <c r="AP82" s="400">
        <v>31.751000000000001</v>
      </c>
      <c r="AQ82" s="400">
        <v>126.4757</v>
      </c>
      <c r="AR82" s="400">
        <v>28.662800000000001</v>
      </c>
      <c r="AS82" s="400">
        <v>93.622200000000007</v>
      </c>
      <c r="AT82" s="400">
        <v>7.5991</v>
      </c>
      <c r="AU82" s="400">
        <v>2.7759999999999998</v>
      </c>
      <c r="AV82" s="400">
        <v>333.34530000000001</v>
      </c>
      <c r="AW82" s="400">
        <v>780.11170000000004</v>
      </c>
      <c r="AX82" s="400">
        <v>26.034300000000002</v>
      </c>
      <c r="AY82" s="400">
        <v>17.829000000000001</v>
      </c>
      <c r="AZ82" s="400">
        <v>89.715699999999998</v>
      </c>
      <c r="BA82" s="400">
        <v>11.9053</v>
      </c>
      <c r="BB82" s="400">
        <v>7.9443999999999999</v>
      </c>
      <c r="BC82" s="400">
        <v>50.735399999999998</v>
      </c>
      <c r="BD82" s="400">
        <v>1.2303999999999999</v>
      </c>
      <c r="BE82" s="400">
        <v>3.2002000000000002</v>
      </c>
      <c r="BF82" s="400">
        <v>29.689499999999999</v>
      </c>
      <c r="BG82" s="400">
        <v>610.04899999999998</v>
      </c>
      <c r="BH82" s="400">
        <v>199.40880000000001</v>
      </c>
      <c r="BI82" s="400">
        <v>88.367099999999994</v>
      </c>
      <c r="BJ82" s="400">
        <v>14.1333</v>
      </c>
      <c r="BK82" s="400">
        <v>57.210299999999997</v>
      </c>
      <c r="BL82" s="400">
        <v>24.8246</v>
      </c>
      <c r="BM82" s="400">
        <v>13.793200000000001</v>
      </c>
      <c r="BN82" s="400">
        <v>2.4146999999999998</v>
      </c>
      <c r="BO82" s="400">
        <v>7.5343</v>
      </c>
      <c r="BP82" s="400" t="s">
        <v>307</v>
      </c>
      <c r="BQ82" s="400"/>
      <c r="BR82" s="401">
        <v>5564.2141000000001</v>
      </c>
      <c r="BS82" s="420" t="s">
        <v>307</v>
      </c>
      <c r="BT82" s="420" t="s">
        <v>307</v>
      </c>
      <c r="BU82" s="420" t="s">
        <v>307</v>
      </c>
      <c r="BV82" s="420" t="s">
        <v>307</v>
      </c>
      <c r="BW82" s="420" t="s">
        <v>307</v>
      </c>
      <c r="BX82" s="420" t="s">
        <v>307</v>
      </c>
      <c r="BY82" s="420" t="s">
        <v>307</v>
      </c>
      <c r="BZ82" s="420" t="s">
        <v>307</v>
      </c>
      <c r="CA82" s="420" t="s">
        <v>307</v>
      </c>
      <c r="CB82" s="420" t="s">
        <v>307</v>
      </c>
      <c r="CC82" s="420" t="s">
        <v>307</v>
      </c>
      <c r="CD82" s="420" t="s">
        <v>307</v>
      </c>
      <c r="CE82" s="420" t="s">
        <v>307</v>
      </c>
      <c r="CF82" s="420" t="s">
        <v>307</v>
      </c>
      <c r="CG82" s="420" t="s">
        <v>307</v>
      </c>
      <c r="CH82" s="423" t="s">
        <v>307</v>
      </c>
    </row>
    <row r="83" spans="1:86">
      <c r="A83" s="251" t="s">
        <v>133</v>
      </c>
      <c r="B83" s="253" t="s">
        <v>300</v>
      </c>
      <c r="C83" s="251" t="s">
        <v>466</v>
      </c>
      <c r="D83" s="253" t="s">
        <v>578</v>
      </c>
      <c r="E83" s="399">
        <v>-0.99219999999999997</v>
      </c>
      <c r="F83" s="400">
        <v>147.13929999999999</v>
      </c>
      <c r="G83" s="400">
        <v>14.1972</v>
      </c>
      <c r="H83" s="400">
        <v>36.148299999999999</v>
      </c>
      <c r="I83" s="400">
        <v>205.7756</v>
      </c>
      <c r="J83" s="400">
        <v>33.900700000000001</v>
      </c>
      <c r="K83" s="400">
        <v>160.14570000000001</v>
      </c>
      <c r="L83" s="400">
        <v>14.7963</v>
      </c>
      <c r="M83" s="400">
        <v>13.149900000000001</v>
      </c>
      <c r="N83" s="400">
        <v>0.7167</v>
      </c>
      <c r="O83" s="400">
        <v>22.482600000000001</v>
      </c>
      <c r="P83" s="400">
        <v>37.757399999999997</v>
      </c>
      <c r="Q83" s="400">
        <v>17.450500000000002</v>
      </c>
      <c r="R83" s="400">
        <v>52.331200000000003</v>
      </c>
      <c r="S83" s="400">
        <v>-105.2266</v>
      </c>
      <c r="T83" s="400">
        <v>72.996499999999997</v>
      </c>
      <c r="U83" s="400">
        <v>51.441499999999998</v>
      </c>
      <c r="V83" s="400">
        <v>13.651</v>
      </c>
      <c r="W83" s="400">
        <v>12.381500000000001</v>
      </c>
      <c r="X83" s="400">
        <v>14.0495</v>
      </c>
      <c r="Y83" s="400">
        <v>-1.4137</v>
      </c>
      <c r="Z83" s="400">
        <v>31.712299999999999</v>
      </c>
      <c r="AA83" s="400">
        <v>51.3613</v>
      </c>
      <c r="AB83" s="400">
        <v>200.97479999999999</v>
      </c>
      <c r="AC83" s="400">
        <v>-21.978999999999999</v>
      </c>
      <c r="AD83" s="400">
        <v>-25.442599999999999</v>
      </c>
      <c r="AE83" s="400">
        <v>232.7912</v>
      </c>
      <c r="AF83" s="400">
        <v>79.940299999999993</v>
      </c>
      <c r="AG83" s="400">
        <v>589.36360000000002</v>
      </c>
      <c r="AH83" s="400">
        <v>328.50389999999999</v>
      </c>
      <c r="AI83" s="400">
        <v>271.63819999999998</v>
      </c>
      <c r="AJ83" s="400">
        <v>3.1838000000000002</v>
      </c>
      <c r="AK83" s="400">
        <v>2.0621999999999998</v>
      </c>
      <c r="AL83" s="400">
        <v>320.70389999999998</v>
      </c>
      <c r="AM83" s="400">
        <v>22.532900000000001</v>
      </c>
      <c r="AN83" s="400">
        <v>68.178200000000004</v>
      </c>
      <c r="AO83" s="400">
        <v>7.4330999999999996</v>
      </c>
      <c r="AP83" s="400">
        <v>-7.8548999999999998</v>
      </c>
      <c r="AQ83" s="400">
        <v>91.415499999999994</v>
      </c>
      <c r="AR83" s="400">
        <v>133.7739</v>
      </c>
      <c r="AS83" s="400">
        <v>224.8792</v>
      </c>
      <c r="AT83" s="400">
        <v>7.0426000000000002</v>
      </c>
      <c r="AU83" s="400">
        <v>42.158200000000001</v>
      </c>
      <c r="AV83" s="400">
        <v>374.4402</v>
      </c>
      <c r="AW83" s="400">
        <v>749.25419999999997</v>
      </c>
      <c r="AX83" s="400">
        <v>142.79820000000001</v>
      </c>
      <c r="AY83" s="400">
        <v>39.305399999999999</v>
      </c>
      <c r="AZ83" s="400">
        <v>-24.095400000000001</v>
      </c>
      <c r="BA83" s="400">
        <v>45.806100000000001</v>
      </c>
      <c r="BB83" s="400">
        <v>16.101400000000002</v>
      </c>
      <c r="BC83" s="400">
        <v>47.878100000000003</v>
      </c>
      <c r="BD83" s="400">
        <v>28.934200000000001</v>
      </c>
      <c r="BE83" s="400">
        <v>23.879000000000001</v>
      </c>
      <c r="BF83" s="400">
        <v>72.6584</v>
      </c>
      <c r="BG83" s="400">
        <v>4.48E-2</v>
      </c>
      <c r="BH83" s="400">
        <v>-26.984300000000001</v>
      </c>
      <c r="BI83" s="400">
        <v>-4.4349999999999996</v>
      </c>
      <c r="BJ83" s="400">
        <v>6.9119000000000002</v>
      </c>
      <c r="BK83" s="400">
        <v>77.046400000000006</v>
      </c>
      <c r="BL83" s="400">
        <v>39.052199999999999</v>
      </c>
      <c r="BM83" s="400">
        <v>-2.5331999999999999</v>
      </c>
      <c r="BN83" s="400">
        <v>9.2172000000000001</v>
      </c>
      <c r="BO83" s="400">
        <v>24.1509</v>
      </c>
      <c r="BP83" s="400">
        <v>30.0793</v>
      </c>
      <c r="BQ83" s="400"/>
      <c r="BR83" s="401">
        <v>5136.7617</v>
      </c>
      <c r="BS83" s="420" t="s">
        <v>307</v>
      </c>
      <c r="BT83" s="420" t="s">
        <v>307</v>
      </c>
      <c r="BU83" s="420" t="s">
        <v>307</v>
      </c>
      <c r="BV83" s="420" t="s">
        <v>307</v>
      </c>
      <c r="BW83" s="420" t="s">
        <v>307</v>
      </c>
      <c r="BX83" s="420" t="s">
        <v>307</v>
      </c>
      <c r="BY83" s="420" t="s">
        <v>307</v>
      </c>
      <c r="BZ83" s="420" t="s">
        <v>307</v>
      </c>
      <c r="CA83" s="420" t="s">
        <v>307</v>
      </c>
      <c r="CB83" s="420" t="s">
        <v>307</v>
      </c>
      <c r="CC83" s="420" t="s">
        <v>307</v>
      </c>
      <c r="CD83" s="420" t="s">
        <v>307</v>
      </c>
      <c r="CE83" s="420" t="s">
        <v>307</v>
      </c>
      <c r="CF83" s="420" t="s">
        <v>307</v>
      </c>
      <c r="CG83" s="420" t="s">
        <v>307</v>
      </c>
      <c r="CH83" s="423" t="s">
        <v>307</v>
      </c>
    </row>
    <row r="84" spans="1:86">
      <c r="A84" s="284" t="s">
        <v>133</v>
      </c>
      <c r="B84" s="285" t="s">
        <v>301</v>
      </c>
      <c r="C84" s="284" t="s">
        <v>467</v>
      </c>
      <c r="D84" s="285" t="s">
        <v>579</v>
      </c>
      <c r="E84" s="402">
        <v>525.38340000000005</v>
      </c>
      <c r="F84" s="403">
        <v>220.51480000000001</v>
      </c>
      <c r="G84" s="403">
        <v>24.349900000000002</v>
      </c>
      <c r="H84" s="403">
        <v>66.599699999999999</v>
      </c>
      <c r="I84" s="403">
        <v>318.88909999999998</v>
      </c>
      <c r="J84" s="403">
        <v>49.948399999999999</v>
      </c>
      <c r="K84" s="403">
        <v>306.39679999999998</v>
      </c>
      <c r="L84" s="403">
        <v>22.341200000000001</v>
      </c>
      <c r="M84" s="403">
        <v>32.182000000000002</v>
      </c>
      <c r="N84" s="403">
        <v>1.0290999999999999</v>
      </c>
      <c r="O84" s="403">
        <v>38.948300000000003</v>
      </c>
      <c r="P84" s="403">
        <v>64.882900000000006</v>
      </c>
      <c r="Q84" s="403">
        <v>34.383499999999998</v>
      </c>
      <c r="R84" s="403">
        <v>119.26220000000001</v>
      </c>
      <c r="S84" s="403">
        <v>-73.9773</v>
      </c>
      <c r="T84" s="403">
        <v>98.652500000000003</v>
      </c>
      <c r="U84" s="403">
        <v>61.587000000000003</v>
      </c>
      <c r="V84" s="403">
        <v>35.257300000000001</v>
      </c>
      <c r="W84" s="403">
        <v>29.129200000000001</v>
      </c>
      <c r="X84" s="403">
        <v>22.954000000000001</v>
      </c>
      <c r="Y84" s="403">
        <v>3.6785000000000001</v>
      </c>
      <c r="Z84" s="403">
        <v>52.054000000000002</v>
      </c>
      <c r="AA84" s="403">
        <v>64.068399999999997</v>
      </c>
      <c r="AB84" s="403">
        <v>523.98710000000005</v>
      </c>
      <c r="AC84" s="403">
        <v>20.658000000000001</v>
      </c>
      <c r="AD84" s="403">
        <v>59.5321</v>
      </c>
      <c r="AE84" s="403">
        <v>482.05520000000001</v>
      </c>
      <c r="AF84" s="403">
        <v>128.5487</v>
      </c>
      <c r="AG84" s="403">
        <v>777.03160000000003</v>
      </c>
      <c r="AH84" s="403">
        <v>461.40550000000002</v>
      </c>
      <c r="AI84" s="403">
        <v>554.70240000000001</v>
      </c>
      <c r="AJ84" s="403">
        <v>53.481499999999997</v>
      </c>
      <c r="AK84" s="403">
        <v>14.1326</v>
      </c>
      <c r="AL84" s="403">
        <v>504.036</v>
      </c>
      <c r="AM84" s="403">
        <v>32.439100000000003</v>
      </c>
      <c r="AN84" s="403">
        <v>134.87430000000001</v>
      </c>
      <c r="AO84" s="403">
        <v>14.2889</v>
      </c>
      <c r="AP84" s="403">
        <v>23.896100000000001</v>
      </c>
      <c r="AQ84" s="403">
        <v>217.8912</v>
      </c>
      <c r="AR84" s="403">
        <v>162.4367</v>
      </c>
      <c r="AS84" s="403">
        <v>318.50139999999999</v>
      </c>
      <c r="AT84" s="403">
        <v>14.6417</v>
      </c>
      <c r="AU84" s="403">
        <v>44.934199999999997</v>
      </c>
      <c r="AV84" s="403">
        <v>707.78549999999996</v>
      </c>
      <c r="AW84" s="403">
        <v>1529.3659</v>
      </c>
      <c r="AX84" s="403">
        <v>168.83250000000001</v>
      </c>
      <c r="AY84" s="403">
        <v>57.134500000000003</v>
      </c>
      <c r="AZ84" s="403">
        <v>65.6203</v>
      </c>
      <c r="BA84" s="403">
        <v>57.711500000000001</v>
      </c>
      <c r="BB84" s="403">
        <v>24.0458</v>
      </c>
      <c r="BC84" s="403">
        <v>98.613500000000002</v>
      </c>
      <c r="BD84" s="403">
        <v>30.1646</v>
      </c>
      <c r="BE84" s="403">
        <v>27.0793</v>
      </c>
      <c r="BF84" s="403">
        <v>102.3479</v>
      </c>
      <c r="BG84" s="403">
        <v>610.09370000000001</v>
      </c>
      <c r="BH84" s="403">
        <v>172.42449999999999</v>
      </c>
      <c r="BI84" s="403">
        <v>83.932100000000005</v>
      </c>
      <c r="BJ84" s="403">
        <v>21.045300000000001</v>
      </c>
      <c r="BK84" s="403">
        <v>134.2567</v>
      </c>
      <c r="BL84" s="403">
        <v>63.876800000000003</v>
      </c>
      <c r="BM84" s="403">
        <v>11.2601</v>
      </c>
      <c r="BN84" s="403">
        <v>11.6319</v>
      </c>
      <c r="BO84" s="403">
        <v>31.685099999999998</v>
      </c>
      <c r="BP84" s="403">
        <v>30.0793</v>
      </c>
      <c r="BQ84" s="403"/>
      <c r="BR84" s="401">
        <v>10700.975899999999</v>
      </c>
      <c r="BS84" s="420" t="s">
        <v>307</v>
      </c>
      <c r="BT84" s="420" t="s">
        <v>307</v>
      </c>
      <c r="BU84" s="420" t="s">
        <v>307</v>
      </c>
      <c r="BV84" s="420" t="s">
        <v>307</v>
      </c>
      <c r="BW84" s="420" t="s">
        <v>307</v>
      </c>
      <c r="BX84" s="420" t="s">
        <v>307</v>
      </c>
      <c r="BY84" s="420" t="s">
        <v>307</v>
      </c>
      <c r="BZ84" s="420" t="s">
        <v>307</v>
      </c>
      <c r="CA84" s="420" t="s">
        <v>307</v>
      </c>
      <c r="CB84" s="420" t="s">
        <v>307</v>
      </c>
      <c r="CC84" s="420" t="s">
        <v>307</v>
      </c>
      <c r="CD84" s="420" t="s">
        <v>307</v>
      </c>
      <c r="CE84" s="420" t="s">
        <v>307</v>
      </c>
      <c r="CF84" s="420" t="s">
        <v>307</v>
      </c>
      <c r="CG84" s="420" t="s">
        <v>307</v>
      </c>
      <c r="CH84" s="423" t="s">
        <v>307</v>
      </c>
    </row>
    <row r="85" spans="1:86">
      <c r="A85" s="284" t="s">
        <v>133</v>
      </c>
      <c r="B85" s="285" t="s">
        <v>321</v>
      </c>
      <c r="C85" s="284" t="s">
        <v>468</v>
      </c>
      <c r="D85" s="285" t="s">
        <v>580</v>
      </c>
      <c r="E85" s="402">
        <v>45.32</v>
      </c>
      <c r="F85" s="403">
        <v>37.959600000000002</v>
      </c>
      <c r="G85" s="403">
        <v>9.5738000000000003</v>
      </c>
      <c r="H85" s="403">
        <v>2.6349</v>
      </c>
      <c r="I85" s="403">
        <v>130.31890000000001</v>
      </c>
      <c r="J85" s="403">
        <v>11.3378</v>
      </c>
      <c r="K85" s="403">
        <v>22.926600000000001</v>
      </c>
      <c r="L85" s="403">
        <v>-1.8E-3</v>
      </c>
      <c r="M85" s="403">
        <v>0.24460000000000001</v>
      </c>
      <c r="N85" s="403" t="s">
        <v>307</v>
      </c>
      <c r="O85" s="403">
        <v>4.3605</v>
      </c>
      <c r="P85" s="403">
        <v>5.9999999999999995E-4</v>
      </c>
      <c r="Q85" s="403">
        <v>5.8500000000000003E-2</v>
      </c>
      <c r="R85" s="403">
        <v>5.2900000000000003E-2</v>
      </c>
      <c r="S85" s="403">
        <v>9.2999999999999992E-3</v>
      </c>
      <c r="T85" s="403">
        <v>0.18229999999999999</v>
      </c>
      <c r="U85" s="403">
        <v>1.17E-2</v>
      </c>
      <c r="V85" s="403" t="s">
        <v>307</v>
      </c>
      <c r="W85" s="403">
        <v>1.0268999999999999</v>
      </c>
      <c r="X85" s="403" t="s">
        <v>307</v>
      </c>
      <c r="Y85" s="403">
        <v>4.0000000000000001E-3</v>
      </c>
      <c r="Z85" s="403">
        <v>7.3848000000000003</v>
      </c>
      <c r="AA85" s="403">
        <v>-2.9999999999999997E-4</v>
      </c>
      <c r="AB85" s="403">
        <v>0.40289999999999998</v>
      </c>
      <c r="AC85" s="403">
        <v>8.0000000000000002E-3</v>
      </c>
      <c r="AD85" s="403">
        <v>0.57699999999999996</v>
      </c>
      <c r="AE85" s="403">
        <v>49.849899999999998</v>
      </c>
      <c r="AF85" s="403">
        <v>5.4493</v>
      </c>
      <c r="AG85" s="403">
        <v>27.619299999999999</v>
      </c>
      <c r="AH85" s="403">
        <v>153.51679999999999</v>
      </c>
      <c r="AI85" s="403">
        <v>182.45670000000001</v>
      </c>
      <c r="AJ85" s="403">
        <v>4.0000000000000001E-3</v>
      </c>
      <c r="AK85" s="403" t="s">
        <v>307</v>
      </c>
      <c r="AL85" s="403">
        <v>41.646799999999999</v>
      </c>
      <c r="AM85" s="403">
        <v>6.5970000000000004</v>
      </c>
      <c r="AN85" s="403">
        <v>1.0666</v>
      </c>
      <c r="AO85" s="403">
        <v>0.1893</v>
      </c>
      <c r="AP85" s="403">
        <v>0.62070000000000003</v>
      </c>
      <c r="AQ85" s="403">
        <v>0.11550000000000001</v>
      </c>
      <c r="AR85" s="403">
        <v>8.8023000000000007</v>
      </c>
      <c r="AS85" s="403" t="s">
        <v>307</v>
      </c>
      <c r="AT85" s="403" t="s">
        <v>307</v>
      </c>
      <c r="AU85" s="403" t="s">
        <v>307</v>
      </c>
      <c r="AV85" s="403">
        <v>61.786499999999997</v>
      </c>
      <c r="AW85" s="403" t="s">
        <v>307</v>
      </c>
      <c r="AX85" s="403">
        <v>50.2742</v>
      </c>
      <c r="AY85" s="403">
        <v>5.9748999999999999</v>
      </c>
      <c r="AZ85" s="403">
        <v>0.11210000000000001</v>
      </c>
      <c r="BA85" s="403">
        <v>2.1017999999999999</v>
      </c>
      <c r="BB85" s="403">
        <v>6.6003999999999996</v>
      </c>
      <c r="BC85" s="403">
        <v>9.1829000000000001</v>
      </c>
      <c r="BD85" s="403">
        <v>1.3284</v>
      </c>
      <c r="BE85" s="403">
        <v>2.9131</v>
      </c>
      <c r="BF85" s="403">
        <v>20.655000000000001</v>
      </c>
      <c r="BG85" s="403" t="s">
        <v>307</v>
      </c>
      <c r="BH85" s="403">
        <v>28.0442</v>
      </c>
      <c r="BI85" s="403">
        <v>17.428699999999999</v>
      </c>
      <c r="BJ85" s="403">
        <v>13.1294</v>
      </c>
      <c r="BK85" s="403">
        <v>4.4104999999999999</v>
      </c>
      <c r="BL85" s="403">
        <v>4.5057999999999998</v>
      </c>
      <c r="BM85" s="403">
        <v>-1.6000000000000001E-3</v>
      </c>
      <c r="BN85" s="403">
        <v>3.8170000000000002</v>
      </c>
      <c r="BO85" s="403">
        <v>23.141200000000001</v>
      </c>
      <c r="BP85" s="403">
        <v>30.0793</v>
      </c>
      <c r="BQ85" s="403"/>
      <c r="BR85" s="401">
        <v>1037.8115</v>
      </c>
      <c r="BS85" s="420" t="s">
        <v>307</v>
      </c>
      <c r="BT85" s="420" t="s">
        <v>307</v>
      </c>
      <c r="BU85" s="420" t="s">
        <v>307</v>
      </c>
      <c r="BV85" s="420" t="s">
        <v>307</v>
      </c>
      <c r="BW85" s="420" t="s">
        <v>307</v>
      </c>
      <c r="BX85" s="420" t="s">
        <v>307</v>
      </c>
      <c r="BY85" s="420" t="s">
        <v>307</v>
      </c>
      <c r="BZ85" s="420" t="s">
        <v>307</v>
      </c>
      <c r="CA85" s="420" t="s">
        <v>307</v>
      </c>
      <c r="CB85" s="420" t="s">
        <v>307</v>
      </c>
      <c r="CC85" s="420" t="s">
        <v>307</v>
      </c>
      <c r="CD85" s="420" t="s">
        <v>307</v>
      </c>
      <c r="CE85" s="420" t="s">
        <v>307</v>
      </c>
      <c r="CF85" s="420" t="s">
        <v>307</v>
      </c>
      <c r="CG85" s="420" t="s">
        <v>307</v>
      </c>
      <c r="CH85" s="423" t="s">
        <v>307</v>
      </c>
    </row>
    <row r="86" spans="1:86">
      <c r="A86" s="284" t="s">
        <v>133</v>
      </c>
      <c r="B86" s="285" t="s">
        <v>292</v>
      </c>
      <c r="C86" s="284" t="s">
        <v>469</v>
      </c>
      <c r="D86" s="285" t="s">
        <v>470</v>
      </c>
      <c r="E86" s="402">
        <v>345.87569999999999</v>
      </c>
      <c r="F86" s="403">
        <v>353.00209999999998</v>
      </c>
      <c r="G86" s="403">
        <v>33.435299999999998</v>
      </c>
      <c r="H86" s="403">
        <v>105.8034</v>
      </c>
      <c r="I86" s="403">
        <v>578.08550000000002</v>
      </c>
      <c r="J86" s="403">
        <v>134.09100000000001</v>
      </c>
      <c r="K86" s="403">
        <v>522.18690000000004</v>
      </c>
      <c r="L86" s="403">
        <v>41.165799999999997</v>
      </c>
      <c r="M86" s="403">
        <v>69.097099999999998</v>
      </c>
      <c r="N86" s="403">
        <v>1.3165</v>
      </c>
      <c r="O86" s="403">
        <v>69.510900000000007</v>
      </c>
      <c r="P86" s="403">
        <v>102.7897</v>
      </c>
      <c r="Q86" s="403">
        <v>65.567300000000003</v>
      </c>
      <c r="R86" s="403">
        <v>197.2321</v>
      </c>
      <c r="S86" s="403">
        <v>-38.624299999999998</v>
      </c>
      <c r="T86" s="403">
        <v>217.63560000000001</v>
      </c>
      <c r="U86" s="403">
        <v>83.555099999999996</v>
      </c>
      <c r="V86" s="403">
        <v>75.411500000000004</v>
      </c>
      <c r="W86" s="403">
        <v>73.733999999999995</v>
      </c>
      <c r="X86" s="403">
        <v>48.260199999999998</v>
      </c>
      <c r="Y86" s="403">
        <v>27.331600000000002</v>
      </c>
      <c r="Z86" s="403">
        <v>119.1456</v>
      </c>
      <c r="AA86" s="403">
        <v>141.31020000000001</v>
      </c>
      <c r="AB86" s="403">
        <v>525.69010000000003</v>
      </c>
      <c r="AC86" s="403">
        <v>46.699199999999998</v>
      </c>
      <c r="AD86" s="403">
        <v>128.8212</v>
      </c>
      <c r="AE86" s="403">
        <v>1239.0083999999999</v>
      </c>
      <c r="AF86" s="403">
        <v>268.7595</v>
      </c>
      <c r="AG86" s="403">
        <v>1362.6833999999999</v>
      </c>
      <c r="AH86" s="403">
        <v>1142.9717000000001</v>
      </c>
      <c r="AI86" s="403">
        <v>855.87850000000003</v>
      </c>
      <c r="AJ86" s="403">
        <v>83.935100000000006</v>
      </c>
      <c r="AK86" s="403">
        <v>64.111500000000007</v>
      </c>
      <c r="AL86" s="403">
        <v>928.4855</v>
      </c>
      <c r="AM86" s="403">
        <v>74.407399999999996</v>
      </c>
      <c r="AN86" s="403">
        <v>340.93509999999998</v>
      </c>
      <c r="AO86" s="403">
        <v>50.089399999999998</v>
      </c>
      <c r="AP86" s="403">
        <v>55.737099999999998</v>
      </c>
      <c r="AQ86" s="403">
        <v>329.44330000000002</v>
      </c>
      <c r="AR86" s="403">
        <v>448.73559999999998</v>
      </c>
      <c r="AS86" s="403">
        <v>661.57669999999996</v>
      </c>
      <c r="AT86" s="403">
        <v>66.948700000000002</v>
      </c>
      <c r="AU86" s="403">
        <v>73.888800000000003</v>
      </c>
      <c r="AV86" s="403">
        <v>1008.8271999999999</v>
      </c>
      <c r="AW86" s="403">
        <v>1548.4935</v>
      </c>
      <c r="AX86" s="403">
        <v>350.89819999999997</v>
      </c>
      <c r="AY86" s="403">
        <v>164.38759999999999</v>
      </c>
      <c r="AZ86" s="403">
        <v>108.259</v>
      </c>
      <c r="BA86" s="403">
        <v>148.6902</v>
      </c>
      <c r="BB86" s="403">
        <v>67.096299999999999</v>
      </c>
      <c r="BC86" s="403">
        <v>133.03210000000001</v>
      </c>
      <c r="BD86" s="403">
        <v>67.5809</v>
      </c>
      <c r="BE86" s="403">
        <v>49.737400000000001</v>
      </c>
      <c r="BF86" s="403">
        <v>337.18209999999999</v>
      </c>
      <c r="BG86" s="403">
        <v>1479.6216999999999</v>
      </c>
      <c r="BH86" s="403">
        <v>969.67430000000002</v>
      </c>
      <c r="BI86" s="403">
        <v>496.33429999999998</v>
      </c>
      <c r="BJ86" s="403">
        <v>117.0068</v>
      </c>
      <c r="BK86" s="403">
        <v>288.82830000000001</v>
      </c>
      <c r="BL86" s="403">
        <v>107.9276</v>
      </c>
      <c r="BM86" s="403">
        <v>55.820300000000003</v>
      </c>
      <c r="BN86" s="403">
        <v>21.178000000000001</v>
      </c>
      <c r="BO86" s="403">
        <v>78.526399999999995</v>
      </c>
      <c r="BP86" s="403">
        <v>30.0793</v>
      </c>
      <c r="BQ86" s="403"/>
      <c r="BR86" s="401">
        <v>19744.906299999999</v>
      </c>
      <c r="BS86" s="420" t="s">
        <v>307</v>
      </c>
      <c r="BT86" s="420" t="s">
        <v>307</v>
      </c>
      <c r="BU86" s="420" t="s">
        <v>307</v>
      </c>
      <c r="BV86" s="420" t="s">
        <v>307</v>
      </c>
      <c r="BW86" s="420" t="s">
        <v>307</v>
      </c>
      <c r="BX86" s="420" t="s">
        <v>307</v>
      </c>
      <c r="BY86" s="420" t="s">
        <v>307</v>
      </c>
      <c r="BZ86" s="420" t="s">
        <v>307</v>
      </c>
      <c r="CA86" s="420" t="s">
        <v>307</v>
      </c>
      <c r="CB86" s="420" t="s">
        <v>307</v>
      </c>
      <c r="CC86" s="420" t="s">
        <v>307</v>
      </c>
      <c r="CD86" s="420" t="s">
        <v>307</v>
      </c>
      <c r="CE86" s="420" t="s">
        <v>307</v>
      </c>
      <c r="CF86" s="420" t="s">
        <v>307</v>
      </c>
      <c r="CG86" s="420" t="s">
        <v>307</v>
      </c>
      <c r="CH86" s="423" t="s">
        <v>307</v>
      </c>
    </row>
    <row r="87" spans="1:86" ht="13.8" thickBot="1">
      <c r="A87" s="295" t="s">
        <v>133</v>
      </c>
      <c r="B87" s="299" t="s">
        <v>293</v>
      </c>
      <c r="C87" s="295" t="s">
        <v>471</v>
      </c>
      <c r="D87" s="299" t="s">
        <v>472</v>
      </c>
      <c r="E87" s="430">
        <v>1388.2245</v>
      </c>
      <c r="F87" s="431">
        <v>977.97400000000005</v>
      </c>
      <c r="G87" s="431">
        <v>68.642899999999997</v>
      </c>
      <c r="H87" s="431">
        <v>231.5513</v>
      </c>
      <c r="I87" s="431">
        <v>2044.8063</v>
      </c>
      <c r="J87" s="431">
        <v>356.69540000000001</v>
      </c>
      <c r="K87" s="431">
        <v>2020.7654</v>
      </c>
      <c r="L87" s="431">
        <v>140.01849999999999</v>
      </c>
      <c r="M87" s="431">
        <v>228.59520000000001</v>
      </c>
      <c r="N87" s="431">
        <v>5.6898</v>
      </c>
      <c r="O87" s="431">
        <v>235.40520000000001</v>
      </c>
      <c r="P87" s="431">
        <v>173.14580000000001</v>
      </c>
      <c r="Q87" s="431">
        <v>228.67089999999999</v>
      </c>
      <c r="R87" s="431">
        <v>553.77160000000003</v>
      </c>
      <c r="S87" s="431">
        <v>311.68729999999999</v>
      </c>
      <c r="T87" s="431">
        <v>623.67660000000001</v>
      </c>
      <c r="U87" s="431">
        <v>194.62100000000001</v>
      </c>
      <c r="V87" s="431">
        <v>203.2559</v>
      </c>
      <c r="W87" s="431">
        <v>193.00190000000001</v>
      </c>
      <c r="X87" s="431">
        <v>131.4838</v>
      </c>
      <c r="Y87" s="431">
        <v>96.959599999999995</v>
      </c>
      <c r="Z87" s="431">
        <v>326.6551</v>
      </c>
      <c r="AA87" s="431">
        <v>334.20589999999999</v>
      </c>
      <c r="AB87" s="431">
        <v>2498.4537999999998</v>
      </c>
      <c r="AC87" s="431">
        <v>72.696100000000001</v>
      </c>
      <c r="AD87" s="431">
        <v>288.8064</v>
      </c>
      <c r="AE87" s="431">
        <v>5100.1418999999996</v>
      </c>
      <c r="AF87" s="431">
        <v>522.6454</v>
      </c>
      <c r="AG87" s="431">
        <v>2922.1882999999998</v>
      </c>
      <c r="AH87" s="431">
        <v>1837.5586000000001</v>
      </c>
      <c r="AI87" s="431">
        <v>2545.8056000000001</v>
      </c>
      <c r="AJ87" s="431">
        <v>142.24619999999999</v>
      </c>
      <c r="AK87" s="431">
        <v>413.75</v>
      </c>
      <c r="AL87" s="431">
        <v>3073.0752000000002</v>
      </c>
      <c r="AM87" s="431">
        <v>127.78360000000001</v>
      </c>
      <c r="AN87" s="431">
        <v>731.34870000000001</v>
      </c>
      <c r="AO87" s="431">
        <v>116.76909999999999</v>
      </c>
      <c r="AP87" s="431">
        <v>133.2227</v>
      </c>
      <c r="AQ87" s="431">
        <v>757.48469999999998</v>
      </c>
      <c r="AR87" s="431">
        <v>749.33360000000005</v>
      </c>
      <c r="AS87" s="431">
        <v>1152.8914</v>
      </c>
      <c r="AT87" s="431">
        <v>198.94390000000001</v>
      </c>
      <c r="AU87" s="431">
        <v>140.35059999999999</v>
      </c>
      <c r="AV87" s="431">
        <v>1687.6976999999999</v>
      </c>
      <c r="AW87" s="431">
        <v>1967.0934999999999</v>
      </c>
      <c r="AX87" s="431">
        <v>594.02080000000001</v>
      </c>
      <c r="AY87" s="431">
        <v>306.86689999999999</v>
      </c>
      <c r="AZ87" s="431">
        <v>130.8648</v>
      </c>
      <c r="BA87" s="431">
        <v>522.74810000000002</v>
      </c>
      <c r="BB87" s="431">
        <v>145.83969999999999</v>
      </c>
      <c r="BC87" s="431">
        <v>245.59800000000001</v>
      </c>
      <c r="BD87" s="431">
        <v>88.602099999999993</v>
      </c>
      <c r="BE87" s="431">
        <v>245.7585</v>
      </c>
      <c r="BF87" s="431">
        <v>668.59140000000002</v>
      </c>
      <c r="BG87" s="431">
        <v>2173.5246000000002</v>
      </c>
      <c r="BH87" s="431">
        <v>1285.5833</v>
      </c>
      <c r="BI87" s="431">
        <v>801.28099999999995</v>
      </c>
      <c r="BJ87" s="431">
        <v>169.1824</v>
      </c>
      <c r="BK87" s="431">
        <v>442.96319999999997</v>
      </c>
      <c r="BL87" s="431">
        <v>210.7148</v>
      </c>
      <c r="BM87" s="431">
        <v>164.31030000000001</v>
      </c>
      <c r="BN87" s="431">
        <v>51.293300000000002</v>
      </c>
      <c r="BO87" s="431">
        <v>130.96889999999999</v>
      </c>
      <c r="BP87" s="431">
        <v>30.0793</v>
      </c>
      <c r="BQ87" s="431"/>
      <c r="BR87" s="429">
        <v>46658.582399999999</v>
      </c>
      <c r="BS87" s="432" t="s">
        <v>307</v>
      </c>
      <c r="BT87" s="432" t="s">
        <v>307</v>
      </c>
      <c r="BU87" s="432" t="s">
        <v>307</v>
      </c>
      <c r="BV87" s="432" t="s">
        <v>307</v>
      </c>
      <c r="BW87" s="432" t="s">
        <v>307</v>
      </c>
      <c r="BX87" s="432" t="s">
        <v>307</v>
      </c>
      <c r="BY87" s="432" t="s">
        <v>307</v>
      </c>
      <c r="BZ87" s="432" t="s">
        <v>307</v>
      </c>
      <c r="CA87" s="432" t="s">
        <v>307</v>
      </c>
      <c r="CB87" s="432" t="s">
        <v>307</v>
      </c>
      <c r="CC87" s="432" t="s">
        <v>307</v>
      </c>
      <c r="CD87" s="432" t="s">
        <v>307</v>
      </c>
      <c r="CE87" s="432" t="s">
        <v>307</v>
      </c>
      <c r="CF87" s="432" t="s">
        <v>307</v>
      </c>
      <c r="CG87" s="432" t="s">
        <v>307</v>
      </c>
      <c r="CH87" s="433" t="s">
        <v>307</v>
      </c>
    </row>
  </sheetData>
  <mergeCells count="3">
    <mergeCell ref="BS6:BV6"/>
    <mergeCell ref="BW6:CA6"/>
    <mergeCell ref="CB6:CD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L105"/>
  <sheetViews>
    <sheetView tabSelected="1" workbookViewId="0">
      <pane xSplit="4" ySplit="7" topLeftCell="E33" activePane="bottomRight" state="frozen"/>
      <selection pane="topRight" activeCell="E1" sqref="E1"/>
      <selection pane="bottomLeft" activeCell="A8" sqref="A8"/>
      <selection pane="bottomRight" activeCell="A37" sqref="A37"/>
    </sheetView>
  </sheetViews>
  <sheetFormatPr defaultRowHeight="13.2"/>
  <cols>
    <col min="1" max="1" width="8.6640625" customWidth="1"/>
    <col min="2" max="2" width="25.6640625" customWidth="1"/>
    <col min="3" max="3" width="14.88671875" customWidth="1"/>
    <col min="4" max="4" width="25.6640625" customWidth="1"/>
    <col min="5" max="86" width="10.6640625" customWidth="1"/>
    <col min="87" max="87" width="11.6640625" bestFit="1" customWidth="1"/>
    <col min="88" max="88" width="10.6640625" bestFit="1" customWidth="1"/>
  </cols>
  <sheetData>
    <row r="1" spans="1:90" ht="15.6">
      <c r="A1" s="14" t="s">
        <v>585</v>
      </c>
      <c r="B1" s="78"/>
      <c r="C1" s="78"/>
      <c r="D1" s="78"/>
      <c r="E1" s="78"/>
      <c r="F1" s="79"/>
      <c r="G1" s="80"/>
      <c r="H1" s="300"/>
      <c r="I1" s="80"/>
      <c r="J1" s="81"/>
      <c r="K1" s="82"/>
      <c r="L1" s="300"/>
      <c r="M1" s="300"/>
      <c r="N1" s="300"/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0"/>
      <c r="BV1" s="300"/>
      <c r="BW1" s="300"/>
      <c r="BX1" s="300"/>
      <c r="BY1" s="300"/>
      <c r="BZ1" s="300"/>
      <c r="CA1" s="300"/>
      <c r="CB1" s="300"/>
      <c r="CC1" s="300"/>
      <c r="CD1" s="300"/>
      <c r="CE1" s="300"/>
      <c r="CF1" s="300"/>
      <c r="CG1" s="300"/>
      <c r="CH1" s="300"/>
    </row>
    <row r="2" spans="1:90" ht="13.8" thickBot="1">
      <c r="A2" s="302"/>
      <c r="B2" s="302"/>
      <c r="C2" s="302"/>
      <c r="D2" s="302"/>
      <c r="E2" s="302"/>
      <c r="F2" s="302"/>
      <c r="G2" s="302"/>
      <c r="H2" s="302"/>
      <c r="I2" s="302"/>
      <c r="J2" s="376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  <c r="CB2" s="302"/>
      <c r="CC2" s="302"/>
      <c r="CD2" s="302"/>
      <c r="CE2" s="302"/>
      <c r="CF2" s="302"/>
      <c r="CG2" s="302"/>
      <c r="CH2" s="302"/>
    </row>
    <row r="3" spans="1:90">
      <c r="A3" s="303"/>
      <c r="B3" s="304"/>
      <c r="C3" s="498"/>
      <c r="D3" s="498"/>
      <c r="E3" s="448" t="s">
        <v>302</v>
      </c>
      <c r="F3" s="440"/>
      <c r="G3" s="440"/>
      <c r="H3" s="449"/>
      <c r="I3" s="449"/>
      <c r="J3" s="449"/>
      <c r="K3" s="449"/>
      <c r="L3" s="449"/>
      <c r="M3" s="449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7"/>
      <c r="AH3" s="437"/>
      <c r="AI3" s="437"/>
      <c r="AJ3" s="437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7"/>
      <c r="BA3" s="437"/>
      <c r="BB3" s="437"/>
      <c r="BC3" s="437"/>
      <c r="BD3" s="437"/>
      <c r="BE3" s="437"/>
      <c r="BF3" s="437"/>
      <c r="BG3" s="437"/>
      <c r="BH3" s="437"/>
      <c r="BI3" s="437"/>
      <c r="BJ3" s="437"/>
      <c r="BK3" s="437"/>
      <c r="BL3" s="437"/>
      <c r="BM3" s="437"/>
      <c r="BN3" s="437"/>
      <c r="BO3" s="437"/>
      <c r="BP3" s="437"/>
      <c r="BQ3" s="437"/>
      <c r="BR3" s="438"/>
      <c r="BS3" s="450" t="s">
        <v>280</v>
      </c>
      <c r="BT3" s="451"/>
      <c r="BU3" s="451"/>
      <c r="BV3" s="451"/>
      <c r="BW3" s="451"/>
      <c r="BX3" s="451"/>
      <c r="BY3" s="451"/>
      <c r="BZ3" s="451"/>
      <c r="CA3" s="451"/>
      <c r="CB3" s="452"/>
      <c r="CC3" s="452"/>
      <c r="CD3" s="452"/>
      <c r="CE3" s="452"/>
      <c r="CF3" s="453"/>
      <c r="CG3" s="377"/>
      <c r="CH3" s="306"/>
    </row>
    <row r="4" spans="1:90" ht="90" customHeight="1">
      <c r="A4" s="307" t="s">
        <v>2</v>
      </c>
      <c r="B4" s="308" t="s">
        <v>270</v>
      </c>
      <c r="C4" s="499"/>
      <c r="D4" s="499"/>
      <c r="E4" s="378" t="s">
        <v>203</v>
      </c>
      <c r="F4" s="379" t="s">
        <v>204</v>
      </c>
      <c r="G4" s="379" t="s">
        <v>205</v>
      </c>
      <c r="H4" s="379" t="s">
        <v>206</v>
      </c>
      <c r="I4" s="379" t="s">
        <v>207</v>
      </c>
      <c r="J4" s="379" t="s">
        <v>208</v>
      </c>
      <c r="K4" s="379" t="s">
        <v>209</v>
      </c>
      <c r="L4" s="379" t="s">
        <v>210</v>
      </c>
      <c r="M4" s="379" t="s">
        <v>211</v>
      </c>
      <c r="N4" s="379" t="s">
        <v>212</v>
      </c>
      <c r="O4" s="379" t="s">
        <v>213</v>
      </c>
      <c r="P4" s="379" t="s">
        <v>214</v>
      </c>
      <c r="Q4" s="379" t="s">
        <v>215</v>
      </c>
      <c r="R4" s="379" t="s">
        <v>216</v>
      </c>
      <c r="S4" s="379" t="s">
        <v>217</v>
      </c>
      <c r="T4" s="379" t="s">
        <v>218</v>
      </c>
      <c r="U4" s="379" t="s">
        <v>219</v>
      </c>
      <c r="V4" s="379" t="s">
        <v>220</v>
      </c>
      <c r="W4" s="379" t="s">
        <v>221</v>
      </c>
      <c r="X4" s="379" t="s">
        <v>222</v>
      </c>
      <c r="Y4" s="379" t="s">
        <v>223</v>
      </c>
      <c r="Z4" s="379" t="s">
        <v>224</v>
      </c>
      <c r="AA4" s="379" t="s">
        <v>225</v>
      </c>
      <c r="AB4" s="379" t="s">
        <v>226</v>
      </c>
      <c r="AC4" s="379" t="s">
        <v>227</v>
      </c>
      <c r="AD4" s="379" t="s">
        <v>228</v>
      </c>
      <c r="AE4" s="379" t="s">
        <v>229</v>
      </c>
      <c r="AF4" s="379" t="s">
        <v>230</v>
      </c>
      <c r="AG4" s="379" t="s">
        <v>231</v>
      </c>
      <c r="AH4" s="379" t="s">
        <v>232</v>
      </c>
      <c r="AI4" s="379" t="s">
        <v>233</v>
      </c>
      <c r="AJ4" s="379" t="s">
        <v>234</v>
      </c>
      <c r="AK4" s="379" t="s">
        <v>235</v>
      </c>
      <c r="AL4" s="379" t="s">
        <v>236</v>
      </c>
      <c r="AM4" s="379" t="s">
        <v>237</v>
      </c>
      <c r="AN4" s="379" t="s">
        <v>238</v>
      </c>
      <c r="AO4" s="379" t="s">
        <v>239</v>
      </c>
      <c r="AP4" s="379" t="s">
        <v>240</v>
      </c>
      <c r="AQ4" s="379" t="s">
        <v>241</v>
      </c>
      <c r="AR4" s="379" t="s">
        <v>242</v>
      </c>
      <c r="AS4" s="379" t="s">
        <v>243</v>
      </c>
      <c r="AT4" s="379" t="s">
        <v>244</v>
      </c>
      <c r="AU4" s="379" t="s">
        <v>245</v>
      </c>
      <c r="AV4" s="379" t="s">
        <v>264</v>
      </c>
      <c r="AW4" s="379" t="s">
        <v>274</v>
      </c>
      <c r="AX4" s="379" t="s">
        <v>246</v>
      </c>
      <c r="AY4" s="379" t="s">
        <v>247</v>
      </c>
      <c r="AZ4" s="379" t="s">
        <v>248</v>
      </c>
      <c r="BA4" s="379" t="s">
        <v>181</v>
      </c>
      <c r="BB4" s="379" t="s">
        <v>182</v>
      </c>
      <c r="BC4" s="379" t="s">
        <v>249</v>
      </c>
      <c r="BD4" s="379" t="s">
        <v>250</v>
      </c>
      <c r="BE4" s="379" t="s">
        <v>251</v>
      </c>
      <c r="BF4" s="379" t="s">
        <v>252</v>
      </c>
      <c r="BG4" s="379" t="s">
        <v>253</v>
      </c>
      <c r="BH4" s="379" t="s">
        <v>254</v>
      </c>
      <c r="BI4" s="379" t="s">
        <v>255</v>
      </c>
      <c r="BJ4" s="379" t="s">
        <v>256</v>
      </c>
      <c r="BK4" s="379" t="s">
        <v>257</v>
      </c>
      <c r="BL4" s="379" t="s">
        <v>258</v>
      </c>
      <c r="BM4" s="379" t="s">
        <v>259</v>
      </c>
      <c r="BN4" s="379" t="s">
        <v>260</v>
      </c>
      <c r="BO4" s="379" t="s">
        <v>261</v>
      </c>
      <c r="BP4" s="379" t="s">
        <v>262</v>
      </c>
      <c r="BQ4" s="379" t="s">
        <v>263</v>
      </c>
      <c r="BR4" s="380" t="s">
        <v>195</v>
      </c>
      <c r="BS4" s="381" t="s">
        <v>283</v>
      </c>
      <c r="BT4" s="382" t="s">
        <v>284</v>
      </c>
      <c r="BU4" s="381" t="s">
        <v>285</v>
      </c>
      <c r="BV4" s="383" t="s">
        <v>286</v>
      </c>
      <c r="BW4" s="381" t="s">
        <v>287</v>
      </c>
      <c r="BX4" s="381" t="s">
        <v>304</v>
      </c>
      <c r="BY4" s="381" t="s">
        <v>303</v>
      </c>
      <c r="BZ4" s="384" t="s">
        <v>305</v>
      </c>
      <c r="CA4" s="380" t="s">
        <v>288</v>
      </c>
      <c r="CB4" s="381" t="s">
        <v>313</v>
      </c>
      <c r="CC4" s="381" t="s">
        <v>314</v>
      </c>
      <c r="CD4" s="381" t="s">
        <v>315</v>
      </c>
      <c r="CE4" s="381" t="s">
        <v>316</v>
      </c>
      <c r="CF4" s="384" t="s">
        <v>312</v>
      </c>
      <c r="CG4" s="314" t="s">
        <v>281</v>
      </c>
      <c r="CH4" s="315" t="s">
        <v>282</v>
      </c>
      <c r="CJ4" s="444"/>
      <c r="CK4" s="576"/>
      <c r="CL4" s="576"/>
    </row>
    <row r="5" spans="1:90" ht="13.8" thickBot="1">
      <c r="A5" s="442" t="s">
        <v>306</v>
      </c>
      <c r="B5" s="443"/>
      <c r="C5" s="500"/>
      <c r="D5" s="500"/>
      <c r="E5" s="385" t="s">
        <v>70</v>
      </c>
      <c r="F5" s="386" t="s">
        <v>71</v>
      </c>
      <c r="G5" s="386" t="s">
        <v>72</v>
      </c>
      <c r="H5" s="386" t="s">
        <v>73</v>
      </c>
      <c r="I5" s="386" t="s">
        <v>74</v>
      </c>
      <c r="J5" s="386" t="s">
        <v>75</v>
      </c>
      <c r="K5" s="386" t="s">
        <v>76</v>
      </c>
      <c r="L5" s="386" t="s">
        <v>77</v>
      </c>
      <c r="M5" s="386" t="s">
        <v>78</v>
      </c>
      <c r="N5" s="386" t="s">
        <v>79</v>
      </c>
      <c r="O5" s="386" t="s">
        <v>80</v>
      </c>
      <c r="P5" s="386" t="s">
        <v>81</v>
      </c>
      <c r="Q5" s="386" t="s">
        <v>82</v>
      </c>
      <c r="R5" s="386" t="s">
        <v>83</v>
      </c>
      <c r="S5" s="386" t="s">
        <v>84</v>
      </c>
      <c r="T5" s="386" t="s">
        <v>85</v>
      </c>
      <c r="U5" s="386" t="s">
        <v>86</v>
      </c>
      <c r="V5" s="386" t="s">
        <v>87</v>
      </c>
      <c r="W5" s="386" t="s">
        <v>88</v>
      </c>
      <c r="X5" s="386" t="s">
        <v>89</v>
      </c>
      <c r="Y5" s="386" t="s">
        <v>90</v>
      </c>
      <c r="Z5" s="386" t="s">
        <v>91</v>
      </c>
      <c r="AA5" s="386" t="s">
        <v>92</v>
      </c>
      <c r="AB5" s="386" t="s">
        <v>93</v>
      </c>
      <c r="AC5" s="386" t="s">
        <v>94</v>
      </c>
      <c r="AD5" s="386" t="s">
        <v>95</v>
      </c>
      <c r="AE5" s="386" t="s">
        <v>96</v>
      </c>
      <c r="AF5" s="386" t="s">
        <v>97</v>
      </c>
      <c r="AG5" s="386" t="s">
        <v>98</v>
      </c>
      <c r="AH5" s="386" t="s">
        <v>99</v>
      </c>
      <c r="AI5" s="386" t="s">
        <v>100</v>
      </c>
      <c r="AJ5" s="386" t="s">
        <v>101</v>
      </c>
      <c r="AK5" s="386" t="s">
        <v>102</v>
      </c>
      <c r="AL5" s="386" t="s">
        <v>103</v>
      </c>
      <c r="AM5" s="386" t="s">
        <v>104</v>
      </c>
      <c r="AN5" s="386" t="s">
        <v>105</v>
      </c>
      <c r="AO5" s="386" t="s">
        <v>106</v>
      </c>
      <c r="AP5" s="386" t="s">
        <v>107</v>
      </c>
      <c r="AQ5" s="386" t="s">
        <v>108</v>
      </c>
      <c r="AR5" s="386" t="s">
        <v>109</v>
      </c>
      <c r="AS5" s="386" t="s">
        <v>110</v>
      </c>
      <c r="AT5" s="386" t="s">
        <v>111</v>
      </c>
      <c r="AU5" s="386" t="s">
        <v>112</v>
      </c>
      <c r="AV5" s="386" t="s">
        <v>137</v>
      </c>
      <c r="AW5" s="386" t="s">
        <v>138</v>
      </c>
      <c r="AX5" s="386" t="s">
        <v>113</v>
      </c>
      <c r="AY5" s="386" t="s">
        <v>114</v>
      </c>
      <c r="AZ5" s="386" t="s">
        <v>115</v>
      </c>
      <c r="BA5" s="386" t="s">
        <v>116</v>
      </c>
      <c r="BB5" s="386" t="s">
        <v>117</v>
      </c>
      <c r="BC5" s="386" t="s">
        <v>118</v>
      </c>
      <c r="BD5" s="386" t="s">
        <v>119</v>
      </c>
      <c r="BE5" s="386" t="s">
        <v>120</v>
      </c>
      <c r="BF5" s="386" t="s">
        <v>121</v>
      </c>
      <c r="BG5" s="386" t="s">
        <v>122</v>
      </c>
      <c r="BH5" s="386" t="s">
        <v>123</v>
      </c>
      <c r="BI5" s="386" t="s">
        <v>124</v>
      </c>
      <c r="BJ5" s="386" t="s">
        <v>125</v>
      </c>
      <c r="BK5" s="386" t="s">
        <v>126</v>
      </c>
      <c r="BL5" s="386" t="s">
        <v>127</v>
      </c>
      <c r="BM5" s="386" t="s">
        <v>128</v>
      </c>
      <c r="BN5" s="386" t="s">
        <v>129</v>
      </c>
      <c r="BO5" s="386" t="s">
        <v>130</v>
      </c>
      <c r="BP5" s="386" t="s">
        <v>131</v>
      </c>
      <c r="BQ5" s="386" t="s">
        <v>132</v>
      </c>
      <c r="BR5" s="387" t="s">
        <v>0</v>
      </c>
      <c r="BS5" s="389" t="s">
        <v>135</v>
      </c>
      <c r="BT5" s="390" t="s">
        <v>135</v>
      </c>
      <c r="BU5" s="389" t="s">
        <v>135</v>
      </c>
      <c r="BV5" s="387" t="s">
        <v>135</v>
      </c>
      <c r="BW5" s="389" t="s">
        <v>135</v>
      </c>
      <c r="BX5" s="389" t="s">
        <v>135</v>
      </c>
      <c r="BY5" s="389" t="s">
        <v>135</v>
      </c>
      <c r="BZ5" s="388" t="s">
        <v>135</v>
      </c>
      <c r="CA5" s="387" t="s">
        <v>135</v>
      </c>
      <c r="CB5" s="389" t="s">
        <v>135</v>
      </c>
      <c r="CC5" s="389" t="s">
        <v>135</v>
      </c>
      <c r="CD5" s="389" t="s">
        <v>135</v>
      </c>
      <c r="CE5" s="389" t="s">
        <v>135</v>
      </c>
      <c r="CF5" s="388" t="s">
        <v>135</v>
      </c>
      <c r="CG5" s="391" t="s">
        <v>135</v>
      </c>
      <c r="CH5" s="392" t="s">
        <v>135</v>
      </c>
    </row>
    <row r="6" spans="1:90" ht="12.75" customHeight="1">
      <c r="A6" s="501"/>
      <c r="B6" s="502"/>
      <c r="C6" s="503"/>
      <c r="D6" s="503"/>
      <c r="E6" s="507" t="s">
        <v>559</v>
      </c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8"/>
      <c r="R6" s="508"/>
      <c r="S6" s="508"/>
      <c r="T6" s="509"/>
      <c r="U6" s="508" t="s">
        <v>559</v>
      </c>
      <c r="V6" s="508"/>
      <c r="W6" s="508"/>
      <c r="X6" s="508"/>
      <c r="Y6" s="508"/>
      <c r="Z6" s="508"/>
      <c r="AA6" s="508"/>
      <c r="AB6" s="508"/>
      <c r="AC6" s="508"/>
      <c r="AD6" s="508"/>
      <c r="AE6" s="508" t="s">
        <v>559</v>
      </c>
      <c r="AF6" s="508"/>
      <c r="AG6" s="508"/>
      <c r="AH6" s="508"/>
      <c r="AI6" s="508"/>
      <c r="AJ6" s="508"/>
      <c r="AK6" s="508"/>
      <c r="AL6" s="508"/>
      <c r="AM6" s="508"/>
      <c r="AN6" s="508"/>
      <c r="AO6" s="508" t="s">
        <v>559</v>
      </c>
      <c r="AP6" s="508"/>
      <c r="AQ6" s="508"/>
      <c r="AR6" s="508"/>
      <c r="AS6" s="508"/>
      <c r="AT6" s="508"/>
      <c r="AU6" s="508"/>
      <c r="AV6" s="508"/>
      <c r="AW6" s="508"/>
      <c r="AX6" s="508"/>
      <c r="AY6" s="508" t="s">
        <v>559</v>
      </c>
      <c r="AZ6" s="508"/>
      <c r="BA6" s="508"/>
      <c r="BB6" s="508"/>
      <c r="BC6" s="508"/>
      <c r="BD6" s="508"/>
      <c r="BE6" s="508"/>
      <c r="BF6" s="508"/>
      <c r="BG6" s="508"/>
      <c r="BH6" s="508"/>
      <c r="BI6" s="508" t="s">
        <v>559</v>
      </c>
      <c r="BJ6" s="508"/>
      <c r="BK6" s="508"/>
      <c r="BL6" s="508"/>
      <c r="BM6" s="508"/>
      <c r="BN6" s="508"/>
      <c r="BO6" s="508"/>
      <c r="BP6" s="508"/>
      <c r="BQ6" s="508"/>
      <c r="BR6" s="510"/>
      <c r="BS6" s="577" t="s">
        <v>560</v>
      </c>
      <c r="BT6" s="578"/>
      <c r="BU6" s="578"/>
      <c r="BV6" s="579"/>
      <c r="BW6" s="580" t="s">
        <v>561</v>
      </c>
      <c r="BX6" s="581"/>
      <c r="BY6" s="581"/>
      <c r="BZ6" s="581"/>
      <c r="CA6" s="582"/>
      <c r="CB6" s="583"/>
      <c r="CC6" s="584"/>
      <c r="CD6" s="584"/>
      <c r="CE6" s="381"/>
      <c r="CF6" s="384"/>
      <c r="CG6" s="527"/>
      <c r="CH6" s="528"/>
    </row>
    <row r="7" spans="1:90" ht="162" customHeight="1">
      <c r="A7" s="501"/>
      <c r="B7" s="502"/>
      <c r="C7" s="503"/>
      <c r="D7" s="503"/>
      <c r="E7" s="511" t="s">
        <v>478</v>
      </c>
      <c r="F7" s="512" t="s">
        <v>479</v>
      </c>
      <c r="G7" s="512" t="s">
        <v>480</v>
      </c>
      <c r="H7" s="512" t="s">
        <v>329</v>
      </c>
      <c r="I7" s="512" t="s">
        <v>481</v>
      </c>
      <c r="J7" s="512" t="s">
        <v>482</v>
      </c>
      <c r="K7" s="512" t="s">
        <v>483</v>
      </c>
      <c r="L7" s="513" t="s">
        <v>484</v>
      </c>
      <c r="M7" s="513" t="s">
        <v>485</v>
      </c>
      <c r="N7" s="513" t="s">
        <v>486</v>
      </c>
      <c r="O7" s="513" t="s">
        <v>487</v>
      </c>
      <c r="P7" s="513" t="s">
        <v>488</v>
      </c>
      <c r="Q7" s="513" t="s">
        <v>489</v>
      </c>
      <c r="R7" s="513" t="s">
        <v>490</v>
      </c>
      <c r="S7" s="513" t="s">
        <v>491</v>
      </c>
      <c r="T7" s="513" t="s">
        <v>492</v>
      </c>
      <c r="U7" s="513" t="s">
        <v>493</v>
      </c>
      <c r="V7" s="513" t="s">
        <v>494</v>
      </c>
      <c r="W7" s="513" t="s">
        <v>495</v>
      </c>
      <c r="X7" s="513" t="s">
        <v>496</v>
      </c>
      <c r="Y7" s="513" t="s">
        <v>497</v>
      </c>
      <c r="Z7" s="513" t="s">
        <v>498</v>
      </c>
      <c r="AA7" s="513" t="s">
        <v>499</v>
      </c>
      <c r="AB7" s="513" t="s">
        <v>500</v>
      </c>
      <c r="AC7" s="513" t="s">
        <v>501</v>
      </c>
      <c r="AD7" s="513" t="s">
        <v>373</v>
      </c>
      <c r="AE7" s="513" t="s">
        <v>502</v>
      </c>
      <c r="AF7" s="513" t="s">
        <v>503</v>
      </c>
      <c r="AG7" s="513" t="s">
        <v>504</v>
      </c>
      <c r="AH7" s="513" t="s">
        <v>505</v>
      </c>
      <c r="AI7" s="513" t="s">
        <v>506</v>
      </c>
      <c r="AJ7" s="513" t="s">
        <v>507</v>
      </c>
      <c r="AK7" s="513" t="s">
        <v>508</v>
      </c>
      <c r="AL7" s="513" t="s">
        <v>509</v>
      </c>
      <c r="AM7" s="513" t="s">
        <v>510</v>
      </c>
      <c r="AN7" s="513" t="s">
        <v>511</v>
      </c>
      <c r="AO7" s="513" t="s">
        <v>512</v>
      </c>
      <c r="AP7" s="513" t="s">
        <v>513</v>
      </c>
      <c r="AQ7" s="513" t="s">
        <v>514</v>
      </c>
      <c r="AR7" s="513" t="s">
        <v>515</v>
      </c>
      <c r="AS7" s="513" t="s">
        <v>516</v>
      </c>
      <c r="AT7" s="513" t="s">
        <v>517</v>
      </c>
      <c r="AU7" s="513" t="s">
        <v>518</v>
      </c>
      <c r="AV7" s="513" t="s">
        <v>519</v>
      </c>
      <c r="AW7" s="513" t="s">
        <v>411</v>
      </c>
      <c r="AX7" s="513" t="s">
        <v>520</v>
      </c>
      <c r="AY7" s="513" t="s">
        <v>521</v>
      </c>
      <c r="AZ7" s="513" t="s">
        <v>522</v>
      </c>
      <c r="BA7" s="513" t="s">
        <v>523</v>
      </c>
      <c r="BB7" s="513" t="s">
        <v>524</v>
      </c>
      <c r="BC7" s="513" t="s">
        <v>525</v>
      </c>
      <c r="BD7" s="513" t="s">
        <v>526</v>
      </c>
      <c r="BE7" s="513" t="s">
        <v>527</v>
      </c>
      <c r="BF7" s="513" t="s">
        <v>528</v>
      </c>
      <c r="BG7" s="513" t="s">
        <v>529</v>
      </c>
      <c r="BH7" s="513" t="s">
        <v>530</v>
      </c>
      <c r="BI7" s="513" t="s">
        <v>531</v>
      </c>
      <c r="BJ7" s="513" t="s">
        <v>532</v>
      </c>
      <c r="BK7" s="513" t="s">
        <v>533</v>
      </c>
      <c r="BL7" s="513" t="s">
        <v>534</v>
      </c>
      <c r="BM7" s="513" t="s">
        <v>535</v>
      </c>
      <c r="BN7" s="513" t="s">
        <v>536</v>
      </c>
      <c r="BO7" s="513" t="s">
        <v>537</v>
      </c>
      <c r="BP7" s="513" t="s">
        <v>538</v>
      </c>
      <c r="BQ7" s="513" t="s">
        <v>539</v>
      </c>
      <c r="BR7" s="514" t="s">
        <v>453</v>
      </c>
      <c r="BS7" s="511" t="s">
        <v>562</v>
      </c>
      <c r="BT7" s="515" t="s">
        <v>563</v>
      </c>
      <c r="BU7" s="513" t="s">
        <v>564</v>
      </c>
      <c r="BV7" s="514" t="s">
        <v>565</v>
      </c>
      <c r="BW7" s="511" t="s">
        <v>566</v>
      </c>
      <c r="BX7" s="513" t="s">
        <v>567</v>
      </c>
      <c r="BY7" s="513" t="s">
        <v>568</v>
      </c>
      <c r="BZ7" s="516" t="s">
        <v>569</v>
      </c>
      <c r="CA7" s="517" t="s">
        <v>570</v>
      </c>
      <c r="CB7" s="513" t="s">
        <v>581</v>
      </c>
      <c r="CC7" s="513" t="s">
        <v>582</v>
      </c>
      <c r="CD7" s="513" t="s">
        <v>583</v>
      </c>
      <c r="CE7" s="513" t="s">
        <v>584</v>
      </c>
      <c r="CF7" s="517" t="s">
        <v>571</v>
      </c>
      <c r="CG7" s="518" t="s">
        <v>572</v>
      </c>
      <c r="CH7" s="519" t="s">
        <v>573</v>
      </c>
    </row>
    <row r="8" spans="1:90">
      <c r="A8" s="250" t="s">
        <v>3</v>
      </c>
      <c r="B8" s="252" t="s">
        <v>139</v>
      </c>
      <c r="C8" s="455" t="s">
        <v>322</v>
      </c>
      <c r="D8" s="456" t="s">
        <v>323</v>
      </c>
      <c r="E8" s="393">
        <v>359.1499</v>
      </c>
      <c r="F8" s="394">
        <v>0.2467</v>
      </c>
      <c r="G8" s="394" t="s">
        <v>307</v>
      </c>
      <c r="H8" s="394" t="s">
        <v>307</v>
      </c>
      <c r="I8" s="394">
        <v>401.6841</v>
      </c>
      <c r="J8" s="394">
        <v>1.09E-2</v>
      </c>
      <c r="K8" s="394" t="s">
        <v>307</v>
      </c>
      <c r="L8" s="394">
        <v>0.13350000000000001</v>
      </c>
      <c r="M8" s="394" t="s">
        <v>307</v>
      </c>
      <c r="N8" s="394" t="s">
        <v>307</v>
      </c>
      <c r="O8" s="394">
        <v>37.159100000000002</v>
      </c>
      <c r="P8" s="394">
        <v>0.2137</v>
      </c>
      <c r="Q8" s="394">
        <v>0.1171</v>
      </c>
      <c r="R8" s="394" t="s">
        <v>307</v>
      </c>
      <c r="S8" s="394">
        <v>2.9999999999999997E-4</v>
      </c>
      <c r="T8" s="394" t="s">
        <v>307</v>
      </c>
      <c r="U8" s="394" t="s">
        <v>307</v>
      </c>
      <c r="V8" s="394" t="s">
        <v>307</v>
      </c>
      <c r="W8" s="394" t="s">
        <v>307</v>
      </c>
      <c r="X8" s="394">
        <v>2.3E-3</v>
      </c>
      <c r="Y8" s="394" t="s">
        <v>307</v>
      </c>
      <c r="Z8" s="394" t="s">
        <v>307</v>
      </c>
      <c r="AA8" s="394" t="s">
        <v>307</v>
      </c>
      <c r="AB8" s="394">
        <v>1.3701000000000001</v>
      </c>
      <c r="AC8" s="394" t="s">
        <v>307</v>
      </c>
      <c r="AD8" s="394">
        <v>0.1961</v>
      </c>
      <c r="AE8" s="394">
        <v>0.47320000000000001</v>
      </c>
      <c r="AF8" s="394">
        <v>1E-3</v>
      </c>
      <c r="AG8" s="394">
        <v>19.612400000000001</v>
      </c>
      <c r="AH8" s="394">
        <v>8.9117999999999995</v>
      </c>
      <c r="AI8" s="394">
        <v>1.244</v>
      </c>
      <c r="AJ8" s="394" t="s">
        <v>307</v>
      </c>
      <c r="AK8" s="394" t="s">
        <v>307</v>
      </c>
      <c r="AL8" s="394">
        <v>3.09E-2</v>
      </c>
      <c r="AM8" s="394" t="s">
        <v>307</v>
      </c>
      <c r="AN8" s="394">
        <v>20.9846</v>
      </c>
      <c r="AO8" s="394">
        <v>4.3E-3</v>
      </c>
      <c r="AP8" s="394" t="s">
        <v>307</v>
      </c>
      <c r="AQ8" s="394">
        <v>4.4600000000000001E-2</v>
      </c>
      <c r="AR8" s="394">
        <v>0.2853</v>
      </c>
      <c r="AS8" s="394">
        <v>3.9E-2</v>
      </c>
      <c r="AT8" s="394">
        <v>4.5499999999999999E-2</v>
      </c>
      <c r="AU8" s="394" t="s">
        <v>307</v>
      </c>
      <c r="AV8" s="394">
        <v>1.3193999999999999</v>
      </c>
      <c r="AW8" s="394" t="s">
        <v>307</v>
      </c>
      <c r="AX8" s="394">
        <v>0.54010000000000002</v>
      </c>
      <c r="AY8" s="394">
        <v>4.1399999999999999E-2</v>
      </c>
      <c r="AZ8" s="394">
        <v>2.9999999999999997E-4</v>
      </c>
      <c r="BA8" s="394" t="s">
        <v>307</v>
      </c>
      <c r="BB8" s="394" t="s">
        <v>307</v>
      </c>
      <c r="BC8" s="394" t="s">
        <v>307</v>
      </c>
      <c r="BD8" s="394" t="s">
        <v>307</v>
      </c>
      <c r="BE8" s="394">
        <v>4.5600000000000002E-2</v>
      </c>
      <c r="BF8" s="394">
        <v>1.9675</v>
      </c>
      <c r="BG8" s="394">
        <v>3.8600000000000002E-2</v>
      </c>
      <c r="BH8" s="394">
        <v>0.64629999999999999</v>
      </c>
      <c r="BI8" s="394">
        <v>0.15629999999999999</v>
      </c>
      <c r="BJ8" s="394">
        <v>7.5200000000000003E-2</v>
      </c>
      <c r="BK8" s="394">
        <v>3.8800000000000001E-2</v>
      </c>
      <c r="BL8" s="394">
        <v>1.23E-2</v>
      </c>
      <c r="BM8" s="394">
        <v>8.9999999999999998E-4</v>
      </c>
      <c r="BN8" s="394" t="s">
        <v>307</v>
      </c>
      <c r="BO8" s="394" t="s">
        <v>307</v>
      </c>
      <c r="BP8" s="394" t="s">
        <v>307</v>
      </c>
      <c r="BQ8" s="394"/>
      <c r="BR8" s="395">
        <v>856.84299999999996</v>
      </c>
      <c r="BS8" s="394">
        <v>664.58159999999998</v>
      </c>
      <c r="BT8" s="394">
        <v>0.1159</v>
      </c>
      <c r="BU8" s="394" t="s">
        <v>307</v>
      </c>
      <c r="BV8" s="395">
        <v>664.69749999999999</v>
      </c>
      <c r="BW8" s="394">
        <v>11.8338</v>
      </c>
      <c r="BX8" s="394" t="s">
        <v>307</v>
      </c>
      <c r="BY8" s="394">
        <v>20.0748</v>
      </c>
      <c r="BZ8" s="396">
        <v>20.0748</v>
      </c>
      <c r="CA8" s="395">
        <v>31.9086</v>
      </c>
      <c r="CB8" s="394">
        <v>352.78809999999999</v>
      </c>
      <c r="CC8" s="394">
        <v>217.50450000000001</v>
      </c>
      <c r="CD8" s="394">
        <v>135.28360000000001</v>
      </c>
      <c r="CE8" s="394">
        <v>208.26</v>
      </c>
      <c r="CF8" s="396">
        <v>561.04809999999998</v>
      </c>
      <c r="CG8" s="397">
        <v>1257.6541999999999</v>
      </c>
      <c r="CH8" s="398">
        <v>2114.4973</v>
      </c>
      <c r="CI8">
        <f>Supply_2013_Work!BZ8</f>
        <v>50.636400000000002</v>
      </c>
      <c r="CJ8" s="601">
        <f>CH8-CI8</f>
        <v>2063.8609000000001</v>
      </c>
    </row>
    <row r="9" spans="1:90">
      <c r="A9" s="251" t="s">
        <v>4</v>
      </c>
      <c r="B9" s="253" t="s">
        <v>140</v>
      </c>
      <c r="C9" s="457" t="s">
        <v>324</v>
      </c>
      <c r="D9" s="458" t="s">
        <v>325</v>
      </c>
      <c r="E9" s="399">
        <v>10.260899999999999</v>
      </c>
      <c r="F9" s="400">
        <v>398.9846</v>
      </c>
      <c r="G9" s="400">
        <v>0.156</v>
      </c>
      <c r="H9" s="400">
        <v>5.8999999999999999E-3</v>
      </c>
      <c r="I9" s="400">
        <v>1.0759000000000001</v>
      </c>
      <c r="J9" s="400" t="s">
        <v>307</v>
      </c>
      <c r="K9" s="400">
        <v>367.16410000000002</v>
      </c>
      <c r="L9" s="400" t="s">
        <v>307</v>
      </c>
      <c r="M9" s="400" t="s">
        <v>307</v>
      </c>
      <c r="N9" s="400">
        <v>5.0000000000000001E-4</v>
      </c>
      <c r="O9" s="400">
        <v>1.2598</v>
      </c>
      <c r="P9" s="400" t="s">
        <v>307</v>
      </c>
      <c r="Q9" s="400" t="s">
        <v>307</v>
      </c>
      <c r="R9" s="400">
        <v>0.24410000000000001</v>
      </c>
      <c r="S9" s="400">
        <v>7.7799999999999994E-2</v>
      </c>
      <c r="T9" s="400">
        <v>0.2646</v>
      </c>
      <c r="U9" s="400" t="s">
        <v>307</v>
      </c>
      <c r="V9" s="400" t="s">
        <v>307</v>
      </c>
      <c r="W9" s="400">
        <v>0.32840000000000003</v>
      </c>
      <c r="X9" s="400" t="s">
        <v>307</v>
      </c>
      <c r="Y9" s="400" t="s">
        <v>307</v>
      </c>
      <c r="Z9" s="400">
        <v>4.7531999999999996</v>
      </c>
      <c r="AA9" s="400">
        <v>1.4E-2</v>
      </c>
      <c r="AB9" s="400">
        <v>4.5984999999999996</v>
      </c>
      <c r="AC9" s="400">
        <v>4.1300000000000003E-2</v>
      </c>
      <c r="AD9" s="400">
        <v>8.5199999999999998E-2</v>
      </c>
      <c r="AE9" s="400">
        <v>0.65159999999999996</v>
      </c>
      <c r="AF9" s="400">
        <v>0.37369999999999998</v>
      </c>
      <c r="AG9" s="400">
        <v>16.8384</v>
      </c>
      <c r="AH9" s="400">
        <v>2.9999999999999997E-4</v>
      </c>
      <c r="AI9" s="400">
        <v>6.5488999999999997</v>
      </c>
      <c r="AJ9" s="400" t="s">
        <v>307</v>
      </c>
      <c r="AK9" s="400" t="s">
        <v>307</v>
      </c>
      <c r="AL9" s="400">
        <v>1.46E-2</v>
      </c>
      <c r="AM9" s="400" t="s">
        <v>307</v>
      </c>
      <c r="AN9" s="400">
        <v>8.5699999999999998E-2</v>
      </c>
      <c r="AO9" s="400">
        <v>3.0000000000000001E-3</v>
      </c>
      <c r="AP9" s="400">
        <v>2.3999999999999998E-3</v>
      </c>
      <c r="AQ9" s="400" t="s">
        <v>307</v>
      </c>
      <c r="AR9" s="400">
        <v>1.1000000000000001E-3</v>
      </c>
      <c r="AS9" s="400" t="s">
        <v>307</v>
      </c>
      <c r="AT9" s="400" t="s">
        <v>307</v>
      </c>
      <c r="AU9" s="400" t="s">
        <v>307</v>
      </c>
      <c r="AV9" s="400">
        <v>0.54879999999999995</v>
      </c>
      <c r="AW9" s="400" t="s">
        <v>307</v>
      </c>
      <c r="AX9" s="400">
        <v>0.74829999999999997</v>
      </c>
      <c r="AY9" s="400">
        <v>5.74E-2</v>
      </c>
      <c r="AZ9" s="400">
        <v>2.9999999999999997E-4</v>
      </c>
      <c r="BA9" s="400">
        <v>1.6000000000000001E-3</v>
      </c>
      <c r="BB9" s="400">
        <v>1.9800000000000002E-2</v>
      </c>
      <c r="BC9" s="400" t="s">
        <v>307</v>
      </c>
      <c r="BD9" s="400">
        <v>4.0000000000000002E-4</v>
      </c>
      <c r="BE9" s="400">
        <v>0.24629999999999999</v>
      </c>
      <c r="BF9" s="400">
        <v>0.15129999999999999</v>
      </c>
      <c r="BG9" s="400">
        <v>3.4864000000000002</v>
      </c>
      <c r="BH9" s="400">
        <v>2.5573999999999999</v>
      </c>
      <c r="BI9" s="400">
        <v>0.17430000000000001</v>
      </c>
      <c r="BJ9" s="400">
        <v>0.71650000000000003</v>
      </c>
      <c r="BK9" s="400">
        <v>0.41849999999999998</v>
      </c>
      <c r="BL9" s="400">
        <v>0.25700000000000001</v>
      </c>
      <c r="BM9" s="400">
        <v>0.56169999999999998</v>
      </c>
      <c r="BN9" s="400">
        <v>6.7999999999999996E-3</v>
      </c>
      <c r="BO9" s="400">
        <v>1.9E-3</v>
      </c>
      <c r="BP9" s="400" t="s">
        <v>307</v>
      </c>
      <c r="BQ9" s="400"/>
      <c r="BR9" s="401">
        <v>823.78909999999996</v>
      </c>
      <c r="BS9" s="400">
        <v>111.4575</v>
      </c>
      <c r="BT9" s="400">
        <v>3.3999999999999998E-3</v>
      </c>
      <c r="BU9" s="400">
        <v>14.213900000000001</v>
      </c>
      <c r="BV9" s="401">
        <v>125.6747</v>
      </c>
      <c r="BW9" s="400" t="s">
        <v>307</v>
      </c>
      <c r="BX9" s="400" t="s">
        <v>307</v>
      </c>
      <c r="BY9" s="400">
        <v>18.9297</v>
      </c>
      <c r="BZ9" s="403">
        <v>18.9297</v>
      </c>
      <c r="CA9" s="401">
        <v>18.9297</v>
      </c>
      <c r="CB9" s="400">
        <v>203.17920000000001</v>
      </c>
      <c r="CC9" s="400">
        <v>77.391000000000005</v>
      </c>
      <c r="CD9" s="400">
        <v>125.78830000000001</v>
      </c>
      <c r="CE9" s="400">
        <v>22.933499999999999</v>
      </c>
      <c r="CF9" s="403">
        <v>226.11269999999999</v>
      </c>
      <c r="CG9" s="404">
        <v>370.71710000000002</v>
      </c>
      <c r="CH9" s="405">
        <v>1194.5062</v>
      </c>
      <c r="CI9">
        <f>Supply_2013_Work!BZ9</f>
        <v>10.9694</v>
      </c>
      <c r="CJ9" s="601">
        <f t="shared" ref="CJ9:CJ72" si="0">CH9-CI9</f>
        <v>1183.5368000000001</v>
      </c>
    </row>
    <row r="10" spans="1:90">
      <c r="A10" s="251" t="s">
        <v>5</v>
      </c>
      <c r="B10" s="253" t="s">
        <v>141</v>
      </c>
      <c r="C10" s="457" t="s">
        <v>326</v>
      </c>
      <c r="D10" s="458" t="s">
        <v>327</v>
      </c>
      <c r="E10" s="399" t="s">
        <v>307</v>
      </c>
      <c r="F10" s="400" t="s">
        <v>307</v>
      </c>
      <c r="G10" s="400">
        <v>14.1426</v>
      </c>
      <c r="H10" s="400">
        <v>1.9E-3</v>
      </c>
      <c r="I10" s="400">
        <v>37.773499999999999</v>
      </c>
      <c r="J10" s="400">
        <v>1.7899999999999999E-2</v>
      </c>
      <c r="K10" s="400" t="s">
        <v>307</v>
      </c>
      <c r="L10" s="400" t="s">
        <v>307</v>
      </c>
      <c r="M10" s="400" t="s">
        <v>307</v>
      </c>
      <c r="N10" s="400" t="s">
        <v>307</v>
      </c>
      <c r="O10" s="400" t="s">
        <v>307</v>
      </c>
      <c r="P10" s="400" t="s">
        <v>307</v>
      </c>
      <c r="Q10" s="400" t="s">
        <v>307</v>
      </c>
      <c r="R10" s="400" t="s">
        <v>307</v>
      </c>
      <c r="S10" s="400" t="s">
        <v>307</v>
      </c>
      <c r="T10" s="400" t="s">
        <v>307</v>
      </c>
      <c r="U10" s="400" t="s">
        <v>307</v>
      </c>
      <c r="V10" s="400" t="s">
        <v>307</v>
      </c>
      <c r="W10" s="400" t="s">
        <v>307</v>
      </c>
      <c r="X10" s="400" t="s">
        <v>307</v>
      </c>
      <c r="Y10" s="400" t="s">
        <v>307</v>
      </c>
      <c r="Z10" s="400" t="s">
        <v>307</v>
      </c>
      <c r="AA10" s="400" t="s">
        <v>307</v>
      </c>
      <c r="AB10" s="400" t="s">
        <v>307</v>
      </c>
      <c r="AC10" s="400" t="s">
        <v>307</v>
      </c>
      <c r="AD10" s="400">
        <v>4.8204000000000002</v>
      </c>
      <c r="AE10" s="400" t="s">
        <v>307</v>
      </c>
      <c r="AF10" s="400" t="s">
        <v>307</v>
      </c>
      <c r="AG10" s="400">
        <v>0.01</v>
      </c>
      <c r="AH10" s="400" t="s">
        <v>307</v>
      </c>
      <c r="AI10" s="400">
        <v>4.2099999999999999E-2</v>
      </c>
      <c r="AJ10" s="400" t="s">
        <v>307</v>
      </c>
      <c r="AK10" s="400" t="s">
        <v>307</v>
      </c>
      <c r="AL10" s="400" t="s">
        <v>307</v>
      </c>
      <c r="AM10" s="400" t="s">
        <v>307</v>
      </c>
      <c r="AN10" s="400">
        <v>0.46870000000000001</v>
      </c>
      <c r="AO10" s="400" t="s">
        <v>307</v>
      </c>
      <c r="AP10" s="400" t="s">
        <v>307</v>
      </c>
      <c r="AQ10" s="400" t="s">
        <v>307</v>
      </c>
      <c r="AR10" s="400" t="s">
        <v>307</v>
      </c>
      <c r="AS10" s="400" t="s">
        <v>307</v>
      </c>
      <c r="AT10" s="400" t="s">
        <v>307</v>
      </c>
      <c r="AU10" s="400" t="s">
        <v>307</v>
      </c>
      <c r="AV10" s="400">
        <v>0.19320000000000001</v>
      </c>
      <c r="AW10" s="400" t="s">
        <v>307</v>
      </c>
      <c r="AX10" s="400">
        <v>6.7599999999999993E-2</v>
      </c>
      <c r="AY10" s="400">
        <v>4.2500000000000003E-2</v>
      </c>
      <c r="AZ10" s="400" t="s">
        <v>307</v>
      </c>
      <c r="BA10" s="400" t="s">
        <v>307</v>
      </c>
      <c r="BB10" s="400" t="s">
        <v>307</v>
      </c>
      <c r="BC10" s="400" t="s">
        <v>307</v>
      </c>
      <c r="BD10" s="400" t="s">
        <v>307</v>
      </c>
      <c r="BE10" s="400" t="s">
        <v>307</v>
      </c>
      <c r="BF10" s="400" t="s">
        <v>307</v>
      </c>
      <c r="BG10" s="400">
        <v>5.4999999999999997E-3</v>
      </c>
      <c r="BH10" s="400">
        <v>1E-4</v>
      </c>
      <c r="BI10" s="400" t="s">
        <v>307</v>
      </c>
      <c r="BJ10" s="400" t="s">
        <v>307</v>
      </c>
      <c r="BK10" s="400" t="s">
        <v>307</v>
      </c>
      <c r="BL10" s="400">
        <v>1E-4</v>
      </c>
      <c r="BM10" s="400" t="s">
        <v>307</v>
      </c>
      <c r="BN10" s="400" t="s">
        <v>307</v>
      </c>
      <c r="BO10" s="400" t="s">
        <v>307</v>
      </c>
      <c r="BP10" s="400" t="s">
        <v>307</v>
      </c>
      <c r="BQ10" s="400"/>
      <c r="BR10" s="401">
        <v>57.585999999999999</v>
      </c>
      <c r="BS10" s="400">
        <v>49.739400000000003</v>
      </c>
      <c r="BT10" s="400">
        <v>2E-3</v>
      </c>
      <c r="BU10" s="400">
        <v>1.3539000000000001</v>
      </c>
      <c r="BV10" s="401">
        <v>51.095399999999998</v>
      </c>
      <c r="BW10" s="400" t="s">
        <v>307</v>
      </c>
      <c r="BX10" s="400" t="s">
        <v>307</v>
      </c>
      <c r="BY10" s="400">
        <v>0.64339999999999997</v>
      </c>
      <c r="BZ10" s="403">
        <v>0.64339999999999997</v>
      </c>
      <c r="CA10" s="401">
        <v>0.64339999999999997</v>
      </c>
      <c r="CB10" s="400">
        <v>45.404699999999998</v>
      </c>
      <c r="CC10" s="400">
        <v>33.522100000000002</v>
      </c>
      <c r="CD10" s="400">
        <v>11.8827</v>
      </c>
      <c r="CE10" s="400">
        <v>3.4525000000000001</v>
      </c>
      <c r="CF10" s="403">
        <v>48.857199999999999</v>
      </c>
      <c r="CG10" s="404">
        <v>100.5959</v>
      </c>
      <c r="CH10" s="405">
        <v>158.18199999999999</v>
      </c>
      <c r="CI10">
        <f>Supply_2013_Work!BZ10</f>
        <v>2.8504</v>
      </c>
      <c r="CJ10" s="601">
        <f t="shared" si="0"/>
        <v>155.33159999999998</v>
      </c>
    </row>
    <row r="11" spans="1:90">
      <c r="A11" s="251" t="s">
        <v>6</v>
      </c>
      <c r="B11" s="253" t="s">
        <v>196</v>
      </c>
      <c r="C11" s="457" t="s">
        <v>328</v>
      </c>
      <c r="D11" s="458" t="s">
        <v>329</v>
      </c>
      <c r="E11" s="399">
        <v>2.2088000000000001</v>
      </c>
      <c r="F11" s="400">
        <v>5.3192000000000004</v>
      </c>
      <c r="G11" s="400">
        <v>2.0299999999999999E-2</v>
      </c>
      <c r="H11" s="400">
        <v>28.679300000000001</v>
      </c>
      <c r="I11" s="400">
        <v>1.0331999999999999</v>
      </c>
      <c r="J11" s="400">
        <v>0.1017</v>
      </c>
      <c r="K11" s="400">
        <v>0.1915</v>
      </c>
      <c r="L11" s="400" t="s">
        <v>307</v>
      </c>
      <c r="M11" s="400" t="s">
        <v>307</v>
      </c>
      <c r="N11" s="400" t="s">
        <v>307</v>
      </c>
      <c r="O11" s="400">
        <v>0.40870000000000001</v>
      </c>
      <c r="P11" s="400" t="s">
        <v>307</v>
      </c>
      <c r="Q11" s="400" t="s">
        <v>307</v>
      </c>
      <c r="R11" s="400">
        <v>55.732199999999999</v>
      </c>
      <c r="S11" s="400">
        <v>8.0396000000000001</v>
      </c>
      <c r="T11" s="400">
        <v>0.22040000000000001</v>
      </c>
      <c r="U11" s="400" t="s">
        <v>307</v>
      </c>
      <c r="V11" s="400">
        <v>2.0000000000000001E-4</v>
      </c>
      <c r="W11" s="400">
        <v>2.0999999999999999E-3</v>
      </c>
      <c r="X11" s="400" t="s">
        <v>307</v>
      </c>
      <c r="Y11" s="400">
        <v>0.43009999999999998</v>
      </c>
      <c r="Z11" s="400">
        <v>0.54159999999999997</v>
      </c>
      <c r="AA11" s="400">
        <v>0.11020000000000001</v>
      </c>
      <c r="AB11" s="400">
        <v>438.42219999999998</v>
      </c>
      <c r="AC11" s="400">
        <v>0.05</v>
      </c>
      <c r="AD11" s="400">
        <v>1.8580000000000001</v>
      </c>
      <c r="AE11" s="400">
        <v>151.13130000000001</v>
      </c>
      <c r="AF11" s="400" t="s">
        <v>307</v>
      </c>
      <c r="AG11" s="400">
        <v>0.24629999999999999</v>
      </c>
      <c r="AH11" s="400">
        <v>2.9100000000000001E-2</v>
      </c>
      <c r="AI11" s="400">
        <v>1.7476</v>
      </c>
      <c r="AJ11" s="400" t="s">
        <v>307</v>
      </c>
      <c r="AK11" s="400" t="s">
        <v>307</v>
      </c>
      <c r="AL11" s="400">
        <v>4.8307000000000002</v>
      </c>
      <c r="AM11" s="400">
        <v>5.9999999999999995E-4</v>
      </c>
      <c r="AN11" s="400">
        <v>1.78E-2</v>
      </c>
      <c r="AO11" s="400">
        <v>1.4678</v>
      </c>
      <c r="AP11" s="400">
        <v>1.0699999999999999E-2</v>
      </c>
      <c r="AQ11" s="400" t="s">
        <v>307</v>
      </c>
      <c r="AR11" s="400">
        <v>0.29799999999999999</v>
      </c>
      <c r="AS11" s="400" t="s">
        <v>307</v>
      </c>
      <c r="AT11" s="400" t="s">
        <v>307</v>
      </c>
      <c r="AU11" s="400" t="s">
        <v>307</v>
      </c>
      <c r="AV11" s="400">
        <v>1.5264</v>
      </c>
      <c r="AW11" s="400" t="s">
        <v>307</v>
      </c>
      <c r="AX11" s="400">
        <v>2.5999999999999999E-3</v>
      </c>
      <c r="AY11" s="400">
        <v>1.2391000000000001</v>
      </c>
      <c r="AZ11" s="400">
        <v>7.3000000000000001E-3</v>
      </c>
      <c r="BA11" s="400">
        <v>1.1000000000000001E-3</v>
      </c>
      <c r="BB11" s="400">
        <v>1.4999999999999999E-2</v>
      </c>
      <c r="BC11" s="400" t="s">
        <v>307</v>
      </c>
      <c r="BD11" s="400" t="s">
        <v>307</v>
      </c>
      <c r="BE11" s="400">
        <v>3.56E-2</v>
      </c>
      <c r="BF11" s="400">
        <v>11.6053</v>
      </c>
      <c r="BG11" s="400">
        <v>3.0735999999999999</v>
      </c>
      <c r="BH11" s="400">
        <v>1.4560999999999999</v>
      </c>
      <c r="BI11" s="400">
        <v>0.1699</v>
      </c>
      <c r="BJ11" s="400">
        <v>0.4012</v>
      </c>
      <c r="BK11" s="400">
        <v>0.35149999999999998</v>
      </c>
      <c r="BL11" s="400">
        <v>0.17380000000000001</v>
      </c>
      <c r="BM11" s="400">
        <v>0.39350000000000002</v>
      </c>
      <c r="BN11" s="400" t="s">
        <v>307</v>
      </c>
      <c r="BO11" s="400">
        <v>1.4E-3</v>
      </c>
      <c r="BP11" s="400" t="s">
        <v>307</v>
      </c>
      <c r="BQ11" s="400"/>
      <c r="BR11" s="401">
        <v>723.60260000000005</v>
      </c>
      <c r="BS11" s="400">
        <v>6.0636000000000001</v>
      </c>
      <c r="BT11" s="400" t="s">
        <v>307</v>
      </c>
      <c r="BU11" s="400" t="s">
        <v>307</v>
      </c>
      <c r="BV11" s="401">
        <v>6.0636000000000001</v>
      </c>
      <c r="BW11" s="400">
        <v>0.62609999999999999</v>
      </c>
      <c r="BX11" s="400" t="s">
        <v>307</v>
      </c>
      <c r="BY11" s="400">
        <v>64.398099999999999</v>
      </c>
      <c r="BZ11" s="403">
        <v>64.398099999999999</v>
      </c>
      <c r="CA11" s="401">
        <v>65.024199999999993</v>
      </c>
      <c r="CB11" s="400">
        <v>92.7286</v>
      </c>
      <c r="CC11" s="400">
        <v>73.869500000000002</v>
      </c>
      <c r="CD11" s="400">
        <v>18.859100000000002</v>
      </c>
      <c r="CE11" s="400">
        <v>35.903199999999998</v>
      </c>
      <c r="CF11" s="403">
        <v>128.6317</v>
      </c>
      <c r="CG11" s="404">
        <v>199.71950000000001</v>
      </c>
      <c r="CH11" s="405">
        <v>923.32219999999995</v>
      </c>
      <c r="CI11">
        <f>Supply_2013_Work!BZ11</f>
        <v>24.6998</v>
      </c>
      <c r="CJ11" s="601">
        <f t="shared" si="0"/>
        <v>898.62239999999997</v>
      </c>
    </row>
    <row r="12" spans="1:90">
      <c r="A12" s="251" t="s">
        <v>7</v>
      </c>
      <c r="B12" s="253" t="s">
        <v>142</v>
      </c>
      <c r="C12" s="457" t="s">
        <v>330</v>
      </c>
      <c r="D12" s="458" t="s">
        <v>331</v>
      </c>
      <c r="E12" s="399">
        <v>25.251999999999999</v>
      </c>
      <c r="F12" s="400">
        <v>2.2100000000000002E-2</v>
      </c>
      <c r="G12" s="400">
        <v>5.0159000000000002</v>
      </c>
      <c r="H12" s="400">
        <v>2.0003000000000002</v>
      </c>
      <c r="I12" s="400">
        <v>466.17860000000002</v>
      </c>
      <c r="J12" s="400">
        <v>0.5716</v>
      </c>
      <c r="K12" s="400">
        <v>5.1999999999999998E-3</v>
      </c>
      <c r="L12" s="400">
        <v>0.26640000000000003</v>
      </c>
      <c r="M12" s="400" t="s">
        <v>307</v>
      </c>
      <c r="N12" s="400" t="s">
        <v>307</v>
      </c>
      <c r="O12" s="400">
        <v>31.5565</v>
      </c>
      <c r="P12" s="400">
        <v>0.40889999999999999</v>
      </c>
      <c r="Q12" s="400" t="s">
        <v>307</v>
      </c>
      <c r="R12" s="400">
        <v>2.0518000000000001</v>
      </c>
      <c r="S12" s="400">
        <v>1.9E-3</v>
      </c>
      <c r="T12" s="400">
        <v>4.1000000000000002E-2</v>
      </c>
      <c r="U12" s="400" t="s">
        <v>307</v>
      </c>
      <c r="V12" s="400">
        <v>4.0000000000000002E-4</v>
      </c>
      <c r="W12" s="400">
        <v>2E-3</v>
      </c>
      <c r="X12" s="400">
        <v>5.96E-2</v>
      </c>
      <c r="Y12" s="400">
        <v>1.8599999999999998E-2</v>
      </c>
      <c r="Z12" s="400">
        <v>8.3000000000000001E-3</v>
      </c>
      <c r="AA12" s="400">
        <v>2.1299999999999999E-2</v>
      </c>
      <c r="AB12" s="400">
        <v>0.47689999999999999</v>
      </c>
      <c r="AC12" s="400" t="s">
        <v>307</v>
      </c>
      <c r="AD12" s="400">
        <v>0.1366</v>
      </c>
      <c r="AE12" s="400">
        <v>0.45950000000000002</v>
      </c>
      <c r="AF12" s="400">
        <v>6.6900000000000001E-2</v>
      </c>
      <c r="AG12" s="400">
        <v>18.408100000000001</v>
      </c>
      <c r="AH12" s="400">
        <v>6.8080999999999996</v>
      </c>
      <c r="AI12" s="400">
        <v>2.0882999999999998</v>
      </c>
      <c r="AJ12" s="400">
        <v>2.3E-2</v>
      </c>
      <c r="AK12" s="400">
        <v>1.1051</v>
      </c>
      <c r="AL12" s="400">
        <v>12.6496</v>
      </c>
      <c r="AM12" s="400" t="s">
        <v>307</v>
      </c>
      <c r="AN12" s="400">
        <v>176.40639999999999</v>
      </c>
      <c r="AO12" s="400">
        <v>6.25E-2</v>
      </c>
      <c r="AP12" s="400">
        <v>1.2314000000000001</v>
      </c>
      <c r="AQ12" s="400" t="s">
        <v>307</v>
      </c>
      <c r="AR12" s="400">
        <v>2.7471000000000001</v>
      </c>
      <c r="AS12" s="400">
        <v>8.5800000000000001E-2</v>
      </c>
      <c r="AT12" s="400">
        <v>0.44219999999999998</v>
      </c>
      <c r="AU12" s="400">
        <v>2.6100000000000002E-2</v>
      </c>
      <c r="AV12" s="400">
        <v>8.9599999999999999E-2</v>
      </c>
      <c r="AW12" s="400" t="s">
        <v>307</v>
      </c>
      <c r="AX12" s="400">
        <v>2.1463000000000001</v>
      </c>
      <c r="AY12" s="400">
        <v>0.182</v>
      </c>
      <c r="AZ12" s="400">
        <v>0.36380000000000001</v>
      </c>
      <c r="BA12" s="400">
        <v>1.0415000000000001</v>
      </c>
      <c r="BB12" s="400">
        <v>5.9999999999999995E-4</v>
      </c>
      <c r="BC12" s="400">
        <v>4.8500000000000001E-2</v>
      </c>
      <c r="BD12" s="400">
        <v>0.18679999999999999</v>
      </c>
      <c r="BE12" s="400">
        <v>5.9299999999999999E-2</v>
      </c>
      <c r="BF12" s="400">
        <v>7.3999999999999996E-2</v>
      </c>
      <c r="BG12" s="400">
        <v>4.2755000000000001</v>
      </c>
      <c r="BH12" s="400">
        <v>27.686800000000002</v>
      </c>
      <c r="BI12" s="400">
        <v>2.9032</v>
      </c>
      <c r="BJ12" s="400">
        <v>8.4626999999999999</v>
      </c>
      <c r="BK12" s="400">
        <v>5.0659999999999998</v>
      </c>
      <c r="BL12" s="400">
        <v>6.8970000000000002</v>
      </c>
      <c r="BM12" s="400">
        <v>0.47270000000000001</v>
      </c>
      <c r="BN12" s="400">
        <v>6.0699999999999997E-2</v>
      </c>
      <c r="BO12" s="400">
        <v>2.9600000000000001E-2</v>
      </c>
      <c r="BP12" s="400" t="s">
        <v>307</v>
      </c>
      <c r="BQ12" s="400"/>
      <c r="BR12" s="401">
        <v>816.75300000000004</v>
      </c>
      <c r="BS12" s="400">
        <v>3225.6287000000002</v>
      </c>
      <c r="BT12" s="400" t="s">
        <v>307</v>
      </c>
      <c r="BU12" s="400">
        <v>4.8784000000000001</v>
      </c>
      <c r="BV12" s="401">
        <v>3230.5070999999998</v>
      </c>
      <c r="BW12" s="400" t="s">
        <v>307</v>
      </c>
      <c r="BX12" s="400" t="s">
        <v>307</v>
      </c>
      <c r="BY12" s="400">
        <v>-9.1081000000000003</v>
      </c>
      <c r="BZ12" s="403">
        <v>-9.1081000000000003</v>
      </c>
      <c r="CA12" s="401">
        <v>-9.1081000000000003</v>
      </c>
      <c r="CB12" s="400">
        <v>834.75409999999999</v>
      </c>
      <c r="CC12" s="400">
        <v>359.84739999999999</v>
      </c>
      <c r="CD12" s="400">
        <v>474.9067</v>
      </c>
      <c r="CE12" s="400">
        <v>605.08810000000005</v>
      </c>
      <c r="CF12" s="403">
        <v>1439.8422</v>
      </c>
      <c r="CG12" s="404">
        <v>4661.2412000000004</v>
      </c>
      <c r="CH12" s="405">
        <v>5477.9943000000003</v>
      </c>
      <c r="CI12">
        <f>Supply_2013_Work!BZ12</f>
        <v>727.09900000000005</v>
      </c>
      <c r="CJ12" s="601">
        <f t="shared" si="0"/>
        <v>4750.8953000000001</v>
      </c>
      <c r="CK12">
        <f t="shared" ref="CK12:CK21" si="1">CI12/CJ12</f>
        <v>0.15304462718847961</v>
      </c>
    </row>
    <row r="13" spans="1:90">
      <c r="A13" s="251" t="s">
        <v>8</v>
      </c>
      <c r="B13" s="253" t="s">
        <v>143</v>
      </c>
      <c r="C13" s="457" t="s">
        <v>332</v>
      </c>
      <c r="D13" s="458" t="s">
        <v>333</v>
      </c>
      <c r="E13" s="399">
        <v>3.1257000000000001</v>
      </c>
      <c r="F13" s="400">
        <v>1.3260000000000001</v>
      </c>
      <c r="G13" s="400">
        <v>0.31659999999999999</v>
      </c>
      <c r="H13" s="400">
        <v>9.3899999999999997E-2</v>
      </c>
      <c r="I13" s="400">
        <v>1.4395</v>
      </c>
      <c r="J13" s="400">
        <v>154.9359</v>
      </c>
      <c r="K13" s="400">
        <v>2.5992000000000002</v>
      </c>
      <c r="L13" s="400">
        <v>0.44450000000000001</v>
      </c>
      <c r="M13" s="400">
        <v>0.46850000000000003</v>
      </c>
      <c r="N13" s="400" t="s">
        <v>307</v>
      </c>
      <c r="O13" s="400">
        <v>0.4042</v>
      </c>
      <c r="P13" s="400">
        <v>0.19389999999999999</v>
      </c>
      <c r="Q13" s="400">
        <v>0.30459999999999998</v>
      </c>
      <c r="R13" s="400">
        <v>8.4251000000000005</v>
      </c>
      <c r="S13" s="400">
        <v>0.10879999999999999</v>
      </c>
      <c r="T13" s="400">
        <v>2.5987</v>
      </c>
      <c r="U13" s="400">
        <v>1.15E-2</v>
      </c>
      <c r="V13" s="400">
        <v>8.5999999999999993E-2</v>
      </c>
      <c r="W13" s="400">
        <v>1.5234000000000001</v>
      </c>
      <c r="X13" s="400">
        <v>0.1525</v>
      </c>
      <c r="Y13" s="400">
        <v>0.34689999999999999</v>
      </c>
      <c r="Z13" s="400">
        <v>11.9503</v>
      </c>
      <c r="AA13" s="400">
        <v>0.50480000000000003</v>
      </c>
      <c r="AB13" s="400">
        <v>0.53420000000000001</v>
      </c>
      <c r="AC13" s="400">
        <v>4.9799999999999997E-2</v>
      </c>
      <c r="AD13" s="400">
        <v>0.69620000000000004</v>
      </c>
      <c r="AE13" s="400">
        <v>2.7625999999999999</v>
      </c>
      <c r="AF13" s="400">
        <v>2.0956999999999999</v>
      </c>
      <c r="AG13" s="400">
        <v>2.2692000000000001</v>
      </c>
      <c r="AH13" s="400">
        <v>2.7273000000000001</v>
      </c>
      <c r="AI13" s="400">
        <v>1.3782000000000001</v>
      </c>
      <c r="AJ13" s="400">
        <v>5.8999999999999999E-3</v>
      </c>
      <c r="AK13" s="400">
        <v>0.28149999999999997</v>
      </c>
      <c r="AL13" s="400">
        <v>15.602399999999999</v>
      </c>
      <c r="AM13" s="400">
        <v>0.11849999999999999</v>
      </c>
      <c r="AN13" s="400">
        <v>1.0442</v>
      </c>
      <c r="AO13" s="400">
        <v>6.4000000000000003E-3</v>
      </c>
      <c r="AP13" s="400">
        <v>0.27879999999999999</v>
      </c>
      <c r="AQ13" s="400">
        <v>0.4098</v>
      </c>
      <c r="AR13" s="400">
        <v>0.51729999999999998</v>
      </c>
      <c r="AS13" s="400">
        <v>1.5900000000000001E-2</v>
      </c>
      <c r="AT13" s="400" t="s">
        <v>307</v>
      </c>
      <c r="AU13" s="400" t="s">
        <v>307</v>
      </c>
      <c r="AV13" s="400">
        <v>1.5410999999999999</v>
      </c>
      <c r="AW13" s="400" t="s">
        <v>307</v>
      </c>
      <c r="AX13" s="400">
        <v>0.47399999999999998</v>
      </c>
      <c r="AY13" s="400">
        <v>0.16059999999999999</v>
      </c>
      <c r="AZ13" s="400">
        <v>1.6400000000000001E-2</v>
      </c>
      <c r="BA13" s="400">
        <v>0.69399999999999995</v>
      </c>
      <c r="BB13" s="400">
        <v>5.4000000000000003E-3</v>
      </c>
      <c r="BC13" s="400">
        <v>1.4756</v>
      </c>
      <c r="BD13" s="400" t="s">
        <v>307</v>
      </c>
      <c r="BE13" s="400">
        <v>5.7700000000000001E-2</v>
      </c>
      <c r="BF13" s="400">
        <v>3.1726000000000001</v>
      </c>
      <c r="BG13" s="400">
        <v>9.4398</v>
      </c>
      <c r="BH13" s="400">
        <v>1.3120000000000001</v>
      </c>
      <c r="BI13" s="400">
        <v>2.5952000000000002</v>
      </c>
      <c r="BJ13" s="400">
        <v>0.68210000000000004</v>
      </c>
      <c r="BK13" s="400">
        <v>1.6551</v>
      </c>
      <c r="BL13" s="400">
        <v>2.4681000000000002</v>
      </c>
      <c r="BM13" s="400">
        <v>0.9032</v>
      </c>
      <c r="BN13" s="400">
        <v>0.26929999999999998</v>
      </c>
      <c r="BO13" s="400">
        <v>0.78129999999999999</v>
      </c>
      <c r="BP13" s="400" t="s">
        <v>307</v>
      </c>
      <c r="BQ13" s="400"/>
      <c r="BR13" s="406">
        <v>249.85769999999999</v>
      </c>
      <c r="BS13" s="400">
        <v>811.18259999999998</v>
      </c>
      <c r="BT13" s="400" t="s">
        <v>307</v>
      </c>
      <c r="BU13" s="400">
        <v>4.4600000000000001E-2</v>
      </c>
      <c r="BV13" s="406">
        <v>811.22720000000004</v>
      </c>
      <c r="BW13" s="400" t="s">
        <v>307</v>
      </c>
      <c r="BX13" s="400" t="s">
        <v>307</v>
      </c>
      <c r="BY13" s="400">
        <v>33.957900000000002</v>
      </c>
      <c r="BZ13" s="407">
        <v>33.957900000000002</v>
      </c>
      <c r="CA13" s="406">
        <v>33.957900000000002</v>
      </c>
      <c r="CB13" s="400">
        <v>384.76710000000003</v>
      </c>
      <c r="CC13" s="400">
        <v>170.5102</v>
      </c>
      <c r="CD13" s="400">
        <v>214.2569</v>
      </c>
      <c r="CE13" s="400">
        <v>108.601</v>
      </c>
      <c r="CF13" s="407">
        <v>493.36799999999999</v>
      </c>
      <c r="CG13" s="408">
        <v>1338.5531000000001</v>
      </c>
      <c r="CH13" s="409">
        <v>1588.4106999999999</v>
      </c>
      <c r="CI13">
        <f>Supply_2013_Work!BZ13</f>
        <v>129.8364</v>
      </c>
      <c r="CJ13" s="601">
        <f t="shared" si="0"/>
        <v>1458.5743</v>
      </c>
      <c r="CK13">
        <f t="shared" si="1"/>
        <v>8.9015965796188784E-2</v>
      </c>
    </row>
    <row r="14" spans="1:90">
      <c r="A14" s="251" t="s">
        <v>9</v>
      </c>
      <c r="B14" s="253" t="s">
        <v>144</v>
      </c>
      <c r="C14" s="457" t="s">
        <v>334</v>
      </c>
      <c r="D14" s="458" t="s">
        <v>335</v>
      </c>
      <c r="E14" s="399">
        <v>5.5339</v>
      </c>
      <c r="F14" s="400">
        <v>18.113299999999999</v>
      </c>
      <c r="G14" s="400">
        <v>0.35349999999999998</v>
      </c>
      <c r="H14" s="400">
        <v>6.9059999999999997</v>
      </c>
      <c r="I14" s="400">
        <v>16.2425</v>
      </c>
      <c r="J14" s="400">
        <v>0.4456</v>
      </c>
      <c r="K14" s="400">
        <v>532.37639999999999</v>
      </c>
      <c r="L14" s="400">
        <v>1.9195</v>
      </c>
      <c r="M14" s="400" t="s">
        <v>307</v>
      </c>
      <c r="N14" s="400" t="s">
        <v>307</v>
      </c>
      <c r="O14" s="400">
        <v>0.59970000000000001</v>
      </c>
      <c r="P14" s="400" t="s">
        <v>307</v>
      </c>
      <c r="Q14" s="400">
        <v>0.18529999999999999</v>
      </c>
      <c r="R14" s="400">
        <v>11.444800000000001</v>
      </c>
      <c r="S14" s="400">
        <v>0.33810000000000001</v>
      </c>
      <c r="T14" s="400">
        <v>8.0952999999999999</v>
      </c>
      <c r="U14" s="400" t="s">
        <v>307</v>
      </c>
      <c r="V14" s="400">
        <v>0.80230000000000001</v>
      </c>
      <c r="W14" s="400">
        <v>0.84089999999999998</v>
      </c>
      <c r="X14" s="400">
        <v>2.8319000000000001</v>
      </c>
      <c r="Y14" s="400">
        <v>0.92390000000000005</v>
      </c>
      <c r="Z14" s="400">
        <v>89.973699999999994</v>
      </c>
      <c r="AA14" s="400">
        <v>1.46</v>
      </c>
      <c r="AB14" s="400">
        <v>14.7692</v>
      </c>
      <c r="AC14" s="400">
        <v>0.03</v>
      </c>
      <c r="AD14" s="400">
        <v>8.6900000000000005E-2</v>
      </c>
      <c r="AE14" s="400">
        <v>30.105699999999999</v>
      </c>
      <c r="AF14" s="400">
        <v>5.7500000000000002E-2</v>
      </c>
      <c r="AG14" s="400">
        <v>51.403300000000002</v>
      </c>
      <c r="AH14" s="400">
        <v>5.0599999999999999E-2</v>
      </c>
      <c r="AI14" s="400">
        <v>2.6478999999999999</v>
      </c>
      <c r="AJ14" s="400" t="s">
        <v>307</v>
      </c>
      <c r="AK14" s="400" t="s">
        <v>307</v>
      </c>
      <c r="AL14" s="400">
        <v>6.0166000000000004</v>
      </c>
      <c r="AM14" s="400" t="s">
        <v>307</v>
      </c>
      <c r="AN14" s="400">
        <v>0.44209999999999999</v>
      </c>
      <c r="AO14" s="400">
        <v>1.4999999999999999E-2</v>
      </c>
      <c r="AP14" s="400">
        <v>1.0741000000000001</v>
      </c>
      <c r="AQ14" s="400" t="s">
        <v>307</v>
      </c>
      <c r="AR14" s="400">
        <v>1.1000000000000001E-3</v>
      </c>
      <c r="AS14" s="400" t="s">
        <v>307</v>
      </c>
      <c r="AT14" s="400" t="s">
        <v>307</v>
      </c>
      <c r="AU14" s="400" t="s">
        <v>307</v>
      </c>
      <c r="AV14" s="400">
        <v>1.2647999999999999</v>
      </c>
      <c r="AW14" s="400">
        <v>47.567999999999998</v>
      </c>
      <c r="AX14" s="400">
        <v>0.16750000000000001</v>
      </c>
      <c r="AY14" s="400">
        <v>0.84199999999999997</v>
      </c>
      <c r="AZ14" s="400">
        <v>0.20480000000000001</v>
      </c>
      <c r="BA14" s="400">
        <v>1.6000000000000001E-3</v>
      </c>
      <c r="BB14" s="400">
        <v>1.29E-2</v>
      </c>
      <c r="BC14" s="400">
        <v>3.5531000000000001</v>
      </c>
      <c r="BD14" s="400" t="s">
        <v>307</v>
      </c>
      <c r="BE14" s="400">
        <v>2.29E-2</v>
      </c>
      <c r="BF14" s="400">
        <v>0.7802</v>
      </c>
      <c r="BG14" s="400">
        <v>2.0958999999999999</v>
      </c>
      <c r="BH14" s="400">
        <v>1.5516000000000001</v>
      </c>
      <c r="BI14" s="400">
        <v>0.14069999999999999</v>
      </c>
      <c r="BJ14" s="400">
        <v>0.40749999999999997</v>
      </c>
      <c r="BK14" s="400">
        <v>0.92749999999999999</v>
      </c>
      <c r="BL14" s="400">
        <v>0.2132</v>
      </c>
      <c r="BM14" s="400">
        <v>0.56200000000000006</v>
      </c>
      <c r="BN14" s="400">
        <v>3.1699999999999999E-2</v>
      </c>
      <c r="BO14" s="400">
        <v>2E-3</v>
      </c>
      <c r="BP14" s="400" t="s">
        <v>307</v>
      </c>
      <c r="BQ14" s="400"/>
      <c r="BR14" s="406">
        <v>866.43629999999996</v>
      </c>
      <c r="BS14" s="400">
        <v>33.4208</v>
      </c>
      <c r="BT14" s="400">
        <v>4.4999999999999997E-3</v>
      </c>
      <c r="BU14" s="400" t="s">
        <v>307</v>
      </c>
      <c r="BV14" s="406">
        <v>33.4253</v>
      </c>
      <c r="BW14" s="400">
        <v>4.9217000000000004</v>
      </c>
      <c r="BX14" s="400" t="s">
        <v>307</v>
      </c>
      <c r="BY14" s="400">
        <v>24.4255</v>
      </c>
      <c r="BZ14" s="407">
        <v>24.4255</v>
      </c>
      <c r="CA14" s="406">
        <v>29.347200000000001</v>
      </c>
      <c r="CB14" s="400">
        <v>1058.5291</v>
      </c>
      <c r="CC14" s="400">
        <v>517.34699999999998</v>
      </c>
      <c r="CD14" s="400">
        <v>541.18209999999999</v>
      </c>
      <c r="CE14" s="400">
        <v>328.01479999999998</v>
      </c>
      <c r="CF14" s="407">
        <v>1386.5438999999999</v>
      </c>
      <c r="CG14" s="408">
        <v>1449.3163999999999</v>
      </c>
      <c r="CH14" s="409">
        <v>2315.7525999999998</v>
      </c>
      <c r="CI14">
        <f>Supply_2013_Work!BZ14</f>
        <v>9.5853999999999999</v>
      </c>
      <c r="CJ14" s="601">
        <f t="shared" si="0"/>
        <v>2306.1671999999999</v>
      </c>
      <c r="CK14">
        <f t="shared" si="1"/>
        <v>4.1564202283338346E-3</v>
      </c>
    </row>
    <row r="15" spans="1:90">
      <c r="A15" s="251" t="s">
        <v>10</v>
      </c>
      <c r="B15" s="253" t="s">
        <v>145</v>
      </c>
      <c r="C15" s="457" t="s">
        <v>336</v>
      </c>
      <c r="D15" s="458" t="s">
        <v>337</v>
      </c>
      <c r="E15" s="399">
        <v>19.841999999999999</v>
      </c>
      <c r="F15" s="400">
        <v>1.4521999999999999</v>
      </c>
      <c r="G15" s="400">
        <v>0.10489999999999999</v>
      </c>
      <c r="H15" s="400">
        <v>8.2199999999999995E-2</v>
      </c>
      <c r="I15" s="400">
        <v>51.397100000000002</v>
      </c>
      <c r="J15" s="400">
        <v>1.9016999999999999</v>
      </c>
      <c r="K15" s="400">
        <v>26.955400000000001</v>
      </c>
      <c r="L15" s="400">
        <v>67.603499999999997</v>
      </c>
      <c r="M15" s="400">
        <v>60.407299999999999</v>
      </c>
      <c r="N15" s="400">
        <v>2E-3</v>
      </c>
      <c r="O15" s="400">
        <v>1.3647</v>
      </c>
      <c r="P15" s="400">
        <v>2.1722999999999999</v>
      </c>
      <c r="Q15" s="400">
        <v>0.8831</v>
      </c>
      <c r="R15" s="400">
        <v>5.6414</v>
      </c>
      <c r="S15" s="400">
        <v>2.1100000000000001E-2</v>
      </c>
      <c r="T15" s="400">
        <v>0.7802</v>
      </c>
      <c r="U15" s="400">
        <v>1.7999999999999999E-2</v>
      </c>
      <c r="V15" s="400">
        <v>0.9597</v>
      </c>
      <c r="W15" s="400">
        <v>0.77600000000000002</v>
      </c>
      <c r="X15" s="400">
        <v>1.9800000000000002E-2</v>
      </c>
      <c r="Y15" s="400">
        <v>4.1000000000000003E-3</v>
      </c>
      <c r="Z15" s="400">
        <v>4.7588999999999997</v>
      </c>
      <c r="AA15" s="400">
        <v>5.6500000000000002E-2</v>
      </c>
      <c r="AB15" s="400">
        <v>0.17760000000000001</v>
      </c>
      <c r="AC15" s="400">
        <v>4.48E-2</v>
      </c>
      <c r="AD15" s="400">
        <v>0.1343</v>
      </c>
      <c r="AE15" s="400">
        <v>17.946999999999999</v>
      </c>
      <c r="AF15" s="400">
        <v>0.58789999999999998</v>
      </c>
      <c r="AG15" s="400">
        <v>6.8301999999999996</v>
      </c>
      <c r="AH15" s="400">
        <v>2.3073999999999999</v>
      </c>
      <c r="AI15" s="400">
        <v>2.6162999999999998</v>
      </c>
      <c r="AJ15" s="400">
        <v>2.9999999999999997E-4</v>
      </c>
      <c r="AK15" s="400" t="s">
        <v>307</v>
      </c>
      <c r="AL15" s="400">
        <v>0.80789999999999995</v>
      </c>
      <c r="AM15" s="400">
        <v>1.7894000000000001</v>
      </c>
      <c r="AN15" s="400">
        <v>4.5957999999999997</v>
      </c>
      <c r="AO15" s="400">
        <v>3.9790000000000001</v>
      </c>
      <c r="AP15" s="400">
        <v>0.1343</v>
      </c>
      <c r="AQ15" s="400">
        <v>0.1898</v>
      </c>
      <c r="AR15" s="400">
        <v>3.0507</v>
      </c>
      <c r="AS15" s="400">
        <v>0.12470000000000001</v>
      </c>
      <c r="AT15" s="400">
        <v>0.2772</v>
      </c>
      <c r="AU15" s="400">
        <v>0.97660000000000002</v>
      </c>
      <c r="AV15" s="400">
        <v>0.82020000000000004</v>
      </c>
      <c r="AW15" s="400" t="s">
        <v>307</v>
      </c>
      <c r="AX15" s="400">
        <v>1.2954000000000001</v>
      </c>
      <c r="AY15" s="400">
        <v>1.5482</v>
      </c>
      <c r="AZ15" s="400">
        <v>0.23630000000000001</v>
      </c>
      <c r="BA15" s="400">
        <v>6.4676999999999998</v>
      </c>
      <c r="BB15" s="400">
        <v>3.9881000000000002</v>
      </c>
      <c r="BC15" s="400">
        <v>2.81E-2</v>
      </c>
      <c r="BD15" s="400">
        <v>0.26910000000000001</v>
      </c>
      <c r="BE15" s="400">
        <v>0.66090000000000004</v>
      </c>
      <c r="BF15" s="400">
        <v>5.8400999999999996</v>
      </c>
      <c r="BG15" s="400">
        <v>9.7797999999999998</v>
      </c>
      <c r="BH15" s="400">
        <v>9.7911999999999999</v>
      </c>
      <c r="BI15" s="400">
        <v>0.69810000000000005</v>
      </c>
      <c r="BJ15" s="400">
        <v>0.7339</v>
      </c>
      <c r="BK15" s="400">
        <v>2.0468000000000002</v>
      </c>
      <c r="BL15" s="400">
        <v>0.94199999999999995</v>
      </c>
      <c r="BM15" s="400">
        <v>2.0918999999999999</v>
      </c>
      <c r="BN15" s="400">
        <v>8.0399999999999999E-2</v>
      </c>
      <c r="BO15" s="400">
        <v>0.4098</v>
      </c>
      <c r="BP15" s="400" t="s">
        <v>307</v>
      </c>
      <c r="BQ15" s="400"/>
      <c r="BR15" s="406">
        <v>341.50349999999997</v>
      </c>
      <c r="BS15" s="400">
        <v>52.9602</v>
      </c>
      <c r="BT15" s="400" t="s">
        <v>307</v>
      </c>
      <c r="BU15" s="400" t="s">
        <v>307</v>
      </c>
      <c r="BV15" s="406">
        <v>52.9602</v>
      </c>
      <c r="BW15" s="400" t="s">
        <v>307</v>
      </c>
      <c r="BX15" s="400" t="s">
        <v>307</v>
      </c>
      <c r="BY15" s="400">
        <v>13.0762</v>
      </c>
      <c r="BZ15" s="407">
        <v>13.0762</v>
      </c>
      <c r="CA15" s="406">
        <v>13.0762</v>
      </c>
      <c r="CB15" s="400">
        <v>88.655100000000004</v>
      </c>
      <c r="CC15" s="400">
        <v>35.915100000000002</v>
      </c>
      <c r="CD15" s="400">
        <v>52.740099999999998</v>
      </c>
      <c r="CE15" s="400">
        <v>29.513100000000001</v>
      </c>
      <c r="CF15" s="407">
        <v>118.1682</v>
      </c>
      <c r="CG15" s="408">
        <v>184.2046</v>
      </c>
      <c r="CH15" s="409">
        <v>525.70809999999994</v>
      </c>
      <c r="CI15">
        <f>Supply_2013_Work!BZ15</f>
        <v>12.2393</v>
      </c>
      <c r="CJ15" s="601">
        <f t="shared" si="0"/>
        <v>513.46879999999999</v>
      </c>
      <c r="CK15">
        <f t="shared" si="1"/>
        <v>2.3836501847824057E-2</v>
      </c>
    </row>
    <row r="16" spans="1:90">
      <c r="A16" s="251" t="s">
        <v>11</v>
      </c>
      <c r="B16" s="253" t="s">
        <v>146</v>
      </c>
      <c r="C16" s="457" t="s">
        <v>338</v>
      </c>
      <c r="D16" s="458" t="s">
        <v>339</v>
      </c>
      <c r="E16" s="399">
        <v>4.0000000000000002E-4</v>
      </c>
      <c r="F16" s="400">
        <v>1.1599999999999999E-2</v>
      </c>
      <c r="G16" s="400">
        <v>3.2000000000000002E-3</v>
      </c>
      <c r="H16" s="400">
        <v>2.5000000000000001E-3</v>
      </c>
      <c r="I16" s="400">
        <v>1.2053</v>
      </c>
      <c r="J16" s="400">
        <v>0.01</v>
      </c>
      <c r="K16" s="400">
        <v>9.3799999999999994E-2</v>
      </c>
      <c r="L16" s="400">
        <v>0.47310000000000002</v>
      </c>
      <c r="M16" s="400">
        <v>28.1389</v>
      </c>
      <c r="N16" s="400" t="s">
        <v>307</v>
      </c>
      <c r="O16" s="400">
        <v>0.22620000000000001</v>
      </c>
      <c r="P16" s="400" t="s">
        <v>307</v>
      </c>
      <c r="Q16" s="400" t="s">
        <v>307</v>
      </c>
      <c r="R16" s="400" t="s">
        <v>307</v>
      </c>
      <c r="S16" s="400">
        <v>4.1500000000000002E-2</v>
      </c>
      <c r="T16" s="400">
        <v>8.8700000000000001E-2</v>
      </c>
      <c r="U16" s="400" t="s">
        <v>307</v>
      </c>
      <c r="V16" s="400" t="s">
        <v>307</v>
      </c>
      <c r="W16" s="400">
        <v>7.4000000000000003E-3</v>
      </c>
      <c r="X16" s="400" t="s">
        <v>307</v>
      </c>
      <c r="Y16" s="400" t="s">
        <v>307</v>
      </c>
      <c r="Z16" s="400">
        <v>5.4999999999999997E-3</v>
      </c>
      <c r="AA16" s="400">
        <v>2.3400000000000001E-2</v>
      </c>
      <c r="AB16" s="400">
        <v>1.0999999999999999E-2</v>
      </c>
      <c r="AC16" s="400">
        <v>1.0999999999999999E-2</v>
      </c>
      <c r="AD16" s="400">
        <v>0.18310000000000001</v>
      </c>
      <c r="AE16" s="400">
        <v>0.19470000000000001</v>
      </c>
      <c r="AF16" s="400">
        <v>0.11799999999999999</v>
      </c>
      <c r="AG16" s="400">
        <v>13.168200000000001</v>
      </c>
      <c r="AH16" s="400">
        <v>14.3668</v>
      </c>
      <c r="AI16" s="400">
        <v>0.4415</v>
      </c>
      <c r="AJ16" s="400" t="s">
        <v>307</v>
      </c>
      <c r="AK16" s="400" t="s">
        <v>307</v>
      </c>
      <c r="AL16" s="400">
        <v>0.32100000000000001</v>
      </c>
      <c r="AM16" s="400">
        <v>11.5932</v>
      </c>
      <c r="AN16" s="400">
        <v>0.79379999999999995</v>
      </c>
      <c r="AO16" s="400">
        <v>30.171299999999999</v>
      </c>
      <c r="AP16" s="400">
        <v>0.59840000000000004</v>
      </c>
      <c r="AQ16" s="400">
        <v>1.0793999999999999</v>
      </c>
      <c r="AR16" s="400">
        <v>1.0999999999999999E-2</v>
      </c>
      <c r="AS16" s="400">
        <v>2.1100000000000001E-2</v>
      </c>
      <c r="AT16" s="400">
        <v>1.0523</v>
      </c>
      <c r="AU16" s="400" t="s">
        <v>307</v>
      </c>
      <c r="AV16" s="400">
        <v>0.1007</v>
      </c>
      <c r="AW16" s="400" t="s">
        <v>307</v>
      </c>
      <c r="AX16" s="400">
        <v>0.2505</v>
      </c>
      <c r="AY16" s="400">
        <v>6.7000000000000004E-2</v>
      </c>
      <c r="AZ16" s="400">
        <v>6.7500000000000004E-2</v>
      </c>
      <c r="BA16" s="400">
        <v>6.4344000000000001</v>
      </c>
      <c r="BB16" s="400">
        <v>0.76970000000000005</v>
      </c>
      <c r="BC16" s="400">
        <v>1.9199999999999998E-2</v>
      </c>
      <c r="BD16" s="400">
        <v>9.4000000000000004E-3</v>
      </c>
      <c r="BE16" s="400">
        <v>0.99760000000000004</v>
      </c>
      <c r="BF16" s="400">
        <v>4.5274999999999999</v>
      </c>
      <c r="BG16" s="400">
        <v>3.0078999999999998</v>
      </c>
      <c r="BH16" s="400">
        <v>2.5566</v>
      </c>
      <c r="BI16" s="400">
        <v>0.77259999999999995</v>
      </c>
      <c r="BJ16" s="400">
        <v>0.17349999999999999</v>
      </c>
      <c r="BK16" s="400">
        <v>1.9830000000000001</v>
      </c>
      <c r="BL16" s="400">
        <v>0.60209999999999997</v>
      </c>
      <c r="BM16" s="400">
        <v>1.9917</v>
      </c>
      <c r="BN16" s="400">
        <v>8.5000000000000006E-3</v>
      </c>
      <c r="BO16" s="400">
        <v>8.3000000000000001E-3</v>
      </c>
      <c r="BP16" s="400" t="s">
        <v>307</v>
      </c>
      <c r="BQ16" s="400"/>
      <c r="BR16" s="406">
        <v>128.8152</v>
      </c>
      <c r="BS16" s="400">
        <v>9.8902000000000001</v>
      </c>
      <c r="BT16" s="400" t="s">
        <v>307</v>
      </c>
      <c r="BU16" s="400" t="s">
        <v>307</v>
      </c>
      <c r="BV16" s="406">
        <v>9.8902000000000001</v>
      </c>
      <c r="BW16" s="400" t="s">
        <v>307</v>
      </c>
      <c r="BX16" s="400" t="s">
        <v>307</v>
      </c>
      <c r="BY16" s="400">
        <v>1.3845000000000001</v>
      </c>
      <c r="BZ16" s="407">
        <v>1.3845000000000001</v>
      </c>
      <c r="CA16" s="406">
        <v>1.3845000000000001</v>
      </c>
      <c r="CB16" s="400">
        <v>4.3627000000000002</v>
      </c>
      <c r="CC16" s="400">
        <v>2.7976999999999999</v>
      </c>
      <c r="CD16" s="400">
        <v>1.5649999999999999</v>
      </c>
      <c r="CE16" s="400">
        <v>1.4252</v>
      </c>
      <c r="CF16" s="407">
        <v>5.7878999999999996</v>
      </c>
      <c r="CG16" s="408">
        <v>17.0626</v>
      </c>
      <c r="CH16" s="409">
        <v>145.87780000000001</v>
      </c>
      <c r="CI16">
        <f>Supply_2013_Work!BZ16</f>
        <v>3.1341000000000001</v>
      </c>
      <c r="CJ16" s="601">
        <f t="shared" si="0"/>
        <v>142.74370000000002</v>
      </c>
      <c r="CK16">
        <f t="shared" si="1"/>
        <v>2.1956135367095009E-2</v>
      </c>
    </row>
    <row r="17" spans="1:90">
      <c r="A17" s="251" t="s">
        <v>12</v>
      </c>
      <c r="B17" s="253" t="s">
        <v>147</v>
      </c>
      <c r="C17" s="457" t="s">
        <v>340</v>
      </c>
      <c r="D17" s="458" t="s">
        <v>341</v>
      </c>
      <c r="E17" s="399">
        <v>135.12909999999999</v>
      </c>
      <c r="F17" s="400">
        <v>76.767499999999998</v>
      </c>
      <c r="G17" s="400">
        <v>2.7450000000000001</v>
      </c>
      <c r="H17" s="400">
        <v>12.082700000000001</v>
      </c>
      <c r="I17" s="400">
        <v>14.8371</v>
      </c>
      <c r="J17" s="400">
        <v>0.72330000000000005</v>
      </c>
      <c r="K17" s="400">
        <v>21.5945</v>
      </c>
      <c r="L17" s="400">
        <v>0.32150000000000001</v>
      </c>
      <c r="M17" s="400">
        <v>0.18629999999999999</v>
      </c>
      <c r="N17" s="400">
        <v>0.58309999999999995</v>
      </c>
      <c r="O17" s="400">
        <v>2.4102000000000001</v>
      </c>
      <c r="P17" s="400">
        <v>0.55479999999999996</v>
      </c>
      <c r="Q17" s="400">
        <v>2.0682</v>
      </c>
      <c r="R17" s="400">
        <v>17.4238</v>
      </c>
      <c r="S17" s="400">
        <v>12.970599999999999</v>
      </c>
      <c r="T17" s="400">
        <v>1.7802</v>
      </c>
      <c r="U17" s="400">
        <v>0.18909999999999999</v>
      </c>
      <c r="V17" s="400">
        <v>0.22770000000000001</v>
      </c>
      <c r="W17" s="400">
        <v>0.57879999999999998</v>
      </c>
      <c r="X17" s="400">
        <v>0.48220000000000002</v>
      </c>
      <c r="Y17" s="400">
        <v>1.7994000000000001</v>
      </c>
      <c r="Z17" s="400">
        <v>12.573</v>
      </c>
      <c r="AA17" s="400">
        <v>16.349599999999999</v>
      </c>
      <c r="AB17" s="400">
        <v>2.9100999999999999</v>
      </c>
      <c r="AC17" s="400">
        <v>1.1077999999999999</v>
      </c>
      <c r="AD17" s="400">
        <v>10.1279</v>
      </c>
      <c r="AE17" s="400">
        <v>111.7403</v>
      </c>
      <c r="AF17" s="400">
        <v>8.6082000000000001</v>
      </c>
      <c r="AG17" s="400">
        <v>90.048299999999998</v>
      </c>
      <c r="AH17" s="400">
        <v>19.6068</v>
      </c>
      <c r="AI17" s="400">
        <v>490.36759999999998</v>
      </c>
      <c r="AJ17" s="400">
        <v>3.7587000000000002</v>
      </c>
      <c r="AK17" s="400">
        <v>81.612899999999996</v>
      </c>
      <c r="AL17" s="400">
        <v>39.034199999999998</v>
      </c>
      <c r="AM17" s="400">
        <v>2.3016999999999999</v>
      </c>
      <c r="AN17" s="400">
        <v>0.99919999999999998</v>
      </c>
      <c r="AO17" s="400">
        <v>0.1343</v>
      </c>
      <c r="AP17" s="400">
        <v>4.8301999999999996</v>
      </c>
      <c r="AQ17" s="400">
        <v>0.46200000000000002</v>
      </c>
      <c r="AR17" s="400">
        <v>2.1093000000000002</v>
      </c>
      <c r="AS17" s="400">
        <v>1.0703</v>
      </c>
      <c r="AT17" s="400">
        <v>1.4996</v>
      </c>
      <c r="AU17" s="400">
        <v>0.80110000000000003</v>
      </c>
      <c r="AV17" s="400">
        <v>8.5507000000000009</v>
      </c>
      <c r="AW17" s="400" t="s">
        <v>307</v>
      </c>
      <c r="AX17" s="400">
        <v>8.3696000000000002</v>
      </c>
      <c r="AY17" s="400">
        <v>2.6657999999999999</v>
      </c>
      <c r="AZ17" s="400">
        <v>0.83460000000000001</v>
      </c>
      <c r="BA17" s="400">
        <v>0.73070000000000002</v>
      </c>
      <c r="BB17" s="400">
        <v>0.7944</v>
      </c>
      <c r="BC17" s="400">
        <v>8.641</v>
      </c>
      <c r="BD17" s="400">
        <v>1.8638999999999999</v>
      </c>
      <c r="BE17" s="400">
        <v>1.7031000000000001</v>
      </c>
      <c r="BF17" s="400">
        <v>23.3964</v>
      </c>
      <c r="BG17" s="400">
        <v>18.861999999999998</v>
      </c>
      <c r="BH17" s="400">
        <v>7.1845999999999997</v>
      </c>
      <c r="BI17" s="400">
        <v>3.2869999999999999</v>
      </c>
      <c r="BJ17" s="400">
        <v>1.3182</v>
      </c>
      <c r="BK17" s="400">
        <v>2.4289000000000001</v>
      </c>
      <c r="BL17" s="400">
        <v>3.9838</v>
      </c>
      <c r="BM17" s="400">
        <v>1.1217999999999999</v>
      </c>
      <c r="BN17" s="400">
        <v>0.30309999999999998</v>
      </c>
      <c r="BO17" s="400">
        <v>1.2694000000000001</v>
      </c>
      <c r="BP17" s="400" t="s">
        <v>307</v>
      </c>
      <c r="BQ17" s="400"/>
      <c r="BR17" s="406">
        <v>1304.8171</v>
      </c>
      <c r="BS17" s="400">
        <v>590.53219999999999</v>
      </c>
      <c r="BT17" s="400" t="s">
        <v>307</v>
      </c>
      <c r="BU17" s="400" t="s">
        <v>307</v>
      </c>
      <c r="BV17" s="406">
        <v>590.53219999999999</v>
      </c>
      <c r="BW17" s="400" t="s">
        <v>307</v>
      </c>
      <c r="BX17" s="400" t="s">
        <v>307</v>
      </c>
      <c r="BY17" s="400">
        <v>18.480599999999999</v>
      </c>
      <c r="BZ17" s="407">
        <v>18.480599999999999</v>
      </c>
      <c r="CA17" s="406">
        <v>18.480599999999999</v>
      </c>
      <c r="CB17" s="400">
        <v>524.95230000000004</v>
      </c>
      <c r="CC17" s="400">
        <v>45.571800000000003</v>
      </c>
      <c r="CD17" s="400">
        <v>479.38049999999998</v>
      </c>
      <c r="CE17" s="400">
        <v>90.978499999999997</v>
      </c>
      <c r="CF17" s="407">
        <v>615.93079999999998</v>
      </c>
      <c r="CG17" s="408">
        <v>1224.9436000000001</v>
      </c>
      <c r="CH17" s="409">
        <v>2529.7606999999998</v>
      </c>
      <c r="CI17">
        <f>Supply_2013_Work!BZ17</f>
        <v>519.39369999999997</v>
      </c>
      <c r="CJ17" s="601">
        <f t="shared" si="0"/>
        <v>2010.3669999999997</v>
      </c>
      <c r="CK17">
        <f t="shared" si="1"/>
        <v>0.25835765310512959</v>
      </c>
      <c r="CL17">
        <f>CH17/(1+0.21)</f>
        <v>2090.7113223140495</v>
      </c>
    </row>
    <row r="18" spans="1:90">
      <c r="A18" s="251" t="s">
        <v>13</v>
      </c>
      <c r="B18" s="253" t="s">
        <v>148</v>
      </c>
      <c r="C18" s="457" t="s">
        <v>342</v>
      </c>
      <c r="D18" s="458" t="s">
        <v>343</v>
      </c>
      <c r="E18" s="399">
        <v>184.53360000000001</v>
      </c>
      <c r="F18" s="400">
        <v>2.2023000000000001</v>
      </c>
      <c r="G18" s="400">
        <v>0.1229</v>
      </c>
      <c r="H18" s="400">
        <v>6.6475</v>
      </c>
      <c r="I18" s="400">
        <v>22.108000000000001</v>
      </c>
      <c r="J18" s="400">
        <v>14.7536</v>
      </c>
      <c r="K18" s="400">
        <v>119.2343</v>
      </c>
      <c r="L18" s="400">
        <v>4.4481000000000002</v>
      </c>
      <c r="M18" s="400">
        <v>11.2639</v>
      </c>
      <c r="N18" s="400">
        <v>0.24110000000000001</v>
      </c>
      <c r="O18" s="400">
        <v>39.555700000000002</v>
      </c>
      <c r="P18" s="400">
        <v>8.4169999999999998</v>
      </c>
      <c r="Q18" s="400">
        <v>25.498200000000001</v>
      </c>
      <c r="R18" s="400">
        <v>37.811300000000003</v>
      </c>
      <c r="S18" s="400">
        <v>7.2266000000000004</v>
      </c>
      <c r="T18" s="400">
        <v>10.276400000000001</v>
      </c>
      <c r="U18" s="400">
        <v>0.7893</v>
      </c>
      <c r="V18" s="400">
        <v>4.1859999999999999</v>
      </c>
      <c r="W18" s="400">
        <v>2.9855999999999998</v>
      </c>
      <c r="X18" s="400">
        <v>0.67549999999999999</v>
      </c>
      <c r="Y18" s="400">
        <v>1.7177</v>
      </c>
      <c r="Z18" s="400">
        <v>9.8202999999999996</v>
      </c>
      <c r="AA18" s="400">
        <v>1.2746999999999999</v>
      </c>
      <c r="AB18" s="400">
        <v>1.0227999999999999</v>
      </c>
      <c r="AC18" s="400">
        <v>2.3214000000000001</v>
      </c>
      <c r="AD18" s="400">
        <v>12.5449</v>
      </c>
      <c r="AE18" s="400">
        <v>33.747100000000003</v>
      </c>
      <c r="AF18" s="400">
        <v>8.5433000000000003</v>
      </c>
      <c r="AG18" s="400">
        <v>13.9899</v>
      </c>
      <c r="AH18" s="400">
        <v>1.8586</v>
      </c>
      <c r="AI18" s="400">
        <v>18.805499999999999</v>
      </c>
      <c r="AJ18" s="400">
        <v>0.69740000000000002</v>
      </c>
      <c r="AK18" s="400">
        <v>1.6947000000000001</v>
      </c>
      <c r="AL18" s="400">
        <v>3.4137</v>
      </c>
      <c r="AM18" s="400">
        <v>3.9800000000000002E-2</v>
      </c>
      <c r="AN18" s="400">
        <v>2.9009999999999998</v>
      </c>
      <c r="AO18" s="400">
        <v>0.38200000000000001</v>
      </c>
      <c r="AP18" s="400">
        <v>6.5100000000000005E-2</v>
      </c>
      <c r="AQ18" s="400">
        <v>0.23580000000000001</v>
      </c>
      <c r="AR18" s="400">
        <v>0.1081</v>
      </c>
      <c r="AS18" s="400">
        <v>1.9300000000000001E-2</v>
      </c>
      <c r="AT18" s="400">
        <v>0.1638</v>
      </c>
      <c r="AU18" s="400" t="s">
        <v>307</v>
      </c>
      <c r="AV18" s="400">
        <v>1.7849999999999999</v>
      </c>
      <c r="AW18" s="400">
        <v>8.0944000000000003</v>
      </c>
      <c r="AX18" s="400">
        <v>1.7285999999999999</v>
      </c>
      <c r="AY18" s="400">
        <v>0.28149999999999997</v>
      </c>
      <c r="AZ18" s="400">
        <v>0.15890000000000001</v>
      </c>
      <c r="BA18" s="400">
        <v>0.37009999999999998</v>
      </c>
      <c r="BB18" s="400">
        <v>0.2387</v>
      </c>
      <c r="BC18" s="400">
        <v>0.62819999999999998</v>
      </c>
      <c r="BD18" s="400">
        <v>9.9099999999999994E-2</v>
      </c>
      <c r="BE18" s="400">
        <v>8.8300000000000003E-2</v>
      </c>
      <c r="BF18" s="400">
        <v>4.5320999999999998</v>
      </c>
      <c r="BG18" s="400">
        <v>5.0014000000000003</v>
      </c>
      <c r="BH18" s="400">
        <v>14.0184</v>
      </c>
      <c r="BI18" s="400">
        <v>26.157900000000001</v>
      </c>
      <c r="BJ18" s="400">
        <v>0.27700000000000002</v>
      </c>
      <c r="BK18" s="400">
        <v>0.42180000000000001</v>
      </c>
      <c r="BL18" s="400">
        <v>1.2565</v>
      </c>
      <c r="BM18" s="400">
        <v>1.0144</v>
      </c>
      <c r="BN18" s="400">
        <v>0.3518</v>
      </c>
      <c r="BO18" s="400">
        <v>13.95</v>
      </c>
      <c r="BP18" s="400" t="s">
        <v>307</v>
      </c>
      <c r="BQ18" s="400"/>
      <c r="BR18" s="406">
        <v>698.79759999999999</v>
      </c>
      <c r="BS18" s="400">
        <v>358.72640000000001</v>
      </c>
      <c r="BT18" s="400" t="s">
        <v>307</v>
      </c>
      <c r="BU18" s="400" t="s">
        <v>307</v>
      </c>
      <c r="BV18" s="406">
        <v>358.72640000000001</v>
      </c>
      <c r="BW18" s="400" t="s">
        <v>307</v>
      </c>
      <c r="BX18" s="400" t="s">
        <v>307</v>
      </c>
      <c r="BY18" s="400">
        <v>-18.337299999999999</v>
      </c>
      <c r="BZ18" s="407">
        <v>-18.337299999999999</v>
      </c>
      <c r="CA18" s="406">
        <v>-18.337299999999999</v>
      </c>
      <c r="CB18" s="400">
        <v>298.52050000000003</v>
      </c>
      <c r="CC18" s="400">
        <v>149.96440000000001</v>
      </c>
      <c r="CD18" s="400">
        <v>148.55609999999999</v>
      </c>
      <c r="CE18" s="400">
        <v>89.631799999999998</v>
      </c>
      <c r="CF18" s="407">
        <v>388.15219999999999</v>
      </c>
      <c r="CG18" s="408">
        <v>728.54129999999998</v>
      </c>
      <c r="CH18" s="409">
        <v>1427.3389</v>
      </c>
      <c r="CI18">
        <f>Supply_2013_Work!BZ18</f>
        <v>51.301699999999997</v>
      </c>
      <c r="CJ18" s="601">
        <f t="shared" si="0"/>
        <v>1376.0372</v>
      </c>
      <c r="CK18">
        <f t="shared" si="1"/>
        <v>3.7282204289244503E-2</v>
      </c>
    </row>
    <row r="19" spans="1:90">
      <c r="A19" s="251" t="s">
        <v>14</v>
      </c>
      <c r="B19" s="253" t="s">
        <v>149</v>
      </c>
      <c r="C19" s="457" t="s">
        <v>344</v>
      </c>
      <c r="D19" s="458" t="s">
        <v>345</v>
      </c>
      <c r="E19" s="399">
        <v>14.3421</v>
      </c>
      <c r="F19" s="400">
        <v>0.44069999999999998</v>
      </c>
      <c r="G19" s="400">
        <v>1.2999999999999999E-3</v>
      </c>
      <c r="H19" s="400" t="s">
        <v>307</v>
      </c>
      <c r="I19" s="400">
        <v>4.1917999999999997</v>
      </c>
      <c r="J19" s="400">
        <v>2E-3</v>
      </c>
      <c r="K19" s="400">
        <v>1.7500000000000002E-2</v>
      </c>
      <c r="L19" s="400" t="s">
        <v>307</v>
      </c>
      <c r="M19" s="400" t="s">
        <v>307</v>
      </c>
      <c r="N19" s="400" t="s">
        <v>307</v>
      </c>
      <c r="O19" s="400">
        <v>5.1700000000000003E-2</v>
      </c>
      <c r="P19" s="400">
        <v>3.3037999999999998</v>
      </c>
      <c r="Q19" s="400" t="s">
        <v>307</v>
      </c>
      <c r="R19" s="400" t="s">
        <v>307</v>
      </c>
      <c r="S19" s="400">
        <v>6.9999999999999999E-4</v>
      </c>
      <c r="T19" s="400">
        <v>7.1999999999999998E-3</v>
      </c>
      <c r="U19" s="400" t="s">
        <v>307</v>
      </c>
      <c r="V19" s="400" t="s">
        <v>307</v>
      </c>
      <c r="W19" s="400">
        <v>2.7000000000000001E-3</v>
      </c>
      <c r="X19" s="400">
        <v>2.0000000000000001E-4</v>
      </c>
      <c r="Y19" s="400" t="s">
        <v>307</v>
      </c>
      <c r="Z19" s="400" t="s">
        <v>307</v>
      </c>
      <c r="AA19" s="400">
        <v>1.9E-3</v>
      </c>
      <c r="AB19" s="400">
        <v>4.8000000000000001E-2</v>
      </c>
      <c r="AC19" s="400">
        <v>0.1547</v>
      </c>
      <c r="AD19" s="400">
        <v>0.19650000000000001</v>
      </c>
      <c r="AE19" s="400">
        <v>0.1663</v>
      </c>
      <c r="AF19" s="400">
        <v>2.7000000000000001E-3</v>
      </c>
      <c r="AG19" s="400">
        <v>0.32250000000000001</v>
      </c>
      <c r="AH19" s="400" t="s">
        <v>307</v>
      </c>
      <c r="AI19" s="400">
        <v>6.7000000000000002E-3</v>
      </c>
      <c r="AJ19" s="400">
        <v>8.0000000000000004E-4</v>
      </c>
      <c r="AK19" s="400" t="s">
        <v>307</v>
      </c>
      <c r="AL19" s="400">
        <v>6.4000000000000003E-3</v>
      </c>
      <c r="AM19" s="400" t="s">
        <v>307</v>
      </c>
      <c r="AN19" s="400">
        <v>4.1000000000000003E-3</v>
      </c>
      <c r="AO19" s="400">
        <v>5.9999999999999995E-4</v>
      </c>
      <c r="AP19" s="400">
        <v>0.14000000000000001</v>
      </c>
      <c r="AQ19" s="400">
        <v>6.4000000000000003E-3</v>
      </c>
      <c r="AR19" s="400">
        <v>0.2374</v>
      </c>
      <c r="AS19" s="400" t="s">
        <v>307</v>
      </c>
      <c r="AT19" s="400">
        <v>2.3999999999999998E-3</v>
      </c>
      <c r="AU19" s="400" t="s">
        <v>307</v>
      </c>
      <c r="AV19" s="400">
        <v>0.27110000000000001</v>
      </c>
      <c r="AW19" s="400" t="s">
        <v>307</v>
      </c>
      <c r="AX19" s="400">
        <v>4.9299999999999997E-2</v>
      </c>
      <c r="AY19" s="400">
        <v>0.89880000000000004</v>
      </c>
      <c r="AZ19" s="400">
        <v>2.4256000000000002</v>
      </c>
      <c r="BA19" s="400">
        <v>0.1419</v>
      </c>
      <c r="BB19" s="400">
        <v>5.4785000000000004</v>
      </c>
      <c r="BC19" s="400">
        <v>4.0000000000000002E-4</v>
      </c>
      <c r="BD19" s="400" t="s">
        <v>307</v>
      </c>
      <c r="BE19" s="400">
        <v>8.6900000000000005E-2</v>
      </c>
      <c r="BF19" s="400">
        <v>2.8799999999999999E-2</v>
      </c>
      <c r="BG19" s="400">
        <v>13.413500000000001</v>
      </c>
      <c r="BH19" s="400">
        <v>12.956799999999999</v>
      </c>
      <c r="BI19" s="400">
        <v>135.46879999999999</v>
      </c>
      <c r="BJ19" s="400">
        <v>3.9401000000000002</v>
      </c>
      <c r="BK19" s="400">
        <v>2.1606999999999998</v>
      </c>
      <c r="BL19" s="400">
        <v>1.6053999999999999</v>
      </c>
      <c r="BM19" s="400">
        <v>1.6E-2</v>
      </c>
      <c r="BN19" s="400" t="s">
        <v>307</v>
      </c>
      <c r="BO19" s="400">
        <v>4.5199999999999997E-2</v>
      </c>
      <c r="BP19" s="400" t="s">
        <v>307</v>
      </c>
      <c r="BQ19" s="400"/>
      <c r="BR19" s="401">
        <v>202.64689999999999</v>
      </c>
      <c r="BS19" s="400">
        <v>243.5462</v>
      </c>
      <c r="BT19" s="400" t="s">
        <v>307</v>
      </c>
      <c r="BU19" s="400">
        <v>117.0283</v>
      </c>
      <c r="BV19" s="401">
        <v>360.57440000000003</v>
      </c>
      <c r="BW19" s="400" t="s">
        <v>307</v>
      </c>
      <c r="BX19" s="400" t="s">
        <v>307</v>
      </c>
      <c r="BY19" s="400">
        <v>22.4178</v>
      </c>
      <c r="BZ19" s="403">
        <v>22.4178</v>
      </c>
      <c r="CA19" s="401">
        <v>22.4178</v>
      </c>
      <c r="CB19" s="400">
        <v>141.42070000000001</v>
      </c>
      <c r="CC19" s="400">
        <v>70.521500000000003</v>
      </c>
      <c r="CD19" s="400">
        <v>70.899299999999997</v>
      </c>
      <c r="CE19" s="400">
        <v>158.17859999999999</v>
      </c>
      <c r="CF19" s="403">
        <v>299.59930000000003</v>
      </c>
      <c r="CG19" s="404">
        <v>682.5915</v>
      </c>
      <c r="CH19" s="405">
        <v>885.23850000000004</v>
      </c>
      <c r="CI19">
        <f>Supply_2013_Work!BZ19</f>
        <v>32.294899999999998</v>
      </c>
      <c r="CJ19" s="601">
        <f t="shared" si="0"/>
        <v>852.94360000000006</v>
      </c>
      <c r="CK19">
        <f t="shared" si="1"/>
        <v>3.7862878624096596E-2</v>
      </c>
    </row>
    <row r="20" spans="1:90">
      <c r="A20" s="251" t="s">
        <v>15</v>
      </c>
      <c r="B20" s="253" t="s">
        <v>150</v>
      </c>
      <c r="C20" s="457" t="s">
        <v>346</v>
      </c>
      <c r="D20" s="458" t="s">
        <v>347</v>
      </c>
      <c r="E20" s="399">
        <v>18.358899999999998</v>
      </c>
      <c r="F20" s="400">
        <v>3.3637000000000001</v>
      </c>
      <c r="G20" s="400">
        <v>0.83809999999999996</v>
      </c>
      <c r="H20" s="400">
        <v>11.7258</v>
      </c>
      <c r="I20" s="400">
        <v>71.961200000000005</v>
      </c>
      <c r="J20" s="400">
        <v>3.6455000000000002</v>
      </c>
      <c r="K20" s="400">
        <v>11.6648</v>
      </c>
      <c r="L20" s="400">
        <v>5.1721000000000004</v>
      </c>
      <c r="M20" s="400">
        <v>19.4177</v>
      </c>
      <c r="N20" s="400" t="s">
        <v>307</v>
      </c>
      <c r="O20" s="400">
        <v>4.3818999999999999</v>
      </c>
      <c r="P20" s="400">
        <v>1.5073000000000001</v>
      </c>
      <c r="Q20" s="400">
        <v>100.00709999999999</v>
      </c>
      <c r="R20" s="400">
        <v>5.3886000000000003</v>
      </c>
      <c r="S20" s="400">
        <v>6.8287000000000004</v>
      </c>
      <c r="T20" s="400">
        <v>10.6936</v>
      </c>
      <c r="U20" s="400">
        <v>1.6411</v>
      </c>
      <c r="V20" s="400">
        <v>10.338900000000001</v>
      </c>
      <c r="W20" s="400">
        <v>13.3559</v>
      </c>
      <c r="X20" s="400">
        <v>0.30480000000000002</v>
      </c>
      <c r="Y20" s="400">
        <v>1.7654000000000001</v>
      </c>
      <c r="Z20" s="400">
        <v>10.084099999999999</v>
      </c>
      <c r="AA20" s="400">
        <v>4.0712000000000002</v>
      </c>
      <c r="AB20" s="400">
        <v>1.1569</v>
      </c>
      <c r="AC20" s="400">
        <v>0.50960000000000005</v>
      </c>
      <c r="AD20" s="400">
        <v>1.5079</v>
      </c>
      <c r="AE20" s="400">
        <v>76.729100000000003</v>
      </c>
      <c r="AF20" s="400">
        <v>21.548500000000001</v>
      </c>
      <c r="AG20" s="400">
        <v>13.176600000000001</v>
      </c>
      <c r="AH20" s="400">
        <v>8.3991000000000007</v>
      </c>
      <c r="AI20" s="400">
        <v>28.651499999999999</v>
      </c>
      <c r="AJ20" s="400">
        <v>1.4800000000000001E-2</v>
      </c>
      <c r="AK20" s="400">
        <v>3.7250000000000001</v>
      </c>
      <c r="AL20" s="400">
        <v>4.5174000000000003</v>
      </c>
      <c r="AM20" s="400">
        <v>0.25659999999999999</v>
      </c>
      <c r="AN20" s="400">
        <v>1.6851</v>
      </c>
      <c r="AO20" s="400">
        <v>0.25700000000000001</v>
      </c>
      <c r="AP20" s="400">
        <v>0.29609999999999997</v>
      </c>
      <c r="AQ20" s="400">
        <v>6.3399999999999998E-2</v>
      </c>
      <c r="AR20" s="400">
        <v>13.824</v>
      </c>
      <c r="AS20" s="400">
        <v>1.1999999999999999E-3</v>
      </c>
      <c r="AT20" s="400">
        <v>6.59E-2</v>
      </c>
      <c r="AU20" s="400" t="s">
        <v>307</v>
      </c>
      <c r="AV20" s="400">
        <v>1.3863000000000001</v>
      </c>
      <c r="AW20" s="400">
        <v>7.15</v>
      </c>
      <c r="AX20" s="400">
        <v>1.2644</v>
      </c>
      <c r="AY20" s="400">
        <v>0.22570000000000001</v>
      </c>
      <c r="AZ20" s="400">
        <v>0.1042</v>
      </c>
      <c r="BA20" s="400">
        <v>0.5494</v>
      </c>
      <c r="BB20" s="400">
        <v>0.14580000000000001</v>
      </c>
      <c r="BC20" s="400">
        <v>5.6246</v>
      </c>
      <c r="BD20" s="400">
        <v>3.9100000000000003E-2</v>
      </c>
      <c r="BE20" s="400">
        <v>6.4600000000000005E-2</v>
      </c>
      <c r="BF20" s="400">
        <v>3.7465000000000002</v>
      </c>
      <c r="BG20" s="400">
        <v>2.5880999999999998</v>
      </c>
      <c r="BH20" s="400">
        <v>4.1920999999999999</v>
      </c>
      <c r="BI20" s="400">
        <v>0.41220000000000001</v>
      </c>
      <c r="BJ20" s="400">
        <v>0.17499999999999999</v>
      </c>
      <c r="BK20" s="400">
        <v>0.5363</v>
      </c>
      <c r="BL20" s="400">
        <v>0.1865</v>
      </c>
      <c r="BM20" s="400">
        <v>0.82699999999999996</v>
      </c>
      <c r="BN20" s="400">
        <v>9.5399999999999999E-2</v>
      </c>
      <c r="BO20" s="400">
        <v>0.84260000000000002</v>
      </c>
      <c r="BP20" s="400" t="s">
        <v>307</v>
      </c>
      <c r="BQ20" s="400"/>
      <c r="BR20" s="406">
        <v>523.05790000000002</v>
      </c>
      <c r="BS20" s="400">
        <v>96.521699999999996</v>
      </c>
      <c r="BT20" s="400" t="s">
        <v>307</v>
      </c>
      <c r="BU20" s="400" t="s">
        <v>307</v>
      </c>
      <c r="BV20" s="406">
        <v>96.521699999999996</v>
      </c>
      <c r="BW20" s="400">
        <v>2.548</v>
      </c>
      <c r="BX20" s="400" t="s">
        <v>307</v>
      </c>
      <c r="BY20" s="400">
        <v>-1.1204000000000001</v>
      </c>
      <c r="BZ20" s="407">
        <v>-1.1204000000000001</v>
      </c>
      <c r="CA20" s="406">
        <v>1.4276</v>
      </c>
      <c r="CB20" s="400">
        <v>167.35339999999999</v>
      </c>
      <c r="CC20" s="400">
        <v>85.988900000000001</v>
      </c>
      <c r="CD20" s="400">
        <v>81.364400000000003</v>
      </c>
      <c r="CE20" s="400">
        <v>77.218999999999994</v>
      </c>
      <c r="CF20" s="407">
        <v>244.57230000000001</v>
      </c>
      <c r="CG20" s="408">
        <v>342.52170000000001</v>
      </c>
      <c r="CH20" s="409">
        <v>865.57960000000003</v>
      </c>
      <c r="CI20">
        <f>Supply_2013_Work!BZ20</f>
        <v>14.2242</v>
      </c>
      <c r="CJ20" s="601">
        <f t="shared" si="0"/>
        <v>851.35540000000003</v>
      </c>
      <c r="CK20">
        <f t="shared" si="1"/>
        <v>1.6707711021742504E-2</v>
      </c>
    </row>
    <row r="21" spans="1:90">
      <c r="A21" s="251" t="s">
        <v>16</v>
      </c>
      <c r="B21" s="253" t="s">
        <v>151</v>
      </c>
      <c r="C21" s="457" t="s">
        <v>348</v>
      </c>
      <c r="D21" s="458" t="s">
        <v>349</v>
      </c>
      <c r="E21" s="399">
        <v>1.7094</v>
      </c>
      <c r="F21" s="400">
        <v>0.16800000000000001</v>
      </c>
      <c r="G21" s="400">
        <v>8.9599999999999999E-2</v>
      </c>
      <c r="H21" s="400">
        <v>0.54310000000000003</v>
      </c>
      <c r="I21" s="400">
        <v>28.2166</v>
      </c>
      <c r="J21" s="400">
        <v>0.36509999999999998</v>
      </c>
      <c r="K21" s="400">
        <v>2.5146000000000002</v>
      </c>
      <c r="L21" s="400">
        <v>4.2799999999999998E-2</v>
      </c>
      <c r="M21" s="400" t="s">
        <v>307</v>
      </c>
      <c r="N21" s="400" t="s">
        <v>307</v>
      </c>
      <c r="O21" s="400">
        <v>0.62119999999999997</v>
      </c>
      <c r="P21" s="400">
        <v>0.33229999999999998</v>
      </c>
      <c r="Q21" s="400">
        <v>1.1963999999999999</v>
      </c>
      <c r="R21" s="400">
        <v>39.122900000000001</v>
      </c>
      <c r="S21" s="400">
        <v>4.7126999999999999</v>
      </c>
      <c r="T21" s="400">
        <v>3.6288</v>
      </c>
      <c r="U21" s="400">
        <v>1.7097</v>
      </c>
      <c r="V21" s="400">
        <v>2.6097999999999999</v>
      </c>
      <c r="W21" s="400">
        <v>0.2989</v>
      </c>
      <c r="X21" s="400">
        <v>4.7199999999999999E-2</v>
      </c>
      <c r="Y21" s="400">
        <v>1.4141999999999999</v>
      </c>
      <c r="Z21" s="400">
        <v>0.6069</v>
      </c>
      <c r="AA21" s="400">
        <v>11.0154</v>
      </c>
      <c r="AB21" s="400">
        <v>1.8758999999999999</v>
      </c>
      <c r="AC21" s="400">
        <v>1.3599999999999999E-2</v>
      </c>
      <c r="AD21" s="400">
        <v>3.8877999999999999</v>
      </c>
      <c r="AE21" s="400">
        <v>543.41330000000005</v>
      </c>
      <c r="AF21" s="400">
        <v>4.3223000000000003</v>
      </c>
      <c r="AG21" s="400">
        <v>1.8351</v>
      </c>
      <c r="AH21" s="400">
        <v>0.60199999999999998</v>
      </c>
      <c r="AI21" s="400">
        <v>1.7746</v>
      </c>
      <c r="AJ21" s="400">
        <v>4.0000000000000002E-4</v>
      </c>
      <c r="AK21" s="400">
        <v>2.9999999999999997E-4</v>
      </c>
      <c r="AL21" s="400">
        <v>2.0547</v>
      </c>
      <c r="AM21" s="400" t="s">
        <v>307</v>
      </c>
      <c r="AN21" s="400">
        <v>1.4149</v>
      </c>
      <c r="AO21" s="400">
        <v>1.72E-2</v>
      </c>
      <c r="AP21" s="400">
        <v>0.13850000000000001</v>
      </c>
      <c r="AQ21" s="400">
        <v>1E-4</v>
      </c>
      <c r="AR21" s="400">
        <v>0.21709999999999999</v>
      </c>
      <c r="AS21" s="400">
        <v>1E-4</v>
      </c>
      <c r="AT21" s="400" t="s">
        <v>307</v>
      </c>
      <c r="AU21" s="400">
        <v>1E-4</v>
      </c>
      <c r="AV21" s="400">
        <v>13.0403</v>
      </c>
      <c r="AW21" s="400">
        <v>4.2045000000000003</v>
      </c>
      <c r="AX21" s="400">
        <v>0.28320000000000001</v>
      </c>
      <c r="AY21" s="400">
        <v>0.2384</v>
      </c>
      <c r="AZ21" s="400">
        <v>0.21959999999999999</v>
      </c>
      <c r="BA21" s="400">
        <v>0.14549999999999999</v>
      </c>
      <c r="BB21" s="400">
        <v>0.40229999999999999</v>
      </c>
      <c r="BC21" s="400">
        <v>0.54100000000000004</v>
      </c>
      <c r="BD21" s="400" t="s">
        <v>307</v>
      </c>
      <c r="BE21" s="400">
        <v>0.1081</v>
      </c>
      <c r="BF21" s="400">
        <v>1.8007</v>
      </c>
      <c r="BG21" s="400">
        <v>0.3997</v>
      </c>
      <c r="BH21" s="400">
        <v>0.93369999999999997</v>
      </c>
      <c r="BI21" s="400">
        <v>0.89980000000000004</v>
      </c>
      <c r="BJ21" s="400">
        <v>0.10979999999999999</v>
      </c>
      <c r="BK21" s="400">
        <v>0.33150000000000002</v>
      </c>
      <c r="BL21" s="400">
        <v>0.1</v>
      </c>
      <c r="BM21" s="400">
        <v>0.11700000000000001</v>
      </c>
      <c r="BN21" s="400" t="s">
        <v>307</v>
      </c>
      <c r="BO21" s="400">
        <v>1.44E-2</v>
      </c>
      <c r="BP21" s="400" t="s">
        <v>307</v>
      </c>
      <c r="BQ21" s="400"/>
      <c r="BR21" s="406">
        <v>686.42280000000005</v>
      </c>
      <c r="BS21" s="400">
        <v>48.800800000000002</v>
      </c>
      <c r="BT21" s="400" t="s">
        <v>307</v>
      </c>
      <c r="BU21" s="400" t="s">
        <v>307</v>
      </c>
      <c r="BV21" s="406">
        <v>48.800800000000002</v>
      </c>
      <c r="BW21" s="400">
        <v>2.6383999999999999</v>
      </c>
      <c r="BX21" s="400" t="s">
        <v>307</v>
      </c>
      <c r="BY21" s="400">
        <v>8.0638000000000005</v>
      </c>
      <c r="BZ21" s="407">
        <v>8.0638000000000005</v>
      </c>
      <c r="CA21" s="406">
        <v>10.702199999999999</v>
      </c>
      <c r="CB21" s="400">
        <v>155.62039999999999</v>
      </c>
      <c r="CC21" s="400">
        <v>80.933499999999995</v>
      </c>
      <c r="CD21" s="400">
        <v>74.686899999999994</v>
      </c>
      <c r="CE21" s="400">
        <v>72.370900000000006</v>
      </c>
      <c r="CF21" s="407">
        <v>227.9914</v>
      </c>
      <c r="CG21" s="408">
        <v>287.49439999999998</v>
      </c>
      <c r="CH21" s="409">
        <v>973.9171</v>
      </c>
      <c r="CI21">
        <f>Supply_2013_Work!BZ21</f>
        <v>10.7377</v>
      </c>
      <c r="CJ21" s="601">
        <f t="shared" si="0"/>
        <v>963.17939999999999</v>
      </c>
      <c r="CK21">
        <f t="shared" si="1"/>
        <v>1.1148182778826043E-2</v>
      </c>
    </row>
    <row r="22" spans="1:90">
      <c r="A22" s="251" t="s">
        <v>17</v>
      </c>
      <c r="B22" s="253" t="s">
        <v>152</v>
      </c>
      <c r="C22" s="457" t="s">
        <v>350</v>
      </c>
      <c r="D22" s="458" t="s">
        <v>351</v>
      </c>
      <c r="E22" s="399">
        <v>9.2999999999999999E-2</v>
      </c>
      <c r="F22" s="400">
        <v>3.6600000000000001E-2</v>
      </c>
      <c r="G22" s="400" t="s">
        <v>307</v>
      </c>
      <c r="H22" s="400">
        <v>0.23300000000000001</v>
      </c>
      <c r="I22" s="400">
        <v>17.8141</v>
      </c>
      <c r="J22" s="400">
        <v>6.4999999999999997E-3</v>
      </c>
      <c r="K22" s="400">
        <v>0.74980000000000002</v>
      </c>
      <c r="L22" s="400">
        <v>0.16919999999999999</v>
      </c>
      <c r="M22" s="400">
        <v>0.27010000000000001</v>
      </c>
      <c r="N22" s="400" t="s">
        <v>307</v>
      </c>
      <c r="O22" s="400">
        <v>5.21E-2</v>
      </c>
      <c r="P22" s="400">
        <v>0.21379999999999999</v>
      </c>
      <c r="Q22" s="400">
        <v>1.8615999999999999</v>
      </c>
      <c r="R22" s="400">
        <v>5.5250000000000004</v>
      </c>
      <c r="S22" s="400">
        <v>31.5549</v>
      </c>
      <c r="T22" s="400">
        <v>209.18299999999999</v>
      </c>
      <c r="U22" s="400">
        <v>2.3412999999999999</v>
      </c>
      <c r="V22" s="400">
        <v>18.7639</v>
      </c>
      <c r="W22" s="400">
        <v>34.476900000000001</v>
      </c>
      <c r="X22" s="400">
        <v>24.292999999999999</v>
      </c>
      <c r="Y22" s="400">
        <v>5.0076000000000001</v>
      </c>
      <c r="Z22" s="400">
        <v>1.7599</v>
      </c>
      <c r="AA22" s="400">
        <v>2.8772000000000002</v>
      </c>
      <c r="AB22" s="400">
        <v>0.38640000000000002</v>
      </c>
      <c r="AC22" s="400">
        <v>0.27050000000000002</v>
      </c>
      <c r="AD22" s="400">
        <v>0.92869999999999997</v>
      </c>
      <c r="AE22" s="400">
        <v>84.625600000000006</v>
      </c>
      <c r="AF22" s="400">
        <v>0.29459999999999997</v>
      </c>
      <c r="AG22" s="400">
        <v>48.3065</v>
      </c>
      <c r="AH22" s="400">
        <v>2.5399999999999999E-2</v>
      </c>
      <c r="AI22" s="400">
        <v>3.4706000000000001</v>
      </c>
      <c r="AJ22" s="400" t="s">
        <v>307</v>
      </c>
      <c r="AK22" s="400">
        <v>8.9999999999999998E-4</v>
      </c>
      <c r="AL22" s="400">
        <v>1.1476999999999999</v>
      </c>
      <c r="AM22" s="400" t="s">
        <v>307</v>
      </c>
      <c r="AN22" s="400">
        <v>9.0999999999999998E-2</v>
      </c>
      <c r="AO22" s="400" t="s">
        <v>307</v>
      </c>
      <c r="AP22" s="400">
        <v>0.10920000000000001</v>
      </c>
      <c r="AQ22" s="400" t="s">
        <v>307</v>
      </c>
      <c r="AR22" s="400">
        <v>0.89980000000000004</v>
      </c>
      <c r="AS22" s="400">
        <v>1.4593</v>
      </c>
      <c r="AT22" s="400" t="s">
        <v>307</v>
      </c>
      <c r="AU22" s="400" t="s">
        <v>307</v>
      </c>
      <c r="AV22" s="400">
        <v>0.1202</v>
      </c>
      <c r="AW22" s="400" t="s">
        <v>307</v>
      </c>
      <c r="AX22" s="400">
        <v>0.2198</v>
      </c>
      <c r="AY22" s="400">
        <v>1.8E-3</v>
      </c>
      <c r="AZ22" s="400">
        <v>6.9999999999999999E-4</v>
      </c>
      <c r="BA22" s="400">
        <v>1E-4</v>
      </c>
      <c r="BB22" s="400">
        <v>1.5942000000000001</v>
      </c>
      <c r="BC22" s="400" t="s">
        <v>307</v>
      </c>
      <c r="BD22" s="400" t="s">
        <v>307</v>
      </c>
      <c r="BE22" s="400" t="s">
        <v>307</v>
      </c>
      <c r="BF22" s="400">
        <v>4.6698000000000004</v>
      </c>
      <c r="BG22" s="400">
        <v>8.9999999999999998E-4</v>
      </c>
      <c r="BH22" s="400">
        <v>0.45860000000000001</v>
      </c>
      <c r="BI22" s="400" t="s">
        <v>307</v>
      </c>
      <c r="BJ22" s="400">
        <v>1E-4</v>
      </c>
      <c r="BK22" s="400">
        <v>2.8000000000000001E-2</v>
      </c>
      <c r="BL22" s="400">
        <v>4.7000000000000002E-3</v>
      </c>
      <c r="BM22" s="400" t="s">
        <v>307</v>
      </c>
      <c r="BN22" s="400">
        <v>0.93379999999999996</v>
      </c>
      <c r="BO22" s="400">
        <v>1.4315</v>
      </c>
      <c r="BP22" s="400" t="s">
        <v>307</v>
      </c>
      <c r="BQ22" s="400"/>
      <c r="BR22" s="406">
        <v>508.76260000000002</v>
      </c>
      <c r="BS22" s="400">
        <v>0.8649</v>
      </c>
      <c r="BT22" s="400" t="s">
        <v>307</v>
      </c>
      <c r="BU22" s="400" t="s">
        <v>307</v>
      </c>
      <c r="BV22" s="406">
        <v>0.8649</v>
      </c>
      <c r="BW22" s="400" t="s">
        <v>307</v>
      </c>
      <c r="BX22" s="400">
        <v>0.19409999999999999</v>
      </c>
      <c r="BY22" s="400">
        <v>-46.612200000000001</v>
      </c>
      <c r="BZ22" s="407">
        <v>-46.418100000000003</v>
      </c>
      <c r="CA22" s="406">
        <v>-46.418100000000003</v>
      </c>
      <c r="CB22" s="400">
        <v>515.18309999999997</v>
      </c>
      <c r="CC22" s="400">
        <v>230.1249</v>
      </c>
      <c r="CD22" s="400">
        <v>285.0582</v>
      </c>
      <c r="CE22" s="400">
        <v>108.17959999999999</v>
      </c>
      <c r="CF22" s="407">
        <v>623.36279999999999</v>
      </c>
      <c r="CG22" s="408">
        <v>577.80949999999996</v>
      </c>
      <c r="CH22" s="409">
        <v>1086.5722000000001</v>
      </c>
      <c r="CI22">
        <f>Supply_2013_Work!BZ22</f>
        <v>2.5059</v>
      </c>
      <c r="CJ22" s="601">
        <f t="shared" si="0"/>
        <v>1084.0663</v>
      </c>
    </row>
    <row r="23" spans="1:90">
      <c r="A23" s="251" t="s">
        <v>18</v>
      </c>
      <c r="B23" s="253" t="s">
        <v>153</v>
      </c>
      <c r="C23" s="457" t="s">
        <v>352</v>
      </c>
      <c r="D23" s="458" t="s">
        <v>353</v>
      </c>
      <c r="E23" s="399">
        <v>17.1935</v>
      </c>
      <c r="F23" s="400">
        <v>0.21290000000000001</v>
      </c>
      <c r="G23" s="400">
        <v>0.877</v>
      </c>
      <c r="H23" s="400">
        <v>0.66739999999999999</v>
      </c>
      <c r="I23" s="400">
        <v>29.810199999999998</v>
      </c>
      <c r="J23" s="400">
        <v>0.87060000000000004</v>
      </c>
      <c r="K23" s="400">
        <v>20.008099999999999</v>
      </c>
      <c r="L23" s="400">
        <v>0.45829999999999999</v>
      </c>
      <c r="M23" s="400">
        <v>2.5406</v>
      </c>
      <c r="N23" s="400" t="s">
        <v>307</v>
      </c>
      <c r="O23" s="400">
        <v>0.1802</v>
      </c>
      <c r="P23" s="400">
        <v>0.34</v>
      </c>
      <c r="Q23" s="400">
        <v>1.0109999999999999</v>
      </c>
      <c r="R23" s="400">
        <v>15.1403</v>
      </c>
      <c r="S23" s="400">
        <v>18.5382</v>
      </c>
      <c r="T23" s="400">
        <v>60.993699999999997</v>
      </c>
      <c r="U23" s="400">
        <v>1.0407</v>
      </c>
      <c r="V23" s="400">
        <v>7.1285999999999996</v>
      </c>
      <c r="W23" s="400">
        <v>24.304099999999998</v>
      </c>
      <c r="X23" s="400">
        <v>15.378500000000001</v>
      </c>
      <c r="Y23" s="400">
        <v>33.632899999999999</v>
      </c>
      <c r="Z23" s="400">
        <v>11.794</v>
      </c>
      <c r="AA23" s="400">
        <v>5.1828000000000003</v>
      </c>
      <c r="AB23" s="400">
        <v>1.7202</v>
      </c>
      <c r="AC23" s="400">
        <v>0.48080000000000001</v>
      </c>
      <c r="AD23" s="400">
        <v>1.6705000000000001</v>
      </c>
      <c r="AE23" s="400">
        <v>321.13380000000001</v>
      </c>
      <c r="AF23" s="400">
        <v>4.3333000000000004</v>
      </c>
      <c r="AG23" s="400">
        <v>42.594299999999997</v>
      </c>
      <c r="AH23" s="400">
        <v>1.0974999999999999</v>
      </c>
      <c r="AI23" s="400">
        <v>3.8651</v>
      </c>
      <c r="AJ23" s="400">
        <v>5.0000000000000001E-4</v>
      </c>
      <c r="AK23" s="400">
        <v>5.7000000000000002E-3</v>
      </c>
      <c r="AL23" s="400">
        <v>7.2003000000000004</v>
      </c>
      <c r="AM23" s="400">
        <v>0.1118</v>
      </c>
      <c r="AN23" s="400">
        <v>0.20280000000000001</v>
      </c>
      <c r="AO23" s="400">
        <v>4.4499999999999998E-2</v>
      </c>
      <c r="AP23" s="400">
        <v>0.28989999999999999</v>
      </c>
      <c r="AQ23" s="400">
        <v>0.2387</v>
      </c>
      <c r="AR23" s="400">
        <v>0.13780000000000001</v>
      </c>
      <c r="AS23" s="400" t="s">
        <v>307</v>
      </c>
      <c r="AT23" s="400" t="s">
        <v>307</v>
      </c>
      <c r="AU23" s="400" t="s">
        <v>307</v>
      </c>
      <c r="AV23" s="400">
        <v>34.525300000000001</v>
      </c>
      <c r="AW23" s="400">
        <v>3.0667</v>
      </c>
      <c r="AX23" s="400">
        <v>1.0497000000000001</v>
      </c>
      <c r="AY23" s="400">
        <v>5.27</v>
      </c>
      <c r="AZ23" s="400">
        <v>0.1726</v>
      </c>
      <c r="BA23" s="400">
        <v>1.1689000000000001</v>
      </c>
      <c r="BB23" s="400">
        <v>3.1406000000000001</v>
      </c>
      <c r="BC23" s="400">
        <v>5.0387000000000004</v>
      </c>
      <c r="BD23" s="400">
        <v>4.7899999999999998E-2</v>
      </c>
      <c r="BE23" s="400">
        <v>6.59E-2</v>
      </c>
      <c r="BF23" s="400">
        <v>10.767200000000001</v>
      </c>
      <c r="BG23" s="400">
        <v>4.3285999999999998</v>
      </c>
      <c r="BH23" s="400">
        <v>1.6935</v>
      </c>
      <c r="BI23" s="400">
        <v>0.37490000000000001</v>
      </c>
      <c r="BJ23" s="400">
        <v>0.1757</v>
      </c>
      <c r="BK23" s="400">
        <v>2.0617000000000001</v>
      </c>
      <c r="BL23" s="400">
        <v>1.4391</v>
      </c>
      <c r="BM23" s="400">
        <v>1.0377000000000001</v>
      </c>
      <c r="BN23" s="400">
        <v>0.27050000000000002</v>
      </c>
      <c r="BO23" s="400">
        <v>0.87039999999999995</v>
      </c>
      <c r="BP23" s="400" t="s">
        <v>307</v>
      </c>
      <c r="BQ23" s="400"/>
      <c r="BR23" s="406">
        <v>728.99699999999996</v>
      </c>
      <c r="BS23" s="400">
        <v>46.539499999999997</v>
      </c>
      <c r="BT23" s="400" t="s">
        <v>307</v>
      </c>
      <c r="BU23" s="400" t="s">
        <v>307</v>
      </c>
      <c r="BV23" s="406">
        <v>46.539499999999997</v>
      </c>
      <c r="BW23" s="400">
        <v>27.473800000000001</v>
      </c>
      <c r="BX23" s="400" t="s">
        <v>307</v>
      </c>
      <c r="BY23" s="400">
        <v>-0.70979999999999999</v>
      </c>
      <c r="BZ23" s="407">
        <v>-0.70979999999999999</v>
      </c>
      <c r="CA23" s="406">
        <v>26.763999999999999</v>
      </c>
      <c r="CB23" s="400">
        <v>256.5419</v>
      </c>
      <c r="CC23" s="400">
        <v>82.530799999999999</v>
      </c>
      <c r="CD23" s="400">
        <v>174.0112</v>
      </c>
      <c r="CE23" s="400">
        <v>89.384100000000004</v>
      </c>
      <c r="CF23" s="407">
        <v>345.92610000000002</v>
      </c>
      <c r="CG23" s="408">
        <v>419.22949999999997</v>
      </c>
      <c r="CH23" s="409">
        <v>1148.2266</v>
      </c>
      <c r="CI23">
        <f>Supply_2013_Work!BZ23</f>
        <v>17.7819</v>
      </c>
      <c r="CJ23" s="601">
        <f t="shared" si="0"/>
        <v>1130.4447</v>
      </c>
    </row>
    <row r="24" spans="1:90">
      <c r="A24" s="251" t="s">
        <v>19</v>
      </c>
      <c r="B24" s="253" t="s">
        <v>154</v>
      </c>
      <c r="C24" s="457" t="s">
        <v>354</v>
      </c>
      <c r="D24" s="458" t="s">
        <v>355</v>
      </c>
      <c r="E24" s="399">
        <v>0.2412</v>
      </c>
      <c r="F24" s="400">
        <v>0.46650000000000003</v>
      </c>
      <c r="G24" s="400" t="s">
        <v>307</v>
      </c>
      <c r="H24" s="400">
        <v>1.66E-2</v>
      </c>
      <c r="I24" s="400">
        <v>0.34370000000000001</v>
      </c>
      <c r="J24" s="400">
        <v>0.1028</v>
      </c>
      <c r="K24" s="400">
        <v>0.3175</v>
      </c>
      <c r="L24" s="400">
        <v>0.26960000000000001</v>
      </c>
      <c r="M24" s="400">
        <v>2.1600000000000001E-2</v>
      </c>
      <c r="N24" s="400">
        <v>1.5599999999999999E-2</v>
      </c>
      <c r="O24" s="400">
        <v>8.6E-3</v>
      </c>
      <c r="P24" s="400">
        <v>4.1200000000000001E-2</v>
      </c>
      <c r="Q24" s="400">
        <v>2.8799999999999999E-2</v>
      </c>
      <c r="R24" s="400">
        <v>0.12590000000000001</v>
      </c>
      <c r="S24" s="400">
        <v>6.4299999999999996E-2</v>
      </c>
      <c r="T24" s="400">
        <v>0.2077</v>
      </c>
      <c r="U24" s="400">
        <v>66.0779</v>
      </c>
      <c r="V24" s="400">
        <v>1.9029</v>
      </c>
      <c r="W24" s="400">
        <v>0.2324</v>
      </c>
      <c r="X24" s="400">
        <v>6.7400000000000002E-2</v>
      </c>
      <c r="Y24" s="400">
        <v>2.81E-2</v>
      </c>
      <c r="Z24" s="400">
        <v>4.41E-2</v>
      </c>
      <c r="AA24" s="400">
        <v>0.61060000000000003</v>
      </c>
      <c r="AB24" s="400">
        <v>0.65610000000000002</v>
      </c>
      <c r="AC24" s="400">
        <v>7.0300000000000001E-2</v>
      </c>
      <c r="AD24" s="400">
        <v>0.115</v>
      </c>
      <c r="AE24" s="400">
        <v>3.3925999999999998</v>
      </c>
      <c r="AF24" s="400">
        <v>1.0837000000000001</v>
      </c>
      <c r="AG24" s="400">
        <v>5.8890000000000002</v>
      </c>
      <c r="AH24" s="400">
        <v>4.9847000000000001</v>
      </c>
      <c r="AI24" s="400">
        <v>1.1395999999999999</v>
      </c>
      <c r="AJ24" s="400">
        <v>5.9400000000000001E-2</v>
      </c>
      <c r="AK24" s="400">
        <v>0.21260000000000001</v>
      </c>
      <c r="AL24" s="400">
        <v>0.73860000000000003</v>
      </c>
      <c r="AM24" s="400">
        <v>2.1499999999999998E-2</v>
      </c>
      <c r="AN24" s="400">
        <v>0.22259999999999999</v>
      </c>
      <c r="AO24" s="400">
        <v>0.90349999999999997</v>
      </c>
      <c r="AP24" s="400">
        <v>0.1663</v>
      </c>
      <c r="AQ24" s="400">
        <v>13.400499999999999</v>
      </c>
      <c r="AR24" s="400">
        <v>13.2079</v>
      </c>
      <c r="AS24" s="400">
        <v>0.1187</v>
      </c>
      <c r="AT24" s="400">
        <v>3.1300000000000001E-2</v>
      </c>
      <c r="AU24" s="400">
        <v>8.7800000000000003E-2</v>
      </c>
      <c r="AV24" s="400">
        <v>6.1875999999999998</v>
      </c>
      <c r="AW24" s="400" t="s">
        <v>307</v>
      </c>
      <c r="AX24" s="400">
        <v>0.48380000000000001</v>
      </c>
      <c r="AY24" s="400">
        <v>4.5698999999999996</v>
      </c>
      <c r="AZ24" s="400">
        <v>0.4052</v>
      </c>
      <c r="BA24" s="400">
        <v>3.2625999999999999</v>
      </c>
      <c r="BB24" s="400">
        <v>0.51239999999999997</v>
      </c>
      <c r="BC24" s="400">
        <v>0.29070000000000001</v>
      </c>
      <c r="BD24" s="400">
        <v>0.2077</v>
      </c>
      <c r="BE24" s="400">
        <v>0.46360000000000001</v>
      </c>
      <c r="BF24" s="400">
        <v>5.3209</v>
      </c>
      <c r="BG24" s="400">
        <v>4.2396000000000003</v>
      </c>
      <c r="BH24" s="400">
        <v>1.8505</v>
      </c>
      <c r="BI24" s="400">
        <v>0.59470000000000001</v>
      </c>
      <c r="BJ24" s="400">
        <v>0.17519999999999999</v>
      </c>
      <c r="BK24" s="400">
        <v>2.3426999999999998</v>
      </c>
      <c r="BL24" s="400">
        <v>0.84960000000000002</v>
      </c>
      <c r="BM24" s="400">
        <v>0.84360000000000002</v>
      </c>
      <c r="BN24" s="400">
        <v>9.2881</v>
      </c>
      <c r="BO24" s="400">
        <v>1.0648</v>
      </c>
      <c r="BP24" s="400" t="s">
        <v>307</v>
      </c>
      <c r="BQ24" s="400"/>
      <c r="BR24" s="406">
        <v>160.68979999999999</v>
      </c>
      <c r="BS24" s="400">
        <v>157.9709</v>
      </c>
      <c r="BT24" s="400" t="s">
        <v>307</v>
      </c>
      <c r="BU24" s="400" t="s">
        <v>307</v>
      </c>
      <c r="BV24" s="406">
        <v>157.9709</v>
      </c>
      <c r="BW24" s="400">
        <v>378.74689999999998</v>
      </c>
      <c r="BX24" s="400" t="s">
        <v>307</v>
      </c>
      <c r="BY24" s="400">
        <v>7.7454000000000001</v>
      </c>
      <c r="BZ24" s="407">
        <v>7.7454000000000001</v>
      </c>
      <c r="CA24" s="406">
        <v>386.4923</v>
      </c>
      <c r="CB24" s="400">
        <v>711.83349999999996</v>
      </c>
      <c r="CC24" s="400">
        <v>266.46699999999998</v>
      </c>
      <c r="CD24" s="400">
        <v>445.36649999999997</v>
      </c>
      <c r="CE24" s="400">
        <v>176.34819999999999</v>
      </c>
      <c r="CF24" s="407">
        <v>888.1816</v>
      </c>
      <c r="CG24" s="408">
        <v>1432.6449</v>
      </c>
      <c r="CH24" s="409">
        <v>1593.3347000000001</v>
      </c>
      <c r="CI24">
        <f>Supply_2013_Work!BZ24</f>
        <v>50.2836</v>
      </c>
      <c r="CJ24" s="601">
        <f t="shared" si="0"/>
        <v>1543.0511000000001</v>
      </c>
    </row>
    <row r="25" spans="1:90">
      <c r="A25" s="251" t="s">
        <v>20</v>
      </c>
      <c r="B25" s="253" t="s">
        <v>155</v>
      </c>
      <c r="C25" s="457" t="s">
        <v>356</v>
      </c>
      <c r="D25" s="458" t="s">
        <v>357</v>
      </c>
      <c r="E25" s="399">
        <v>2.5121000000000002</v>
      </c>
      <c r="F25" s="400">
        <v>5.3800000000000001E-2</v>
      </c>
      <c r="G25" s="400">
        <v>5.33E-2</v>
      </c>
      <c r="H25" s="400">
        <v>0.1056</v>
      </c>
      <c r="I25" s="400">
        <v>0.47770000000000001</v>
      </c>
      <c r="J25" s="400">
        <v>0.13020000000000001</v>
      </c>
      <c r="K25" s="400">
        <v>0.90700000000000003</v>
      </c>
      <c r="L25" s="400">
        <v>2.3300000000000001E-2</v>
      </c>
      <c r="M25" s="400" t="s">
        <v>307</v>
      </c>
      <c r="N25" s="400" t="s">
        <v>307</v>
      </c>
      <c r="O25" s="400">
        <v>4.07E-2</v>
      </c>
      <c r="P25" s="400">
        <v>0.11260000000000001</v>
      </c>
      <c r="Q25" s="400">
        <v>0.12559999999999999</v>
      </c>
      <c r="R25" s="400">
        <v>0.35549999999999998</v>
      </c>
      <c r="S25" s="400">
        <v>65.3596</v>
      </c>
      <c r="T25" s="400">
        <v>0.4083</v>
      </c>
      <c r="U25" s="400">
        <v>2.8327</v>
      </c>
      <c r="V25" s="400">
        <v>39.373199999999997</v>
      </c>
      <c r="W25" s="400">
        <v>2.1053999999999999</v>
      </c>
      <c r="X25" s="400">
        <v>3.8699999999999998E-2</v>
      </c>
      <c r="Y25" s="400">
        <v>0.79379999999999995</v>
      </c>
      <c r="Z25" s="400">
        <v>0.27850000000000003</v>
      </c>
      <c r="AA25" s="400">
        <v>12.204700000000001</v>
      </c>
      <c r="AB25" s="400">
        <v>0.70050000000000001</v>
      </c>
      <c r="AC25" s="400">
        <v>1.0500000000000001E-2</v>
      </c>
      <c r="AD25" s="400">
        <v>0.11409999999999999</v>
      </c>
      <c r="AE25" s="400">
        <v>43.002099999999999</v>
      </c>
      <c r="AF25" s="400">
        <v>6.1372999999999998</v>
      </c>
      <c r="AG25" s="400">
        <v>1.0612999999999999</v>
      </c>
      <c r="AH25" s="400">
        <v>1.0867</v>
      </c>
      <c r="AI25" s="400">
        <v>1.5455000000000001</v>
      </c>
      <c r="AJ25" s="400">
        <v>2.3999999999999998E-3</v>
      </c>
      <c r="AK25" s="400">
        <v>6.8999999999999999E-3</v>
      </c>
      <c r="AL25" s="400">
        <v>1.2504999999999999</v>
      </c>
      <c r="AM25" s="400">
        <v>4.0000000000000002E-4</v>
      </c>
      <c r="AN25" s="400">
        <v>0.24349999999999999</v>
      </c>
      <c r="AO25" s="400">
        <v>0.1249</v>
      </c>
      <c r="AP25" s="400">
        <v>3.5099999999999999E-2</v>
      </c>
      <c r="AQ25" s="400">
        <v>0.51819999999999999</v>
      </c>
      <c r="AR25" s="400">
        <v>0.31609999999999999</v>
      </c>
      <c r="AS25" s="400" t="s">
        <v>307</v>
      </c>
      <c r="AT25" s="400">
        <v>0.1484</v>
      </c>
      <c r="AU25" s="400">
        <v>2.0000000000000001E-4</v>
      </c>
      <c r="AV25" s="400">
        <v>1.8282</v>
      </c>
      <c r="AW25" s="400">
        <v>1.4011</v>
      </c>
      <c r="AX25" s="400">
        <v>0.84150000000000003</v>
      </c>
      <c r="AY25" s="400">
        <v>0.92879999999999996</v>
      </c>
      <c r="AZ25" s="400">
        <v>3.32E-2</v>
      </c>
      <c r="BA25" s="400">
        <v>0.1923</v>
      </c>
      <c r="BB25" s="400">
        <v>0.19370000000000001</v>
      </c>
      <c r="BC25" s="400">
        <v>3.9300000000000002E-2</v>
      </c>
      <c r="BD25" s="400" t="s">
        <v>307</v>
      </c>
      <c r="BE25" s="400">
        <v>6.6400000000000001E-2</v>
      </c>
      <c r="BF25" s="400">
        <v>3.9771000000000001</v>
      </c>
      <c r="BG25" s="400">
        <v>0.40670000000000001</v>
      </c>
      <c r="BH25" s="400">
        <v>0.44400000000000001</v>
      </c>
      <c r="BI25" s="400">
        <v>0.1363</v>
      </c>
      <c r="BJ25" s="400">
        <v>5.0900000000000001E-2</v>
      </c>
      <c r="BK25" s="400">
        <v>0.57299999999999995</v>
      </c>
      <c r="BL25" s="400">
        <v>0.72729999999999995</v>
      </c>
      <c r="BM25" s="400">
        <v>9.5699999999999993E-2</v>
      </c>
      <c r="BN25" s="400">
        <v>1.5515000000000001</v>
      </c>
      <c r="BO25" s="400">
        <v>2.2200000000000001E-2</v>
      </c>
      <c r="BP25" s="400" t="s">
        <v>307</v>
      </c>
      <c r="BQ25" s="400"/>
      <c r="BR25" s="406">
        <v>198.1061</v>
      </c>
      <c r="BS25" s="400">
        <v>147.30889999999999</v>
      </c>
      <c r="BT25" s="400" t="s">
        <v>307</v>
      </c>
      <c r="BU25" s="400" t="s">
        <v>307</v>
      </c>
      <c r="BV25" s="406">
        <v>147.30889999999999</v>
      </c>
      <c r="BW25" s="400">
        <v>156.3313</v>
      </c>
      <c r="BX25" s="400" t="s">
        <v>307</v>
      </c>
      <c r="BY25" s="400">
        <v>0.51429999999999998</v>
      </c>
      <c r="BZ25" s="407">
        <v>0.51429999999999998</v>
      </c>
      <c r="CA25" s="406">
        <v>156.84549999999999</v>
      </c>
      <c r="CB25" s="400">
        <v>231.2491</v>
      </c>
      <c r="CC25" s="400">
        <v>142.24160000000001</v>
      </c>
      <c r="CD25" s="400">
        <v>89.007599999999996</v>
      </c>
      <c r="CE25" s="400">
        <v>119.12649999999999</v>
      </c>
      <c r="CF25" s="407">
        <v>350.37560000000002</v>
      </c>
      <c r="CG25" s="408">
        <v>654.53</v>
      </c>
      <c r="CH25" s="409">
        <v>852.63610000000006</v>
      </c>
      <c r="CI25">
        <f>Supply_2013_Work!BZ25</f>
        <v>28.960599999999999</v>
      </c>
      <c r="CJ25" s="601">
        <f t="shared" si="0"/>
        <v>823.67550000000006</v>
      </c>
    </row>
    <row r="26" spans="1:90">
      <c r="A26" s="251" t="s">
        <v>21</v>
      </c>
      <c r="B26" s="253" t="s">
        <v>156</v>
      </c>
      <c r="C26" s="457" t="s">
        <v>358</v>
      </c>
      <c r="D26" s="458" t="s">
        <v>359</v>
      </c>
      <c r="E26" s="399">
        <v>9.6359999999999992</v>
      </c>
      <c r="F26" s="400">
        <v>1.8812</v>
      </c>
      <c r="G26" s="400">
        <v>6.8199999999999997E-2</v>
      </c>
      <c r="H26" s="400">
        <v>1.0278</v>
      </c>
      <c r="I26" s="400">
        <v>1.6768000000000001</v>
      </c>
      <c r="J26" s="400">
        <v>0.3679</v>
      </c>
      <c r="K26" s="400">
        <v>10.386100000000001</v>
      </c>
      <c r="L26" s="400">
        <v>0.46660000000000001</v>
      </c>
      <c r="M26" s="400">
        <v>0.1603</v>
      </c>
      <c r="N26" s="400">
        <v>6.0499999999999998E-2</v>
      </c>
      <c r="O26" s="400">
        <v>0.22789999999999999</v>
      </c>
      <c r="P26" s="400">
        <v>0.14430000000000001</v>
      </c>
      <c r="Q26" s="400">
        <v>4.9922000000000004</v>
      </c>
      <c r="R26" s="400">
        <v>2.0146999999999999</v>
      </c>
      <c r="S26" s="400">
        <v>0.36449999999999999</v>
      </c>
      <c r="T26" s="400">
        <v>5.2081</v>
      </c>
      <c r="U26" s="400">
        <v>2.6663999999999999</v>
      </c>
      <c r="V26" s="400">
        <v>0.88490000000000002</v>
      </c>
      <c r="W26" s="400">
        <v>9.8910999999999998</v>
      </c>
      <c r="X26" s="400">
        <v>1.0109999999999999</v>
      </c>
      <c r="Y26" s="400">
        <v>3.6036999999999999</v>
      </c>
      <c r="Z26" s="400">
        <v>0.23350000000000001</v>
      </c>
      <c r="AA26" s="400">
        <v>10.5822</v>
      </c>
      <c r="AB26" s="400">
        <v>1.9596</v>
      </c>
      <c r="AC26" s="400">
        <v>9.1800000000000007E-2</v>
      </c>
      <c r="AD26" s="400">
        <v>1.4359999999999999</v>
      </c>
      <c r="AE26" s="400">
        <v>15.7668</v>
      </c>
      <c r="AF26" s="400">
        <v>11.0626</v>
      </c>
      <c r="AG26" s="400">
        <v>3.7101999999999999</v>
      </c>
      <c r="AH26" s="400">
        <v>2.1514000000000002</v>
      </c>
      <c r="AI26" s="400">
        <v>4.5175999999999998</v>
      </c>
      <c r="AJ26" s="400">
        <v>3.5000000000000001E-3</v>
      </c>
      <c r="AK26" s="400">
        <v>0.16009999999999999</v>
      </c>
      <c r="AL26" s="400">
        <v>1.8935</v>
      </c>
      <c r="AM26" s="400" t="s">
        <v>307</v>
      </c>
      <c r="AN26" s="400">
        <v>0.31609999999999999</v>
      </c>
      <c r="AO26" s="400">
        <v>8.2799999999999999E-2</v>
      </c>
      <c r="AP26" s="400">
        <v>8.4000000000000005E-2</v>
      </c>
      <c r="AQ26" s="400">
        <v>3.0000000000000001E-3</v>
      </c>
      <c r="AR26" s="400">
        <v>0.2346</v>
      </c>
      <c r="AS26" s="400">
        <v>0.38129999999999997</v>
      </c>
      <c r="AT26" s="400">
        <v>5.5599999999999997E-2</v>
      </c>
      <c r="AU26" s="400">
        <v>0.34960000000000002</v>
      </c>
      <c r="AV26" s="400">
        <v>2.2242999999999999</v>
      </c>
      <c r="AW26" s="400" t="s">
        <v>307</v>
      </c>
      <c r="AX26" s="400">
        <v>0.75309999999999999</v>
      </c>
      <c r="AY26" s="400">
        <v>1.1234999999999999</v>
      </c>
      <c r="AZ26" s="400">
        <v>1.9800000000000002E-2</v>
      </c>
      <c r="BA26" s="400">
        <v>1.6970000000000001</v>
      </c>
      <c r="BB26" s="400">
        <v>1.3899999999999999E-2</v>
      </c>
      <c r="BC26" s="400">
        <v>0.48509999999999998</v>
      </c>
      <c r="BD26" s="400" t="s">
        <v>307</v>
      </c>
      <c r="BE26" s="400">
        <v>1.4999999999999999E-2</v>
      </c>
      <c r="BF26" s="400">
        <v>5.1634000000000002</v>
      </c>
      <c r="BG26" s="400">
        <v>1.9329000000000001</v>
      </c>
      <c r="BH26" s="400">
        <v>0.185</v>
      </c>
      <c r="BI26" s="400">
        <v>2.7456999999999998</v>
      </c>
      <c r="BJ26" s="400">
        <v>2.4400000000000002E-2</v>
      </c>
      <c r="BK26" s="400">
        <v>0.1426</v>
      </c>
      <c r="BL26" s="400">
        <v>0.36919999999999997</v>
      </c>
      <c r="BM26" s="400">
        <v>0.12859999999999999</v>
      </c>
      <c r="BN26" s="400">
        <v>0.17069999999999999</v>
      </c>
      <c r="BO26" s="400">
        <v>2.0238999999999998</v>
      </c>
      <c r="BP26" s="400" t="s">
        <v>307</v>
      </c>
      <c r="BQ26" s="400"/>
      <c r="BR26" s="406">
        <v>131.03370000000001</v>
      </c>
      <c r="BS26" s="400">
        <v>11.372999999999999</v>
      </c>
      <c r="BT26" s="400" t="s">
        <v>307</v>
      </c>
      <c r="BU26" s="400" t="s">
        <v>307</v>
      </c>
      <c r="BV26" s="406">
        <v>11.372999999999999</v>
      </c>
      <c r="BW26" s="400">
        <v>762.42219999999998</v>
      </c>
      <c r="BX26" s="400" t="s">
        <v>307</v>
      </c>
      <c r="BY26" s="400">
        <v>1.6169</v>
      </c>
      <c r="BZ26" s="407">
        <v>1.6169</v>
      </c>
      <c r="CA26" s="406">
        <v>764.03909999999996</v>
      </c>
      <c r="CB26" s="400">
        <v>234.00030000000001</v>
      </c>
      <c r="CC26" s="400">
        <v>123.8959</v>
      </c>
      <c r="CD26" s="400">
        <v>110.1045</v>
      </c>
      <c r="CE26" s="400">
        <v>143.29769999999999</v>
      </c>
      <c r="CF26" s="407">
        <v>377.298</v>
      </c>
      <c r="CG26" s="408">
        <v>1152.7101</v>
      </c>
      <c r="CH26" s="409">
        <v>1283.7438</v>
      </c>
      <c r="CI26">
        <f>Supply_2013_Work!BZ26</f>
        <v>27.081099999999999</v>
      </c>
      <c r="CJ26" s="601">
        <f t="shared" si="0"/>
        <v>1256.6626999999999</v>
      </c>
    </row>
    <row r="27" spans="1:90">
      <c r="A27" s="251" t="s">
        <v>22</v>
      </c>
      <c r="B27" s="253" t="s">
        <v>157</v>
      </c>
      <c r="C27" s="457" t="s">
        <v>360</v>
      </c>
      <c r="D27" s="458" t="s">
        <v>361</v>
      </c>
      <c r="E27" s="399">
        <v>1.0510999999999999</v>
      </c>
      <c r="F27" s="400">
        <v>3.5714999999999999</v>
      </c>
      <c r="G27" s="400">
        <v>8.2600000000000007E-2</v>
      </c>
      <c r="H27" s="400">
        <v>0.33260000000000001</v>
      </c>
      <c r="I27" s="400">
        <v>0.61639999999999995</v>
      </c>
      <c r="J27" s="400">
        <v>0.25590000000000002</v>
      </c>
      <c r="K27" s="400">
        <v>0.83889999999999998</v>
      </c>
      <c r="L27" s="400" t="s">
        <v>307</v>
      </c>
      <c r="M27" s="400">
        <v>7.1300000000000002E-2</v>
      </c>
      <c r="N27" s="400">
        <v>0.11</v>
      </c>
      <c r="O27" s="400">
        <v>1.9599999999999999E-2</v>
      </c>
      <c r="P27" s="400">
        <v>1.47E-2</v>
      </c>
      <c r="Q27" s="400">
        <v>1.6199999999999999E-2</v>
      </c>
      <c r="R27" s="400">
        <v>0.61780000000000002</v>
      </c>
      <c r="S27" s="400">
        <v>1.9900000000000001E-2</v>
      </c>
      <c r="T27" s="400">
        <v>0.19139999999999999</v>
      </c>
      <c r="U27" s="400">
        <v>1.6500000000000001E-2</v>
      </c>
      <c r="V27" s="400">
        <v>6.25E-2</v>
      </c>
      <c r="W27" s="400">
        <v>3.0878000000000001</v>
      </c>
      <c r="X27" s="400">
        <v>23.268000000000001</v>
      </c>
      <c r="Y27" s="400">
        <v>7.7999999999999996E-3</v>
      </c>
      <c r="Z27" s="400">
        <v>6.3299999999999995E-2</v>
      </c>
      <c r="AA27" s="400">
        <v>1.2559</v>
      </c>
      <c r="AB27" s="400">
        <v>0.18110000000000001</v>
      </c>
      <c r="AC27" s="400">
        <v>2.7799999999999998E-2</v>
      </c>
      <c r="AD27" s="400">
        <v>0.89070000000000005</v>
      </c>
      <c r="AE27" s="400">
        <v>9.4434000000000005</v>
      </c>
      <c r="AF27" s="400">
        <v>18.792899999999999</v>
      </c>
      <c r="AG27" s="400">
        <v>3.2572999999999999</v>
      </c>
      <c r="AH27" s="400">
        <v>0.44450000000000001</v>
      </c>
      <c r="AI27" s="400">
        <v>26.359100000000002</v>
      </c>
      <c r="AJ27" s="400">
        <v>7.3000000000000001E-3</v>
      </c>
      <c r="AK27" s="400">
        <v>0.83250000000000002</v>
      </c>
      <c r="AL27" s="400">
        <v>2.4039000000000001</v>
      </c>
      <c r="AM27" s="400" t="s">
        <v>307</v>
      </c>
      <c r="AN27" s="400">
        <v>4.2200000000000001E-2</v>
      </c>
      <c r="AO27" s="400">
        <v>1.5100000000000001E-2</v>
      </c>
      <c r="AP27" s="400">
        <v>6.3200000000000006E-2</v>
      </c>
      <c r="AQ27" s="400">
        <v>4.9700000000000001E-2</v>
      </c>
      <c r="AR27" s="400">
        <v>0.1265</v>
      </c>
      <c r="AS27" s="400">
        <v>2.8199999999999999E-2</v>
      </c>
      <c r="AT27" s="400" t="s">
        <v>307</v>
      </c>
      <c r="AU27" s="400" t="s">
        <v>307</v>
      </c>
      <c r="AV27" s="400">
        <v>0.96870000000000001</v>
      </c>
      <c r="AW27" s="400" t="s">
        <v>307</v>
      </c>
      <c r="AX27" s="400">
        <v>0.46029999999999999</v>
      </c>
      <c r="AY27" s="400">
        <v>0.1797</v>
      </c>
      <c r="AZ27" s="400">
        <v>0.2437</v>
      </c>
      <c r="BA27" s="400">
        <v>1.6995</v>
      </c>
      <c r="BB27" s="400">
        <v>1.66E-2</v>
      </c>
      <c r="BC27" s="400">
        <v>1.5526</v>
      </c>
      <c r="BD27" s="400">
        <v>2.0000000000000001E-4</v>
      </c>
      <c r="BE27" s="400">
        <v>0.16470000000000001</v>
      </c>
      <c r="BF27" s="400">
        <v>3.3818999999999999</v>
      </c>
      <c r="BG27" s="400">
        <v>0.75729999999999997</v>
      </c>
      <c r="BH27" s="400">
        <v>0.29399999999999998</v>
      </c>
      <c r="BI27" s="400">
        <v>0.52859999999999996</v>
      </c>
      <c r="BJ27" s="400">
        <v>8.0500000000000002E-2</v>
      </c>
      <c r="BK27" s="400">
        <v>0.20569999999999999</v>
      </c>
      <c r="BL27" s="400">
        <v>8.3799999999999999E-2</v>
      </c>
      <c r="BM27" s="400">
        <v>0.2039</v>
      </c>
      <c r="BN27" s="400">
        <v>6.2899999999999998E-2</v>
      </c>
      <c r="BO27" s="400">
        <v>0.19309999999999999</v>
      </c>
      <c r="BP27" s="400" t="s">
        <v>307</v>
      </c>
      <c r="BQ27" s="400"/>
      <c r="BR27" s="406">
        <v>109.61490000000001</v>
      </c>
      <c r="BS27" s="400">
        <v>234.3108</v>
      </c>
      <c r="BT27" s="400" t="s">
        <v>307</v>
      </c>
      <c r="BU27" s="400" t="s">
        <v>307</v>
      </c>
      <c r="BV27" s="406">
        <v>234.3108</v>
      </c>
      <c r="BW27" s="400">
        <v>438.28919999999999</v>
      </c>
      <c r="BX27" s="400" t="s">
        <v>307</v>
      </c>
      <c r="BY27" s="400">
        <v>20.197500000000002</v>
      </c>
      <c r="BZ27" s="407">
        <v>20.197500000000002</v>
      </c>
      <c r="CA27" s="406">
        <v>458.48669999999998</v>
      </c>
      <c r="CB27" s="400">
        <v>293.28410000000002</v>
      </c>
      <c r="CC27" s="400">
        <v>168.80260000000001</v>
      </c>
      <c r="CD27" s="400">
        <v>124.4815</v>
      </c>
      <c r="CE27" s="400">
        <v>74.667400000000001</v>
      </c>
      <c r="CF27" s="407">
        <v>367.95150000000001</v>
      </c>
      <c r="CG27" s="408">
        <v>1060.749</v>
      </c>
      <c r="CH27" s="409">
        <v>1170.364</v>
      </c>
      <c r="CI27">
        <f>Supply_2013_Work!BZ27</f>
        <v>48.356400000000001</v>
      </c>
      <c r="CJ27" s="601">
        <f t="shared" si="0"/>
        <v>1122.0076000000001</v>
      </c>
    </row>
    <row r="28" spans="1:90">
      <c r="A28" s="251" t="s">
        <v>23</v>
      </c>
      <c r="B28" s="253" t="s">
        <v>158</v>
      </c>
      <c r="C28" s="457" t="s">
        <v>362</v>
      </c>
      <c r="D28" s="458" t="s">
        <v>363</v>
      </c>
      <c r="E28" s="399">
        <v>1.1594</v>
      </c>
      <c r="F28" s="400">
        <v>0.88370000000000004</v>
      </c>
      <c r="G28" s="400">
        <v>0.55100000000000005</v>
      </c>
      <c r="H28" s="400">
        <v>0.25340000000000001</v>
      </c>
      <c r="I28" s="400">
        <v>3.39E-2</v>
      </c>
      <c r="J28" s="400" t="s">
        <v>307</v>
      </c>
      <c r="K28" s="400">
        <v>0.41639999999999999</v>
      </c>
      <c r="L28" s="400" t="s">
        <v>307</v>
      </c>
      <c r="M28" s="400" t="s">
        <v>307</v>
      </c>
      <c r="N28" s="400">
        <v>2.5000000000000001E-3</v>
      </c>
      <c r="O28" s="400">
        <v>8.5000000000000006E-3</v>
      </c>
      <c r="P28" s="400" t="s">
        <v>307</v>
      </c>
      <c r="Q28" s="400" t="s">
        <v>307</v>
      </c>
      <c r="R28" s="400" t="s">
        <v>307</v>
      </c>
      <c r="S28" s="400">
        <v>2.9899999999999999E-2</v>
      </c>
      <c r="T28" s="400" t="s">
        <v>307</v>
      </c>
      <c r="U28" s="400" t="s">
        <v>307</v>
      </c>
      <c r="V28" s="400" t="s">
        <v>307</v>
      </c>
      <c r="W28" s="400">
        <v>3.0000000000000001E-3</v>
      </c>
      <c r="X28" s="400">
        <v>0.1108</v>
      </c>
      <c r="Y28" s="400">
        <v>0.69379999999999997</v>
      </c>
      <c r="Z28" s="400" t="s">
        <v>307</v>
      </c>
      <c r="AA28" s="400">
        <v>29.834199999999999</v>
      </c>
      <c r="AB28" s="400" t="s">
        <v>307</v>
      </c>
      <c r="AC28" s="400" t="s">
        <v>307</v>
      </c>
      <c r="AD28" s="400">
        <v>0.1014</v>
      </c>
      <c r="AE28" s="400">
        <v>3.0308999999999999</v>
      </c>
      <c r="AF28" s="400">
        <v>0.7218</v>
      </c>
      <c r="AG28" s="400">
        <v>1.3473999999999999</v>
      </c>
      <c r="AH28" s="400">
        <v>3.3399999999999999E-2</v>
      </c>
      <c r="AI28" s="400">
        <v>12.4649</v>
      </c>
      <c r="AJ28" s="400">
        <v>4.7800000000000002E-2</v>
      </c>
      <c r="AK28" s="400">
        <v>6.2625999999999999</v>
      </c>
      <c r="AL28" s="400">
        <v>1.2425999999999999</v>
      </c>
      <c r="AM28" s="400" t="s">
        <v>307</v>
      </c>
      <c r="AN28" s="400" t="s">
        <v>307</v>
      </c>
      <c r="AO28" s="400">
        <v>8.9999999999999998E-4</v>
      </c>
      <c r="AP28" s="400">
        <v>2E-3</v>
      </c>
      <c r="AQ28" s="400" t="s">
        <v>307</v>
      </c>
      <c r="AR28" s="400">
        <v>1E-4</v>
      </c>
      <c r="AS28" s="400" t="s">
        <v>307</v>
      </c>
      <c r="AT28" s="400" t="s">
        <v>307</v>
      </c>
      <c r="AU28" s="400" t="s">
        <v>307</v>
      </c>
      <c r="AV28" s="400">
        <v>5.6719999999999997</v>
      </c>
      <c r="AW28" s="400" t="s">
        <v>307</v>
      </c>
      <c r="AX28" s="400">
        <v>2.0000000000000001E-4</v>
      </c>
      <c r="AY28" s="400">
        <v>0.58399999999999996</v>
      </c>
      <c r="AZ28" s="400" t="s">
        <v>307</v>
      </c>
      <c r="BA28" s="400" t="s">
        <v>307</v>
      </c>
      <c r="BB28" s="400">
        <v>1E-4</v>
      </c>
      <c r="BC28" s="400">
        <v>0.46329999999999999</v>
      </c>
      <c r="BD28" s="400" t="s">
        <v>307</v>
      </c>
      <c r="BE28" s="400" t="s">
        <v>307</v>
      </c>
      <c r="BF28" s="400">
        <v>0.51</v>
      </c>
      <c r="BG28" s="400">
        <v>0.45889999999999997</v>
      </c>
      <c r="BH28" s="400">
        <v>9.5500000000000002E-2</v>
      </c>
      <c r="BI28" s="400" t="s">
        <v>307</v>
      </c>
      <c r="BJ28" s="400">
        <v>1.9E-3</v>
      </c>
      <c r="BK28" s="400">
        <v>2.0000000000000001E-4</v>
      </c>
      <c r="BL28" s="400">
        <v>0.11169999999999999</v>
      </c>
      <c r="BM28" s="400" t="s">
        <v>307</v>
      </c>
      <c r="BN28" s="400">
        <v>1.1000000000000001E-3</v>
      </c>
      <c r="BO28" s="400">
        <v>2.1600000000000001E-2</v>
      </c>
      <c r="BP28" s="400" t="s">
        <v>307</v>
      </c>
      <c r="BQ28" s="400"/>
      <c r="BR28" s="406">
        <v>67.156800000000004</v>
      </c>
      <c r="BS28" s="400">
        <v>22.465499999999999</v>
      </c>
      <c r="BT28" s="400" t="s">
        <v>307</v>
      </c>
      <c r="BU28" s="400" t="s">
        <v>307</v>
      </c>
      <c r="BV28" s="406">
        <v>22.465499999999999</v>
      </c>
      <c r="BW28" s="400">
        <v>140.13040000000001</v>
      </c>
      <c r="BX28" s="400" t="s">
        <v>307</v>
      </c>
      <c r="BY28" s="400">
        <v>-50.378</v>
      </c>
      <c r="BZ28" s="407">
        <v>-50.378</v>
      </c>
      <c r="CA28" s="406">
        <v>89.752399999999994</v>
      </c>
      <c r="CB28" s="400">
        <v>46.0854</v>
      </c>
      <c r="CC28" s="400">
        <v>30.111499999999999</v>
      </c>
      <c r="CD28" s="400">
        <v>15.9739</v>
      </c>
      <c r="CE28" s="400">
        <v>65.215999999999994</v>
      </c>
      <c r="CF28" s="407">
        <v>111.3014</v>
      </c>
      <c r="CG28" s="408">
        <v>223.51939999999999</v>
      </c>
      <c r="CH28" s="409">
        <v>290.67619999999999</v>
      </c>
      <c r="CI28">
        <f>Supply_2013_Work!BZ28</f>
        <v>4.3994</v>
      </c>
      <c r="CJ28" s="601">
        <f t="shared" si="0"/>
        <v>286.27679999999998</v>
      </c>
    </row>
    <row r="29" spans="1:90">
      <c r="A29" s="251" t="s">
        <v>24</v>
      </c>
      <c r="B29" s="253" t="s">
        <v>159</v>
      </c>
      <c r="C29" s="457" t="s">
        <v>364</v>
      </c>
      <c r="D29" s="458" t="s">
        <v>365</v>
      </c>
      <c r="E29" s="399">
        <v>7.0144000000000002</v>
      </c>
      <c r="F29" s="400">
        <v>0.70730000000000004</v>
      </c>
      <c r="G29" s="400">
        <v>2.06E-2</v>
      </c>
      <c r="H29" s="400">
        <v>9.8900000000000002E-2</v>
      </c>
      <c r="I29" s="400">
        <v>1.6375</v>
      </c>
      <c r="J29" s="400">
        <v>3.6556000000000002</v>
      </c>
      <c r="K29" s="400">
        <v>0.40250000000000002</v>
      </c>
      <c r="L29" s="400">
        <v>3.0200000000000001E-2</v>
      </c>
      <c r="M29" s="400">
        <v>0.26269999999999999</v>
      </c>
      <c r="N29" s="400">
        <v>6.5100000000000005E-2</v>
      </c>
      <c r="O29" s="400">
        <v>1.7961</v>
      </c>
      <c r="P29" s="400">
        <v>0.59909999999999997</v>
      </c>
      <c r="Q29" s="400">
        <v>0.1041</v>
      </c>
      <c r="R29" s="400">
        <v>0.15529999999999999</v>
      </c>
      <c r="S29" s="400">
        <v>0.49490000000000001</v>
      </c>
      <c r="T29" s="400">
        <v>0.7671</v>
      </c>
      <c r="U29" s="400">
        <v>6.0999999999999999E-2</v>
      </c>
      <c r="V29" s="400">
        <v>0.1822</v>
      </c>
      <c r="W29" s="400">
        <v>0.1739</v>
      </c>
      <c r="X29" s="400">
        <v>4.6399999999999997E-2</v>
      </c>
      <c r="Y29" s="400">
        <v>7.0236999999999998</v>
      </c>
      <c r="Z29" s="400">
        <v>11.400700000000001</v>
      </c>
      <c r="AA29" s="400">
        <v>0.24790000000000001</v>
      </c>
      <c r="AB29" s="400">
        <v>0.83660000000000001</v>
      </c>
      <c r="AC29" s="400">
        <v>0.10340000000000001</v>
      </c>
      <c r="AD29" s="400">
        <v>0.48499999999999999</v>
      </c>
      <c r="AE29" s="400">
        <v>13.576599999999999</v>
      </c>
      <c r="AF29" s="400">
        <v>0.99580000000000002</v>
      </c>
      <c r="AG29" s="400">
        <v>19.7149</v>
      </c>
      <c r="AH29" s="400">
        <v>5.6855000000000002</v>
      </c>
      <c r="AI29" s="400">
        <v>1.6537999999999999</v>
      </c>
      <c r="AJ29" s="400">
        <v>3.4099999999999998E-2</v>
      </c>
      <c r="AK29" s="400">
        <v>2.9999999999999997E-4</v>
      </c>
      <c r="AL29" s="400">
        <v>1.7885</v>
      </c>
      <c r="AM29" s="400">
        <v>0.27079999999999999</v>
      </c>
      <c r="AN29" s="400">
        <v>4.0679999999999996</v>
      </c>
      <c r="AO29" s="400">
        <v>0.62539999999999996</v>
      </c>
      <c r="AP29" s="400">
        <v>0.42</v>
      </c>
      <c r="AQ29" s="400">
        <v>1.488</v>
      </c>
      <c r="AR29" s="400">
        <v>3.4811000000000001</v>
      </c>
      <c r="AS29" s="400">
        <v>2.9087999999999998</v>
      </c>
      <c r="AT29" s="400">
        <v>0.8659</v>
      </c>
      <c r="AU29" s="400">
        <v>0.66900000000000004</v>
      </c>
      <c r="AV29" s="400">
        <v>4.0679999999999996</v>
      </c>
      <c r="AW29" s="400" t="s">
        <v>307</v>
      </c>
      <c r="AX29" s="400">
        <v>5.0942999999999996</v>
      </c>
      <c r="AY29" s="400">
        <v>0.81930000000000003</v>
      </c>
      <c r="AZ29" s="400">
        <v>0.1646</v>
      </c>
      <c r="BA29" s="400">
        <v>6.0239000000000003</v>
      </c>
      <c r="BB29" s="400">
        <v>8.1844999999999999</v>
      </c>
      <c r="BC29" s="400">
        <v>0.46489999999999998</v>
      </c>
      <c r="BD29" s="400">
        <v>0.1497</v>
      </c>
      <c r="BE29" s="400">
        <v>0.96220000000000006</v>
      </c>
      <c r="BF29" s="400">
        <v>1.446</v>
      </c>
      <c r="BG29" s="400">
        <v>4.7102000000000004</v>
      </c>
      <c r="BH29" s="400">
        <v>6.4988000000000001</v>
      </c>
      <c r="BI29" s="400">
        <v>4.4836</v>
      </c>
      <c r="BJ29" s="400">
        <v>1.4705999999999999</v>
      </c>
      <c r="BK29" s="400">
        <v>2.1644999999999999</v>
      </c>
      <c r="BL29" s="400">
        <v>2.153</v>
      </c>
      <c r="BM29" s="400">
        <v>0.28589999999999999</v>
      </c>
      <c r="BN29" s="400">
        <v>0.45810000000000001</v>
      </c>
      <c r="BO29" s="400">
        <v>0.30180000000000001</v>
      </c>
      <c r="BP29" s="400" t="s">
        <v>307</v>
      </c>
      <c r="BQ29" s="400"/>
      <c r="BR29" s="401">
        <v>146.52260000000001</v>
      </c>
      <c r="BS29" s="400">
        <v>290.81389999999999</v>
      </c>
      <c r="BT29" s="400" t="s">
        <v>307</v>
      </c>
      <c r="BU29" s="400">
        <v>3.8411</v>
      </c>
      <c r="BV29" s="401">
        <v>294.6551</v>
      </c>
      <c r="BW29" s="400">
        <v>210.86869999999999</v>
      </c>
      <c r="BX29" s="400">
        <v>1.9907999999999999</v>
      </c>
      <c r="BY29" s="400">
        <v>30.5076</v>
      </c>
      <c r="BZ29" s="403">
        <v>32.498399999999997</v>
      </c>
      <c r="CA29" s="401">
        <v>243.36709999999999</v>
      </c>
      <c r="CB29" s="400">
        <v>237.71279999999999</v>
      </c>
      <c r="CC29" s="400">
        <v>120.63120000000001</v>
      </c>
      <c r="CD29" s="400">
        <v>117.08159999999999</v>
      </c>
      <c r="CE29" s="400">
        <v>76.4392</v>
      </c>
      <c r="CF29" s="403">
        <v>314.15199999999999</v>
      </c>
      <c r="CG29" s="404">
        <v>852.17409999999995</v>
      </c>
      <c r="CH29" s="405">
        <v>998.69680000000005</v>
      </c>
      <c r="CI29">
        <f>Supply_2013_Work!BZ29</f>
        <v>43.002499999999998</v>
      </c>
      <c r="CJ29" s="601">
        <f t="shared" si="0"/>
        <v>955.69430000000011</v>
      </c>
    </row>
    <row r="30" spans="1:90">
      <c r="A30" s="251" t="s">
        <v>25</v>
      </c>
      <c r="B30" s="253" t="s">
        <v>160</v>
      </c>
      <c r="C30" s="457" t="s">
        <v>366</v>
      </c>
      <c r="D30" s="458" t="s">
        <v>367</v>
      </c>
      <c r="E30" s="399">
        <v>59.113199999999999</v>
      </c>
      <c r="F30" s="400">
        <v>1.8152999999999999</v>
      </c>
      <c r="G30" s="400">
        <v>0.47799999999999998</v>
      </c>
      <c r="H30" s="400">
        <v>1.3755999999999999</v>
      </c>
      <c r="I30" s="400">
        <v>8.8582000000000001</v>
      </c>
      <c r="J30" s="400">
        <v>0.61099999999999999</v>
      </c>
      <c r="K30" s="400">
        <v>20.382100000000001</v>
      </c>
      <c r="L30" s="400">
        <v>1.2236</v>
      </c>
      <c r="M30" s="400">
        <v>3.0236999999999998</v>
      </c>
      <c r="N30" s="400">
        <v>2.7000000000000001E-3</v>
      </c>
      <c r="O30" s="400">
        <v>1.4212</v>
      </c>
      <c r="P30" s="400">
        <v>0.16969999999999999</v>
      </c>
      <c r="Q30" s="400">
        <v>1.3566</v>
      </c>
      <c r="R30" s="400">
        <v>2.3647999999999998</v>
      </c>
      <c r="S30" s="400">
        <v>0.44400000000000001</v>
      </c>
      <c r="T30" s="400">
        <v>7.5781000000000001</v>
      </c>
      <c r="U30" s="400">
        <v>1.4629000000000001</v>
      </c>
      <c r="V30" s="400">
        <v>1.2532000000000001</v>
      </c>
      <c r="W30" s="400">
        <v>1.2776000000000001</v>
      </c>
      <c r="X30" s="400">
        <v>0.44069999999999998</v>
      </c>
      <c r="Y30" s="400">
        <v>0.26150000000000001</v>
      </c>
      <c r="Z30" s="400">
        <v>1.4629000000000001</v>
      </c>
      <c r="AA30" s="400">
        <v>43.918999999999997</v>
      </c>
      <c r="AB30" s="400">
        <v>27.829699999999999</v>
      </c>
      <c r="AC30" s="400">
        <v>1.2762</v>
      </c>
      <c r="AD30" s="400">
        <v>3.7967</v>
      </c>
      <c r="AE30" s="400">
        <v>13.09</v>
      </c>
      <c r="AF30" s="400">
        <v>1.7412000000000001</v>
      </c>
      <c r="AG30" s="400">
        <v>6.3097000000000003</v>
      </c>
      <c r="AH30" s="400">
        <v>5.2948000000000004</v>
      </c>
      <c r="AI30" s="400">
        <v>44.548999999999999</v>
      </c>
      <c r="AJ30" s="400">
        <v>4.0053999999999998</v>
      </c>
      <c r="AK30" s="400">
        <v>0.5544</v>
      </c>
      <c r="AL30" s="400">
        <v>6.0576999999999996</v>
      </c>
      <c r="AM30" s="400">
        <v>5.1799999999999999E-2</v>
      </c>
      <c r="AN30" s="400">
        <v>4.9173</v>
      </c>
      <c r="AO30" s="400">
        <v>0.27279999999999999</v>
      </c>
      <c r="AP30" s="400">
        <v>0.32319999999999999</v>
      </c>
      <c r="AQ30" s="400">
        <v>2.5459000000000001</v>
      </c>
      <c r="AR30" s="400">
        <v>9.5769000000000002</v>
      </c>
      <c r="AS30" s="400" t="s">
        <v>307</v>
      </c>
      <c r="AT30" s="400" t="s">
        <v>307</v>
      </c>
      <c r="AU30" s="400" t="s">
        <v>307</v>
      </c>
      <c r="AV30" s="400">
        <v>4.1859000000000002</v>
      </c>
      <c r="AW30" s="400">
        <v>3.0007999999999999</v>
      </c>
      <c r="AX30" s="400">
        <v>0.35020000000000001</v>
      </c>
      <c r="AY30" s="400">
        <v>0.6169</v>
      </c>
      <c r="AZ30" s="400">
        <v>0.15440000000000001</v>
      </c>
      <c r="BA30" s="400">
        <v>0.20649999999999999</v>
      </c>
      <c r="BB30" s="400">
        <v>1.6649</v>
      </c>
      <c r="BC30" s="400">
        <v>5.9485999999999999</v>
      </c>
      <c r="BD30" s="400">
        <v>3.61E-2</v>
      </c>
      <c r="BE30" s="400">
        <v>3.3799999999999997E-2</v>
      </c>
      <c r="BF30" s="400">
        <v>6.7686000000000002</v>
      </c>
      <c r="BG30" s="400">
        <v>8.0184999999999995</v>
      </c>
      <c r="BH30" s="400">
        <v>2.6345000000000001</v>
      </c>
      <c r="BI30" s="400">
        <v>7.4790000000000001</v>
      </c>
      <c r="BJ30" s="400">
        <v>0.43909999999999999</v>
      </c>
      <c r="BK30" s="400">
        <v>0.58530000000000004</v>
      </c>
      <c r="BL30" s="400">
        <v>0.73819999999999997</v>
      </c>
      <c r="BM30" s="400">
        <v>0.4103</v>
      </c>
      <c r="BN30" s="400">
        <v>0.1497</v>
      </c>
      <c r="BO30" s="400">
        <v>0.34210000000000002</v>
      </c>
      <c r="BP30" s="400" t="s">
        <v>307</v>
      </c>
      <c r="BQ30" s="400"/>
      <c r="BR30" s="401">
        <v>336.25189999999998</v>
      </c>
      <c r="BS30" s="400">
        <v>1.6214999999999999</v>
      </c>
      <c r="BT30" s="400" t="s">
        <v>307</v>
      </c>
      <c r="BU30" s="400" t="s">
        <v>307</v>
      </c>
      <c r="BV30" s="401">
        <v>1.6214999999999999</v>
      </c>
      <c r="BW30" s="400" t="s">
        <v>307</v>
      </c>
      <c r="BX30" s="400" t="s">
        <v>307</v>
      </c>
      <c r="BY30" s="400" t="s">
        <v>307</v>
      </c>
      <c r="BZ30" s="403" t="s">
        <v>307</v>
      </c>
      <c r="CA30" s="401" t="s">
        <v>307</v>
      </c>
      <c r="CB30" s="400">
        <v>7.7561</v>
      </c>
      <c r="CC30" s="400">
        <v>4.8513999999999999</v>
      </c>
      <c r="CD30" s="400">
        <v>2.9047000000000001</v>
      </c>
      <c r="CE30" s="400">
        <v>5.6280999999999999</v>
      </c>
      <c r="CF30" s="403">
        <v>13.3842</v>
      </c>
      <c r="CG30" s="404">
        <v>15.005699999999999</v>
      </c>
      <c r="CH30" s="405">
        <v>351.25760000000002</v>
      </c>
      <c r="CI30">
        <f>Supply_2013_Work!BZ30</f>
        <v>7.2675999999999998</v>
      </c>
      <c r="CJ30" s="601">
        <f t="shared" si="0"/>
        <v>343.99</v>
      </c>
    </row>
    <row r="31" spans="1:90">
      <c r="A31" s="251" t="s">
        <v>26</v>
      </c>
      <c r="B31" s="253" t="s">
        <v>197</v>
      </c>
      <c r="C31" s="457" t="s">
        <v>368</v>
      </c>
      <c r="D31" s="458" t="s">
        <v>369</v>
      </c>
      <c r="E31" s="399">
        <v>72.282899999999998</v>
      </c>
      <c r="F31" s="400">
        <v>1.9944</v>
      </c>
      <c r="G31" s="400">
        <v>1.2958000000000001</v>
      </c>
      <c r="H31" s="400">
        <v>3.6905999999999999</v>
      </c>
      <c r="I31" s="400">
        <v>57.742400000000004</v>
      </c>
      <c r="J31" s="400">
        <v>8.26</v>
      </c>
      <c r="K31" s="400">
        <v>80.752700000000004</v>
      </c>
      <c r="L31" s="400">
        <v>3.4432999999999998</v>
      </c>
      <c r="M31" s="400">
        <v>5.3731999999999998</v>
      </c>
      <c r="N31" s="400">
        <v>1.1000000000000001E-3</v>
      </c>
      <c r="O31" s="400">
        <v>7.4762000000000004</v>
      </c>
      <c r="P31" s="400">
        <v>4.1897000000000002</v>
      </c>
      <c r="Q31" s="400">
        <v>6.2317</v>
      </c>
      <c r="R31" s="400">
        <v>57.08</v>
      </c>
      <c r="S31" s="400">
        <v>46.099400000000003</v>
      </c>
      <c r="T31" s="400">
        <v>12.4839</v>
      </c>
      <c r="U31" s="400">
        <v>1.1034999999999999</v>
      </c>
      <c r="V31" s="400">
        <v>6.3532999999999999</v>
      </c>
      <c r="W31" s="400">
        <v>5.2061999999999999</v>
      </c>
      <c r="X31" s="400">
        <v>2.5289000000000001</v>
      </c>
      <c r="Y31" s="400">
        <v>5.2434000000000003</v>
      </c>
      <c r="Z31" s="400">
        <v>7.3544999999999998</v>
      </c>
      <c r="AA31" s="400">
        <v>4.9499000000000004</v>
      </c>
      <c r="AB31" s="400">
        <v>1341.0068000000001</v>
      </c>
      <c r="AC31" s="400">
        <v>8.2242999999999995</v>
      </c>
      <c r="AD31" s="400">
        <v>8.5580999999999996</v>
      </c>
      <c r="AE31" s="400">
        <v>20.983599999999999</v>
      </c>
      <c r="AF31" s="400">
        <v>10.9114</v>
      </c>
      <c r="AG31" s="400">
        <v>17.275300000000001</v>
      </c>
      <c r="AH31" s="400">
        <v>48.642099999999999</v>
      </c>
      <c r="AI31" s="400">
        <v>19.165400000000002</v>
      </c>
      <c r="AJ31" s="400">
        <v>0.11210000000000001</v>
      </c>
      <c r="AK31" s="400">
        <v>8.3799999999999999E-2</v>
      </c>
      <c r="AL31" s="400">
        <v>23.973400000000002</v>
      </c>
      <c r="AM31" s="400">
        <v>0.95730000000000004</v>
      </c>
      <c r="AN31" s="400">
        <v>19.134</v>
      </c>
      <c r="AO31" s="400">
        <v>0.55589999999999995</v>
      </c>
      <c r="AP31" s="400">
        <v>3.6017000000000001</v>
      </c>
      <c r="AQ31" s="400">
        <v>12.132099999999999</v>
      </c>
      <c r="AR31" s="400">
        <v>3.5432999999999999</v>
      </c>
      <c r="AS31" s="400">
        <v>4.26</v>
      </c>
      <c r="AT31" s="400">
        <v>2.4592000000000001</v>
      </c>
      <c r="AU31" s="400">
        <v>0.41649999999999998</v>
      </c>
      <c r="AV31" s="400">
        <v>76.971000000000004</v>
      </c>
      <c r="AW31" s="400" t="s">
        <v>307</v>
      </c>
      <c r="AX31" s="400">
        <v>1.71</v>
      </c>
      <c r="AY31" s="400">
        <v>1.1636</v>
      </c>
      <c r="AZ31" s="400">
        <v>1.9389000000000001</v>
      </c>
      <c r="BA31" s="400">
        <v>0.31859999999999999</v>
      </c>
      <c r="BB31" s="400">
        <v>0.49199999999999999</v>
      </c>
      <c r="BC31" s="400">
        <v>1.4423999999999999</v>
      </c>
      <c r="BD31" s="400">
        <v>0.26379999999999998</v>
      </c>
      <c r="BE31" s="400">
        <v>0.41980000000000001</v>
      </c>
      <c r="BF31" s="400">
        <v>5.3059000000000003</v>
      </c>
      <c r="BG31" s="400">
        <v>44.122500000000002</v>
      </c>
      <c r="BH31" s="400">
        <v>59.950699999999998</v>
      </c>
      <c r="BI31" s="400">
        <v>17.4909</v>
      </c>
      <c r="BJ31" s="400">
        <v>5.5697000000000001</v>
      </c>
      <c r="BK31" s="400">
        <v>12.557</v>
      </c>
      <c r="BL31" s="400">
        <v>7.7355999999999998</v>
      </c>
      <c r="BM31" s="400">
        <v>6.0467000000000004</v>
      </c>
      <c r="BN31" s="400">
        <v>0.38229999999999997</v>
      </c>
      <c r="BO31" s="400">
        <v>3.5002</v>
      </c>
      <c r="BP31" s="400" t="s">
        <v>307</v>
      </c>
      <c r="BQ31" s="400"/>
      <c r="BR31" s="406">
        <v>2194.5146</v>
      </c>
      <c r="BS31" s="400">
        <v>575.23869999999999</v>
      </c>
      <c r="BT31" s="400" t="s">
        <v>307</v>
      </c>
      <c r="BU31" s="400">
        <v>2.5670999999999999</v>
      </c>
      <c r="BV31" s="406">
        <v>577.80579999999998</v>
      </c>
      <c r="BW31" s="400" t="s">
        <v>307</v>
      </c>
      <c r="BX31" s="400" t="s">
        <v>307</v>
      </c>
      <c r="BY31" s="400">
        <v>4.8334999999999999</v>
      </c>
      <c r="BZ31" s="407">
        <v>4.8334999999999999</v>
      </c>
      <c r="CA31" s="406">
        <v>4.8334999999999999</v>
      </c>
      <c r="CB31" s="400">
        <v>49.803600000000003</v>
      </c>
      <c r="CC31" s="400">
        <v>28.887</v>
      </c>
      <c r="CD31" s="400">
        <v>20.916599999999999</v>
      </c>
      <c r="CE31" s="400">
        <v>36.735599999999998</v>
      </c>
      <c r="CF31" s="407">
        <v>86.539199999999994</v>
      </c>
      <c r="CG31" s="408">
        <v>669.17849999999999</v>
      </c>
      <c r="CH31" s="409">
        <v>2863.6931</v>
      </c>
      <c r="CI31">
        <f>Supply_2013_Work!BZ31</f>
        <v>285.74200000000002</v>
      </c>
      <c r="CJ31" s="601">
        <f t="shared" si="0"/>
        <v>2577.9510999999998</v>
      </c>
    </row>
    <row r="32" spans="1:90">
      <c r="A32" s="251" t="s">
        <v>27</v>
      </c>
      <c r="B32" s="253" t="s">
        <v>161</v>
      </c>
      <c r="C32" s="457" t="s">
        <v>370</v>
      </c>
      <c r="D32" s="458" t="s">
        <v>371</v>
      </c>
      <c r="E32" s="399">
        <v>0.14949999999999999</v>
      </c>
      <c r="F32" s="400">
        <v>1.3899999999999999E-2</v>
      </c>
      <c r="G32" s="400">
        <v>8.9999999999999998E-4</v>
      </c>
      <c r="H32" s="400">
        <v>3.5099999999999999E-2</v>
      </c>
      <c r="I32" s="400">
        <v>2.2881999999999998</v>
      </c>
      <c r="J32" s="400">
        <v>0.25040000000000001</v>
      </c>
      <c r="K32" s="400">
        <v>0.18290000000000001</v>
      </c>
      <c r="L32" s="400">
        <v>4.19E-2</v>
      </c>
      <c r="M32" s="400">
        <v>6.7100000000000007E-2</v>
      </c>
      <c r="N32" s="400" t="s">
        <v>307</v>
      </c>
      <c r="O32" s="400">
        <v>0.25430000000000003</v>
      </c>
      <c r="P32" s="400">
        <v>0.1177</v>
      </c>
      <c r="Q32" s="400">
        <v>1.4999999999999999E-2</v>
      </c>
      <c r="R32" s="400">
        <v>0.53190000000000004</v>
      </c>
      <c r="S32" s="400">
        <v>0.23380000000000001</v>
      </c>
      <c r="T32" s="400">
        <v>8.2699999999999996E-2</v>
      </c>
      <c r="U32" s="400">
        <v>5.0000000000000001E-3</v>
      </c>
      <c r="V32" s="400">
        <v>4.7E-2</v>
      </c>
      <c r="W32" s="400">
        <v>0.12939999999999999</v>
      </c>
      <c r="X32" s="400">
        <v>3.4099999999999998E-2</v>
      </c>
      <c r="Y32" s="400">
        <v>2.0000000000000001E-4</v>
      </c>
      <c r="Z32" s="400">
        <v>0.05</v>
      </c>
      <c r="AA32" s="400">
        <v>0.83279999999999998</v>
      </c>
      <c r="AB32" s="400">
        <v>0.89419999999999999</v>
      </c>
      <c r="AC32" s="400">
        <v>0.14599999999999999</v>
      </c>
      <c r="AD32" s="400">
        <v>0.53369999999999995</v>
      </c>
      <c r="AE32" s="400">
        <v>0.54339999999999999</v>
      </c>
      <c r="AF32" s="400">
        <v>0.18940000000000001</v>
      </c>
      <c r="AG32" s="400">
        <v>0.19270000000000001</v>
      </c>
      <c r="AH32" s="400">
        <v>1.2213000000000001</v>
      </c>
      <c r="AI32" s="400">
        <v>0.52869999999999995</v>
      </c>
      <c r="AJ32" s="400">
        <v>1E-3</v>
      </c>
      <c r="AK32" s="400" t="s">
        <v>307</v>
      </c>
      <c r="AL32" s="400">
        <v>0.79559999999999997</v>
      </c>
      <c r="AM32" s="400">
        <v>0.121</v>
      </c>
      <c r="AN32" s="400">
        <v>0.72050000000000003</v>
      </c>
      <c r="AO32" s="400">
        <v>8.0000000000000004E-4</v>
      </c>
      <c r="AP32" s="400">
        <v>2.35E-2</v>
      </c>
      <c r="AQ32" s="400">
        <v>1.2800000000000001E-2</v>
      </c>
      <c r="AR32" s="400">
        <v>7.0000000000000001E-3</v>
      </c>
      <c r="AS32" s="400">
        <v>3.5999999999999999E-3</v>
      </c>
      <c r="AT32" s="400">
        <v>3.4599999999999999E-2</v>
      </c>
      <c r="AU32" s="400" t="s">
        <v>307</v>
      </c>
      <c r="AV32" s="400">
        <v>2.6313</v>
      </c>
      <c r="AW32" s="400" t="s">
        <v>307</v>
      </c>
      <c r="AX32" s="400">
        <v>1.9E-2</v>
      </c>
      <c r="AY32" s="400">
        <v>0.11</v>
      </c>
      <c r="AZ32" s="400">
        <v>5.9400000000000001E-2</v>
      </c>
      <c r="BA32" s="400">
        <v>8.0000000000000004E-4</v>
      </c>
      <c r="BB32" s="400">
        <v>7.3000000000000001E-3</v>
      </c>
      <c r="BC32" s="400">
        <v>2.7000000000000001E-3</v>
      </c>
      <c r="BD32" s="400">
        <v>5.9999999999999995E-4</v>
      </c>
      <c r="BE32" s="400">
        <v>2.2700000000000001E-2</v>
      </c>
      <c r="BF32" s="400">
        <v>0.62990000000000002</v>
      </c>
      <c r="BG32" s="400">
        <v>1.3002</v>
      </c>
      <c r="BH32" s="400">
        <v>2.8496999999999999</v>
      </c>
      <c r="BI32" s="400">
        <v>0.98509999999999998</v>
      </c>
      <c r="BJ32" s="400">
        <v>0.47460000000000002</v>
      </c>
      <c r="BK32" s="400">
        <v>0.22070000000000001</v>
      </c>
      <c r="BL32" s="400">
        <v>0.2767</v>
      </c>
      <c r="BM32" s="400">
        <v>0.12859999999999999</v>
      </c>
      <c r="BN32" s="400">
        <v>2.3999999999999998E-3</v>
      </c>
      <c r="BO32" s="400">
        <v>5.21E-2</v>
      </c>
      <c r="BP32" s="400" t="s">
        <v>307</v>
      </c>
      <c r="BQ32" s="400"/>
      <c r="BR32" s="406">
        <v>21.107600000000001</v>
      </c>
      <c r="BS32" s="400">
        <v>44.025199999999998</v>
      </c>
      <c r="BT32" s="400" t="s">
        <v>307</v>
      </c>
      <c r="BU32" s="400">
        <v>2.6303000000000001</v>
      </c>
      <c r="BV32" s="406">
        <v>46.655500000000004</v>
      </c>
      <c r="BW32" s="400" t="s">
        <v>307</v>
      </c>
      <c r="BX32" s="400" t="s">
        <v>307</v>
      </c>
      <c r="BY32" s="400" t="s">
        <v>307</v>
      </c>
      <c r="BZ32" s="407" t="s">
        <v>307</v>
      </c>
      <c r="CA32" s="406" t="s">
        <v>307</v>
      </c>
      <c r="CB32" s="400" t="s">
        <v>307</v>
      </c>
      <c r="CC32" s="400" t="s">
        <v>307</v>
      </c>
      <c r="CD32" s="400" t="s">
        <v>307</v>
      </c>
      <c r="CE32" s="400" t="s">
        <v>307</v>
      </c>
      <c r="CF32" s="407" t="s">
        <v>307</v>
      </c>
      <c r="CG32" s="408">
        <v>46.655500000000004</v>
      </c>
      <c r="CH32" s="409">
        <v>67.763099999999994</v>
      </c>
      <c r="CI32">
        <f>Supply_2013_Work!BZ32</f>
        <v>9.9259000000000004</v>
      </c>
      <c r="CJ32" s="601">
        <f t="shared" si="0"/>
        <v>57.837199999999996</v>
      </c>
    </row>
    <row r="33" spans="1:88">
      <c r="A33" s="251" t="s">
        <v>28</v>
      </c>
      <c r="B33" s="253" t="s">
        <v>162</v>
      </c>
      <c r="C33" s="457" t="s">
        <v>372</v>
      </c>
      <c r="D33" s="458" t="s">
        <v>373</v>
      </c>
      <c r="E33" s="399">
        <v>1.8951</v>
      </c>
      <c r="F33" s="400">
        <v>0.28710000000000002</v>
      </c>
      <c r="G33" s="400">
        <v>3.9399999999999998E-2</v>
      </c>
      <c r="H33" s="400">
        <v>9.8900000000000002E-2</v>
      </c>
      <c r="I33" s="400">
        <v>3.8692000000000002</v>
      </c>
      <c r="J33" s="400">
        <v>1.1832</v>
      </c>
      <c r="K33" s="400">
        <v>0.68459999999999999</v>
      </c>
      <c r="L33" s="400">
        <v>0.45229999999999998</v>
      </c>
      <c r="M33" s="400">
        <v>0.1555</v>
      </c>
      <c r="N33" s="400" t="s">
        <v>307</v>
      </c>
      <c r="O33" s="400">
        <v>0.38040000000000002</v>
      </c>
      <c r="P33" s="400">
        <v>0.13800000000000001</v>
      </c>
      <c r="Q33" s="400">
        <v>7.7799999999999994E-2</v>
      </c>
      <c r="R33" s="400">
        <v>2.0232999999999999</v>
      </c>
      <c r="S33" s="400">
        <v>99.609099999999998</v>
      </c>
      <c r="T33" s="400">
        <v>1.7471000000000001</v>
      </c>
      <c r="U33" s="400">
        <v>1.8700000000000001E-2</v>
      </c>
      <c r="V33" s="400">
        <v>9.2200000000000004E-2</v>
      </c>
      <c r="W33" s="400">
        <v>0.16300000000000001</v>
      </c>
      <c r="X33" s="400">
        <v>6.54E-2</v>
      </c>
      <c r="Y33" s="400">
        <v>0.17130000000000001</v>
      </c>
      <c r="Z33" s="400">
        <v>0.1686</v>
      </c>
      <c r="AA33" s="400">
        <v>1.4226000000000001</v>
      </c>
      <c r="AB33" s="400">
        <v>3.7715000000000001</v>
      </c>
      <c r="AC33" s="400">
        <v>0.47060000000000002</v>
      </c>
      <c r="AD33" s="400">
        <v>41.0336</v>
      </c>
      <c r="AE33" s="400">
        <v>4.4581</v>
      </c>
      <c r="AF33" s="400">
        <v>0.82850000000000001</v>
      </c>
      <c r="AG33" s="400">
        <v>9.4656000000000002</v>
      </c>
      <c r="AH33" s="400">
        <v>1.9267000000000001</v>
      </c>
      <c r="AI33" s="400">
        <v>1.1376999999999999</v>
      </c>
      <c r="AJ33" s="400">
        <v>3.8999999999999998E-3</v>
      </c>
      <c r="AK33" s="400" t="s">
        <v>307</v>
      </c>
      <c r="AL33" s="400">
        <v>1.6206</v>
      </c>
      <c r="AM33" s="400">
        <v>2.92E-2</v>
      </c>
      <c r="AN33" s="400">
        <v>0.76749999999999996</v>
      </c>
      <c r="AO33" s="400">
        <v>1.7100000000000001E-2</v>
      </c>
      <c r="AP33" s="400">
        <v>6.0499999999999998E-2</v>
      </c>
      <c r="AQ33" s="400">
        <v>2.58E-2</v>
      </c>
      <c r="AR33" s="400">
        <v>5.9799999999999999E-2</v>
      </c>
      <c r="AS33" s="400">
        <v>3.8E-3</v>
      </c>
      <c r="AT33" s="400">
        <v>1.46E-2</v>
      </c>
      <c r="AU33" s="400" t="s">
        <v>307</v>
      </c>
      <c r="AV33" s="400">
        <v>7.0763999999999996</v>
      </c>
      <c r="AW33" s="400">
        <v>1.7047000000000001</v>
      </c>
      <c r="AX33" s="400">
        <v>5.7000000000000002E-2</v>
      </c>
      <c r="AY33" s="400">
        <v>0.28399999999999997</v>
      </c>
      <c r="AZ33" s="400">
        <v>9.8900000000000002E-2</v>
      </c>
      <c r="BA33" s="400">
        <v>9.4000000000000004E-3</v>
      </c>
      <c r="BB33" s="400">
        <v>2.2800000000000001E-2</v>
      </c>
      <c r="BC33" s="400">
        <v>0.56940000000000002</v>
      </c>
      <c r="BD33" s="400">
        <v>2.3E-3</v>
      </c>
      <c r="BE33" s="400">
        <v>0.14699999999999999</v>
      </c>
      <c r="BF33" s="400">
        <v>5.1527000000000003</v>
      </c>
      <c r="BG33" s="400">
        <v>12.0205</v>
      </c>
      <c r="BH33" s="400">
        <v>3.9020000000000001</v>
      </c>
      <c r="BI33" s="400">
        <v>1.3070999999999999</v>
      </c>
      <c r="BJ33" s="400">
        <v>0.57850000000000001</v>
      </c>
      <c r="BK33" s="400">
        <v>0.58789999999999998</v>
      </c>
      <c r="BL33" s="400">
        <v>0.94230000000000003</v>
      </c>
      <c r="BM33" s="400">
        <v>1.7573000000000001</v>
      </c>
      <c r="BN33" s="400">
        <v>8.3000000000000001E-3</v>
      </c>
      <c r="BO33" s="400">
        <v>4.9099999999999998E-2</v>
      </c>
      <c r="BP33" s="400" t="s">
        <v>307</v>
      </c>
      <c r="BQ33" s="400"/>
      <c r="BR33" s="406">
        <v>216.7158</v>
      </c>
      <c r="BS33" s="400">
        <v>112.58280000000001</v>
      </c>
      <c r="BT33" s="400">
        <v>2.3E-3</v>
      </c>
      <c r="BU33" s="400">
        <v>19.496500000000001</v>
      </c>
      <c r="BV33" s="406">
        <v>132.08160000000001</v>
      </c>
      <c r="BW33" s="400" t="s">
        <v>307</v>
      </c>
      <c r="BX33" s="400" t="s">
        <v>307</v>
      </c>
      <c r="BY33" s="400">
        <v>-22.692</v>
      </c>
      <c r="BZ33" s="407">
        <v>-22.692</v>
      </c>
      <c r="CA33" s="406">
        <v>-22.692</v>
      </c>
      <c r="CB33" s="400">
        <v>132.46520000000001</v>
      </c>
      <c r="CC33" s="400">
        <v>47.099899999999998</v>
      </c>
      <c r="CD33" s="400">
        <v>85.365300000000005</v>
      </c>
      <c r="CE33" s="400">
        <v>83.674800000000005</v>
      </c>
      <c r="CF33" s="407">
        <v>216.13990000000001</v>
      </c>
      <c r="CG33" s="408">
        <v>325.52949999999998</v>
      </c>
      <c r="CH33" s="409">
        <v>542.24530000000004</v>
      </c>
      <c r="CI33">
        <f>Supply_2013_Work!BZ33</f>
        <v>18.063400000000001</v>
      </c>
      <c r="CJ33" s="601">
        <f t="shared" si="0"/>
        <v>524.18190000000004</v>
      </c>
    </row>
    <row r="34" spans="1:88">
      <c r="A34" s="251" t="s">
        <v>29</v>
      </c>
      <c r="B34" s="253" t="s">
        <v>198</v>
      </c>
      <c r="C34" s="457" t="s">
        <v>374</v>
      </c>
      <c r="D34" s="458" t="s">
        <v>375</v>
      </c>
      <c r="E34" s="399">
        <v>0.87270000000000003</v>
      </c>
      <c r="F34" s="400">
        <v>23.656600000000001</v>
      </c>
      <c r="G34" s="400">
        <v>4.6699999999999998E-2</v>
      </c>
      <c r="H34" s="400">
        <v>0.78029999999999999</v>
      </c>
      <c r="I34" s="400">
        <v>1.5464</v>
      </c>
      <c r="J34" s="400">
        <v>0.30309999999999998</v>
      </c>
      <c r="K34" s="400">
        <v>0.25280000000000002</v>
      </c>
      <c r="L34" s="400">
        <v>8.6400000000000005E-2</v>
      </c>
      <c r="M34" s="400">
        <v>7.2800000000000004E-2</v>
      </c>
      <c r="N34" s="400" t="s">
        <v>307</v>
      </c>
      <c r="O34" s="400">
        <v>0.36940000000000001</v>
      </c>
      <c r="P34" s="400">
        <v>0.2064</v>
      </c>
      <c r="Q34" s="400">
        <v>0.80679999999999996</v>
      </c>
      <c r="R34" s="400">
        <v>8.2409999999999997</v>
      </c>
      <c r="S34" s="400">
        <v>2.3800000000000002E-2</v>
      </c>
      <c r="T34" s="400">
        <v>6.9809999999999999</v>
      </c>
      <c r="U34" s="400">
        <v>0.56999999999999995</v>
      </c>
      <c r="V34" s="400">
        <v>0.95279999999999998</v>
      </c>
      <c r="W34" s="400">
        <v>3.4079999999999999</v>
      </c>
      <c r="X34" s="400" t="s">
        <v>307</v>
      </c>
      <c r="Y34" s="400">
        <v>7.7799999999999994E-2</v>
      </c>
      <c r="Z34" s="400">
        <v>0.35210000000000002</v>
      </c>
      <c r="AA34" s="400">
        <v>12.493399999999999</v>
      </c>
      <c r="AB34" s="400">
        <v>19.231300000000001</v>
      </c>
      <c r="AC34" s="400">
        <v>6.0937999999999999</v>
      </c>
      <c r="AD34" s="400">
        <v>9.0762999999999998</v>
      </c>
      <c r="AE34" s="400">
        <v>1975.1605999999999</v>
      </c>
      <c r="AF34" s="400">
        <v>7.2662000000000004</v>
      </c>
      <c r="AG34" s="400">
        <v>8.7361000000000004</v>
      </c>
      <c r="AH34" s="400">
        <v>1.5904</v>
      </c>
      <c r="AI34" s="400">
        <v>176.28639999999999</v>
      </c>
      <c r="AJ34" s="400">
        <v>0.13819999999999999</v>
      </c>
      <c r="AK34" s="400" t="s">
        <v>307</v>
      </c>
      <c r="AL34" s="400">
        <v>14.0143</v>
      </c>
      <c r="AM34" s="400" t="s">
        <v>307</v>
      </c>
      <c r="AN34" s="400">
        <v>1.8241000000000001</v>
      </c>
      <c r="AO34" s="400">
        <v>1.66E-2</v>
      </c>
      <c r="AP34" s="400">
        <v>0.11559999999999999</v>
      </c>
      <c r="AQ34" s="400">
        <v>0.2908</v>
      </c>
      <c r="AR34" s="400">
        <v>4.5600000000000002E-2</v>
      </c>
      <c r="AS34" s="400">
        <v>0.46610000000000001</v>
      </c>
      <c r="AT34" s="400">
        <v>0.87729999999999997</v>
      </c>
      <c r="AU34" s="400" t="s">
        <v>307</v>
      </c>
      <c r="AV34" s="400">
        <v>49.4116</v>
      </c>
      <c r="AW34" s="400">
        <v>93.822199999999995</v>
      </c>
      <c r="AX34" s="400">
        <v>1.3877999999999999</v>
      </c>
      <c r="AY34" s="400">
        <v>20.729700000000001</v>
      </c>
      <c r="AZ34" s="400">
        <v>9.0899999999999995E-2</v>
      </c>
      <c r="BA34" s="400">
        <v>2.8899999999999999E-2</v>
      </c>
      <c r="BB34" s="400">
        <v>0.1434</v>
      </c>
      <c r="BC34" s="400">
        <v>1.1769000000000001</v>
      </c>
      <c r="BD34" s="400">
        <v>2.0000000000000001E-4</v>
      </c>
      <c r="BE34" s="400">
        <v>0.33169999999999999</v>
      </c>
      <c r="BF34" s="400">
        <v>6.9913999999999996</v>
      </c>
      <c r="BG34" s="400">
        <v>104.30159999999999</v>
      </c>
      <c r="BH34" s="400">
        <v>17.408200000000001</v>
      </c>
      <c r="BI34" s="400">
        <v>1.6648000000000001</v>
      </c>
      <c r="BJ34" s="400">
        <v>1.8037000000000001</v>
      </c>
      <c r="BK34" s="400">
        <v>4.2709999999999999</v>
      </c>
      <c r="BL34" s="400">
        <v>1.7826</v>
      </c>
      <c r="BM34" s="400">
        <v>7.4358000000000004</v>
      </c>
      <c r="BN34" s="400" t="s">
        <v>307</v>
      </c>
      <c r="BO34" s="400">
        <v>5.04E-2</v>
      </c>
      <c r="BP34" s="400" t="s">
        <v>307</v>
      </c>
      <c r="BQ34" s="400"/>
      <c r="BR34" s="406">
        <v>2596.1628999999998</v>
      </c>
      <c r="BS34" s="400">
        <v>19.541399999999999</v>
      </c>
      <c r="BT34" s="400">
        <v>4.1000000000000003E-3</v>
      </c>
      <c r="BU34" s="400">
        <v>2.9845999999999999</v>
      </c>
      <c r="BV34" s="406">
        <v>22.53</v>
      </c>
      <c r="BW34" s="400">
        <v>2527.6179999999999</v>
      </c>
      <c r="BX34" s="400" t="s">
        <v>307</v>
      </c>
      <c r="BY34" s="400">
        <v>39.829300000000003</v>
      </c>
      <c r="BZ34" s="407">
        <v>39.829300000000003</v>
      </c>
      <c r="CA34" s="406">
        <v>2567.4472999999998</v>
      </c>
      <c r="CB34" s="400">
        <v>97.302099999999996</v>
      </c>
      <c r="CC34" s="400">
        <v>31.662400000000002</v>
      </c>
      <c r="CD34" s="400">
        <v>65.639700000000005</v>
      </c>
      <c r="CE34" s="400">
        <v>24.4922</v>
      </c>
      <c r="CF34" s="407">
        <v>121.79430000000001</v>
      </c>
      <c r="CG34" s="408">
        <v>2711.7716</v>
      </c>
      <c r="CH34" s="409">
        <v>5307.9345000000003</v>
      </c>
      <c r="CI34">
        <f>Supply_2013_Work!BZ34</f>
        <v>153.09710000000001</v>
      </c>
      <c r="CJ34" s="601">
        <f t="shared" si="0"/>
        <v>5154.8374000000003</v>
      </c>
    </row>
    <row r="35" spans="1:88">
      <c r="A35" s="251" t="s">
        <v>30</v>
      </c>
      <c r="B35" s="253" t="s">
        <v>163</v>
      </c>
      <c r="C35" s="457" t="s">
        <v>376</v>
      </c>
      <c r="D35" s="458" t="s">
        <v>377</v>
      </c>
      <c r="E35" s="399">
        <v>1.6282000000000001</v>
      </c>
      <c r="F35" s="400">
        <v>10.34</v>
      </c>
      <c r="G35" s="400">
        <v>0.1169</v>
      </c>
      <c r="H35" s="400">
        <v>1.3753</v>
      </c>
      <c r="I35" s="400">
        <v>4.0507</v>
      </c>
      <c r="J35" s="400">
        <v>0.27650000000000002</v>
      </c>
      <c r="K35" s="400">
        <v>1.2142999999999999</v>
      </c>
      <c r="L35" s="400">
        <v>0.1366</v>
      </c>
      <c r="M35" s="400">
        <v>9.2899999999999996E-2</v>
      </c>
      <c r="N35" s="400">
        <v>0.1338</v>
      </c>
      <c r="O35" s="400">
        <v>0.51459999999999995</v>
      </c>
      <c r="P35" s="400">
        <v>0.31780000000000003</v>
      </c>
      <c r="Q35" s="400">
        <v>0.29399999999999998</v>
      </c>
      <c r="R35" s="400">
        <v>1.1494</v>
      </c>
      <c r="S35" s="400">
        <v>0.58579999999999999</v>
      </c>
      <c r="T35" s="400">
        <v>0.99009999999999998</v>
      </c>
      <c r="U35" s="400">
        <v>0.1205</v>
      </c>
      <c r="V35" s="400">
        <v>0.2442</v>
      </c>
      <c r="W35" s="400">
        <v>0.31269999999999998</v>
      </c>
      <c r="X35" s="400">
        <v>5.6500000000000002E-2</v>
      </c>
      <c r="Y35" s="400">
        <v>0.1077</v>
      </c>
      <c r="Z35" s="400">
        <v>0.42609999999999998</v>
      </c>
      <c r="AA35" s="400">
        <v>0.6825</v>
      </c>
      <c r="AB35" s="400">
        <v>2.3769</v>
      </c>
      <c r="AC35" s="400">
        <v>0.21110000000000001</v>
      </c>
      <c r="AD35" s="400">
        <v>6.0682</v>
      </c>
      <c r="AE35" s="400">
        <v>16.184100000000001</v>
      </c>
      <c r="AF35" s="400">
        <v>6.2233999999999998</v>
      </c>
      <c r="AG35" s="400">
        <v>14.7994</v>
      </c>
      <c r="AH35" s="400">
        <v>4.2903000000000002</v>
      </c>
      <c r="AI35" s="400">
        <v>65.566299999999998</v>
      </c>
      <c r="AJ35" s="400" t="s">
        <v>307</v>
      </c>
      <c r="AK35" s="400">
        <v>8.0999999999999996E-3</v>
      </c>
      <c r="AL35" s="400">
        <v>1.9744999999999999</v>
      </c>
      <c r="AM35" s="400">
        <v>0.3422</v>
      </c>
      <c r="AN35" s="400">
        <v>0.86360000000000003</v>
      </c>
      <c r="AO35" s="400">
        <v>0.1502</v>
      </c>
      <c r="AP35" s="400">
        <v>7.8600000000000003E-2</v>
      </c>
      <c r="AQ35" s="400">
        <v>0.51919999999999999</v>
      </c>
      <c r="AR35" s="400">
        <v>0.23780000000000001</v>
      </c>
      <c r="AS35" s="400">
        <v>0.27460000000000001</v>
      </c>
      <c r="AT35" s="400">
        <v>0.2306</v>
      </c>
      <c r="AU35" s="400">
        <v>0.1239</v>
      </c>
      <c r="AV35" s="400">
        <v>1.0764</v>
      </c>
      <c r="AW35" s="400" t="s">
        <v>307</v>
      </c>
      <c r="AX35" s="400">
        <v>8.7577999999999996</v>
      </c>
      <c r="AY35" s="400">
        <v>1.2827</v>
      </c>
      <c r="AZ35" s="400">
        <v>9.8699999999999996E-2</v>
      </c>
      <c r="BA35" s="400">
        <v>0.78280000000000005</v>
      </c>
      <c r="BB35" s="400">
        <v>0.2908</v>
      </c>
      <c r="BC35" s="400">
        <v>7.4234999999999998</v>
      </c>
      <c r="BD35" s="400">
        <v>9.9199999999999997E-2</v>
      </c>
      <c r="BE35" s="400">
        <v>6.6199999999999995E-2</v>
      </c>
      <c r="BF35" s="400">
        <v>2.9748000000000001</v>
      </c>
      <c r="BG35" s="400">
        <v>1.0411999999999999</v>
      </c>
      <c r="BH35" s="400">
        <v>0.48259999999999997</v>
      </c>
      <c r="BI35" s="400">
        <v>1.2654000000000001</v>
      </c>
      <c r="BJ35" s="400">
        <v>0.57650000000000001</v>
      </c>
      <c r="BK35" s="400">
        <v>0.61180000000000001</v>
      </c>
      <c r="BL35" s="400">
        <v>0.15260000000000001</v>
      </c>
      <c r="BM35" s="400">
        <v>0.37919999999999998</v>
      </c>
      <c r="BN35" s="400">
        <v>0.66810000000000003</v>
      </c>
      <c r="BO35" s="400">
        <v>2.3631000000000002</v>
      </c>
      <c r="BP35" s="400" t="s">
        <v>307</v>
      </c>
      <c r="BQ35" s="400"/>
      <c r="BR35" s="406">
        <v>176.08369999999999</v>
      </c>
      <c r="BS35" s="400">
        <v>135.31039999999999</v>
      </c>
      <c r="BT35" s="400" t="s">
        <v>307</v>
      </c>
      <c r="BU35" s="400" t="s">
        <v>307</v>
      </c>
      <c r="BV35" s="406">
        <v>135.31039999999999</v>
      </c>
      <c r="BW35" s="400" t="s">
        <v>307</v>
      </c>
      <c r="BX35" s="400" t="s">
        <v>307</v>
      </c>
      <c r="BY35" s="400" t="s">
        <v>307</v>
      </c>
      <c r="BZ35" s="407" t="s">
        <v>307</v>
      </c>
      <c r="CA35" s="406" t="s">
        <v>307</v>
      </c>
      <c r="CB35" s="400">
        <v>1.8250999999999999</v>
      </c>
      <c r="CC35" s="400">
        <v>1.1266</v>
      </c>
      <c r="CD35" s="400">
        <v>0.69850000000000001</v>
      </c>
      <c r="CE35" s="400">
        <v>1.1243000000000001</v>
      </c>
      <c r="CF35" s="407">
        <v>2.9493999999999998</v>
      </c>
      <c r="CG35" s="408">
        <v>138.25980000000001</v>
      </c>
      <c r="CH35" s="409">
        <v>314.34350000000001</v>
      </c>
      <c r="CI35">
        <f>Supply_2013_Work!BZ35</f>
        <v>13.800599999999999</v>
      </c>
      <c r="CJ35" s="601">
        <f t="shared" si="0"/>
        <v>300.54290000000003</v>
      </c>
    </row>
    <row r="36" spans="1:88">
      <c r="A36" s="251" t="s">
        <v>31</v>
      </c>
      <c r="B36" s="253" t="s">
        <v>164</v>
      </c>
      <c r="C36" s="457" t="s">
        <v>378</v>
      </c>
      <c r="D36" s="458" t="s">
        <v>379</v>
      </c>
      <c r="E36" s="399">
        <v>6.5685000000000002</v>
      </c>
      <c r="F36" s="400" t="s">
        <v>307</v>
      </c>
      <c r="G36" s="400">
        <v>1.2E-2</v>
      </c>
      <c r="H36" s="400">
        <v>8.7984000000000009</v>
      </c>
      <c r="I36" s="400">
        <v>2.29</v>
      </c>
      <c r="J36" s="400">
        <v>3.5467</v>
      </c>
      <c r="K36" s="400">
        <v>9.7784999999999993</v>
      </c>
      <c r="L36" s="400">
        <v>3.85E-2</v>
      </c>
      <c r="M36" s="400">
        <v>1.8908</v>
      </c>
      <c r="N36" s="400" t="s">
        <v>307</v>
      </c>
      <c r="O36" s="400">
        <v>0.19</v>
      </c>
      <c r="P36" s="400">
        <v>3.9079000000000002</v>
      </c>
      <c r="Q36" s="400">
        <v>1.4800000000000001E-2</v>
      </c>
      <c r="R36" s="400">
        <v>2.3751000000000002</v>
      </c>
      <c r="S36" s="400">
        <v>3.9371</v>
      </c>
      <c r="T36" s="400">
        <v>0.56910000000000005</v>
      </c>
      <c r="U36" s="400">
        <v>2.2496999999999998</v>
      </c>
      <c r="V36" s="400">
        <v>2.5846</v>
      </c>
      <c r="W36" s="400">
        <v>0.30520000000000003</v>
      </c>
      <c r="X36" s="400">
        <v>0.30709999999999998</v>
      </c>
      <c r="Y36" s="400" t="s">
        <v>307</v>
      </c>
      <c r="Z36" s="400">
        <v>0.96609999999999996</v>
      </c>
      <c r="AA36" s="400" t="s">
        <v>307</v>
      </c>
      <c r="AB36" s="400">
        <v>0.22620000000000001</v>
      </c>
      <c r="AC36" s="400" t="s">
        <v>307</v>
      </c>
      <c r="AD36" s="400">
        <v>6.5000000000000002E-2</v>
      </c>
      <c r="AE36" s="400">
        <v>1.6102000000000001</v>
      </c>
      <c r="AF36" s="400">
        <v>1.1335999999999999</v>
      </c>
      <c r="AG36" s="400">
        <v>123.3946</v>
      </c>
      <c r="AH36" s="400">
        <v>5.1203000000000003</v>
      </c>
      <c r="AI36" s="400">
        <v>21.109100000000002</v>
      </c>
      <c r="AJ36" s="400">
        <v>0.29420000000000002</v>
      </c>
      <c r="AK36" s="400">
        <v>7.4832000000000001</v>
      </c>
      <c r="AL36" s="400">
        <v>0.41039999999999999</v>
      </c>
      <c r="AM36" s="400">
        <v>1.4800000000000001E-2</v>
      </c>
      <c r="AN36" s="400">
        <v>0.58220000000000005</v>
      </c>
      <c r="AO36" s="400">
        <v>1.5911999999999999</v>
      </c>
      <c r="AP36" s="400">
        <v>5.6519000000000004</v>
      </c>
      <c r="AQ36" s="400">
        <v>3.5209000000000001</v>
      </c>
      <c r="AR36" s="400">
        <v>3.4512</v>
      </c>
      <c r="AS36" s="400">
        <v>1.5881000000000001</v>
      </c>
      <c r="AT36" s="400">
        <v>9.6856000000000009</v>
      </c>
      <c r="AU36" s="400">
        <v>0.2782</v>
      </c>
      <c r="AV36" s="400">
        <v>3.5013999999999998</v>
      </c>
      <c r="AW36" s="400" t="s">
        <v>307</v>
      </c>
      <c r="AX36" s="400">
        <v>3.3237999999999999</v>
      </c>
      <c r="AY36" s="400">
        <v>5.7299999999999997E-2</v>
      </c>
      <c r="AZ36" s="400" t="s">
        <v>307</v>
      </c>
      <c r="BA36" s="400">
        <v>5.0548999999999999</v>
      </c>
      <c r="BB36" s="400">
        <v>0.53449999999999998</v>
      </c>
      <c r="BC36" s="400">
        <v>2.3E-2</v>
      </c>
      <c r="BD36" s="400" t="s">
        <v>307</v>
      </c>
      <c r="BE36" s="400">
        <v>10.3728</v>
      </c>
      <c r="BF36" s="400">
        <v>1.2568999999999999</v>
      </c>
      <c r="BG36" s="400" t="s">
        <v>307</v>
      </c>
      <c r="BH36" s="400">
        <v>1.37E-2</v>
      </c>
      <c r="BI36" s="400">
        <v>2.16</v>
      </c>
      <c r="BJ36" s="400">
        <v>1E-4</v>
      </c>
      <c r="BK36" s="400">
        <v>0.2404</v>
      </c>
      <c r="BL36" s="400">
        <v>2.64E-2</v>
      </c>
      <c r="BM36" s="400" t="s">
        <v>307</v>
      </c>
      <c r="BN36" s="400">
        <v>1.9598</v>
      </c>
      <c r="BO36" s="400" t="s">
        <v>307</v>
      </c>
      <c r="BP36" s="400" t="s">
        <v>307</v>
      </c>
      <c r="BQ36" s="400"/>
      <c r="BR36" s="406">
        <v>266.06569999999999</v>
      </c>
      <c r="BS36" s="400" t="s">
        <v>307</v>
      </c>
      <c r="BT36" s="400" t="s">
        <v>307</v>
      </c>
      <c r="BU36" s="400" t="s">
        <v>307</v>
      </c>
      <c r="BV36" s="406" t="s">
        <v>307</v>
      </c>
      <c r="BW36" s="400" t="s">
        <v>307</v>
      </c>
      <c r="BX36" s="400" t="s">
        <v>307</v>
      </c>
      <c r="BY36" s="400" t="s">
        <v>307</v>
      </c>
      <c r="BZ36" s="407" t="s">
        <v>307</v>
      </c>
      <c r="CA36" s="406" t="s">
        <v>307</v>
      </c>
      <c r="CB36" s="400">
        <v>1.7959000000000001</v>
      </c>
      <c r="CC36" s="400">
        <v>1.0688</v>
      </c>
      <c r="CD36" s="400">
        <v>0.72709999999999997</v>
      </c>
      <c r="CE36" s="400">
        <v>22.1692</v>
      </c>
      <c r="CF36" s="407">
        <v>23.9651</v>
      </c>
      <c r="CG36" s="408">
        <v>23.9651</v>
      </c>
      <c r="CH36" s="409">
        <v>290.0308</v>
      </c>
      <c r="CI36">
        <f>Supply_2013_Work!BZ36</f>
        <v>3.4003999999999999</v>
      </c>
      <c r="CJ36" s="601">
        <f t="shared" si="0"/>
        <v>286.63040000000001</v>
      </c>
    </row>
    <row r="37" spans="1:88">
      <c r="A37" s="251" t="s">
        <v>32</v>
      </c>
      <c r="B37" s="253" t="s">
        <v>165</v>
      </c>
      <c r="C37" s="457" t="s">
        <v>380</v>
      </c>
      <c r="D37" s="458" t="s">
        <v>381</v>
      </c>
      <c r="E37" s="399" t="s">
        <v>307</v>
      </c>
      <c r="F37" s="400" t="s">
        <v>307</v>
      </c>
      <c r="G37" s="400" t="s">
        <v>307</v>
      </c>
      <c r="H37" s="400" t="s">
        <v>307</v>
      </c>
      <c r="I37" s="400" t="s">
        <v>307</v>
      </c>
      <c r="J37" s="400" t="s">
        <v>307</v>
      </c>
      <c r="K37" s="400" t="s">
        <v>307</v>
      </c>
      <c r="L37" s="400" t="s">
        <v>307</v>
      </c>
      <c r="M37" s="400" t="s">
        <v>307</v>
      </c>
      <c r="N37" s="400" t="s">
        <v>307</v>
      </c>
      <c r="O37" s="400" t="s">
        <v>307</v>
      </c>
      <c r="P37" s="400" t="s">
        <v>307</v>
      </c>
      <c r="Q37" s="400" t="s">
        <v>307</v>
      </c>
      <c r="R37" s="400" t="s">
        <v>307</v>
      </c>
      <c r="S37" s="400" t="s">
        <v>307</v>
      </c>
      <c r="T37" s="400" t="s">
        <v>307</v>
      </c>
      <c r="U37" s="400" t="s">
        <v>307</v>
      </c>
      <c r="V37" s="400" t="s">
        <v>307</v>
      </c>
      <c r="W37" s="400" t="s">
        <v>307</v>
      </c>
      <c r="X37" s="400" t="s">
        <v>307</v>
      </c>
      <c r="Y37" s="400" t="s">
        <v>307</v>
      </c>
      <c r="Z37" s="400" t="s">
        <v>307</v>
      </c>
      <c r="AA37" s="400" t="s">
        <v>307</v>
      </c>
      <c r="AB37" s="400" t="s">
        <v>307</v>
      </c>
      <c r="AC37" s="400" t="s">
        <v>307</v>
      </c>
      <c r="AD37" s="400" t="s">
        <v>307</v>
      </c>
      <c r="AE37" s="400" t="s">
        <v>307</v>
      </c>
      <c r="AF37" s="400" t="s">
        <v>307</v>
      </c>
      <c r="AG37" s="400" t="s">
        <v>307</v>
      </c>
      <c r="AH37" s="400" t="s">
        <v>307</v>
      </c>
      <c r="AI37" s="400" t="s">
        <v>307</v>
      </c>
      <c r="AJ37" s="400" t="s">
        <v>307</v>
      </c>
      <c r="AK37" s="400" t="s">
        <v>307</v>
      </c>
      <c r="AL37" s="400" t="s">
        <v>307</v>
      </c>
      <c r="AM37" s="400" t="s">
        <v>307</v>
      </c>
      <c r="AN37" s="400" t="s">
        <v>307</v>
      </c>
      <c r="AO37" s="400" t="s">
        <v>307</v>
      </c>
      <c r="AP37" s="400" t="s">
        <v>307</v>
      </c>
      <c r="AQ37" s="400" t="s">
        <v>307</v>
      </c>
      <c r="AR37" s="400" t="s">
        <v>307</v>
      </c>
      <c r="AS37" s="400" t="s">
        <v>307</v>
      </c>
      <c r="AT37" s="400" t="s">
        <v>307</v>
      </c>
      <c r="AU37" s="400" t="s">
        <v>307</v>
      </c>
      <c r="AV37" s="400" t="s">
        <v>307</v>
      </c>
      <c r="AW37" s="400" t="s">
        <v>307</v>
      </c>
      <c r="AX37" s="400" t="s">
        <v>307</v>
      </c>
      <c r="AY37" s="400" t="s">
        <v>307</v>
      </c>
      <c r="AZ37" s="400" t="s">
        <v>307</v>
      </c>
      <c r="BA37" s="400" t="s">
        <v>307</v>
      </c>
      <c r="BB37" s="400" t="s">
        <v>307</v>
      </c>
      <c r="BC37" s="400" t="s">
        <v>307</v>
      </c>
      <c r="BD37" s="400" t="s">
        <v>307</v>
      </c>
      <c r="BE37" s="400" t="s">
        <v>307</v>
      </c>
      <c r="BF37" s="400" t="s">
        <v>307</v>
      </c>
      <c r="BG37" s="400" t="s">
        <v>307</v>
      </c>
      <c r="BH37" s="400" t="s">
        <v>307</v>
      </c>
      <c r="BI37" s="400" t="s">
        <v>307</v>
      </c>
      <c r="BJ37" s="400" t="s">
        <v>307</v>
      </c>
      <c r="BK37" s="400" t="s">
        <v>307</v>
      </c>
      <c r="BL37" s="400" t="s">
        <v>307</v>
      </c>
      <c r="BM37" s="400" t="s">
        <v>307</v>
      </c>
      <c r="BN37" s="400" t="s">
        <v>307</v>
      </c>
      <c r="BO37" s="400" t="s">
        <v>307</v>
      </c>
      <c r="BP37" s="400" t="s">
        <v>307</v>
      </c>
      <c r="BQ37" s="400"/>
      <c r="BR37" s="406" t="s">
        <v>307</v>
      </c>
      <c r="BS37" s="400" t="s">
        <v>307</v>
      </c>
      <c r="BT37" s="400" t="s">
        <v>307</v>
      </c>
      <c r="BU37" s="400" t="s">
        <v>307</v>
      </c>
      <c r="BV37" s="406" t="s">
        <v>307</v>
      </c>
      <c r="BW37" s="400" t="s">
        <v>307</v>
      </c>
      <c r="BX37" s="400" t="s">
        <v>307</v>
      </c>
      <c r="BY37" s="400" t="s">
        <v>307</v>
      </c>
      <c r="BZ37" s="407" t="s">
        <v>307</v>
      </c>
      <c r="CA37" s="406" t="s">
        <v>307</v>
      </c>
      <c r="CB37" s="400" t="s">
        <v>307</v>
      </c>
      <c r="CC37" s="400" t="s">
        <v>307</v>
      </c>
      <c r="CD37" s="400" t="s">
        <v>307</v>
      </c>
      <c r="CE37" s="400" t="s">
        <v>307</v>
      </c>
      <c r="CF37" s="407" t="s">
        <v>307</v>
      </c>
      <c r="CG37" s="408" t="s">
        <v>307</v>
      </c>
      <c r="CH37" s="409" t="s">
        <v>307</v>
      </c>
      <c r="CI37" t="str">
        <f>Supply_2013_Work!BZ37</f>
        <v/>
      </c>
      <c r="CJ37" s="601" t="e">
        <f t="shared" si="0"/>
        <v>#VALUE!</v>
      </c>
    </row>
    <row r="38" spans="1:88">
      <c r="A38" s="251" t="s">
        <v>33</v>
      </c>
      <c r="B38" s="253" t="s">
        <v>166</v>
      </c>
      <c r="C38" s="457" t="s">
        <v>382</v>
      </c>
      <c r="D38" s="458" t="s">
        <v>383</v>
      </c>
      <c r="E38" s="399">
        <v>14.4765</v>
      </c>
      <c r="F38" s="400">
        <v>20.99</v>
      </c>
      <c r="G38" s="400">
        <v>1.3026</v>
      </c>
      <c r="H38" s="400">
        <v>19.533000000000001</v>
      </c>
      <c r="I38" s="400">
        <v>49.955599999999997</v>
      </c>
      <c r="J38" s="400">
        <v>2.8487</v>
      </c>
      <c r="K38" s="400">
        <v>93.753500000000003</v>
      </c>
      <c r="L38" s="400">
        <v>3.8767</v>
      </c>
      <c r="M38" s="400">
        <v>5.8993000000000002</v>
      </c>
      <c r="N38" s="400" t="s">
        <v>307</v>
      </c>
      <c r="O38" s="400">
        <v>6.4111000000000002</v>
      </c>
      <c r="P38" s="400">
        <v>0.54790000000000005</v>
      </c>
      <c r="Q38" s="400">
        <v>4.3545999999999996</v>
      </c>
      <c r="R38" s="400">
        <v>31.5044</v>
      </c>
      <c r="S38" s="400">
        <v>4.2102000000000004</v>
      </c>
      <c r="T38" s="400">
        <v>14.962</v>
      </c>
      <c r="U38" s="400">
        <v>0.33090000000000003</v>
      </c>
      <c r="V38" s="400">
        <v>3.5909</v>
      </c>
      <c r="W38" s="400">
        <v>2.9388999999999998</v>
      </c>
      <c r="X38" s="400">
        <v>2.0455999999999999</v>
      </c>
      <c r="Y38" s="400">
        <v>0.2394</v>
      </c>
      <c r="Z38" s="400">
        <v>5.8064</v>
      </c>
      <c r="AA38" s="400">
        <v>4.4492000000000003</v>
      </c>
      <c r="AB38" s="400">
        <v>2.2963</v>
      </c>
      <c r="AC38" s="400">
        <v>4.9599999999999998E-2</v>
      </c>
      <c r="AD38" s="400">
        <v>3.6657999999999999</v>
      </c>
      <c r="AE38" s="400">
        <v>62.508499999999998</v>
      </c>
      <c r="AF38" s="400">
        <v>10.214499999999999</v>
      </c>
      <c r="AG38" s="400">
        <v>152.94980000000001</v>
      </c>
      <c r="AH38" s="400">
        <v>18.3202</v>
      </c>
      <c r="AI38" s="400">
        <v>275.94260000000003</v>
      </c>
      <c r="AJ38" s="400">
        <v>1.46E-2</v>
      </c>
      <c r="AK38" s="400">
        <v>0.2268</v>
      </c>
      <c r="AL38" s="400">
        <v>178.26570000000001</v>
      </c>
      <c r="AM38" s="400">
        <v>5.1524999999999999</v>
      </c>
      <c r="AN38" s="400">
        <v>1.3686</v>
      </c>
      <c r="AO38" s="400">
        <v>1.1447000000000001</v>
      </c>
      <c r="AP38" s="400">
        <v>1.1412</v>
      </c>
      <c r="AQ38" s="400">
        <v>2.3346</v>
      </c>
      <c r="AR38" s="400">
        <v>1.3424</v>
      </c>
      <c r="AS38" s="400">
        <v>7.3599999999999999E-2</v>
      </c>
      <c r="AT38" s="400">
        <v>0.22489999999999999</v>
      </c>
      <c r="AU38" s="400">
        <v>2.4299999999999999E-2</v>
      </c>
      <c r="AV38" s="400">
        <v>2.4700000000000002</v>
      </c>
      <c r="AW38" s="400" t="s">
        <v>307</v>
      </c>
      <c r="AX38" s="400">
        <v>1.7906</v>
      </c>
      <c r="AY38" s="400">
        <v>3.4853999999999998</v>
      </c>
      <c r="AZ38" s="400">
        <v>1.0008999999999999</v>
      </c>
      <c r="BA38" s="400">
        <v>0.48010000000000003</v>
      </c>
      <c r="BB38" s="400">
        <v>0.90200000000000002</v>
      </c>
      <c r="BC38" s="400">
        <v>9.7969000000000008</v>
      </c>
      <c r="BD38" s="400">
        <v>1.3986000000000001</v>
      </c>
      <c r="BE38" s="400">
        <v>8.3023000000000007</v>
      </c>
      <c r="BF38" s="400">
        <v>6.7031999999999998</v>
      </c>
      <c r="BG38" s="400">
        <v>12.2224</v>
      </c>
      <c r="BH38" s="400">
        <v>8.6187000000000005</v>
      </c>
      <c r="BI38" s="400">
        <v>0.38429999999999997</v>
      </c>
      <c r="BJ38" s="400">
        <v>0.51249999999999996</v>
      </c>
      <c r="BK38" s="400">
        <v>6.6055999999999999</v>
      </c>
      <c r="BL38" s="400">
        <v>1.2351000000000001</v>
      </c>
      <c r="BM38" s="400">
        <v>0.85980000000000001</v>
      </c>
      <c r="BN38" s="400">
        <v>0.1951</v>
      </c>
      <c r="BO38" s="400">
        <v>0.377</v>
      </c>
      <c r="BP38" s="400" t="s">
        <v>307</v>
      </c>
      <c r="BQ38" s="400"/>
      <c r="BR38" s="406">
        <v>1078.6288999999999</v>
      </c>
      <c r="BS38" s="400">
        <v>204.404</v>
      </c>
      <c r="BT38" s="400">
        <v>7.17E-2</v>
      </c>
      <c r="BU38" s="400">
        <v>113.9136</v>
      </c>
      <c r="BV38" s="406">
        <v>318.38929999999999</v>
      </c>
      <c r="BW38" s="400" t="s">
        <v>307</v>
      </c>
      <c r="BX38" s="400" t="s">
        <v>307</v>
      </c>
      <c r="BY38" s="400" t="s">
        <v>307</v>
      </c>
      <c r="BZ38" s="407" t="s">
        <v>307</v>
      </c>
      <c r="CA38" s="406" t="s">
        <v>307</v>
      </c>
      <c r="CB38" s="400">
        <v>540.59950000000003</v>
      </c>
      <c r="CC38" s="400">
        <v>314.84899999999999</v>
      </c>
      <c r="CD38" s="400">
        <v>225.75059999999999</v>
      </c>
      <c r="CE38" s="400">
        <v>496.11189999999999</v>
      </c>
      <c r="CF38" s="407">
        <v>1036.7113999999999</v>
      </c>
      <c r="CG38" s="408">
        <v>1355.1007</v>
      </c>
      <c r="CH38" s="409">
        <v>2433.7296000000001</v>
      </c>
      <c r="CI38">
        <f>Supply_2013_Work!BZ38</f>
        <v>29.8308</v>
      </c>
      <c r="CJ38" s="601">
        <f t="shared" si="0"/>
        <v>2403.8987999999999</v>
      </c>
    </row>
    <row r="39" spans="1:88">
      <c r="A39" s="251" t="s">
        <v>34</v>
      </c>
      <c r="B39" s="253" t="s">
        <v>167</v>
      </c>
      <c r="C39" s="457" t="s">
        <v>384</v>
      </c>
      <c r="D39" s="458" t="s">
        <v>385</v>
      </c>
      <c r="E39" s="399" t="s">
        <v>307</v>
      </c>
      <c r="F39" s="400">
        <v>7.3000000000000001E-3</v>
      </c>
      <c r="G39" s="400" t="s">
        <v>307</v>
      </c>
      <c r="H39" s="400">
        <v>3.7490000000000001</v>
      </c>
      <c r="I39" s="400">
        <v>0.69810000000000005</v>
      </c>
      <c r="J39" s="400">
        <v>0.13139999999999999</v>
      </c>
      <c r="K39" s="400">
        <v>22.292999999999999</v>
      </c>
      <c r="L39" s="400" t="s">
        <v>307</v>
      </c>
      <c r="M39" s="400" t="s">
        <v>307</v>
      </c>
      <c r="N39" s="400" t="s">
        <v>307</v>
      </c>
      <c r="O39" s="400">
        <v>0.1764</v>
      </c>
      <c r="P39" s="400" t="s">
        <v>307</v>
      </c>
      <c r="Q39" s="400" t="s">
        <v>307</v>
      </c>
      <c r="R39" s="400">
        <v>3.2698</v>
      </c>
      <c r="S39" s="400">
        <v>1.5739000000000001</v>
      </c>
      <c r="T39" s="400">
        <v>0.1487</v>
      </c>
      <c r="U39" s="400" t="s">
        <v>307</v>
      </c>
      <c r="V39" s="400">
        <v>0.16350000000000001</v>
      </c>
      <c r="W39" s="400" t="s">
        <v>307</v>
      </c>
      <c r="X39" s="400" t="s">
        <v>307</v>
      </c>
      <c r="Y39" s="400" t="s">
        <v>307</v>
      </c>
      <c r="Z39" s="400">
        <v>4.5999999999999999E-2</v>
      </c>
      <c r="AA39" s="400" t="s">
        <v>307</v>
      </c>
      <c r="AB39" s="400">
        <v>3.4000000000000002E-2</v>
      </c>
      <c r="AC39" s="400">
        <v>1E-4</v>
      </c>
      <c r="AD39" s="400">
        <v>0.1143</v>
      </c>
      <c r="AE39" s="400">
        <v>0.2293</v>
      </c>
      <c r="AF39" s="400">
        <v>8.5000000000000006E-2</v>
      </c>
      <c r="AG39" s="400">
        <v>2.7105000000000001</v>
      </c>
      <c r="AH39" s="400">
        <v>2.9700000000000001E-2</v>
      </c>
      <c r="AI39" s="400">
        <v>21.035399999999999</v>
      </c>
      <c r="AJ39" s="400">
        <v>1.3253999999999999</v>
      </c>
      <c r="AK39" s="400" t="s">
        <v>307</v>
      </c>
      <c r="AL39" s="400">
        <v>1.5386</v>
      </c>
      <c r="AM39" s="400" t="s">
        <v>307</v>
      </c>
      <c r="AN39" s="400">
        <v>1.9E-3</v>
      </c>
      <c r="AO39" s="400" t="s">
        <v>307</v>
      </c>
      <c r="AP39" s="400" t="s">
        <v>307</v>
      </c>
      <c r="AQ39" s="400" t="s">
        <v>307</v>
      </c>
      <c r="AR39" s="400" t="s">
        <v>307</v>
      </c>
      <c r="AS39" s="400" t="s">
        <v>307</v>
      </c>
      <c r="AT39" s="400" t="s">
        <v>307</v>
      </c>
      <c r="AU39" s="400" t="s">
        <v>307</v>
      </c>
      <c r="AV39" s="400" t="s">
        <v>307</v>
      </c>
      <c r="AW39" s="400" t="s">
        <v>307</v>
      </c>
      <c r="AX39" s="400">
        <v>5.4999999999999997E-3</v>
      </c>
      <c r="AY39" s="400">
        <v>1.1999999999999999E-3</v>
      </c>
      <c r="AZ39" s="400" t="s">
        <v>307</v>
      </c>
      <c r="BA39" s="400">
        <v>5.0000000000000001E-4</v>
      </c>
      <c r="BB39" s="400" t="s">
        <v>307</v>
      </c>
      <c r="BC39" s="400">
        <v>4.1000000000000003E-3</v>
      </c>
      <c r="BD39" s="400" t="s">
        <v>307</v>
      </c>
      <c r="BE39" s="400">
        <v>0.1226</v>
      </c>
      <c r="BF39" s="400" t="s">
        <v>307</v>
      </c>
      <c r="BG39" s="400">
        <v>3.3099999999999997E-2</v>
      </c>
      <c r="BH39" s="400">
        <v>1.9599999999999999E-2</v>
      </c>
      <c r="BI39" s="400">
        <v>1E-4</v>
      </c>
      <c r="BJ39" s="400">
        <v>1.1000000000000001E-3</v>
      </c>
      <c r="BK39" s="400">
        <v>1.15E-2</v>
      </c>
      <c r="BL39" s="400">
        <v>1.0200000000000001E-2</v>
      </c>
      <c r="BM39" s="400">
        <v>1.6000000000000001E-3</v>
      </c>
      <c r="BN39" s="400" t="s">
        <v>307</v>
      </c>
      <c r="BO39" s="400" t="s">
        <v>307</v>
      </c>
      <c r="BP39" s="400" t="s">
        <v>307</v>
      </c>
      <c r="BQ39" s="400"/>
      <c r="BR39" s="401">
        <v>59.572699999999998</v>
      </c>
      <c r="BS39" s="400">
        <v>1.6440999999999999</v>
      </c>
      <c r="BT39" s="400">
        <v>5.3999999999999999E-2</v>
      </c>
      <c r="BU39" s="400" t="s">
        <v>307</v>
      </c>
      <c r="BV39" s="401">
        <v>1.6980999999999999</v>
      </c>
      <c r="BW39" s="400" t="s">
        <v>307</v>
      </c>
      <c r="BX39" s="400" t="s">
        <v>307</v>
      </c>
      <c r="BY39" s="400" t="s">
        <v>307</v>
      </c>
      <c r="BZ39" s="403" t="s">
        <v>307</v>
      </c>
      <c r="CA39" s="401" t="s">
        <v>307</v>
      </c>
      <c r="CB39" s="400">
        <v>43.5227</v>
      </c>
      <c r="CC39" s="400">
        <v>24.709700000000002</v>
      </c>
      <c r="CD39" s="400">
        <v>18.813099999999999</v>
      </c>
      <c r="CE39" s="400">
        <v>38.503900000000002</v>
      </c>
      <c r="CF39" s="403">
        <v>82.026700000000005</v>
      </c>
      <c r="CG39" s="404">
        <v>83.724699999999999</v>
      </c>
      <c r="CH39" s="405">
        <v>143.29740000000001</v>
      </c>
      <c r="CI39" t="str">
        <f>Supply_2013_Work!BZ39</f>
        <v/>
      </c>
      <c r="CJ39" s="601" t="e">
        <f t="shared" si="0"/>
        <v>#VALUE!</v>
      </c>
    </row>
    <row r="40" spans="1:88">
      <c r="A40" s="251" t="s">
        <v>35</v>
      </c>
      <c r="B40" s="253" t="s">
        <v>168</v>
      </c>
      <c r="C40" s="457" t="s">
        <v>386</v>
      </c>
      <c r="D40" s="458" t="s">
        <v>387</v>
      </c>
      <c r="E40" s="399">
        <v>6.9000000000000006E-2</v>
      </c>
      <c r="F40" s="400">
        <v>7.3000000000000001E-3</v>
      </c>
      <c r="G40" s="400">
        <v>1.8200000000000001E-2</v>
      </c>
      <c r="H40" s="400">
        <v>3.5999999999999999E-3</v>
      </c>
      <c r="I40" s="400">
        <v>0.48770000000000002</v>
      </c>
      <c r="J40" s="400">
        <v>0.40339999999999998</v>
      </c>
      <c r="K40" s="400">
        <v>0.24529999999999999</v>
      </c>
      <c r="L40" s="400">
        <v>5.6800000000000003E-2</v>
      </c>
      <c r="M40" s="400" t="s">
        <v>307</v>
      </c>
      <c r="N40" s="400">
        <v>0.88780000000000003</v>
      </c>
      <c r="O40" s="400">
        <v>0.18809999999999999</v>
      </c>
      <c r="P40" s="400">
        <v>0.20930000000000001</v>
      </c>
      <c r="Q40" s="400">
        <v>0.1651</v>
      </c>
      <c r="R40" s="400">
        <v>0.2742</v>
      </c>
      <c r="S40" s="400">
        <v>3.04E-2</v>
      </c>
      <c r="T40" s="400">
        <v>0.10829999999999999</v>
      </c>
      <c r="U40" s="400">
        <v>5.5008999999999997</v>
      </c>
      <c r="V40" s="400">
        <v>0.497</v>
      </c>
      <c r="W40" s="400">
        <v>0.19450000000000001</v>
      </c>
      <c r="X40" s="400">
        <v>3.9899999999999998E-2</v>
      </c>
      <c r="Y40" s="400">
        <v>1.1000000000000001E-3</v>
      </c>
      <c r="Z40" s="400">
        <v>0.20269999999999999</v>
      </c>
      <c r="AA40" s="400">
        <v>3.7699999999999997E-2</v>
      </c>
      <c r="AB40" s="400">
        <v>0.17699999999999999</v>
      </c>
      <c r="AC40" s="400">
        <v>2.3800000000000002E-2</v>
      </c>
      <c r="AD40" s="400">
        <v>7.9500000000000001E-2</v>
      </c>
      <c r="AE40" s="400">
        <v>1.9775</v>
      </c>
      <c r="AF40" s="400">
        <v>1.2798</v>
      </c>
      <c r="AG40" s="400">
        <v>21.664300000000001</v>
      </c>
      <c r="AH40" s="400">
        <v>1.9335</v>
      </c>
      <c r="AI40" s="400">
        <v>6.0900000000000003E-2</v>
      </c>
      <c r="AJ40" s="400">
        <v>3.8699999999999998E-2</v>
      </c>
      <c r="AK40" s="400">
        <v>19.002199999999998</v>
      </c>
      <c r="AL40" s="400">
        <v>0.71250000000000002</v>
      </c>
      <c r="AM40" s="400">
        <v>0.56659999999999999</v>
      </c>
      <c r="AN40" s="400">
        <v>0.15390000000000001</v>
      </c>
      <c r="AO40" s="400">
        <v>4.3400000000000001E-2</v>
      </c>
      <c r="AP40" s="400">
        <v>6.2700000000000006E-2</v>
      </c>
      <c r="AQ40" s="400">
        <v>0.19670000000000001</v>
      </c>
      <c r="AR40" s="400">
        <v>3.3679999999999999</v>
      </c>
      <c r="AS40" s="400">
        <v>0.2351</v>
      </c>
      <c r="AT40" s="400">
        <v>0.41320000000000001</v>
      </c>
      <c r="AU40" s="400">
        <v>0.95960000000000001</v>
      </c>
      <c r="AV40" s="400">
        <v>7.5800000000000006E-2</v>
      </c>
      <c r="AW40" s="400" t="s">
        <v>307</v>
      </c>
      <c r="AX40" s="400">
        <v>0.91439999999999999</v>
      </c>
      <c r="AY40" s="400">
        <v>0.54730000000000001</v>
      </c>
      <c r="AZ40" s="400">
        <v>0.28310000000000002</v>
      </c>
      <c r="BA40" s="400">
        <v>0.47560000000000002</v>
      </c>
      <c r="BB40" s="400">
        <v>0.13400000000000001</v>
      </c>
      <c r="BC40" s="400">
        <v>3.3599999999999998E-2</v>
      </c>
      <c r="BD40" s="400">
        <v>2.1410999999999998</v>
      </c>
      <c r="BE40" s="400">
        <v>55.740600000000001</v>
      </c>
      <c r="BF40" s="400">
        <v>0.2737</v>
      </c>
      <c r="BG40" s="400">
        <v>3.2887</v>
      </c>
      <c r="BH40" s="400">
        <v>1.8312999999999999</v>
      </c>
      <c r="BI40" s="400">
        <v>3.6799999999999999E-2</v>
      </c>
      <c r="BJ40" s="400">
        <v>4.07E-2</v>
      </c>
      <c r="BK40" s="400">
        <v>0.70840000000000003</v>
      </c>
      <c r="BL40" s="400">
        <v>2.2942</v>
      </c>
      <c r="BM40" s="400">
        <v>0.70309999999999995</v>
      </c>
      <c r="BN40" s="400">
        <v>8.8000000000000005E-3</v>
      </c>
      <c r="BO40" s="400">
        <v>5.2499999999999998E-2</v>
      </c>
      <c r="BP40" s="400" t="s">
        <v>307</v>
      </c>
      <c r="BQ40" s="400"/>
      <c r="BR40" s="401">
        <v>132.16069999999999</v>
      </c>
      <c r="BS40" s="400">
        <v>95.315299999999993</v>
      </c>
      <c r="BT40" s="400" t="s">
        <v>307</v>
      </c>
      <c r="BU40" s="400" t="s">
        <v>307</v>
      </c>
      <c r="BV40" s="401">
        <v>95.315299999999993</v>
      </c>
      <c r="BW40" s="400" t="s">
        <v>307</v>
      </c>
      <c r="BX40" s="400" t="s">
        <v>307</v>
      </c>
      <c r="BY40" s="400" t="s">
        <v>307</v>
      </c>
      <c r="BZ40" s="403" t="s">
        <v>307</v>
      </c>
      <c r="CA40" s="401" t="s">
        <v>307</v>
      </c>
      <c r="CB40" s="400">
        <v>186.3081</v>
      </c>
      <c r="CC40" s="400">
        <v>39.2911</v>
      </c>
      <c r="CD40" s="400">
        <v>147.017</v>
      </c>
      <c r="CE40" s="400">
        <v>43.657499999999999</v>
      </c>
      <c r="CF40" s="403">
        <v>229.96559999999999</v>
      </c>
      <c r="CG40" s="404">
        <v>325.28100000000001</v>
      </c>
      <c r="CH40" s="405">
        <v>457.44159999999999</v>
      </c>
      <c r="CI40" t="str">
        <f>Supply_2013_Work!BZ40</f>
        <v/>
      </c>
      <c r="CJ40" s="601" t="e">
        <f t="shared" si="0"/>
        <v>#VALUE!</v>
      </c>
    </row>
    <row r="41" spans="1:88">
      <c r="A41" s="251" t="s">
        <v>36</v>
      </c>
      <c r="B41" s="253" t="s">
        <v>169</v>
      </c>
      <c r="C41" s="457" t="s">
        <v>388</v>
      </c>
      <c r="D41" s="458" t="s">
        <v>389</v>
      </c>
      <c r="E41" s="399">
        <v>7.6294000000000004</v>
      </c>
      <c r="F41" s="400">
        <v>13.375999999999999</v>
      </c>
      <c r="G41" s="400">
        <v>1.2564</v>
      </c>
      <c r="H41" s="400">
        <v>8.5810999999999993</v>
      </c>
      <c r="I41" s="400">
        <v>38.492899999999999</v>
      </c>
      <c r="J41" s="400">
        <v>2.8285</v>
      </c>
      <c r="K41" s="400">
        <v>78.210099999999997</v>
      </c>
      <c r="L41" s="400">
        <v>1.4772000000000001</v>
      </c>
      <c r="M41" s="400">
        <v>0.85729999999999995</v>
      </c>
      <c r="N41" s="400">
        <v>0.75839999999999996</v>
      </c>
      <c r="O41" s="400">
        <v>12.1724</v>
      </c>
      <c r="P41" s="400">
        <v>1.8482000000000001</v>
      </c>
      <c r="Q41" s="400">
        <v>0.8921</v>
      </c>
      <c r="R41" s="400">
        <v>8.4594000000000005</v>
      </c>
      <c r="S41" s="400">
        <v>7.0235000000000003</v>
      </c>
      <c r="T41" s="400">
        <v>5.7709999999999999</v>
      </c>
      <c r="U41" s="400">
        <v>8.5305999999999997</v>
      </c>
      <c r="V41" s="400">
        <v>1.2295</v>
      </c>
      <c r="W41" s="400">
        <v>1.4064000000000001</v>
      </c>
      <c r="X41" s="400">
        <v>1.2875000000000001</v>
      </c>
      <c r="Y41" s="400">
        <v>0.79900000000000004</v>
      </c>
      <c r="Z41" s="400">
        <v>3.4315000000000002</v>
      </c>
      <c r="AA41" s="400">
        <v>3.7292000000000001</v>
      </c>
      <c r="AB41" s="400">
        <v>0.61339999999999995</v>
      </c>
      <c r="AC41" s="400">
        <v>2.7699999999999999E-2</v>
      </c>
      <c r="AD41" s="400">
        <v>4.3055000000000003</v>
      </c>
      <c r="AE41" s="400">
        <v>28.533000000000001</v>
      </c>
      <c r="AF41" s="400">
        <v>6.2055999999999996</v>
      </c>
      <c r="AG41" s="400">
        <v>343.56470000000002</v>
      </c>
      <c r="AH41" s="400">
        <v>17.4514</v>
      </c>
      <c r="AI41" s="400">
        <v>263.08159999999998</v>
      </c>
      <c r="AJ41" s="400">
        <v>34.154600000000002</v>
      </c>
      <c r="AK41" s="400">
        <v>108.9003</v>
      </c>
      <c r="AL41" s="400">
        <v>1705.0462</v>
      </c>
      <c r="AM41" s="400">
        <v>0.504</v>
      </c>
      <c r="AN41" s="400">
        <v>1.3415999999999999</v>
      </c>
      <c r="AO41" s="400">
        <v>0.59740000000000004</v>
      </c>
      <c r="AP41" s="400">
        <v>6.9900000000000004E-2</v>
      </c>
      <c r="AQ41" s="400">
        <v>0.1114</v>
      </c>
      <c r="AR41" s="400">
        <v>8.7628000000000004</v>
      </c>
      <c r="AS41" s="400">
        <v>0.12540000000000001</v>
      </c>
      <c r="AT41" s="400">
        <v>0.19409999999999999</v>
      </c>
      <c r="AU41" s="400">
        <v>0.45079999999999998</v>
      </c>
      <c r="AV41" s="400">
        <v>2.8839999999999999</v>
      </c>
      <c r="AW41" s="400" t="s">
        <v>307</v>
      </c>
      <c r="AX41" s="400">
        <v>6.4360999999999997</v>
      </c>
      <c r="AY41" s="400">
        <v>1.0271999999999999</v>
      </c>
      <c r="AZ41" s="400">
        <v>0.46879999999999999</v>
      </c>
      <c r="BA41" s="400">
        <v>1.5159</v>
      </c>
      <c r="BB41" s="400">
        <v>0.18609999999999999</v>
      </c>
      <c r="BC41" s="400">
        <v>2.8769999999999998</v>
      </c>
      <c r="BD41" s="400">
        <v>1.006</v>
      </c>
      <c r="BE41" s="400">
        <v>26.461600000000001</v>
      </c>
      <c r="BF41" s="400">
        <v>0.2868</v>
      </c>
      <c r="BG41" s="400">
        <v>9.8679000000000006</v>
      </c>
      <c r="BH41" s="400">
        <v>2.1114000000000002</v>
      </c>
      <c r="BI41" s="400">
        <v>0.29420000000000002</v>
      </c>
      <c r="BJ41" s="400">
        <v>0.22109999999999999</v>
      </c>
      <c r="BK41" s="400">
        <v>0.79849999999999999</v>
      </c>
      <c r="BL41" s="400">
        <v>1.2022999999999999</v>
      </c>
      <c r="BM41" s="400">
        <v>1.4887999999999999</v>
      </c>
      <c r="BN41" s="400">
        <v>0.27660000000000001</v>
      </c>
      <c r="BO41" s="400">
        <v>0.33360000000000001</v>
      </c>
      <c r="BP41" s="400" t="s">
        <v>307</v>
      </c>
      <c r="BQ41" s="400"/>
      <c r="BR41" s="406">
        <v>2793.8330000000001</v>
      </c>
      <c r="BS41" s="400">
        <v>9.2324999999999999</v>
      </c>
      <c r="BT41" s="400">
        <v>1.1454</v>
      </c>
      <c r="BU41" s="400">
        <v>0.33579999999999999</v>
      </c>
      <c r="BV41" s="406">
        <v>10.713699999999999</v>
      </c>
      <c r="BW41" s="400" t="s">
        <v>307</v>
      </c>
      <c r="BX41" s="400" t="s">
        <v>307</v>
      </c>
      <c r="BY41" s="400" t="s">
        <v>307</v>
      </c>
      <c r="BZ41" s="407" t="s">
        <v>307</v>
      </c>
      <c r="CA41" s="406" t="s">
        <v>307</v>
      </c>
      <c r="CB41" s="400">
        <v>226.71440000000001</v>
      </c>
      <c r="CC41" s="400">
        <v>121.36499999999999</v>
      </c>
      <c r="CD41" s="400">
        <v>105.3494</v>
      </c>
      <c r="CE41" s="400">
        <v>272.56209999999999</v>
      </c>
      <c r="CF41" s="407">
        <v>499.27640000000002</v>
      </c>
      <c r="CG41" s="408">
        <v>509.99009999999998</v>
      </c>
      <c r="CH41" s="409">
        <v>3303.8231999999998</v>
      </c>
      <c r="CI41">
        <f>Supply_2013_Work!BZ41</f>
        <v>6.0046999999999997</v>
      </c>
      <c r="CJ41" s="601">
        <f t="shared" si="0"/>
        <v>3297.8184999999999</v>
      </c>
    </row>
    <row r="42" spans="1:88">
      <c r="A42" s="251" t="s">
        <v>37</v>
      </c>
      <c r="B42" s="253" t="s">
        <v>170</v>
      </c>
      <c r="C42" s="457" t="s">
        <v>390</v>
      </c>
      <c r="D42" s="458" t="s">
        <v>391</v>
      </c>
      <c r="E42" s="399">
        <v>0.29980000000000001</v>
      </c>
      <c r="F42" s="400">
        <v>0.2792</v>
      </c>
      <c r="G42" s="400">
        <v>3.9399999999999998E-2</v>
      </c>
      <c r="H42" s="400">
        <v>0.1489</v>
      </c>
      <c r="I42" s="400">
        <v>0.70779999999999998</v>
      </c>
      <c r="J42" s="400">
        <v>0.5081</v>
      </c>
      <c r="K42" s="400">
        <v>1.0965</v>
      </c>
      <c r="L42" s="400">
        <v>0.1237</v>
      </c>
      <c r="M42" s="400">
        <v>0.19650000000000001</v>
      </c>
      <c r="N42" s="400">
        <v>0.10199999999999999</v>
      </c>
      <c r="O42" s="400">
        <v>0.3725</v>
      </c>
      <c r="P42" s="400">
        <v>0.14810000000000001</v>
      </c>
      <c r="Q42" s="400">
        <v>0.11559999999999999</v>
      </c>
      <c r="R42" s="400">
        <v>0.24</v>
      </c>
      <c r="S42" s="400">
        <v>0.1193</v>
      </c>
      <c r="T42" s="400">
        <v>0.32369999999999999</v>
      </c>
      <c r="U42" s="400">
        <v>3.2517</v>
      </c>
      <c r="V42" s="400">
        <v>0.26800000000000002</v>
      </c>
      <c r="W42" s="400">
        <v>0.186</v>
      </c>
      <c r="X42" s="400">
        <v>4.48E-2</v>
      </c>
      <c r="Y42" s="400">
        <v>0.1855</v>
      </c>
      <c r="Z42" s="400">
        <v>0.36749999999999999</v>
      </c>
      <c r="AA42" s="400">
        <v>2.3099999999999999E-2</v>
      </c>
      <c r="AB42" s="400">
        <v>1.4973000000000001</v>
      </c>
      <c r="AC42" s="400">
        <v>0.17549999999999999</v>
      </c>
      <c r="AD42" s="400">
        <v>0.69820000000000004</v>
      </c>
      <c r="AE42" s="400">
        <v>0.89970000000000006</v>
      </c>
      <c r="AF42" s="400">
        <v>3.7046000000000001</v>
      </c>
      <c r="AG42" s="400">
        <v>6.7065999999999999</v>
      </c>
      <c r="AH42" s="400">
        <v>11.8208</v>
      </c>
      <c r="AI42" s="400">
        <v>1.5004999999999999</v>
      </c>
      <c r="AJ42" s="400">
        <v>2.4400000000000002E-2</v>
      </c>
      <c r="AK42" s="400">
        <v>5.7299999999999997E-2</v>
      </c>
      <c r="AL42" s="400">
        <v>0.69340000000000002</v>
      </c>
      <c r="AM42" s="400">
        <v>17.726099999999999</v>
      </c>
      <c r="AN42" s="400">
        <v>0.3448</v>
      </c>
      <c r="AO42" s="400">
        <v>2.5448</v>
      </c>
      <c r="AP42" s="400">
        <v>0.41</v>
      </c>
      <c r="AQ42" s="400">
        <v>3.7845</v>
      </c>
      <c r="AR42" s="400">
        <v>0.88419999999999999</v>
      </c>
      <c r="AS42" s="400" t="s">
        <v>307</v>
      </c>
      <c r="AT42" s="400">
        <v>2.206</v>
      </c>
      <c r="AU42" s="400">
        <v>0.64390000000000003</v>
      </c>
      <c r="AV42" s="400">
        <v>0.67390000000000005</v>
      </c>
      <c r="AW42" s="400" t="s">
        <v>307</v>
      </c>
      <c r="AX42" s="400">
        <v>3.3229000000000002</v>
      </c>
      <c r="AY42" s="400">
        <v>0.68330000000000002</v>
      </c>
      <c r="AZ42" s="400">
        <v>0.2384</v>
      </c>
      <c r="BA42" s="400">
        <v>0.69620000000000004</v>
      </c>
      <c r="BB42" s="400">
        <v>8.1419999999999995</v>
      </c>
      <c r="BC42" s="400">
        <v>0.36480000000000001</v>
      </c>
      <c r="BD42" s="400">
        <v>0.1212</v>
      </c>
      <c r="BE42" s="400">
        <v>0.4168</v>
      </c>
      <c r="BF42" s="400">
        <v>0.82140000000000002</v>
      </c>
      <c r="BG42" s="400">
        <v>6.4850000000000003</v>
      </c>
      <c r="BH42" s="400">
        <v>2.3723999999999998</v>
      </c>
      <c r="BI42" s="400">
        <v>1.0975999999999999</v>
      </c>
      <c r="BJ42" s="400">
        <v>0.46600000000000003</v>
      </c>
      <c r="BK42" s="400">
        <v>1.4021999999999999</v>
      </c>
      <c r="BL42" s="400">
        <v>0.53800000000000003</v>
      </c>
      <c r="BM42" s="400">
        <v>3.7509000000000001</v>
      </c>
      <c r="BN42" s="400">
        <v>0.1384</v>
      </c>
      <c r="BO42" s="400">
        <v>0.2056</v>
      </c>
      <c r="BP42" s="400" t="s">
        <v>307</v>
      </c>
      <c r="BQ42" s="400"/>
      <c r="BR42" s="406">
        <v>97.407200000000003</v>
      </c>
      <c r="BS42" s="400">
        <v>26.425899999999999</v>
      </c>
      <c r="BT42" s="400" t="s">
        <v>307</v>
      </c>
      <c r="BU42" s="400" t="s">
        <v>307</v>
      </c>
      <c r="BV42" s="406">
        <v>26.425899999999999</v>
      </c>
      <c r="BW42" s="400" t="s">
        <v>307</v>
      </c>
      <c r="BX42" s="400" t="s">
        <v>307</v>
      </c>
      <c r="BY42" s="400" t="s">
        <v>307</v>
      </c>
      <c r="BZ42" s="407" t="s">
        <v>307</v>
      </c>
      <c r="CA42" s="406" t="s">
        <v>307</v>
      </c>
      <c r="CB42" s="400">
        <v>8.3079000000000001</v>
      </c>
      <c r="CC42" s="400">
        <v>5.4078999999999997</v>
      </c>
      <c r="CD42" s="400">
        <v>2.9001000000000001</v>
      </c>
      <c r="CE42" s="400">
        <v>2.8914</v>
      </c>
      <c r="CF42" s="407">
        <v>11.199299999999999</v>
      </c>
      <c r="CG42" s="408">
        <v>37.625300000000003</v>
      </c>
      <c r="CH42" s="409">
        <v>135.0324</v>
      </c>
      <c r="CI42">
        <f>Supply_2013_Work!BZ42</f>
        <v>1.7508999999999999</v>
      </c>
      <c r="CJ42" s="601">
        <f t="shared" si="0"/>
        <v>133.28149999999999</v>
      </c>
    </row>
    <row r="43" spans="1:88">
      <c r="A43" s="251" t="s">
        <v>38</v>
      </c>
      <c r="B43" s="253" t="s">
        <v>199</v>
      </c>
      <c r="C43" s="457" t="s">
        <v>392</v>
      </c>
      <c r="D43" s="458" t="s">
        <v>393</v>
      </c>
      <c r="E43" s="399">
        <v>0.1512</v>
      </c>
      <c r="F43" s="400">
        <v>0.48859999999999998</v>
      </c>
      <c r="G43" s="400">
        <v>7.1999999999999998E-3</v>
      </c>
      <c r="H43" s="400">
        <v>5.0500000000000003E-2</v>
      </c>
      <c r="I43" s="400">
        <v>1.3599000000000001</v>
      </c>
      <c r="J43" s="400">
        <v>0.27810000000000001</v>
      </c>
      <c r="K43" s="400">
        <v>0.1875</v>
      </c>
      <c r="L43" s="400">
        <v>8.2799999999999999E-2</v>
      </c>
      <c r="M43" s="400">
        <v>0.3034</v>
      </c>
      <c r="N43" s="400">
        <v>0.26669999999999999</v>
      </c>
      <c r="O43" s="400">
        <v>9.1200000000000003E-2</v>
      </c>
      <c r="P43" s="400">
        <v>0.4824</v>
      </c>
      <c r="Q43" s="400">
        <v>0.25779999999999997</v>
      </c>
      <c r="R43" s="400">
        <v>1.1125</v>
      </c>
      <c r="S43" s="400">
        <v>1.036</v>
      </c>
      <c r="T43" s="400">
        <v>1.5219</v>
      </c>
      <c r="U43" s="400">
        <v>0.47189999999999999</v>
      </c>
      <c r="V43" s="400">
        <v>0.3513</v>
      </c>
      <c r="W43" s="400">
        <v>0.14929999999999999</v>
      </c>
      <c r="X43" s="400">
        <v>0.30840000000000001</v>
      </c>
      <c r="Y43" s="400">
        <v>5.6099999999999997E-2</v>
      </c>
      <c r="Z43" s="400">
        <v>0.26069999999999999</v>
      </c>
      <c r="AA43" s="400">
        <v>0.35780000000000001</v>
      </c>
      <c r="AB43" s="400">
        <v>0.57410000000000005</v>
      </c>
      <c r="AC43" s="400">
        <v>1.6999999999999999E-3</v>
      </c>
      <c r="AD43" s="400">
        <v>0.1938</v>
      </c>
      <c r="AE43" s="400">
        <v>4.5162000000000004</v>
      </c>
      <c r="AF43" s="400">
        <v>1.4475</v>
      </c>
      <c r="AG43" s="400">
        <v>5.8581000000000003</v>
      </c>
      <c r="AH43" s="400">
        <v>1.1307</v>
      </c>
      <c r="AI43" s="400">
        <v>1.3252999999999999</v>
      </c>
      <c r="AJ43" s="400">
        <v>0.57789999999999997</v>
      </c>
      <c r="AK43" s="400">
        <v>1.2999000000000001</v>
      </c>
      <c r="AL43" s="400">
        <v>1.5388999999999999</v>
      </c>
      <c r="AM43" s="400">
        <v>9.2799999999999994E-2</v>
      </c>
      <c r="AN43" s="400">
        <v>3.3108</v>
      </c>
      <c r="AO43" s="400">
        <v>6.93E-2</v>
      </c>
      <c r="AP43" s="400">
        <v>1.1701999999999999</v>
      </c>
      <c r="AQ43" s="400">
        <v>0.4788</v>
      </c>
      <c r="AR43" s="400">
        <v>4.3159000000000001</v>
      </c>
      <c r="AS43" s="400">
        <v>0.41799999999999998</v>
      </c>
      <c r="AT43" s="400">
        <v>0.67920000000000003</v>
      </c>
      <c r="AU43" s="400">
        <v>0.87890000000000001</v>
      </c>
      <c r="AV43" s="400">
        <v>0.59419999999999995</v>
      </c>
      <c r="AW43" s="400" t="s">
        <v>307</v>
      </c>
      <c r="AX43" s="400">
        <v>2.1751</v>
      </c>
      <c r="AY43" s="400">
        <v>0.6855</v>
      </c>
      <c r="AZ43" s="400">
        <v>0.1925</v>
      </c>
      <c r="BA43" s="400">
        <v>1.6642999999999999</v>
      </c>
      <c r="BB43" s="400">
        <v>0.28289999999999998</v>
      </c>
      <c r="BC43" s="400">
        <v>0.78169999999999995</v>
      </c>
      <c r="BD43" s="400">
        <v>0.77500000000000002</v>
      </c>
      <c r="BE43" s="400">
        <v>52.546799999999998</v>
      </c>
      <c r="BF43" s="400">
        <v>0.70320000000000005</v>
      </c>
      <c r="BG43" s="400">
        <v>3.0066999999999999</v>
      </c>
      <c r="BH43" s="400">
        <v>8.5561000000000007</v>
      </c>
      <c r="BI43" s="400">
        <v>3.6819999999999999</v>
      </c>
      <c r="BJ43" s="400">
        <v>2.5341999999999998</v>
      </c>
      <c r="BK43" s="400">
        <v>3.3835999999999999</v>
      </c>
      <c r="BL43" s="400">
        <v>1.3692</v>
      </c>
      <c r="BM43" s="400">
        <v>0.4577</v>
      </c>
      <c r="BN43" s="400">
        <v>2.5999999999999999E-2</v>
      </c>
      <c r="BO43" s="400">
        <v>6.6600000000000006E-2</v>
      </c>
      <c r="BP43" s="400" t="s">
        <v>307</v>
      </c>
      <c r="BQ43" s="400"/>
      <c r="BR43" s="406">
        <v>122.9945</v>
      </c>
      <c r="BS43" s="400">
        <v>747.55949999999996</v>
      </c>
      <c r="BT43" s="400">
        <v>5.3400000000000003E-2</v>
      </c>
      <c r="BU43" s="400" t="s">
        <v>307</v>
      </c>
      <c r="BV43" s="401">
        <v>747.61289999999997</v>
      </c>
      <c r="BW43" s="400" t="s">
        <v>307</v>
      </c>
      <c r="BX43" s="400" t="s">
        <v>307</v>
      </c>
      <c r="BY43" s="400" t="s">
        <v>307</v>
      </c>
      <c r="BZ43" s="403" t="s">
        <v>307</v>
      </c>
      <c r="CA43" s="401" t="s">
        <v>307</v>
      </c>
      <c r="CB43" s="400" t="s">
        <v>307</v>
      </c>
      <c r="CC43" s="400" t="s">
        <v>307</v>
      </c>
      <c r="CD43" s="400" t="s">
        <v>307</v>
      </c>
      <c r="CE43" s="400" t="s">
        <v>307</v>
      </c>
      <c r="CF43" s="407" t="s">
        <v>307</v>
      </c>
      <c r="CG43" s="408">
        <v>747.61289999999997</v>
      </c>
      <c r="CH43" s="409">
        <v>870.60739999999998</v>
      </c>
      <c r="CI43">
        <f>Supply_2013_Work!BZ43</f>
        <v>73.534300000000002</v>
      </c>
      <c r="CJ43" s="601">
        <f t="shared" si="0"/>
        <v>797.07309999999995</v>
      </c>
    </row>
    <row r="44" spans="1:88">
      <c r="A44" s="251" t="s">
        <v>39</v>
      </c>
      <c r="B44" s="253" t="s">
        <v>171</v>
      </c>
      <c r="C44" s="457" t="s">
        <v>394</v>
      </c>
      <c r="D44" s="458" t="s">
        <v>395</v>
      </c>
      <c r="E44" s="399">
        <v>0.11849999999999999</v>
      </c>
      <c r="F44" s="400">
        <v>0.3397</v>
      </c>
      <c r="G44" s="400">
        <v>3.5000000000000001E-3</v>
      </c>
      <c r="H44" s="400">
        <v>5.7000000000000002E-3</v>
      </c>
      <c r="I44" s="400">
        <v>1.4488000000000001</v>
      </c>
      <c r="J44" s="400">
        <v>0.37369999999999998</v>
      </c>
      <c r="K44" s="400">
        <v>1.5299999999999999E-2</v>
      </c>
      <c r="L44" s="400">
        <v>0.2082</v>
      </c>
      <c r="M44" s="400">
        <v>0.66049999999999998</v>
      </c>
      <c r="N44" s="400" t="s">
        <v>307</v>
      </c>
      <c r="O44" s="400">
        <v>1.5228999999999999</v>
      </c>
      <c r="P44" s="400">
        <v>1E-4</v>
      </c>
      <c r="Q44" s="400">
        <v>1.61E-2</v>
      </c>
      <c r="R44" s="400">
        <v>4.4000000000000003E-3</v>
      </c>
      <c r="S44" s="400" t="s">
        <v>307</v>
      </c>
      <c r="T44" s="400">
        <v>2.3900000000000001E-2</v>
      </c>
      <c r="U44" s="400">
        <v>2.6800000000000001E-2</v>
      </c>
      <c r="V44" s="400">
        <v>0.25559999999999999</v>
      </c>
      <c r="W44" s="400">
        <v>8.2000000000000007E-3</v>
      </c>
      <c r="X44" s="400">
        <v>5.7999999999999996E-3</v>
      </c>
      <c r="Y44" s="400">
        <v>0.18079999999999999</v>
      </c>
      <c r="Z44" s="400">
        <v>1.8200000000000001E-2</v>
      </c>
      <c r="AA44" s="400">
        <v>4.24E-2</v>
      </c>
      <c r="AB44" s="400">
        <v>0.2414</v>
      </c>
      <c r="AC44" s="400">
        <v>1.46E-2</v>
      </c>
      <c r="AD44" s="400">
        <v>0.13220000000000001</v>
      </c>
      <c r="AE44" s="400">
        <v>0.37190000000000001</v>
      </c>
      <c r="AF44" s="400">
        <v>0.1022</v>
      </c>
      <c r="AG44" s="400">
        <v>0.91259999999999997</v>
      </c>
      <c r="AH44" s="400">
        <v>6.7908999999999997</v>
      </c>
      <c r="AI44" s="400">
        <v>0.33860000000000001</v>
      </c>
      <c r="AJ44" s="400">
        <v>1.21E-2</v>
      </c>
      <c r="AK44" s="400">
        <v>0.56730000000000003</v>
      </c>
      <c r="AL44" s="400">
        <v>0.39550000000000002</v>
      </c>
      <c r="AM44" s="400">
        <v>5.4199999999999998E-2</v>
      </c>
      <c r="AN44" s="400">
        <v>0.28310000000000002</v>
      </c>
      <c r="AO44" s="400">
        <v>5.9828999999999999</v>
      </c>
      <c r="AP44" s="400">
        <v>7.2999999999999995E-2</v>
      </c>
      <c r="AQ44" s="400">
        <v>0.35780000000000001</v>
      </c>
      <c r="AR44" s="400">
        <v>0.57520000000000004</v>
      </c>
      <c r="AS44" s="400">
        <v>1.6245000000000001</v>
      </c>
      <c r="AT44" s="400">
        <v>0.62380000000000002</v>
      </c>
      <c r="AU44" s="400">
        <v>5.1999999999999998E-3</v>
      </c>
      <c r="AV44" s="400">
        <v>0.27160000000000001</v>
      </c>
      <c r="AW44" s="400" t="s">
        <v>307</v>
      </c>
      <c r="AX44" s="400">
        <v>2.6564999999999999</v>
      </c>
      <c r="AY44" s="400">
        <v>0.32569999999999999</v>
      </c>
      <c r="AZ44" s="400">
        <v>0.2462</v>
      </c>
      <c r="BA44" s="400">
        <v>33.610500000000002</v>
      </c>
      <c r="BB44" s="400">
        <v>0.59060000000000001</v>
      </c>
      <c r="BC44" s="400">
        <v>5.6599999999999998E-2</v>
      </c>
      <c r="BD44" s="400">
        <v>1.35E-2</v>
      </c>
      <c r="BE44" s="400">
        <v>0.62050000000000005</v>
      </c>
      <c r="BF44" s="400">
        <v>5.7200000000000001E-2</v>
      </c>
      <c r="BG44" s="400">
        <v>14.826599999999999</v>
      </c>
      <c r="BH44" s="400">
        <v>5.8738000000000001</v>
      </c>
      <c r="BI44" s="400">
        <v>0.17899999999999999</v>
      </c>
      <c r="BJ44" s="400">
        <v>0.45200000000000001</v>
      </c>
      <c r="BK44" s="400">
        <v>2.9</v>
      </c>
      <c r="BL44" s="400">
        <v>1.1544000000000001</v>
      </c>
      <c r="BM44" s="400">
        <v>5.4797000000000002</v>
      </c>
      <c r="BN44" s="400">
        <v>1.1299999999999999E-2</v>
      </c>
      <c r="BO44" s="400">
        <v>5.3900000000000003E-2</v>
      </c>
      <c r="BP44" s="400" t="s">
        <v>307</v>
      </c>
      <c r="BQ44" s="400"/>
      <c r="BR44" s="401">
        <v>94.117599999999996</v>
      </c>
      <c r="BS44" s="400">
        <v>138.44990000000001</v>
      </c>
      <c r="BT44" s="400">
        <v>0.28760000000000002</v>
      </c>
      <c r="BU44" s="400" t="s">
        <v>307</v>
      </c>
      <c r="BV44" s="401">
        <v>138.73750000000001</v>
      </c>
      <c r="BW44" s="400">
        <v>1.2989999999999999</v>
      </c>
      <c r="BX44" s="400" t="s">
        <v>307</v>
      </c>
      <c r="BY44" s="400">
        <v>-1.6791</v>
      </c>
      <c r="BZ44" s="403">
        <v>-1.6791</v>
      </c>
      <c r="CA44" s="401">
        <v>-0.38019999999999998</v>
      </c>
      <c r="CB44" s="400">
        <v>65.929400000000001</v>
      </c>
      <c r="CC44" s="400">
        <v>20.278199999999998</v>
      </c>
      <c r="CD44" s="400">
        <v>45.651200000000003</v>
      </c>
      <c r="CE44" s="400">
        <v>38.236699999999999</v>
      </c>
      <c r="CF44" s="407">
        <v>104.1661</v>
      </c>
      <c r="CG44" s="408">
        <v>242.52340000000001</v>
      </c>
      <c r="CH44" s="409">
        <v>336.64100000000002</v>
      </c>
      <c r="CI44">
        <f>Supply_2013_Work!BZ44</f>
        <v>14.910399999999999</v>
      </c>
      <c r="CJ44" s="601">
        <f t="shared" si="0"/>
        <v>321.73060000000004</v>
      </c>
    </row>
    <row r="45" spans="1:88">
      <c r="A45" s="251" t="s">
        <v>40</v>
      </c>
      <c r="B45" s="253" t="s">
        <v>172</v>
      </c>
      <c r="C45" s="457" t="s">
        <v>396</v>
      </c>
      <c r="D45" s="458" t="s">
        <v>397</v>
      </c>
      <c r="E45" s="399">
        <v>6.0000000000000001E-3</v>
      </c>
      <c r="F45" s="400">
        <v>1.6500000000000001E-2</v>
      </c>
      <c r="G45" s="400" t="s">
        <v>307</v>
      </c>
      <c r="H45" s="400" t="s">
        <v>307</v>
      </c>
      <c r="I45" s="400">
        <v>0.38929999999999998</v>
      </c>
      <c r="J45" s="400" t="s">
        <v>307</v>
      </c>
      <c r="K45" s="400" t="s">
        <v>307</v>
      </c>
      <c r="L45" s="400" t="s">
        <v>307</v>
      </c>
      <c r="M45" s="400">
        <v>7.6799999999999993E-2</v>
      </c>
      <c r="N45" s="400" t="s">
        <v>307</v>
      </c>
      <c r="O45" s="400" t="s">
        <v>307</v>
      </c>
      <c r="P45" s="400" t="s">
        <v>307</v>
      </c>
      <c r="Q45" s="400">
        <v>8.9999999999999993E-3</v>
      </c>
      <c r="R45" s="400" t="s">
        <v>307</v>
      </c>
      <c r="S45" s="400" t="s">
        <v>307</v>
      </c>
      <c r="T45" s="400">
        <v>5.7999999999999996E-3</v>
      </c>
      <c r="U45" s="400" t="s">
        <v>307</v>
      </c>
      <c r="V45" s="400" t="s">
        <v>307</v>
      </c>
      <c r="W45" s="400" t="s">
        <v>307</v>
      </c>
      <c r="X45" s="400" t="s">
        <v>307</v>
      </c>
      <c r="Y45" s="400">
        <v>3.2000000000000002E-3</v>
      </c>
      <c r="Z45" s="400" t="s">
        <v>307</v>
      </c>
      <c r="AA45" s="400" t="s">
        <v>307</v>
      </c>
      <c r="AB45" s="400">
        <v>3.5700000000000003E-2</v>
      </c>
      <c r="AC45" s="400">
        <v>1E-4</v>
      </c>
      <c r="AD45" s="400">
        <v>8.4599999999999995E-2</v>
      </c>
      <c r="AE45" s="400">
        <v>2.3900000000000001E-2</v>
      </c>
      <c r="AF45" s="400">
        <v>1.0999999999999999E-2</v>
      </c>
      <c r="AG45" s="400">
        <v>2.2942</v>
      </c>
      <c r="AH45" s="400">
        <v>7.1858000000000004</v>
      </c>
      <c r="AI45" s="400">
        <v>3.7600000000000001E-2</v>
      </c>
      <c r="AJ45" s="400">
        <v>5.9999999999999995E-4</v>
      </c>
      <c r="AK45" s="400" t="s">
        <v>307</v>
      </c>
      <c r="AL45" s="400">
        <v>9.7000000000000003E-3</v>
      </c>
      <c r="AM45" s="400" t="s">
        <v>307</v>
      </c>
      <c r="AN45" s="400">
        <v>0.50209999999999999</v>
      </c>
      <c r="AO45" s="400">
        <v>5.9299999999999999E-2</v>
      </c>
      <c r="AP45" s="400">
        <v>26.683399999999999</v>
      </c>
      <c r="AQ45" s="400">
        <v>10.6836</v>
      </c>
      <c r="AR45" s="400">
        <v>1.8E-3</v>
      </c>
      <c r="AS45" s="400" t="s">
        <v>307</v>
      </c>
      <c r="AT45" s="400" t="s">
        <v>307</v>
      </c>
      <c r="AU45" s="400" t="s">
        <v>307</v>
      </c>
      <c r="AV45" s="400">
        <v>0.72570000000000001</v>
      </c>
      <c r="AW45" s="400" t="s">
        <v>307</v>
      </c>
      <c r="AX45" s="400">
        <v>9.11E-2</v>
      </c>
      <c r="AY45" s="400">
        <v>2.0299999999999999E-2</v>
      </c>
      <c r="AZ45" s="400">
        <v>8.9999999999999998E-4</v>
      </c>
      <c r="BA45" s="400">
        <v>0.31040000000000001</v>
      </c>
      <c r="BB45" s="400">
        <v>2.0000000000000001E-4</v>
      </c>
      <c r="BC45" s="400">
        <v>1.17E-2</v>
      </c>
      <c r="BD45" s="400">
        <v>5.7999999999999996E-3</v>
      </c>
      <c r="BE45" s="400">
        <v>1.17E-2</v>
      </c>
      <c r="BF45" s="400">
        <v>0.1159</v>
      </c>
      <c r="BG45" s="400">
        <v>0.13639999999999999</v>
      </c>
      <c r="BH45" s="400">
        <v>5.7799999999999997E-2</v>
      </c>
      <c r="BI45" s="400">
        <v>3.4700000000000002E-2</v>
      </c>
      <c r="BJ45" s="400">
        <v>4.1000000000000003E-3</v>
      </c>
      <c r="BK45" s="400">
        <v>0.7298</v>
      </c>
      <c r="BL45" s="400">
        <v>7.1300000000000002E-2</v>
      </c>
      <c r="BM45" s="400">
        <v>0.1244</v>
      </c>
      <c r="BN45" s="400">
        <v>2.2000000000000001E-3</v>
      </c>
      <c r="BO45" s="400">
        <v>1.5E-3</v>
      </c>
      <c r="BP45" s="400" t="s">
        <v>307</v>
      </c>
      <c r="BQ45" s="400"/>
      <c r="BR45" s="401">
        <v>50.575800000000001</v>
      </c>
      <c r="BS45" s="400">
        <v>22.020199999999999</v>
      </c>
      <c r="BT45" s="400">
        <v>0.39219999999999999</v>
      </c>
      <c r="BU45" s="400">
        <v>19.393599999999999</v>
      </c>
      <c r="BV45" s="401">
        <v>41.805999999999997</v>
      </c>
      <c r="BW45" s="400">
        <v>48.295900000000003</v>
      </c>
      <c r="BX45" s="400" t="s">
        <v>307</v>
      </c>
      <c r="BY45" s="400">
        <v>9.6100000000000005E-2</v>
      </c>
      <c r="BZ45" s="403">
        <v>9.6100000000000005E-2</v>
      </c>
      <c r="CA45" s="401">
        <v>48.392000000000003</v>
      </c>
      <c r="CB45" s="400">
        <v>4.7381000000000002</v>
      </c>
      <c r="CC45" s="400">
        <v>2.9215</v>
      </c>
      <c r="CD45" s="400">
        <v>1.8166</v>
      </c>
      <c r="CE45" s="400">
        <v>9.3465000000000007</v>
      </c>
      <c r="CF45" s="403">
        <v>14.0845</v>
      </c>
      <c r="CG45" s="404">
        <v>104.2826</v>
      </c>
      <c r="CH45" s="405">
        <v>154.85849999999999</v>
      </c>
      <c r="CI45">
        <f>Supply_2013_Work!BZ45</f>
        <v>6.0602999999999998</v>
      </c>
      <c r="CJ45" s="601">
        <f t="shared" si="0"/>
        <v>148.79819999999998</v>
      </c>
    </row>
    <row r="46" spans="1:88">
      <c r="A46" s="251" t="s">
        <v>41</v>
      </c>
      <c r="B46" s="253" t="s">
        <v>173</v>
      </c>
      <c r="C46" s="457" t="s">
        <v>398</v>
      </c>
      <c r="D46" s="458" t="s">
        <v>399</v>
      </c>
      <c r="E46" s="399">
        <v>1.1102000000000001</v>
      </c>
      <c r="F46" s="400">
        <v>2.5497999999999998</v>
      </c>
      <c r="G46" s="400">
        <v>0.12570000000000001</v>
      </c>
      <c r="H46" s="400">
        <v>0.1578</v>
      </c>
      <c r="I46" s="400">
        <v>2.6128</v>
      </c>
      <c r="J46" s="400">
        <v>0.48799999999999999</v>
      </c>
      <c r="K46" s="400">
        <v>1.1289</v>
      </c>
      <c r="L46" s="400">
        <v>0.1925</v>
      </c>
      <c r="M46" s="400">
        <v>0.2291</v>
      </c>
      <c r="N46" s="400">
        <v>0.23250000000000001</v>
      </c>
      <c r="O46" s="400">
        <v>0.16370000000000001</v>
      </c>
      <c r="P46" s="400">
        <v>0.2132</v>
      </c>
      <c r="Q46" s="400">
        <v>0.27939999999999998</v>
      </c>
      <c r="R46" s="400">
        <v>0.54039999999999999</v>
      </c>
      <c r="S46" s="400">
        <v>0.44359999999999999</v>
      </c>
      <c r="T46" s="400">
        <v>0.78259999999999996</v>
      </c>
      <c r="U46" s="400">
        <v>0.14810000000000001</v>
      </c>
      <c r="V46" s="400">
        <v>0.29420000000000002</v>
      </c>
      <c r="W46" s="400">
        <v>0.14330000000000001</v>
      </c>
      <c r="X46" s="400">
        <v>0.20100000000000001</v>
      </c>
      <c r="Y46" s="400">
        <v>0.32079999999999997</v>
      </c>
      <c r="Z46" s="400">
        <v>0.57750000000000001</v>
      </c>
      <c r="AA46" s="400">
        <v>0.53149999999999997</v>
      </c>
      <c r="AB46" s="400">
        <v>17.012699999999999</v>
      </c>
      <c r="AC46" s="400">
        <v>0.2351</v>
      </c>
      <c r="AD46" s="400">
        <v>0.76739999999999997</v>
      </c>
      <c r="AE46" s="400">
        <v>3.2412000000000001</v>
      </c>
      <c r="AF46" s="400">
        <v>1.6842999999999999</v>
      </c>
      <c r="AG46" s="400">
        <v>8.9611000000000001</v>
      </c>
      <c r="AH46" s="400">
        <v>4.7645</v>
      </c>
      <c r="AI46" s="400">
        <v>6.9229000000000003</v>
      </c>
      <c r="AJ46" s="400">
        <v>0.1938</v>
      </c>
      <c r="AK46" s="400">
        <v>0.1981</v>
      </c>
      <c r="AL46" s="400">
        <v>2.5554999999999999</v>
      </c>
      <c r="AM46" s="400">
        <v>0.53990000000000005</v>
      </c>
      <c r="AN46" s="400">
        <v>1.6012</v>
      </c>
      <c r="AO46" s="400">
        <v>0.23719999999999999</v>
      </c>
      <c r="AP46" s="400">
        <v>0.67859999999999998</v>
      </c>
      <c r="AQ46" s="400">
        <v>237.72929999999999</v>
      </c>
      <c r="AR46" s="400">
        <v>7.3033000000000001</v>
      </c>
      <c r="AS46" s="400">
        <v>11.3659</v>
      </c>
      <c r="AT46" s="400">
        <v>10.713100000000001</v>
      </c>
      <c r="AU46" s="400">
        <v>4.9128999999999996</v>
      </c>
      <c r="AV46" s="400">
        <v>3.0581</v>
      </c>
      <c r="AW46" s="400" t="s">
        <v>307</v>
      </c>
      <c r="AX46" s="400">
        <v>2.2421000000000002</v>
      </c>
      <c r="AY46" s="400">
        <v>0.92969999999999997</v>
      </c>
      <c r="AZ46" s="400">
        <v>0.48399999999999999</v>
      </c>
      <c r="BA46" s="400">
        <v>11.673500000000001</v>
      </c>
      <c r="BB46" s="400">
        <v>0.78280000000000005</v>
      </c>
      <c r="BC46" s="400">
        <v>1.2088000000000001</v>
      </c>
      <c r="BD46" s="400">
        <v>0.59050000000000002</v>
      </c>
      <c r="BE46" s="400">
        <v>0.95489999999999997</v>
      </c>
      <c r="BF46" s="400">
        <v>5.2152000000000003</v>
      </c>
      <c r="BG46" s="400">
        <v>19.453700000000001</v>
      </c>
      <c r="BH46" s="400">
        <v>4.3034999999999997</v>
      </c>
      <c r="BI46" s="400">
        <v>2.3940999999999999</v>
      </c>
      <c r="BJ46" s="400">
        <v>0.95409999999999995</v>
      </c>
      <c r="BK46" s="400">
        <v>1.8705000000000001</v>
      </c>
      <c r="BL46" s="400">
        <v>0.68440000000000001</v>
      </c>
      <c r="BM46" s="400">
        <v>2.9356</v>
      </c>
      <c r="BN46" s="400">
        <v>0.45219999999999999</v>
      </c>
      <c r="BO46" s="400">
        <v>1.7708999999999999</v>
      </c>
      <c r="BP46" s="400" t="s">
        <v>307</v>
      </c>
      <c r="BQ46" s="400"/>
      <c r="BR46" s="401">
        <v>397.04329999999999</v>
      </c>
      <c r="BS46" s="400">
        <v>421.01209999999998</v>
      </c>
      <c r="BT46" s="400">
        <v>4.7399999999999998E-2</v>
      </c>
      <c r="BU46" s="400">
        <v>0.2472</v>
      </c>
      <c r="BV46" s="401">
        <v>421.30669999999998</v>
      </c>
      <c r="BW46" s="400" t="s">
        <v>307</v>
      </c>
      <c r="BX46" s="400" t="s">
        <v>307</v>
      </c>
      <c r="BY46" s="400" t="s">
        <v>307</v>
      </c>
      <c r="BZ46" s="403" t="s">
        <v>307</v>
      </c>
      <c r="CA46" s="401" t="s">
        <v>307</v>
      </c>
      <c r="CB46" s="400">
        <v>56.9514</v>
      </c>
      <c r="CC46" s="400">
        <v>32.726300000000002</v>
      </c>
      <c r="CD46" s="400">
        <v>24.225100000000001</v>
      </c>
      <c r="CE46" s="400">
        <v>40.129300000000001</v>
      </c>
      <c r="CF46" s="403">
        <v>97.080699999999993</v>
      </c>
      <c r="CG46" s="404">
        <v>518.38739999999996</v>
      </c>
      <c r="CH46" s="405">
        <v>915.4307</v>
      </c>
      <c r="CI46">
        <f>Supply_2013_Work!BZ46</f>
        <v>55.650700000000001</v>
      </c>
      <c r="CJ46" s="601">
        <f t="shared" si="0"/>
        <v>859.78</v>
      </c>
    </row>
    <row r="47" spans="1:88">
      <c r="A47" s="251" t="s">
        <v>42</v>
      </c>
      <c r="B47" s="253" t="s">
        <v>174</v>
      </c>
      <c r="C47" s="457" t="s">
        <v>400</v>
      </c>
      <c r="D47" s="458" t="s">
        <v>401</v>
      </c>
      <c r="E47" s="399">
        <v>0.55130000000000001</v>
      </c>
      <c r="F47" s="400">
        <v>5.6018999999999997</v>
      </c>
      <c r="G47" s="400">
        <v>2.4400000000000002E-2</v>
      </c>
      <c r="H47" s="400">
        <v>0.54049999999999998</v>
      </c>
      <c r="I47" s="400">
        <v>8.109</v>
      </c>
      <c r="J47" s="400">
        <v>1.4342999999999999</v>
      </c>
      <c r="K47" s="400">
        <v>2.7658999999999998</v>
      </c>
      <c r="L47" s="400">
        <v>0.63719999999999999</v>
      </c>
      <c r="M47" s="400">
        <v>0.53710000000000002</v>
      </c>
      <c r="N47" s="400">
        <v>2.5700000000000001E-2</v>
      </c>
      <c r="O47" s="400">
        <v>0.33460000000000001</v>
      </c>
      <c r="P47" s="400">
        <v>1.0381</v>
      </c>
      <c r="Q47" s="400">
        <v>0.50919999999999999</v>
      </c>
      <c r="R47" s="400">
        <v>1.2072000000000001</v>
      </c>
      <c r="S47" s="400">
        <v>0.45090000000000002</v>
      </c>
      <c r="T47" s="400">
        <v>0.98799999999999999</v>
      </c>
      <c r="U47" s="400">
        <v>0.52869999999999995</v>
      </c>
      <c r="V47" s="400">
        <v>1.7988999999999999</v>
      </c>
      <c r="W47" s="400">
        <v>0.71030000000000004</v>
      </c>
      <c r="X47" s="400">
        <v>0.52</v>
      </c>
      <c r="Y47" s="400" t="s">
        <v>307</v>
      </c>
      <c r="Z47" s="400">
        <v>1.8501000000000001</v>
      </c>
      <c r="AA47" s="400">
        <v>1.1471</v>
      </c>
      <c r="AB47" s="400">
        <v>3.8006000000000002</v>
      </c>
      <c r="AC47" s="400">
        <v>0.35370000000000001</v>
      </c>
      <c r="AD47" s="400">
        <v>0.71699999999999997</v>
      </c>
      <c r="AE47" s="400">
        <v>7.5063000000000004</v>
      </c>
      <c r="AF47" s="400">
        <v>7.1714000000000002</v>
      </c>
      <c r="AG47" s="400">
        <v>24.557700000000001</v>
      </c>
      <c r="AH47" s="400">
        <v>18.9466</v>
      </c>
      <c r="AI47" s="400">
        <v>12.517799999999999</v>
      </c>
      <c r="AJ47" s="400">
        <v>2.07E-2</v>
      </c>
      <c r="AK47" s="400">
        <v>14.5276</v>
      </c>
      <c r="AL47" s="400">
        <v>6.6647999999999996</v>
      </c>
      <c r="AM47" s="400">
        <v>3.8418000000000001</v>
      </c>
      <c r="AN47" s="400">
        <v>2.9058000000000002</v>
      </c>
      <c r="AO47" s="400">
        <v>3.7818000000000001</v>
      </c>
      <c r="AP47" s="400">
        <v>3.8083</v>
      </c>
      <c r="AQ47" s="400">
        <v>23.167200000000001</v>
      </c>
      <c r="AR47" s="400">
        <v>156.6044</v>
      </c>
      <c r="AS47" s="400">
        <v>75.114000000000004</v>
      </c>
      <c r="AT47" s="400">
        <v>25.460599999999999</v>
      </c>
      <c r="AU47" s="400">
        <v>9.8411000000000008</v>
      </c>
      <c r="AV47" s="400">
        <v>4.2073999999999998</v>
      </c>
      <c r="AW47" s="400" t="s">
        <v>307</v>
      </c>
      <c r="AX47" s="400">
        <v>11.3584</v>
      </c>
      <c r="AY47" s="400">
        <v>2.4931999999999999</v>
      </c>
      <c r="AZ47" s="400">
        <v>0.31440000000000001</v>
      </c>
      <c r="BA47" s="400">
        <v>2.9238</v>
      </c>
      <c r="BB47" s="400">
        <v>4.7968000000000002</v>
      </c>
      <c r="BC47" s="400">
        <v>4.2671000000000001</v>
      </c>
      <c r="BD47" s="400">
        <v>0.89659999999999995</v>
      </c>
      <c r="BE47" s="400">
        <v>2.7799</v>
      </c>
      <c r="BF47" s="400">
        <v>4.3281000000000001</v>
      </c>
      <c r="BG47" s="400">
        <v>35.884599999999999</v>
      </c>
      <c r="BH47" s="400">
        <v>3.3227000000000002</v>
      </c>
      <c r="BI47" s="400">
        <v>7.0754000000000001</v>
      </c>
      <c r="BJ47" s="400">
        <v>0.52349999999999997</v>
      </c>
      <c r="BK47" s="400">
        <v>2.7557999999999998</v>
      </c>
      <c r="BL47" s="400">
        <v>0.27389999999999998</v>
      </c>
      <c r="BM47" s="400">
        <v>8.548</v>
      </c>
      <c r="BN47" s="400">
        <v>2.6953999999999998</v>
      </c>
      <c r="BO47" s="400">
        <v>0.45629999999999998</v>
      </c>
      <c r="BP47" s="400" t="s">
        <v>307</v>
      </c>
      <c r="BQ47" s="400"/>
      <c r="BR47" s="401">
        <v>532.52080000000001</v>
      </c>
      <c r="BS47" s="400">
        <v>2.0619999999999998</v>
      </c>
      <c r="BT47" s="400">
        <v>0.54769999999999996</v>
      </c>
      <c r="BU47" s="400">
        <v>7.9414999999999996</v>
      </c>
      <c r="BV47" s="401">
        <v>10.551299999999999</v>
      </c>
      <c r="BW47" s="400">
        <v>145.9965</v>
      </c>
      <c r="BX47" s="400" t="s">
        <v>307</v>
      </c>
      <c r="BY47" s="400">
        <v>-1.8902000000000001</v>
      </c>
      <c r="BZ47" s="403">
        <v>-1.8902000000000001</v>
      </c>
      <c r="CA47" s="401">
        <v>144.1063</v>
      </c>
      <c r="CB47" s="400">
        <v>121.24250000000001</v>
      </c>
      <c r="CC47" s="400">
        <v>82.305400000000006</v>
      </c>
      <c r="CD47" s="400">
        <v>38.937100000000001</v>
      </c>
      <c r="CE47" s="400">
        <v>99.9178</v>
      </c>
      <c r="CF47" s="403">
        <v>221.16030000000001</v>
      </c>
      <c r="CG47" s="404">
        <v>375.81790000000001</v>
      </c>
      <c r="CH47" s="405">
        <v>908.33870000000002</v>
      </c>
      <c r="CI47">
        <f>Supply_2013_Work!BZ47</f>
        <v>18.777000000000001</v>
      </c>
      <c r="CJ47" s="601">
        <f t="shared" si="0"/>
        <v>889.56169999999997</v>
      </c>
    </row>
    <row r="48" spans="1:88">
      <c r="A48" s="251" t="s">
        <v>43</v>
      </c>
      <c r="B48" s="253" t="s">
        <v>175</v>
      </c>
      <c r="C48" s="457" t="s">
        <v>402</v>
      </c>
      <c r="D48" s="458" t="s">
        <v>403</v>
      </c>
      <c r="E48" s="399">
        <v>4.3220000000000001</v>
      </c>
      <c r="F48" s="400">
        <v>5.7957999999999998</v>
      </c>
      <c r="G48" s="400">
        <v>0.34689999999999999</v>
      </c>
      <c r="H48" s="400">
        <v>1.2887</v>
      </c>
      <c r="I48" s="400">
        <v>13.493499999999999</v>
      </c>
      <c r="J48" s="400">
        <v>2.4790000000000001</v>
      </c>
      <c r="K48" s="400">
        <v>15.761799999999999</v>
      </c>
      <c r="L48" s="400">
        <v>0.89059999999999995</v>
      </c>
      <c r="M48" s="400">
        <v>4.1822999999999997</v>
      </c>
      <c r="N48" s="400">
        <v>3.9199999999999999E-2</v>
      </c>
      <c r="O48" s="400">
        <v>2.0863999999999998</v>
      </c>
      <c r="P48" s="400">
        <v>0.98309999999999997</v>
      </c>
      <c r="Q48" s="400">
        <v>1.8188</v>
      </c>
      <c r="R48" s="400">
        <v>3.0754000000000001</v>
      </c>
      <c r="S48" s="400">
        <v>3.3862000000000001</v>
      </c>
      <c r="T48" s="400">
        <v>4.6738</v>
      </c>
      <c r="U48" s="400">
        <v>1.1870000000000001</v>
      </c>
      <c r="V48" s="400">
        <v>1.3774999999999999</v>
      </c>
      <c r="W48" s="400">
        <v>1.3858999999999999</v>
      </c>
      <c r="X48" s="400">
        <v>0.88160000000000005</v>
      </c>
      <c r="Y48" s="400">
        <v>0.7329</v>
      </c>
      <c r="Z48" s="400">
        <v>2.4051</v>
      </c>
      <c r="AA48" s="400">
        <v>1.9433</v>
      </c>
      <c r="AB48" s="400">
        <v>20.784700000000001</v>
      </c>
      <c r="AC48" s="400">
        <v>0.2301</v>
      </c>
      <c r="AD48" s="400">
        <v>1.5196000000000001</v>
      </c>
      <c r="AE48" s="400">
        <v>35.956800000000001</v>
      </c>
      <c r="AF48" s="400">
        <v>4.5902000000000003</v>
      </c>
      <c r="AG48" s="400">
        <v>36.183</v>
      </c>
      <c r="AH48" s="400">
        <v>22.261099999999999</v>
      </c>
      <c r="AI48" s="400">
        <v>15.7857</v>
      </c>
      <c r="AJ48" s="400">
        <v>0.68059999999999998</v>
      </c>
      <c r="AK48" s="400">
        <v>7.0377999999999998</v>
      </c>
      <c r="AL48" s="400">
        <v>20.042999999999999</v>
      </c>
      <c r="AM48" s="400">
        <v>0.79259999999999997</v>
      </c>
      <c r="AN48" s="400">
        <v>10.0686</v>
      </c>
      <c r="AO48" s="400">
        <v>0.80320000000000003</v>
      </c>
      <c r="AP48" s="400">
        <v>1.2898000000000001</v>
      </c>
      <c r="AQ48" s="400">
        <v>3.9689999999999999</v>
      </c>
      <c r="AR48" s="400">
        <v>3.4121000000000001</v>
      </c>
      <c r="AS48" s="400">
        <v>298.10750000000002</v>
      </c>
      <c r="AT48" s="400">
        <v>15.886100000000001</v>
      </c>
      <c r="AU48" s="400">
        <v>15.8218</v>
      </c>
      <c r="AV48" s="400">
        <v>19.414899999999999</v>
      </c>
      <c r="AW48" s="400">
        <v>85.796300000000002</v>
      </c>
      <c r="AX48" s="400">
        <v>7.4264000000000001</v>
      </c>
      <c r="AY48" s="400">
        <v>1.9815</v>
      </c>
      <c r="AZ48" s="400">
        <v>0.2712</v>
      </c>
      <c r="BA48" s="400">
        <v>15.3432</v>
      </c>
      <c r="BB48" s="400">
        <v>0.91439999999999999</v>
      </c>
      <c r="BC48" s="400">
        <v>1.625</v>
      </c>
      <c r="BD48" s="400">
        <v>0.2457</v>
      </c>
      <c r="BE48" s="400">
        <v>3.1524000000000001</v>
      </c>
      <c r="BF48" s="400">
        <v>11.860099999999999</v>
      </c>
      <c r="BG48" s="400">
        <v>38.478999999999999</v>
      </c>
      <c r="BH48" s="400">
        <v>0.9143</v>
      </c>
      <c r="BI48" s="400">
        <v>1.8907</v>
      </c>
      <c r="BJ48" s="400">
        <v>0.21959999999999999</v>
      </c>
      <c r="BK48" s="400">
        <v>1.6515</v>
      </c>
      <c r="BL48" s="400">
        <v>1.5346</v>
      </c>
      <c r="BM48" s="400">
        <v>1.5169999999999999</v>
      </c>
      <c r="BN48" s="400">
        <v>0.35360000000000003</v>
      </c>
      <c r="BO48" s="400">
        <v>1.8468</v>
      </c>
      <c r="BP48" s="400" t="s">
        <v>307</v>
      </c>
      <c r="BQ48" s="400"/>
      <c r="BR48" s="401">
        <v>786.19830000000002</v>
      </c>
      <c r="BS48" s="400">
        <v>118.0628</v>
      </c>
      <c r="BT48" s="400" t="s">
        <v>307</v>
      </c>
      <c r="BU48" s="400" t="s">
        <v>307</v>
      </c>
      <c r="BV48" s="401">
        <v>118.0628</v>
      </c>
      <c r="BW48" s="400">
        <v>16.367799999999999</v>
      </c>
      <c r="BX48" s="400" t="s">
        <v>307</v>
      </c>
      <c r="BY48" s="400" t="s">
        <v>307</v>
      </c>
      <c r="BZ48" s="403" t="s">
        <v>307</v>
      </c>
      <c r="CA48" s="401">
        <v>16.367799999999999</v>
      </c>
      <c r="CB48" s="400">
        <v>57.652999999999999</v>
      </c>
      <c r="CC48" s="400">
        <v>33.5914</v>
      </c>
      <c r="CD48" s="400">
        <v>24.061599999999999</v>
      </c>
      <c r="CE48" s="400">
        <v>336.12040000000002</v>
      </c>
      <c r="CF48" s="403">
        <v>393.77339999999998</v>
      </c>
      <c r="CG48" s="404">
        <v>528.20399999999995</v>
      </c>
      <c r="CH48" s="405">
        <v>1314.4023</v>
      </c>
      <c r="CI48" t="str">
        <f>Supply_2013_Work!BZ48</f>
        <v/>
      </c>
      <c r="CJ48" s="601" t="e">
        <f t="shared" si="0"/>
        <v>#VALUE!</v>
      </c>
    </row>
    <row r="49" spans="1:88">
      <c r="A49" s="251" t="s">
        <v>44</v>
      </c>
      <c r="B49" s="253" t="s">
        <v>176</v>
      </c>
      <c r="C49" s="457" t="s">
        <v>404</v>
      </c>
      <c r="D49" s="458" t="s">
        <v>405</v>
      </c>
      <c r="E49" s="399">
        <v>2.4681999999999999</v>
      </c>
      <c r="F49" s="400">
        <v>2.5346000000000002</v>
      </c>
      <c r="G49" s="400">
        <v>7.3700000000000002E-2</v>
      </c>
      <c r="H49" s="400">
        <v>0.56510000000000005</v>
      </c>
      <c r="I49" s="400">
        <v>1.2251000000000001</v>
      </c>
      <c r="J49" s="400">
        <v>0.27210000000000001</v>
      </c>
      <c r="K49" s="400">
        <v>2.359</v>
      </c>
      <c r="L49" s="400">
        <v>0.17430000000000001</v>
      </c>
      <c r="M49" s="400">
        <v>0.30709999999999998</v>
      </c>
      <c r="N49" s="400">
        <v>4.6800000000000001E-2</v>
      </c>
      <c r="O49" s="400">
        <v>0.29970000000000002</v>
      </c>
      <c r="P49" s="400">
        <v>0.35260000000000002</v>
      </c>
      <c r="Q49" s="400">
        <v>0.159</v>
      </c>
      <c r="R49" s="400">
        <v>0.68069999999999997</v>
      </c>
      <c r="S49" s="400">
        <v>0.2172</v>
      </c>
      <c r="T49" s="400">
        <v>0.63180000000000003</v>
      </c>
      <c r="U49" s="400">
        <v>0.10929999999999999</v>
      </c>
      <c r="V49" s="400">
        <v>0.35870000000000002</v>
      </c>
      <c r="W49" s="400">
        <v>0.2641</v>
      </c>
      <c r="X49" s="400">
        <v>0.16370000000000001</v>
      </c>
      <c r="Y49" s="400">
        <v>0.1173</v>
      </c>
      <c r="Z49" s="400">
        <v>0.45550000000000002</v>
      </c>
      <c r="AA49" s="400">
        <v>0.1963</v>
      </c>
      <c r="AB49" s="400">
        <v>3.5579999999999998</v>
      </c>
      <c r="AC49" s="400">
        <v>0.2281</v>
      </c>
      <c r="AD49" s="400">
        <v>0.37440000000000001</v>
      </c>
      <c r="AE49" s="400">
        <v>4.0570000000000004</v>
      </c>
      <c r="AF49" s="400">
        <v>1.3463000000000001</v>
      </c>
      <c r="AG49" s="400">
        <v>7.4264000000000001</v>
      </c>
      <c r="AH49" s="400">
        <v>3.4209999999999998</v>
      </c>
      <c r="AI49" s="400">
        <v>10.629200000000001</v>
      </c>
      <c r="AJ49" s="400">
        <v>1.6103000000000001</v>
      </c>
      <c r="AK49" s="400">
        <v>1.6794</v>
      </c>
      <c r="AL49" s="400">
        <v>4.1767000000000003</v>
      </c>
      <c r="AM49" s="400">
        <v>0.27310000000000001</v>
      </c>
      <c r="AN49" s="400">
        <v>0.58699999999999997</v>
      </c>
      <c r="AO49" s="400">
        <v>0.1804</v>
      </c>
      <c r="AP49" s="400">
        <v>0.17430000000000001</v>
      </c>
      <c r="AQ49" s="400">
        <v>1.4326000000000001</v>
      </c>
      <c r="AR49" s="400">
        <v>1.9100999999999999</v>
      </c>
      <c r="AS49" s="400">
        <v>1.9752000000000001</v>
      </c>
      <c r="AT49" s="400">
        <v>1.1259999999999999</v>
      </c>
      <c r="AU49" s="400">
        <v>0.52910000000000001</v>
      </c>
      <c r="AV49" s="400">
        <v>0.76980000000000004</v>
      </c>
      <c r="AW49" s="400">
        <v>5.9969000000000001</v>
      </c>
      <c r="AX49" s="400">
        <v>1.6498999999999999</v>
      </c>
      <c r="AY49" s="400">
        <v>0.86780000000000002</v>
      </c>
      <c r="AZ49" s="400">
        <v>0.1396</v>
      </c>
      <c r="BA49" s="400">
        <v>0.64229999999999998</v>
      </c>
      <c r="BB49" s="400">
        <v>0.3231</v>
      </c>
      <c r="BC49" s="400">
        <v>3.4645999999999999</v>
      </c>
      <c r="BD49" s="400">
        <v>0.3075</v>
      </c>
      <c r="BE49" s="400">
        <v>0.57040000000000002</v>
      </c>
      <c r="BF49" s="400">
        <v>1.9298</v>
      </c>
      <c r="BG49" s="400">
        <v>0.9345</v>
      </c>
      <c r="BH49" s="400">
        <v>0.52739999999999998</v>
      </c>
      <c r="BI49" s="400">
        <v>1.0716000000000001</v>
      </c>
      <c r="BJ49" s="400">
        <v>8.9700000000000002E-2</v>
      </c>
      <c r="BK49" s="400">
        <v>0.69340000000000002</v>
      </c>
      <c r="BL49" s="400">
        <v>0.20080000000000001</v>
      </c>
      <c r="BM49" s="400">
        <v>0.14349999999999999</v>
      </c>
      <c r="BN49" s="400">
        <v>5.3600000000000002E-2</v>
      </c>
      <c r="BO49" s="400">
        <v>1.4974000000000001</v>
      </c>
      <c r="BP49" s="400" t="s">
        <v>307</v>
      </c>
      <c r="BQ49" s="400"/>
      <c r="BR49" s="401">
        <v>82.599800000000002</v>
      </c>
      <c r="BS49" s="400">
        <v>121.2632</v>
      </c>
      <c r="BT49" s="400" t="s">
        <v>307</v>
      </c>
      <c r="BU49" s="400" t="s">
        <v>307</v>
      </c>
      <c r="BV49" s="401">
        <v>121.2632</v>
      </c>
      <c r="BW49" s="400" t="s">
        <v>307</v>
      </c>
      <c r="BX49" s="400" t="s">
        <v>307</v>
      </c>
      <c r="BY49" s="400" t="s">
        <v>307</v>
      </c>
      <c r="BZ49" s="403" t="s">
        <v>307</v>
      </c>
      <c r="CA49" s="401" t="s">
        <v>307</v>
      </c>
      <c r="CB49" s="400">
        <v>2.3549000000000002</v>
      </c>
      <c r="CC49" s="400">
        <v>1.9886999999999999</v>
      </c>
      <c r="CD49" s="400">
        <v>0.36620000000000003</v>
      </c>
      <c r="CE49" s="400">
        <v>19.546700000000001</v>
      </c>
      <c r="CF49" s="403">
        <v>21.901599999999998</v>
      </c>
      <c r="CG49" s="404">
        <v>143.16480000000001</v>
      </c>
      <c r="CH49" s="405">
        <v>225.7646</v>
      </c>
      <c r="CI49" t="str">
        <f>Supply_2013_Work!BZ49</f>
        <v/>
      </c>
      <c r="CJ49" s="601" t="e">
        <f t="shared" si="0"/>
        <v>#VALUE!</v>
      </c>
    </row>
    <row r="50" spans="1:88">
      <c r="A50" s="251" t="s">
        <v>45</v>
      </c>
      <c r="B50" s="253" t="s">
        <v>177</v>
      </c>
      <c r="C50" s="457" t="s">
        <v>406</v>
      </c>
      <c r="D50" s="458" t="s">
        <v>407</v>
      </c>
      <c r="E50" s="399">
        <v>10.2879</v>
      </c>
      <c r="F50" s="400">
        <v>1.909</v>
      </c>
      <c r="G50" s="400">
        <v>0.35399999999999998</v>
      </c>
      <c r="H50" s="400">
        <v>0.15609999999999999</v>
      </c>
      <c r="I50" s="400">
        <v>2.0186999999999999</v>
      </c>
      <c r="J50" s="400">
        <v>0.55779999999999996</v>
      </c>
      <c r="K50" s="400">
        <v>0.98009999999999997</v>
      </c>
      <c r="L50" s="400" t="s">
        <v>307</v>
      </c>
      <c r="M50" s="400">
        <v>5.8400000000000001E-2</v>
      </c>
      <c r="N50" s="400">
        <v>1.7000000000000001E-2</v>
      </c>
      <c r="O50" s="400">
        <v>0.1091</v>
      </c>
      <c r="P50" s="400">
        <v>0.1832</v>
      </c>
      <c r="Q50" s="400">
        <v>2.35E-2</v>
      </c>
      <c r="R50" s="400">
        <v>8.0299999999999996E-2</v>
      </c>
      <c r="S50" s="400">
        <v>1.2999999999999999E-2</v>
      </c>
      <c r="T50" s="400">
        <v>0.35449999999999998</v>
      </c>
      <c r="U50" s="400">
        <v>0.2681</v>
      </c>
      <c r="V50" s="400">
        <v>9.9900000000000003E-2</v>
      </c>
      <c r="W50" s="400">
        <v>0.30309999999999998</v>
      </c>
      <c r="X50" s="400">
        <v>6.0600000000000001E-2</v>
      </c>
      <c r="Y50" s="400">
        <v>1.67E-2</v>
      </c>
      <c r="Z50" s="400">
        <v>0.2455</v>
      </c>
      <c r="AA50" s="400">
        <v>0.39350000000000002</v>
      </c>
      <c r="AB50" s="400">
        <v>0.35570000000000002</v>
      </c>
      <c r="AC50" s="400">
        <v>0.25140000000000001</v>
      </c>
      <c r="AD50" s="400">
        <v>0.71279999999999999</v>
      </c>
      <c r="AE50" s="400">
        <v>6.2220000000000004</v>
      </c>
      <c r="AF50" s="400">
        <v>5.0129000000000001</v>
      </c>
      <c r="AG50" s="400">
        <v>18.393000000000001</v>
      </c>
      <c r="AH50" s="400">
        <v>5.0876999999999999</v>
      </c>
      <c r="AI50" s="400">
        <v>5.5250000000000004</v>
      </c>
      <c r="AJ50" s="400">
        <v>0.21740000000000001</v>
      </c>
      <c r="AK50" s="400" t="s">
        <v>307</v>
      </c>
      <c r="AL50" s="400">
        <v>4.9436</v>
      </c>
      <c r="AM50" s="400" t="s">
        <v>307</v>
      </c>
      <c r="AN50" s="400">
        <v>1.389</v>
      </c>
      <c r="AO50" s="400">
        <v>0.31119999999999998</v>
      </c>
      <c r="AP50" s="400">
        <v>0.15959999999999999</v>
      </c>
      <c r="AQ50" s="400">
        <v>0.61850000000000005</v>
      </c>
      <c r="AR50" s="400">
        <v>1.1924999999999999</v>
      </c>
      <c r="AS50" s="400">
        <v>27.6541</v>
      </c>
      <c r="AT50" s="400">
        <v>21.118500000000001</v>
      </c>
      <c r="AU50" s="400">
        <v>8.3247999999999998</v>
      </c>
      <c r="AV50" s="400">
        <v>4.5593000000000004</v>
      </c>
      <c r="AW50" s="400" t="s">
        <v>307</v>
      </c>
      <c r="AX50" s="400">
        <v>2.0103</v>
      </c>
      <c r="AY50" s="400">
        <v>0.79600000000000004</v>
      </c>
      <c r="AZ50" s="400">
        <v>6.0199999999999997E-2</v>
      </c>
      <c r="BA50" s="400">
        <v>0.59740000000000004</v>
      </c>
      <c r="BB50" s="400">
        <v>0.21179999999999999</v>
      </c>
      <c r="BC50" s="400">
        <v>1.5001</v>
      </c>
      <c r="BD50" s="400">
        <v>0.36980000000000002</v>
      </c>
      <c r="BE50" s="400">
        <v>1.7399999999999999E-2</v>
      </c>
      <c r="BF50" s="400">
        <v>0.62160000000000004</v>
      </c>
      <c r="BG50" s="400">
        <v>6.1000000000000004E-3</v>
      </c>
      <c r="BH50" s="400">
        <v>5.5199999999999999E-2</v>
      </c>
      <c r="BI50" s="400">
        <v>3.4799999999999998E-2</v>
      </c>
      <c r="BJ50" s="400">
        <v>2.0000000000000001E-4</v>
      </c>
      <c r="BK50" s="400">
        <v>0.99539999999999995</v>
      </c>
      <c r="BL50" s="400">
        <v>3.4799999999999998E-2</v>
      </c>
      <c r="BM50" s="400">
        <v>2.9999999999999997E-4</v>
      </c>
      <c r="BN50" s="400">
        <v>5.1499999999999997E-2</v>
      </c>
      <c r="BO50" s="400">
        <v>1.55E-2</v>
      </c>
      <c r="BP50" s="400" t="s">
        <v>307</v>
      </c>
      <c r="BQ50" s="400"/>
      <c r="BR50" s="401">
        <v>137.9171</v>
      </c>
      <c r="BS50" s="400">
        <v>1.6121000000000001</v>
      </c>
      <c r="BT50" s="400" t="s">
        <v>307</v>
      </c>
      <c r="BU50" s="400" t="s">
        <v>307</v>
      </c>
      <c r="BV50" s="401">
        <v>1.6121000000000001</v>
      </c>
      <c r="BW50" s="400" t="s">
        <v>307</v>
      </c>
      <c r="BX50" s="400" t="s">
        <v>307</v>
      </c>
      <c r="BY50" s="400" t="s">
        <v>307</v>
      </c>
      <c r="BZ50" s="403" t="s">
        <v>307</v>
      </c>
      <c r="CA50" s="401" t="s">
        <v>307</v>
      </c>
      <c r="CB50" s="400">
        <v>0.22059999999999999</v>
      </c>
      <c r="CC50" s="400">
        <v>0.12280000000000001</v>
      </c>
      <c r="CD50" s="400">
        <v>9.7699999999999995E-2</v>
      </c>
      <c r="CE50" s="400">
        <v>0.1144</v>
      </c>
      <c r="CF50" s="403">
        <v>0.33500000000000002</v>
      </c>
      <c r="CG50" s="404">
        <v>1.9471000000000001</v>
      </c>
      <c r="CH50" s="405">
        <v>139.86420000000001</v>
      </c>
      <c r="CI50" t="str">
        <f>Supply_2013_Work!BZ50</f>
        <v/>
      </c>
      <c r="CJ50" s="601" t="e">
        <f t="shared" si="0"/>
        <v>#VALUE!</v>
      </c>
    </row>
    <row r="51" spans="1:88">
      <c r="A51" s="251" t="s">
        <v>136</v>
      </c>
      <c r="B51" s="253" t="s">
        <v>310</v>
      </c>
      <c r="C51" s="457" t="s">
        <v>408</v>
      </c>
      <c r="D51" s="458" t="s">
        <v>409</v>
      </c>
      <c r="E51" s="399">
        <v>14.9353</v>
      </c>
      <c r="F51" s="400">
        <v>2.0966</v>
      </c>
      <c r="G51" s="400">
        <v>0.25700000000000001</v>
      </c>
      <c r="H51" s="400">
        <v>0.72970000000000002</v>
      </c>
      <c r="I51" s="400">
        <v>10.924099999999999</v>
      </c>
      <c r="J51" s="400">
        <v>3.6271</v>
      </c>
      <c r="K51" s="400">
        <v>2.6345999999999998</v>
      </c>
      <c r="L51" s="400">
        <v>0.22439999999999999</v>
      </c>
      <c r="M51" s="400">
        <v>4.7977999999999996</v>
      </c>
      <c r="N51" s="400">
        <v>0.28899999999999998</v>
      </c>
      <c r="O51" s="400">
        <v>5.2736000000000001</v>
      </c>
      <c r="P51" s="400">
        <v>0.67230000000000001</v>
      </c>
      <c r="Q51" s="400">
        <v>3.3519000000000001</v>
      </c>
      <c r="R51" s="400">
        <v>7.0004999999999997</v>
      </c>
      <c r="S51" s="400">
        <v>1.2000999999999999</v>
      </c>
      <c r="T51" s="400">
        <v>11.5364</v>
      </c>
      <c r="U51" s="400">
        <v>1.9398</v>
      </c>
      <c r="V51" s="400">
        <v>2.66</v>
      </c>
      <c r="W51" s="400">
        <v>2.3323999999999998</v>
      </c>
      <c r="X51" s="400">
        <v>0.87909999999999999</v>
      </c>
      <c r="Y51" s="400">
        <v>4.9700000000000001E-2</v>
      </c>
      <c r="Z51" s="400">
        <v>4.8800999999999997</v>
      </c>
      <c r="AA51" s="400">
        <v>3.0836999999999999</v>
      </c>
      <c r="AB51" s="400">
        <v>3.4975999999999998</v>
      </c>
      <c r="AC51" s="400">
        <v>0.41510000000000002</v>
      </c>
      <c r="AD51" s="400">
        <v>6.3078000000000003</v>
      </c>
      <c r="AE51" s="400">
        <v>35.986699999999999</v>
      </c>
      <c r="AF51" s="400">
        <v>43.7393</v>
      </c>
      <c r="AG51" s="400">
        <v>102.18980000000001</v>
      </c>
      <c r="AH51" s="400">
        <v>278.5093</v>
      </c>
      <c r="AI51" s="400">
        <v>31.032399999999999</v>
      </c>
      <c r="AJ51" s="400">
        <v>0.3463</v>
      </c>
      <c r="AK51" s="400">
        <v>2.2105999999999999</v>
      </c>
      <c r="AL51" s="400">
        <v>18.991599999999998</v>
      </c>
      <c r="AM51" s="400">
        <v>2.5712000000000002</v>
      </c>
      <c r="AN51" s="400">
        <v>76.066900000000004</v>
      </c>
      <c r="AO51" s="400">
        <v>2.7284999999999999</v>
      </c>
      <c r="AP51" s="400">
        <v>5.7888999999999999</v>
      </c>
      <c r="AQ51" s="400">
        <v>11.680899999999999</v>
      </c>
      <c r="AR51" s="400">
        <v>14.203200000000001</v>
      </c>
      <c r="AS51" s="400">
        <v>14.4665</v>
      </c>
      <c r="AT51" s="400">
        <v>15.5502</v>
      </c>
      <c r="AU51" s="400">
        <v>10.411199999999999</v>
      </c>
      <c r="AV51" s="400">
        <v>246.1472</v>
      </c>
      <c r="AW51" s="400">
        <v>142.77680000000001</v>
      </c>
      <c r="AX51" s="400">
        <v>19.187000000000001</v>
      </c>
      <c r="AY51" s="400">
        <v>7.4558999999999997</v>
      </c>
      <c r="AZ51" s="400">
        <v>1.1299999999999999</v>
      </c>
      <c r="BA51" s="400">
        <v>6.7149999999999999</v>
      </c>
      <c r="BB51" s="400">
        <v>4.9320000000000004</v>
      </c>
      <c r="BC51" s="400">
        <v>5.0500999999999996</v>
      </c>
      <c r="BD51" s="400">
        <v>2.3727</v>
      </c>
      <c r="BE51" s="400">
        <v>4.9598000000000004</v>
      </c>
      <c r="BF51" s="400">
        <v>13.5792</v>
      </c>
      <c r="BG51" s="400">
        <v>55.943199999999997</v>
      </c>
      <c r="BH51" s="400">
        <v>21.188099999999999</v>
      </c>
      <c r="BI51" s="400">
        <v>12.567500000000001</v>
      </c>
      <c r="BJ51" s="400">
        <v>1.6140000000000001</v>
      </c>
      <c r="BK51" s="400">
        <v>27.3369</v>
      </c>
      <c r="BL51" s="400">
        <v>17.492899999999999</v>
      </c>
      <c r="BM51" s="400">
        <v>11.800599999999999</v>
      </c>
      <c r="BN51" s="400">
        <v>4.7340999999999998</v>
      </c>
      <c r="BO51" s="400">
        <v>6.4885999999999999</v>
      </c>
      <c r="BP51" s="400" t="s">
        <v>307</v>
      </c>
      <c r="BQ51" s="400"/>
      <c r="BR51" s="401">
        <v>1375.5406</v>
      </c>
      <c r="BS51" s="400">
        <v>141.90780000000001</v>
      </c>
      <c r="BT51" s="400">
        <v>18.417000000000002</v>
      </c>
      <c r="BU51" s="400">
        <v>45.238999999999997</v>
      </c>
      <c r="BV51" s="401">
        <v>205.56379999999999</v>
      </c>
      <c r="BW51" s="400">
        <v>197.52350000000001</v>
      </c>
      <c r="BX51" s="400" t="s">
        <v>307</v>
      </c>
      <c r="BY51" s="400" t="s">
        <v>307</v>
      </c>
      <c r="BZ51" s="403" t="s">
        <v>307</v>
      </c>
      <c r="CA51" s="401">
        <v>197.52350000000001</v>
      </c>
      <c r="CB51" s="400">
        <v>0.61899999999999999</v>
      </c>
      <c r="CC51" s="400">
        <v>0.41389999999999999</v>
      </c>
      <c r="CD51" s="400">
        <v>0.2051</v>
      </c>
      <c r="CE51" s="400">
        <v>0.55189999999999995</v>
      </c>
      <c r="CF51" s="403">
        <v>1.1709000000000001</v>
      </c>
      <c r="CG51" s="404">
        <v>404.25810000000001</v>
      </c>
      <c r="CH51" s="405">
        <v>1779.7987000000001</v>
      </c>
      <c r="CI51">
        <f>Supply_2013_Work!BZ51</f>
        <v>55.917400000000001</v>
      </c>
      <c r="CJ51" s="601">
        <f t="shared" si="0"/>
        <v>1723.8813</v>
      </c>
    </row>
    <row r="52" spans="1:88">
      <c r="A52" s="251" t="s">
        <v>46</v>
      </c>
      <c r="B52" s="410" t="s">
        <v>271</v>
      </c>
      <c r="C52" s="457" t="s">
        <v>410</v>
      </c>
      <c r="D52" s="458" t="s">
        <v>411</v>
      </c>
      <c r="E52" s="399" t="s">
        <v>307</v>
      </c>
      <c r="F52" s="400" t="s">
        <v>307</v>
      </c>
      <c r="G52" s="400" t="s">
        <v>307</v>
      </c>
      <c r="H52" s="400" t="s">
        <v>307</v>
      </c>
      <c r="I52" s="400" t="s">
        <v>307</v>
      </c>
      <c r="J52" s="400" t="s">
        <v>307</v>
      </c>
      <c r="K52" s="400" t="s">
        <v>307</v>
      </c>
      <c r="L52" s="400" t="s">
        <v>307</v>
      </c>
      <c r="M52" s="400" t="s">
        <v>307</v>
      </c>
      <c r="N52" s="400" t="s">
        <v>307</v>
      </c>
      <c r="O52" s="400" t="s">
        <v>307</v>
      </c>
      <c r="P52" s="400" t="s">
        <v>307</v>
      </c>
      <c r="Q52" s="400" t="s">
        <v>307</v>
      </c>
      <c r="R52" s="400" t="s">
        <v>307</v>
      </c>
      <c r="S52" s="400" t="s">
        <v>307</v>
      </c>
      <c r="T52" s="400" t="s">
        <v>307</v>
      </c>
      <c r="U52" s="400" t="s">
        <v>307</v>
      </c>
      <c r="V52" s="400" t="s">
        <v>307</v>
      </c>
      <c r="W52" s="400" t="s">
        <v>307</v>
      </c>
      <c r="X52" s="400" t="s">
        <v>307</v>
      </c>
      <c r="Y52" s="400" t="s">
        <v>307</v>
      </c>
      <c r="Z52" s="400" t="s">
        <v>307</v>
      </c>
      <c r="AA52" s="400" t="s">
        <v>307</v>
      </c>
      <c r="AB52" s="400" t="s">
        <v>307</v>
      </c>
      <c r="AC52" s="400" t="s">
        <v>307</v>
      </c>
      <c r="AD52" s="400" t="s">
        <v>307</v>
      </c>
      <c r="AE52" s="400" t="s">
        <v>307</v>
      </c>
      <c r="AF52" s="400" t="s">
        <v>307</v>
      </c>
      <c r="AG52" s="400" t="s">
        <v>307</v>
      </c>
      <c r="AH52" s="400" t="s">
        <v>307</v>
      </c>
      <c r="AI52" s="400" t="s">
        <v>307</v>
      </c>
      <c r="AJ52" s="400" t="s">
        <v>307</v>
      </c>
      <c r="AK52" s="400" t="s">
        <v>307</v>
      </c>
      <c r="AL52" s="400" t="s">
        <v>307</v>
      </c>
      <c r="AM52" s="400" t="s">
        <v>307</v>
      </c>
      <c r="AN52" s="400" t="s">
        <v>307</v>
      </c>
      <c r="AO52" s="400" t="s">
        <v>307</v>
      </c>
      <c r="AP52" s="400" t="s">
        <v>307</v>
      </c>
      <c r="AQ52" s="400" t="s">
        <v>307</v>
      </c>
      <c r="AR52" s="400" t="s">
        <v>307</v>
      </c>
      <c r="AS52" s="400" t="s">
        <v>307</v>
      </c>
      <c r="AT52" s="400" t="s">
        <v>307</v>
      </c>
      <c r="AU52" s="400" t="s">
        <v>307</v>
      </c>
      <c r="AV52" s="400" t="s">
        <v>307</v>
      </c>
      <c r="AW52" s="400" t="s">
        <v>307</v>
      </c>
      <c r="AX52" s="400" t="s">
        <v>307</v>
      </c>
      <c r="AY52" s="400" t="s">
        <v>307</v>
      </c>
      <c r="AZ52" s="400" t="s">
        <v>307</v>
      </c>
      <c r="BA52" s="400" t="s">
        <v>307</v>
      </c>
      <c r="BB52" s="400" t="s">
        <v>307</v>
      </c>
      <c r="BC52" s="400" t="s">
        <v>307</v>
      </c>
      <c r="BD52" s="400" t="s">
        <v>307</v>
      </c>
      <c r="BE52" s="400" t="s">
        <v>307</v>
      </c>
      <c r="BF52" s="400" t="s">
        <v>307</v>
      </c>
      <c r="BG52" s="400" t="s">
        <v>307</v>
      </c>
      <c r="BH52" s="400" t="s">
        <v>307</v>
      </c>
      <c r="BI52" s="400" t="s">
        <v>307</v>
      </c>
      <c r="BJ52" s="400" t="s">
        <v>307</v>
      </c>
      <c r="BK52" s="400" t="s">
        <v>307</v>
      </c>
      <c r="BL52" s="400" t="s">
        <v>307</v>
      </c>
      <c r="BM52" s="400" t="s">
        <v>307</v>
      </c>
      <c r="BN52" s="400" t="s">
        <v>307</v>
      </c>
      <c r="BO52" s="400" t="s">
        <v>307</v>
      </c>
      <c r="BP52" s="400" t="s">
        <v>307</v>
      </c>
      <c r="BQ52" s="400"/>
      <c r="BR52" s="401" t="s">
        <v>307</v>
      </c>
      <c r="BS52" s="400">
        <v>1967.0932</v>
      </c>
      <c r="BT52" s="400" t="s">
        <v>307</v>
      </c>
      <c r="BU52" s="400" t="s">
        <v>307</v>
      </c>
      <c r="BV52" s="401">
        <v>1967.0932</v>
      </c>
      <c r="BW52" s="400" t="s">
        <v>307</v>
      </c>
      <c r="BX52" s="400" t="s">
        <v>307</v>
      </c>
      <c r="BY52" s="400" t="s">
        <v>307</v>
      </c>
      <c r="BZ52" s="403" t="s">
        <v>307</v>
      </c>
      <c r="CA52" s="401" t="s">
        <v>307</v>
      </c>
      <c r="CB52" s="400" t="s">
        <v>307</v>
      </c>
      <c r="CC52" s="400" t="s">
        <v>307</v>
      </c>
      <c r="CD52" s="400" t="s">
        <v>307</v>
      </c>
      <c r="CE52" s="400" t="s">
        <v>307</v>
      </c>
      <c r="CF52" s="403" t="s">
        <v>307</v>
      </c>
      <c r="CG52" s="404">
        <v>1967.0932</v>
      </c>
      <c r="CH52" s="405">
        <v>1967.0932</v>
      </c>
      <c r="CI52" t="str">
        <f>Supply_2013_Work!BZ52</f>
        <v/>
      </c>
      <c r="CJ52" s="601" t="e">
        <f t="shared" si="0"/>
        <v>#VALUE!</v>
      </c>
    </row>
    <row r="53" spans="1:88">
      <c r="A53" s="251" t="s">
        <v>47</v>
      </c>
      <c r="B53" s="253" t="s">
        <v>178</v>
      </c>
      <c r="C53" s="457" t="s">
        <v>412</v>
      </c>
      <c r="D53" s="458" t="s">
        <v>413</v>
      </c>
      <c r="E53" s="399">
        <v>7.0145999999999997</v>
      </c>
      <c r="F53" s="400">
        <v>3.4584999999999999</v>
      </c>
      <c r="G53" s="400">
        <v>6.3399999999999998E-2</v>
      </c>
      <c r="H53" s="400">
        <v>0.67810000000000004</v>
      </c>
      <c r="I53" s="400">
        <v>21.9085</v>
      </c>
      <c r="J53" s="400">
        <v>2.9584000000000001</v>
      </c>
      <c r="K53" s="400">
        <v>25.273499999999999</v>
      </c>
      <c r="L53" s="400">
        <v>1.5887</v>
      </c>
      <c r="M53" s="400">
        <v>1.0130999999999999</v>
      </c>
      <c r="N53" s="400">
        <v>0.28149999999999997</v>
      </c>
      <c r="O53" s="400">
        <v>1.0375000000000001</v>
      </c>
      <c r="P53" s="400">
        <v>4.3670999999999998</v>
      </c>
      <c r="Q53" s="400">
        <v>1.0117</v>
      </c>
      <c r="R53" s="400">
        <v>3.3471000000000002</v>
      </c>
      <c r="S53" s="400">
        <v>19.702999999999999</v>
      </c>
      <c r="T53" s="400">
        <v>4.7756999999999996</v>
      </c>
      <c r="U53" s="400">
        <v>0.2671</v>
      </c>
      <c r="V53" s="400">
        <v>4.9538000000000002</v>
      </c>
      <c r="W53" s="400">
        <v>0.93659999999999999</v>
      </c>
      <c r="X53" s="400">
        <v>3.4055</v>
      </c>
      <c r="Y53" s="400">
        <v>0.26219999999999999</v>
      </c>
      <c r="Z53" s="400">
        <v>1.2605999999999999</v>
      </c>
      <c r="AA53" s="400">
        <v>1.3287</v>
      </c>
      <c r="AB53" s="400">
        <v>3.3582000000000001</v>
      </c>
      <c r="AC53" s="400">
        <v>0.28849999999999998</v>
      </c>
      <c r="AD53" s="400">
        <v>5.3341000000000003</v>
      </c>
      <c r="AE53" s="400">
        <v>43.37</v>
      </c>
      <c r="AF53" s="400">
        <v>11.476599999999999</v>
      </c>
      <c r="AG53" s="400">
        <v>93.294399999999996</v>
      </c>
      <c r="AH53" s="400">
        <v>32.586799999999997</v>
      </c>
      <c r="AI53" s="400">
        <v>8.4502000000000006</v>
      </c>
      <c r="AJ53" s="400">
        <v>0.33339999999999997</v>
      </c>
      <c r="AK53" s="400">
        <v>4.9726999999999997</v>
      </c>
      <c r="AL53" s="400">
        <v>12.165800000000001</v>
      </c>
      <c r="AM53" s="400">
        <v>0.82269999999999999</v>
      </c>
      <c r="AN53" s="400">
        <v>9.5591000000000008</v>
      </c>
      <c r="AO53" s="400">
        <v>1.5063</v>
      </c>
      <c r="AP53" s="400">
        <v>3.3353000000000002</v>
      </c>
      <c r="AQ53" s="400">
        <v>8.7078000000000007</v>
      </c>
      <c r="AR53" s="400">
        <v>12.2385</v>
      </c>
      <c r="AS53" s="400">
        <v>11.491400000000001</v>
      </c>
      <c r="AT53" s="400">
        <v>5.9776999999999996</v>
      </c>
      <c r="AU53" s="400">
        <v>4.3628999999999998</v>
      </c>
      <c r="AV53" s="400">
        <v>39.931199999999997</v>
      </c>
      <c r="AW53" s="400" t="s">
        <v>307</v>
      </c>
      <c r="AX53" s="400">
        <v>111.9469</v>
      </c>
      <c r="AY53" s="400">
        <v>4.7028999999999996</v>
      </c>
      <c r="AZ53" s="400">
        <v>2.6747999999999998</v>
      </c>
      <c r="BA53" s="400">
        <v>5.7145999999999999</v>
      </c>
      <c r="BB53" s="400">
        <v>2.1505000000000001</v>
      </c>
      <c r="BC53" s="400">
        <v>6.0743999999999998</v>
      </c>
      <c r="BD53" s="400">
        <v>1.3888</v>
      </c>
      <c r="BE53" s="400">
        <v>1.5495000000000001</v>
      </c>
      <c r="BF53" s="400">
        <v>11.6899</v>
      </c>
      <c r="BG53" s="400">
        <v>29.041</v>
      </c>
      <c r="BH53" s="400">
        <v>6.6454000000000004</v>
      </c>
      <c r="BI53" s="400">
        <v>1.7899</v>
      </c>
      <c r="BJ53" s="400">
        <v>0.89680000000000004</v>
      </c>
      <c r="BK53" s="400">
        <v>4.1951000000000001</v>
      </c>
      <c r="BL53" s="400">
        <v>3.0105</v>
      </c>
      <c r="BM53" s="400">
        <v>8.7459000000000007</v>
      </c>
      <c r="BN53" s="400">
        <v>0.79649999999999999</v>
      </c>
      <c r="BO53" s="400">
        <v>1.5347</v>
      </c>
      <c r="BP53" s="400" t="s">
        <v>307</v>
      </c>
      <c r="BQ53" s="400"/>
      <c r="BR53" s="401">
        <v>629.00670000000002</v>
      </c>
      <c r="BS53" s="400">
        <v>5.4439000000000002</v>
      </c>
      <c r="BT53" s="400">
        <v>1.4753000000000001</v>
      </c>
      <c r="BU53" s="400">
        <v>0.90669999999999995</v>
      </c>
      <c r="BV53" s="401">
        <v>7.8258999999999999</v>
      </c>
      <c r="BW53" s="400">
        <v>8.7795000000000005</v>
      </c>
      <c r="BX53" s="400" t="s">
        <v>307</v>
      </c>
      <c r="BY53" s="400">
        <v>2.0034999999999998</v>
      </c>
      <c r="BZ53" s="403">
        <v>2.0034999999999998</v>
      </c>
      <c r="CA53" s="401">
        <v>10.782999999999999</v>
      </c>
      <c r="CB53" s="400">
        <v>29.852799999999998</v>
      </c>
      <c r="CC53" s="400">
        <v>13.0806</v>
      </c>
      <c r="CD53" s="400">
        <v>16.772300000000001</v>
      </c>
      <c r="CE53" s="400">
        <v>32.868200000000002</v>
      </c>
      <c r="CF53" s="403">
        <v>62.720999999999997</v>
      </c>
      <c r="CG53" s="404">
        <v>81.329899999999995</v>
      </c>
      <c r="CH53" s="405">
        <v>710.33669999999995</v>
      </c>
      <c r="CI53">
        <f>Supply_2013_Work!BZ53</f>
        <v>14.3607</v>
      </c>
      <c r="CJ53" s="601">
        <f t="shared" si="0"/>
        <v>695.976</v>
      </c>
    </row>
    <row r="54" spans="1:88">
      <c r="A54" s="251" t="s">
        <v>48</v>
      </c>
      <c r="B54" s="253" t="s">
        <v>179</v>
      </c>
      <c r="C54" s="457" t="s">
        <v>414</v>
      </c>
      <c r="D54" s="458" t="s">
        <v>415</v>
      </c>
      <c r="E54" s="399">
        <v>7.5899999999999995E-2</v>
      </c>
      <c r="F54" s="400">
        <v>0.52310000000000001</v>
      </c>
      <c r="G54" s="400">
        <v>2.8E-3</v>
      </c>
      <c r="H54" s="400">
        <v>2.3300000000000001E-2</v>
      </c>
      <c r="I54" s="400">
        <v>0.77180000000000004</v>
      </c>
      <c r="J54" s="400">
        <v>5.3E-3</v>
      </c>
      <c r="K54" s="400">
        <v>3.5299999999999998E-2</v>
      </c>
      <c r="L54" s="400">
        <v>2.1999999999999999E-2</v>
      </c>
      <c r="M54" s="400" t="s">
        <v>307</v>
      </c>
      <c r="N54" s="400">
        <v>1.35E-2</v>
      </c>
      <c r="O54" s="400">
        <v>0.40210000000000001</v>
      </c>
      <c r="P54" s="400">
        <v>0.29670000000000002</v>
      </c>
      <c r="Q54" s="400" t="s">
        <v>307</v>
      </c>
      <c r="R54" s="400">
        <v>0.82120000000000004</v>
      </c>
      <c r="S54" s="400">
        <v>0.21260000000000001</v>
      </c>
      <c r="T54" s="400">
        <v>0.34649999999999997</v>
      </c>
      <c r="U54" s="400">
        <v>0.14249999999999999</v>
      </c>
      <c r="V54" s="400">
        <v>5.6012000000000004</v>
      </c>
      <c r="W54" s="400">
        <v>1.9099999999999999E-2</v>
      </c>
      <c r="X54" s="400">
        <v>1.4E-3</v>
      </c>
      <c r="Y54" s="400" t="s">
        <v>307</v>
      </c>
      <c r="Z54" s="400">
        <v>3.2099999999999997E-2</v>
      </c>
      <c r="AA54" s="400">
        <v>0.30940000000000001</v>
      </c>
      <c r="AB54" s="400">
        <v>12.820600000000001</v>
      </c>
      <c r="AC54" s="400">
        <v>0.1056</v>
      </c>
      <c r="AD54" s="400">
        <v>2.2888000000000002</v>
      </c>
      <c r="AE54" s="400">
        <v>18.3672</v>
      </c>
      <c r="AF54" s="400">
        <v>1.7618</v>
      </c>
      <c r="AG54" s="400">
        <v>4.2515000000000001</v>
      </c>
      <c r="AH54" s="400">
        <v>5.6399999999999999E-2</v>
      </c>
      <c r="AI54" s="400">
        <v>0.98529999999999995</v>
      </c>
      <c r="AJ54" s="400">
        <v>5.0900000000000001E-2</v>
      </c>
      <c r="AK54" s="400" t="s">
        <v>307</v>
      </c>
      <c r="AL54" s="400">
        <v>2.0842999999999998</v>
      </c>
      <c r="AM54" s="400" t="s">
        <v>307</v>
      </c>
      <c r="AN54" s="400">
        <v>0.50560000000000005</v>
      </c>
      <c r="AO54" s="400">
        <v>3.3E-3</v>
      </c>
      <c r="AP54" s="400">
        <v>2.6267999999999998</v>
      </c>
      <c r="AQ54" s="400">
        <v>36.1126</v>
      </c>
      <c r="AR54" s="400">
        <v>0.19620000000000001</v>
      </c>
      <c r="AS54" s="400">
        <v>1.0200000000000001E-2</v>
      </c>
      <c r="AT54" s="400">
        <v>9.9000000000000008E-3</v>
      </c>
      <c r="AU54" s="400" t="s">
        <v>307</v>
      </c>
      <c r="AV54" s="400">
        <v>13.469900000000001</v>
      </c>
      <c r="AW54" s="400" t="s">
        <v>307</v>
      </c>
      <c r="AX54" s="400">
        <v>4.8999999999999998E-3</v>
      </c>
      <c r="AY54" s="400">
        <v>64.975800000000007</v>
      </c>
      <c r="AZ54" s="400">
        <v>0.33400000000000002</v>
      </c>
      <c r="BA54" s="400">
        <v>1.54E-2</v>
      </c>
      <c r="BB54" s="400">
        <v>1.2500000000000001E-2</v>
      </c>
      <c r="BC54" s="400">
        <v>1.04E-2</v>
      </c>
      <c r="BD54" s="400">
        <v>1E-4</v>
      </c>
      <c r="BE54" s="400">
        <v>0.65790000000000004</v>
      </c>
      <c r="BF54" s="400">
        <v>0.89810000000000001</v>
      </c>
      <c r="BG54" s="400">
        <v>47.995399999999997</v>
      </c>
      <c r="BH54" s="400">
        <v>7.4995000000000003</v>
      </c>
      <c r="BI54" s="400">
        <v>0.57379999999999998</v>
      </c>
      <c r="BJ54" s="400">
        <v>1.4469000000000001</v>
      </c>
      <c r="BK54" s="400">
        <v>2.7951999999999999</v>
      </c>
      <c r="BL54" s="400">
        <v>1.9821</v>
      </c>
      <c r="BM54" s="400">
        <v>3.8483999999999998</v>
      </c>
      <c r="BN54" s="400" t="s">
        <v>307</v>
      </c>
      <c r="BO54" s="400">
        <v>2.0799999999999999E-2</v>
      </c>
      <c r="BP54" s="400" t="s">
        <v>307</v>
      </c>
      <c r="BQ54" s="400"/>
      <c r="BR54" s="401">
        <v>238.4359</v>
      </c>
      <c r="BS54" s="400">
        <v>12.4642</v>
      </c>
      <c r="BT54" s="400">
        <v>0.39439999999999997</v>
      </c>
      <c r="BU54" s="400">
        <v>9.7315000000000005</v>
      </c>
      <c r="BV54" s="401">
        <v>22.5901</v>
      </c>
      <c r="BW54" s="400">
        <v>48.773499999999999</v>
      </c>
      <c r="BX54" s="400" t="s">
        <v>307</v>
      </c>
      <c r="BY54" s="400">
        <v>-0.50249999999999995</v>
      </c>
      <c r="BZ54" s="403">
        <v>-0.50249999999999995</v>
      </c>
      <c r="CA54" s="401">
        <v>48.271000000000001</v>
      </c>
      <c r="CB54" s="400">
        <v>8.8568999999999996</v>
      </c>
      <c r="CC54" s="400">
        <v>4.1426999999999996</v>
      </c>
      <c r="CD54" s="400">
        <v>4.7141999999999999</v>
      </c>
      <c r="CE54" s="400">
        <v>21.1905</v>
      </c>
      <c r="CF54" s="403">
        <v>30.0473</v>
      </c>
      <c r="CG54" s="404">
        <v>100.9084</v>
      </c>
      <c r="CH54" s="405">
        <v>339.34429999999998</v>
      </c>
      <c r="CI54">
        <f>Supply_2013_Work!BZ54</f>
        <v>5.7465999999999999</v>
      </c>
      <c r="CJ54" s="601">
        <f t="shared" si="0"/>
        <v>333.59769999999997</v>
      </c>
    </row>
    <row r="55" spans="1:88">
      <c r="A55" s="251" t="s">
        <v>49</v>
      </c>
      <c r="B55" s="253" t="s">
        <v>180</v>
      </c>
      <c r="C55" s="457" t="s">
        <v>416</v>
      </c>
      <c r="D55" s="458" t="s">
        <v>417</v>
      </c>
      <c r="E55" s="399" t="s">
        <v>307</v>
      </c>
      <c r="F55" s="400" t="s">
        <v>307</v>
      </c>
      <c r="G55" s="400" t="s">
        <v>307</v>
      </c>
      <c r="H55" s="400" t="s">
        <v>307</v>
      </c>
      <c r="I55" s="400" t="s">
        <v>307</v>
      </c>
      <c r="J55" s="400" t="s">
        <v>307</v>
      </c>
      <c r="K55" s="400" t="s">
        <v>307</v>
      </c>
      <c r="L55" s="400" t="s">
        <v>307</v>
      </c>
      <c r="M55" s="400" t="s">
        <v>307</v>
      </c>
      <c r="N55" s="400" t="s">
        <v>307</v>
      </c>
      <c r="O55" s="400" t="s">
        <v>307</v>
      </c>
      <c r="P55" s="400" t="s">
        <v>307</v>
      </c>
      <c r="Q55" s="400" t="s">
        <v>307</v>
      </c>
      <c r="R55" s="400" t="s">
        <v>307</v>
      </c>
      <c r="S55" s="400" t="s">
        <v>307</v>
      </c>
      <c r="T55" s="400" t="s">
        <v>307</v>
      </c>
      <c r="U55" s="400" t="s">
        <v>307</v>
      </c>
      <c r="V55" s="400" t="s">
        <v>307</v>
      </c>
      <c r="W55" s="400" t="s">
        <v>307</v>
      </c>
      <c r="X55" s="400" t="s">
        <v>307</v>
      </c>
      <c r="Y55" s="400" t="s">
        <v>307</v>
      </c>
      <c r="Z55" s="400" t="s">
        <v>307</v>
      </c>
      <c r="AA55" s="400" t="s">
        <v>307</v>
      </c>
      <c r="AB55" s="400" t="s">
        <v>307</v>
      </c>
      <c r="AC55" s="400" t="s">
        <v>307</v>
      </c>
      <c r="AD55" s="400" t="s">
        <v>307</v>
      </c>
      <c r="AE55" s="400" t="s">
        <v>307</v>
      </c>
      <c r="AF55" s="400" t="s">
        <v>307</v>
      </c>
      <c r="AG55" s="400" t="s">
        <v>307</v>
      </c>
      <c r="AH55" s="400" t="s">
        <v>307</v>
      </c>
      <c r="AI55" s="400" t="s">
        <v>307</v>
      </c>
      <c r="AJ55" s="400" t="s">
        <v>307</v>
      </c>
      <c r="AK55" s="400" t="s">
        <v>307</v>
      </c>
      <c r="AL55" s="400" t="s">
        <v>307</v>
      </c>
      <c r="AM55" s="400" t="s">
        <v>307</v>
      </c>
      <c r="AN55" s="400" t="s">
        <v>307</v>
      </c>
      <c r="AO55" s="400" t="s">
        <v>307</v>
      </c>
      <c r="AP55" s="400" t="s">
        <v>307</v>
      </c>
      <c r="AQ55" s="400" t="s">
        <v>307</v>
      </c>
      <c r="AR55" s="400" t="s">
        <v>307</v>
      </c>
      <c r="AS55" s="400" t="s">
        <v>307</v>
      </c>
      <c r="AT55" s="400" t="s">
        <v>307</v>
      </c>
      <c r="AU55" s="400" t="s">
        <v>307</v>
      </c>
      <c r="AV55" s="400" t="s">
        <v>307</v>
      </c>
      <c r="AW55" s="400" t="s">
        <v>307</v>
      </c>
      <c r="AX55" s="400" t="s">
        <v>307</v>
      </c>
      <c r="AY55" s="400" t="s">
        <v>307</v>
      </c>
      <c r="AZ55" s="400">
        <v>5.0389999999999997</v>
      </c>
      <c r="BA55" s="400">
        <v>0.28289999999999998</v>
      </c>
      <c r="BB55" s="400" t="s">
        <v>307</v>
      </c>
      <c r="BC55" s="400" t="s">
        <v>307</v>
      </c>
      <c r="BD55" s="400" t="s">
        <v>307</v>
      </c>
      <c r="BE55" s="400" t="s">
        <v>307</v>
      </c>
      <c r="BF55" s="400" t="s">
        <v>307</v>
      </c>
      <c r="BG55" s="400" t="s">
        <v>307</v>
      </c>
      <c r="BH55" s="400" t="s">
        <v>307</v>
      </c>
      <c r="BI55" s="400" t="s">
        <v>307</v>
      </c>
      <c r="BJ55" s="400" t="s">
        <v>307</v>
      </c>
      <c r="BK55" s="400" t="s">
        <v>307</v>
      </c>
      <c r="BL55" s="400" t="s">
        <v>307</v>
      </c>
      <c r="BM55" s="400" t="s">
        <v>307</v>
      </c>
      <c r="BN55" s="400" t="s">
        <v>307</v>
      </c>
      <c r="BO55" s="400" t="s">
        <v>307</v>
      </c>
      <c r="BP55" s="400" t="s">
        <v>307</v>
      </c>
      <c r="BQ55" s="400"/>
      <c r="BR55" s="401">
        <v>5.3219000000000003</v>
      </c>
      <c r="BS55" s="400" t="s">
        <v>307</v>
      </c>
      <c r="BT55" s="400">
        <v>0.81569999999999998</v>
      </c>
      <c r="BU55" s="400">
        <v>56.741</v>
      </c>
      <c r="BV55" s="401">
        <v>57.556699999999999</v>
      </c>
      <c r="BW55" s="400">
        <v>131.9716</v>
      </c>
      <c r="BX55" s="400" t="s">
        <v>307</v>
      </c>
      <c r="BY55" s="400" t="s">
        <v>307</v>
      </c>
      <c r="BZ55" s="403" t="s">
        <v>307</v>
      </c>
      <c r="CA55" s="401">
        <v>131.9716</v>
      </c>
      <c r="CB55" s="400">
        <v>4.3403999999999998</v>
      </c>
      <c r="CC55" s="400">
        <v>3.6160999999999999</v>
      </c>
      <c r="CD55" s="400">
        <v>0.72430000000000005</v>
      </c>
      <c r="CE55" s="400">
        <v>11.7911</v>
      </c>
      <c r="CF55" s="403">
        <v>16.131499999999999</v>
      </c>
      <c r="CG55" s="404">
        <v>205.65979999999999</v>
      </c>
      <c r="CH55" s="405">
        <v>210.98169999999999</v>
      </c>
      <c r="CI55">
        <f>Supply_2013_Work!BZ55</f>
        <v>1.1274</v>
      </c>
      <c r="CJ55" s="601">
        <f t="shared" si="0"/>
        <v>209.85429999999999</v>
      </c>
    </row>
    <row r="56" spans="1:88">
      <c r="A56" s="251" t="s">
        <v>50</v>
      </c>
      <c r="B56" s="253" t="s">
        <v>181</v>
      </c>
      <c r="C56" s="457" t="s">
        <v>418</v>
      </c>
      <c r="D56" s="458" t="s">
        <v>419</v>
      </c>
      <c r="E56" s="399">
        <v>1.1193</v>
      </c>
      <c r="F56" s="400">
        <v>1.3413999999999999</v>
      </c>
      <c r="G56" s="400" t="s">
        <v>307</v>
      </c>
      <c r="H56" s="400">
        <v>0.1168</v>
      </c>
      <c r="I56" s="400">
        <v>33.570900000000002</v>
      </c>
      <c r="J56" s="400">
        <v>2.5882000000000001</v>
      </c>
      <c r="K56" s="400">
        <v>1.5667</v>
      </c>
      <c r="L56" s="400">
        <v>4.19E-2</v>
      </c>
      <c r="M56" s="400">
        <v>0.26340000000000002</v>
      </c>
      <c r="N56" s="400">
        <v>5.9999999999999995E-4</v>
      </c>
      <c r="O56" s="400">
        <v>1.1332</v>
      </c>
      <c r="P56" s="400">
        <v>25.299600000000002</v>
      </c>
      <c r="Q56" s="400">
        <v>0.68</v>
      </c>
      <c r="R56" s="400">
        <v>2.7581000000000002</v>
      </c>
      <c r="S56" s="400">
        <v>1.1726000000000001</v>
      </c>
      <c r="T56" s="400">
        <v>0.60129999999999995</v>
      </c>
      <c r="U56" s="400">
        <v>1.6619999999999999</v>
      </c>
      <c r="V56" s="400">
        <v>0.8427</v>
      </c>
      <c r="W56" s="400">
        <v>0.83750000000000002</v>
      </c>
      <c r="X56" s="400">
        <v>2.23E-2</v>
      </c>
      <c r="Y56" s="400">
        <v>0.1236</v>
      </c>
      <c r="Z56" s="400">
        <v>0.86499999999999999</v>
      </c>
      <c r="AA56" s="400">
        <v>0.62660000000000005</v>
      </c>
      <c r="AB56" s="400">
        <v>3.5628000000000002</v>
      </c>
      <c r="AC56" s="400">
        <v>0.2064</v>
      </c>
      <c r="AD56" s="400">
        <v>1.6155999999999999</v>
      </c>
      <c r="AE56" s="400">
        <v>7.2691999999999997</v>
      </c>
      <c r="AF56" s="400">
        <v>21.184000000000001</v>
      </c>
      <c r="AG56" s="400">
        <v>112.2022</v>
      </c>
      <c r="AH56" s="400">
        <v>46.754399999999997</v>
      </c>
      <c r="AI56" s="400">
        <v>6.9207999999999998</v>
      </c>
      <c r="AJ56" s="400">
        <v>0.15129999999999999</v>
      </c>
      <c r="AK56" s="400">
        <v>5.0651999999999999</v>
      </c>
      <c r="AL56" s="400">
        <v>6.6782000000000004</v>
      </c>
      <c r="AM56" s="400">
        <v>0.3866</v>
      </c>
      <c r="AN56" s="400">
        <v>8.9132999999999996</v>
      </c>
      <c r="AO56" s="400">
        <v>3.1097999999999999</v>
      </c>
      <c r="AP56" s="400">
        <v>1.6152</v>
      </c>
      <c r="AQ56" s="400">
        <v>28.195499999999999</v>
      </c>
      <c r="AR56" s="400">
        <v>3.4821</v>
      </c>
      <c r="AS56" s="400">
        <v>8.5052000000000003</v>
      </c>
      <c r="AT56" s="400">
        <v>2.3416999999999999</v>
      </c>
      <c r="AU56" s="400">
        <v>2.1655000000000002</v>
      </c>
      <c r="AV56" s="400">
        <v>19.2668</v>
      </c>
      <c r="AW56" s="400" t="s">
        <v>307</v>
      </c>
      <c r="AX56" s="400">
        <v>7.0350999999999999</v>
      </c>
      <c r="AY56" s="400">
        <v>0.54139999999999999</v>
      </c>
      <c r="AZ56" s="400">
        <v>1.9900000000000001E-2</v>
      </c>
      <c r="BA56" s="400">
        <v>234.37289999999999</v>
      </c>
      <c r="BB56" s="400">
        <v>0.59809999999999997</v>
      </c>
      <c r="BC56" s="400">
        <v>2.6412</v>
      </c>
      <c r="BD56" s="400">
        <v>1.4925999999999999</v>
      </c>
      <c r="BE56" s="400">
        <v>4.3036000000000003</v>
      </c>
      <c r="BF56" s="400">
        <v>6.4283000000000001</v>
      </c>
      <c r="BG56" s="400">
        <v>0.3826</v>
      </c>
      <c r="BH56" s="400">
        <v>3.8847999999999998</v>
      </c>
      <c r="BI56" s="400">
        <v>0.9446</v>
      </c>
      <c r="BJ56" s="400">
        <v>0.1648</v>
      </c>
      <c r="BK56" s="400">
        <v>4.5636999999999999</v>
      </c>
      <c r="BL56" s="400">
        <v>6.2290000000000001</v>
      </c>
      <c r="BM56" s="400">
        <v>1.7121</v>
      </c>
      <c r="BN56" s="400">
        <v>0.82630000000000003</v>
      </c>
      <c r="BO56" s="400">
        <v>3.1183999999999998</v>
      </c>
      <c r="BP56" s="400" t="s">
        <v>307</v>
      </c>
      <c r="BQ56" s="400"/>
      <c r="BR56" s="401">
        <v>646.08489999999995</v>
      </c>
      <c r="BS56" s="400" t="s">
        <v>307</v>
      </c>
      <c r="BT56" s="400">
        <v>6.9199999999999998E-2</v>
      </c>
      <c r="BU56" s="400" t="s">
        <v>307</v>
      </c>
      <c r="BV56" s="401">
        <v>6.9199999999999998E-2</v>
      </c>
      <c r="BW56" s="400" t="s">
        <v>307</v>
      </c>
      <c r="BX56" s="400" t="s">
        <v>307</v>
      </c>
      <c r="BY56" s="400" t="s">
        <v>307</v>
      </c>
      <c r="BZ56" s="403" t="s">
        <v>307</v>
      </c>
      <c r="CA56" s="401" t="s">
        <v>307</v>
      </c>
      <c r="CB56" s="400">
        <v>111.5814</v>
      </c>
      <c r="CC56" s="400">
        <v>69.818100000000001</v>
      </c>
      <c r="CD56" s="400">
        <v>41.763300000000001</v>
      </c>
      <c r="CE56" s="400">
        <v>51.681800000000003</v>
      </c>
      <c r="CF56" s="403">
        <v>163.26320000000001</v>
      </c>
      <c r="CG56" s="404">
        <v>163.3323</v>
      </c>
      <c r="CH56" s="405">
        <v>809.41719999999998</v>
      </c>
      <c r="CI56">
        <f>Supply_2013_Work!BZ56</f>
        <v>9.4815000000000005</v>
      </c>
      <c r="CJ56" s="601">
        <f t="shared" si="0"/>
        <v>799.9357</v>
      </c>
    </row>
    <row r="57" spans="1:88">
      <c r="A57" s="251" t="s">
        <v>51</v>
      </c>
      <c r="B57" s="253" t="s">
        <v>182</v>
      </c>
      <c r="C57" s="457" t="s">
        <v>420</v>
      </c>
      <c r="D57" s="458" t="s">
        <v>421</v>
      </c>
      <c r="E57" s="399">
        <v>4.2815000000000003</v>
      </c>
      <c r="F57" s="400">
        <v>0.1193</v>
      </c>
      <c r="G57" s="400">
        <v>1.3599999999999999E-2</v>
      </c>
      <c r="H57" s="400">
        <v>7.4999999999999997E-3</v>
      </c>
      <c r="I57" s="400">
        <v>1.7274</v>
      </c>
      <c r="J57" s="400">
        <v>0.22009999999999999</v>
      </c>
      <c r="K57" s="400">
        <v>0.61319999999999997</v>
      </c>
      <c r="L57" s="400">
        <v>5.11E-2</v>
      </c>
      <c r="M57" s="400">
        <v>2.7547999999999999</v>
      </c>
      <c r="N57" s="400" t="s">
        <v>307</v>
      </c>
      <c r="O57" s="400">
        <v>0.22209999999999999</v>
      </c>
      <c r="P57" s="400" t="s">
        <v>307</v>
      </c>
      <c r="Q57" s="400">
        <v>5.6300000000000003E-2</v>
      </c>
      <c r="R57" s="400">
        <v>0.55320000000000003</v>
      </c>
      <c r="S57" s="400">
        <v>6.0000000000000001E-3</v>
      </c>
      <c r="T57" s="400">
        <v>2.0199999999999999E-2</v>
      </c>
      <c r="U57" s="400">
        <v>6.7999999999999996E-3</v>
      </c>
      <c r="V57" s="400">
        <v>0.71230000000000004</v>
      </c>
      <c r="W57" s="400">
        <v>4.0000000000000001E-3</v>
      </c>
      <c r="X57" s="400">
        <v>1E-4</v>
      </c>
      <c r="Y57" s="400" t="s">
        <v>307</v>
      </c>
      <c r="Z57" s="400">
        <v>0.18010000000000001</v>
      </c>
      <c r="AA57" s="400">
        <v>1.0307999999999999</v>
      </c>
      <c r="AB57" s="400">
        <v>5.7847</v>
      </c>
      <c r="AC57" s="400">
        <v>5.5899999999999998E-2</v>
      </c>
      <c r="AD57" s="400">
        <v>2.8451</v>
      </c>
      <c r="AE57" s="400">
        <v>1.3581000000000001</v>
      </c>
      <c r="AF57" s="400">
        <v>0.35170000000000001</v>
      </c>
      <c r="AG57" s="400">
        <v>2.1255000000000002</v>
      </c>
      <c r="AH57" s="400">
        <v>9.5970999999999993</v>
      </c>
      <c r="AI57" s="400">
        <v>0.54700000000000004</v>
      </c>
      <c r="AJ57" s="400">
        <v>1.6572</v>
      </c>
      <c r="AK57" s="400" t="s">
        <v>307</v>
      </c>
      <c r="AL57" s="400">
        <v>0.3473</v>
      </c>
      <c r="AM57" s="400">
        <v>8.0999999999999996E-3</v>
      </c>
      <c r="AN57" s="400">
        <v>3.8600000000000002E-2</v>
      </c>
      <c r="AO57" s="400">
        <v>1.5286</v>
      </c>
      <c r="AP57" s="400">
        <v>1.631</v>
      </c>
      <c r="AQ57" s="400">
        <v>7.1138000000000003</v>
      </c>
      <c r="AR57" s="400">
        <v>0.66500000000000004</v>
      </c>
      <c r="AS57" s="400">
        <v>1.7539</v>
      </c>
      <c r="AT57" s="400">
        <v>4.0015000000000001</v>
      </c>
      <c r="AU57" s="400">
        <v>0.16900000000000001</v>
      </c>
      <c r="AV57" s="400">
        <v>1.0283</v>
      </c>
      <c r="AW57" s="400" t="s">
        <v>307</v>
      </c>
      <c r="AX57" s="400">
        <v>6.1688000000000001</v>
      </c>
      <c r="AY57" s="400">
        <v>8.5900000000000004E-2</v>
      </c>
      <c r="AZ57" s="400">
        <v>0.15740000000000001</v>
      </c>
      <c r="BA57" s="400">
        <v>1.7693000000000001</v>
      </c>
      <c r="BB57" s="400">
        <v>19.9053</v>
      </c>
      <c r="BC57" s="400">
        <v>2.3452999999999999</v>
      </c>
      <c r="BD57" s="400">
        <v>0.1178</v>
      </c>
      <c r="BE57" s="400">
        <v>0.14019999999999999</v>
      </c>
      <c r="BF57" s="400">
        <v>1.4531000000000001</v>
      </c>
      <c r="BG57" s="400">
        <v>10.610200000000001</v>
      </c>
      <c r="BH57" s="400">
        <v>0.90559999999999996</v>
      </c>
      <c r="BI57" s="400">
        <v>0.1067</v>
      </c>
      <c r="BJ57" s="400">
        <v>0.1154</v>
      </c>
      <c r="BK57" s="400">
        <v>6.2613000000000003</v>
      </c>
      <c r="BL57" s="400">
        <v>0.125</v>
      </c>
      <c r="BM57" s="400">
        <v>2.2608000000000001</v>
      </c>
      <c r="BN57" s="400">
        <v>0.15279999999999999</v>
      </c>
      <c r="BO57" s="400">
        <v>9.2999999999999992E-3</v>
      </c>
      <c r="BP57" s="400" t="s">
        <v>307</v>
      </c>
      <c r="BQ57" s="400"/>
      <c r="BR57" s="401">
        <v>107.8779</v>
      </c>
      <c r="BS57" s="400">
        <v>13.510999999999999</v>
      </c>
      <c r="BT57" s="400">
        <v>0.22470000000000001</v>
      </c>
      <c r="BU57" s="400">
        <v>3.8378999999999999</v>
      </c>
      <c r="BV57" s="401">
        <v>17.573599999999999</v>
      </c>
      <c r="BW57" s="400">
        <v>3.6135000000000002</v>
      </c>
      <c r="BX57" s="400" t="s">
        <v>307</v>
      </c>
      <c r="BY57" s="400">
        <v>0.53559999999999997</v>
      </c>
      <c r="BZ57" s="403">
        <v>0.53559999999999997</v>
      </c>
      <c r="CA57" s="401">
        <v>4.1490999999999998</v>
      </c>
      <c r="CB57" s="400">
        <v>15.654199999999999</v>
      </c>
      <c r="CC57" s="400">
        <v>9.9760000000000009</v>
      </c>
      <c r="CD57" s="400">
        <v>5.6782000000000004</v>
      </c>
      <c r="CE57" s="400">
        <v>7.9177</v>
      </c>
      <c r="CF57" s="403">
        <v>23.571899999999999</v>
      </c>
      <c r="CG57" s="404">
        <v>45.294600000000003</v>
      </c>
      <c r="CH57" s="405">
        <v>153.17250000000001</v>
      </c>
      <c r="CI57">
        <f>Supply_2013_Work!BZ57</f>
        <v>2.9321000000000002</v>
      </c>
      <c r="CJ57" s="601">
        <f t="shared" si="0"/>
        <v>150.24040000000002</v>
      </c>
    </row>
    <row r="58" spans="1:88">
      <c r="A58" s="251" t="s">
        <v>52</v>
      </c>
      <c r="B58" s="253" t="s">
        <v>183</v>
      </c>
      <c r="C58" s="457" t="s">
        <v>422</v>
      </c>
      <c r="D58" s="458" t="s">
        <v>423</v>
      </c>
      <c r="E58" s="399">
        <v>7.0087999999999999</v>
      </c>
      <c r="F58" s="400">
        <v>4.7084000000000001</v>
      </c>
      <c r="G58" s="400">
        <v>3.3298000000000001</v>
      </c>
      <c r="H58" s="400">
        <v>0.93620000000000003</v>
      </c>
      <c r="I58" s="400">
        <v>4.1256000000000004</v>
      </c>
      <c r="J58" s="400">
        <v>0.18859999999999999</v>
      </c>
      <c r="K58" s="400">
        <v>2.8973</v>
      </c>
      <c r="L58" s="400">
        <v>0.5534</v>
      </c>
      <c r="M58" s="400">
        <v>1.7758</v>
      </c>
      <c r="N58" s="400" t="s">
        <v>307</v>
      </c>
      <c r="O58" s="400">
        <v>1.8100000000000002E-2</v>
      </c>
      <c r="P58" s="400">
        <v>0.3725</v>
      </c>
      <c r="Q58" s="400">
        <v>0.34489999999999998</v>
      </c>
      <c r="R58" s="400">
        <v>3.4169999999999998</v>
      </c>
      <c r="S58" s="400">
        <v>8.8200000000000001E-2</v>
      </c>
      <c r="T58" s="400">
        <v>1.6032999999999999</v>
      </c>
      <c r="U58" s="400">
        <v>7.9399999999999998E-2</v>
      </c>
      <c r="V58" s="400">
        <v>0.56779999999999997</v>
      </c>
      <c r="W58" s="400">
        <v>0.05</v>
      </c>
      <c r="X58" s="400">
        <v>0.20230000000000001</v>
      </c>
      <c r="Y58" s="400" t="s">
        <v>307</v>
      </c>
      <c r="Z58" s="400">
        <v>0.29199999999999998</v>
      </c>
      <c r="AA58" s="400">
        <v>3.6429999999999998</v>
      </c>
      <c r="AB58" s="400">
        <v>1.9675</v>
      </c>
      <c r="AC58" s="400">
        <v>0.215</v>
      </c>
      <c r="AD58" s="400">
        <v>2.0514999999999999</v>
      </c>
      <c r="AE58" s="400">
        <v>36.4467</v>
      </c>
      <c r="AF58" s="400">
        <v>2.5112000000000001</v>
      </c>
      <c r="AG58" s="400">
        <v>22.188400000000001</v>
      </c>
      <c r="AH58" s="400">
        <v>6.4668000000000001</v>
      </c>
      <c r="AI58" s="400">
        <v>50.183799999999998</v>
      </c>
      <c r="AJ58" s="400">
        <v>7.5541</v>
      </c>
      <c r="AK58" s="400">
        <v>46.1252</v>
      </c>
      <c r="AL58" s="400">
        <v>4.0159000000000002</v>
      </c>
      <c r="AM58" s="400">
        <v>0.88049999999999995</v>
      </c>
      <c r="AN58" s="400">
        <v>2.4763000000000002</v>
      </c>
      <c r="AO58" s="400">
        <v>5.8799999999999998E-2</v>
      </c>
      <c r="AP58" s="400">
        <v>2.7515999999999998</v>
      </c>
      <c r="AQ58" s="400">
        <v>0.39700000000000002</v>
      </c>
      <c r="AR58" s="400">
        <v>4.2552000000000003</v>
      </c>
      <c r="AS58" s="400">
        <v>1.7619</v>
      </c>
      <c r="AT58" s="400">
        <v>1.2833000000000001</v>
      </c>
      <c r="AU58" s="400">
        <v>0.51470000000000005</v>
      </c>
      <c r="AV58" s="400">
        <v>2.3997999999999999</v>
      </c>
      <c r="AW58" s="400" t="s">
        <v>307</v>
      </c>
      <c r="AX58" s="400">
        <v>1.5462</v>
      </c>
      <c r="AY58" s="400">
        <v>1.8815999999999999</v>
      </c>
      <c r="AZ58" s="400">
        <v>0.87729999999999997</v>
      </c>
      <c r="BA58" s="400">
        <v>2.5308999999999999</v>
      </c>
      <c r="BB58" s="400">
        <v>0.307</v>
      </c>
      <c r="BC58" s="400">
        <v>20.549900000000001</v>
      </c>
      <c r="BD58" s="400">
        <v>0.16220000000000001</v>
      </c>
      <c r="BE58" s="400">
        <v>0.17519999999999999</v>
      </c>
      <c r="BF58" s="400">
        <v>3.1638000000000002</v>
      </c>
      <c r="BG58" s="400">
        <v>13.2781</v>
      </c>
      <c r="BH58" s="400">
        <v>3.3780000000000001</v>
      </c>
      <c r="BI58" s="400">
        <v>18.772099999999998</v>
      </c>
      <c r="BJ58" s="400">
        <v>0.55830000000000002</v>
      </c>
      <c r="BK58" s="400">
        <v>1.3186</v>
      </c>
      <c r="BL58" s="400">
        <v>1.1003000000000001</v>
      </c>
      <c r="BM58" s="400">
        <v>2.2254999999999998</v>
      </c>
      <c r="BN58" s="400">
        <v>7.1099999999999997E-2</v>
      </c>
      <c r="BO58" s="400">
        <v>0.57809999999999995</v>
      </c>
      <c r="BP58" s="400" t="s">
        <v>307</v>
      </c>
      <c r="BQ58" s="400"/>
      <c r="BR58" s="401">
        <v>305.18180000000001</v>
      </c>
      <c r="BS58" s="400">
        <v>63.659500000000001</v>
      </c>
      <c r="BT58" s="400" t="s">
        <v>307</v>
      </c>
      <c r="BU58" s="400">
        <v>0.44900000000000001</v>
      </c>
      <c r="BV58" s="401">
        <v>64.108500000000006</v>
      </c>
      <c r="BW58" s="400" t="s">
        <v>307</v>
      </c>
      <c r="BX58" s="400" t="s">
        <v>307</v>
      </c>
      <c r="BY58" s="400" t="s">
        <v>307</v>
      </c>
      <c r="BZ58" s="403" t="s">
        <v>307</v>
      </c>
      <c r="CA58" s="401" t="s">
        <v>307</v>
      </c>
      <c r="CB58" s="400">
        <v>27.565200000000001</v>
      </c>
      <c r="CC58" s="400">
        <v>17.313199999999998</v>
      </c>
      <c r="CD58" s="400">
        <v>10.252000000000001</v>
      </c>
      <c r="CE58" s="400">
        <v>42.272500000000001</v>
      </c>
      <c r="CF58" s="403">
        <v>69.837699999999998</v>
      </c>
      <c r="CG58" s="404">
        <v>133.9462</v>
      </c>
      <c r="CH58" s="405">
        <v>439.12799999999999</v>
      </c>
      <c r="CI58">
        <f>Supply_2013_Work!BZ58</f>
        <v>9.4803999999999995</v>
      </c>
      <c r="CJ58" s="601">
        <f t="shared" si="0"/>
        <v>429.64760000000001</v>
      </c>
    </row>
    <row r="59" spans="1:88">
      <c r="A59" s="251" t="s">
        <v>53</v>
      </c>
      <c r="B59" s="253" t="s">
        <v>184</v>
      </c>
      <c r="C59" s="457" t="s">
        <v>424</v>
      </c>
      <c r="D59" s="458" t="s">
        <v>425</v>
      </c>
      <c r="E59" s="399">
        <v>0.24299999999999999</v>
      </c>
      <c r="F59" s="400">
        <v>2.29E-2</v>
      </c>
      <c r="G59" s="400">
        <v>5.9200000000000003E-2</v>
      </c>
      <c r="H59" s="400">
        <v>0.20130000000000001</v>
      </c>
      <c r="I59" s="400">
        <v>2.1198000000000001</v>
      </c>
      <c r="J59" s="400">
        <v>1.2907999999999999</v>
      </c>
      <c r="K59" s="400">
        <v>1.7413000000000001</v>
      </c>
      <c r="L59" s="400">
        <v>2.4799999999999999E-2</v>
      </c>
      <c r="M59" s="400">
        <v>0.1893</v>
      </c>
      <c r="N59" s="400" t="s">
        <v>307</v>
      </c>
      <c r="O59" s="400">
        <v>7.4700000000000003E-2</v>
      </c>
      <c r="P59" s="400">
        <v>3.0099999999999998E-2</v>
      </c>
      <c r="Q59" s="400">
        <v>2.3300000000000001E-2</v>
      </c>
      <c r="R59" s="400">
        <v>2.0842999999999998</v>
      </c>
      <c r="S59" s="400">
        <v>9.5799999999999996E-2</v>
      </c>
      <c r="T59" s="400">
        <v>0.14380000000000001</v>
      </c>
      <c r="U59" s="400">
        <v>3.7499999999999999E-2</v>
      </c>
      <c r="V59" s="400">
        <v>0.4698</v>
      </c>
      <c r="W59" s="400">
        <v>9.9000000000000008E-3</v>
      </c>
      <c r="X59" s="400">
        <v>2.3E-2</v>
      </c>
      <c r="Y59" s="400">
        <v>1.4999999999999999E-2</v>
      </c>
      <c r="Z59" s="400">
        <v>4.7000000000000002E-3</v>
      </c>
      <c r="AA59" s="400">
        <v>2.8999999999999998E-3</v>
      </c>
      <c r="AB59" s="400">
        <v>3.7900000000000003E-2</v>
      </c>
      <c r="AC59" s="400">
        <v>3.5999999999999999E-3</v>
      </c>
      <c r="AD59" s="400">
        <v>2.1100000000000001E-2</v>
      </c>
      <c r="AE59" s="400">
        <v>4.2949000000000002</v>
      </c>
      <c r="AF59" s="400">
        <v>0.4743</v>
      </c>
      <c r="AG59" s="400">
        <v>3.6030000000000002</v>
      </c>
      <c r="AH59" s="400">
        <v>3.5659000000000001</v>
      </c>
      <c r="AI59" s="400">
        <v>1.6286</v>
      </c>
      <c r="AJ59" s="400">
        <v>1.7500000000000002E-2</v>
      </c>
      <c r="AK59" s="400">
        <v>7.8304999999999998</v>
      </c>
      <c r="AL59" s="400">
        <v>0.61560000000000004</v>
      </c>
      <c r="AM59" s="400">
        <v>6.7999999999999996E-3</v>
      </c>
      <c r="AN59" s="400">
        <v>2.3102</v>
      </c>
      <c r="AO59" s="400">
        <v>2.3E-3</v>
      </c>
      <c r="AP59" s="400">
        <v>3.5299999999999998E-2</v>
      </c>
      <c r="AQ59" s="400">
        <v>0.13639999999999999</v>
      </c>
      <c r="AR59" s="400">
        <v>1.4255</v>
      </c>
      <c r="AS59" s="400">
        <v>2.4289999999999998</v>
      </c>
      <c r="AT59" s="400" t="s">
        <v>307</v>
      </c>
      <c r="AU59" s="400">
        <v>1.9699999999999999E-2</v>
      </c>
      <c r="AV59" s="400">
        <v>4.6283000000000003</v>
      </c>
      <c r="AW59" s="400" t="s">
        <v>307</v>
      </c>
      <c r="AX59" s="400">
        <v>1.3977999999999999</v>
      </c>
      <c r="AY59" s="400">
        <v>4.41E-2</v>
      </c>
      <c r="AZ59" s="400">
        <v>1.4E-3</v>
      </c>
      <c r="BA59" s="400">
        <v>0.32279999999999998</v>
      </c>
      <c r="BB59" s="400">
        <v>3.04E-2</v>
      </c>
      <c r="BC59" s="400">
        <v>0.14480000000000001</v>
      </c>
      <c r="BD59" s="400">
        <v>1.2699</v>
      </c>
      <c r="BE59" s="400">
        <v>8.2000000000000007E-3</v>
      </c>
      <c r="BF59" s="400">
        <v>2.0171999999999999</v>
      </c>
      <c r="BG59" s="400" t="s">
        <v>307</v>
      </c>
      <c r="BH59" s="400">
        <v>0.36509999999999998</v>
      </c>
      <c r="BI59" s="400">
        <v>0.68930000000000002</v>
      </c>
      <c r="BJ59" s="400">
        <v>9.7000000000000003E-3</v>
      </c>
      <c r="BK59" s="400">
        <v>4.02E-2</v>
      </c>
      <c r="BL59" s="400">
        <v>0.48599999999999999</v>
      </c>
      <c r="BM59" s="400" t="s">
        <v>307</v>
      </c>
      <c r="BN59" s="400" t="s">
        <v>307</v>
      </c>
      <c r="BO59" s="400">
        <v>6.9999999999999999E-4</v>
      </c>
      <c r="BP59" s="400" t="s">
        <v>307</v>
      </c>
      <c r="BQ59" s="400"/>
      <c r="BR59" s="401">
        <v>48.821300000000001</v>
      </c>
      <c r="BS59" s="400">
        <v>0.71289999999999998</v>
      </c>
      <c r="BT59" s="400">
        <v>4.4000000000000003E-3</v>
      </c>
      <c r="BU59" s="400" t="s">
        <v>307</v>
      </c>
      <c r="BV59" s="401">
        <v>0.71719999999999995</v>
      </c>
      <c r="BW59" s="400" t="s">
        <v>307</v>
      </c>
      <c r="BX59" s="400" t="s">
        <v>307</v>
      </c>
      <c r="BY59" s="400" t="s">
        <v>307</v>
      </c>
      <c r="BZ59" s="403" t="s">
        <v>307</v>
      </c>
      <c r="CA59" s="401" t="s">
        <v>307</v>
      </c>
      <c r="CB59" s="400">
        <v>3.3428</v>
      </c>
      <c r="CC59" s="400">
        <v>2.8105000000000002</v>
      </c>
      <c r="CD59" s="400">
        <v>0.53239999999999998</v>
      </c>
      <c r="CE59" s="400">
        <v>54.823900000000002</v>
      </c>
      <c r="CF59" s="403">
        <v>58.166699999999999</v>
      </c>
      <c r="CG59" s="404">
        <v>58.884</v>
      </c>
      <c r="CH59" s="405">
        <v>107.70529999999999</v>
      </c>
      <c r="CI59">
        <f>Supply_2013_Work!BZ59</f>
        <v>2.9815999999999998</v>
      </c>
      <c r="CJ59" s="601">
        <f t="shared" si="0"/>
        <v>104.72369999999999</v>
      </c>
    </row>
    <row r="60" spans="1:88">
      <c r="A60" s="251" t="s">
        <v>54</v>
      </c>
      <c r="B60" s="253" t="s">
        <v>185</v>
      </c>
      <c r="C60" s="457" t="s">
        <v>426</v>
      </c>
      <c r="D60" s="458" t="s">
        <v>427</v>
      </c>
      <c r="E60" s="399">
        <v>0.02</v>
      </c>
      <c r="F60" s="400">
        <v>0.4945</v>
      </c>
      <c r="G60" s="400" t="s">
        <v>307</v>
      </c>
      <c r="H60" s="400" t="s">
        <v>307</v>
      </c>
      <c r="I60" s="400">
        <v>0.58779999999999999</v>
      </c>
      <c r="J60" s="400">
        <v>0.22919999999999999</v>
      </c>
      <c r="K60" s="400">
        <v>1.0570999999999999</v>
      </c>
      <c r="L60" s="400">
        <v>7.4499999999999997E-2</v>
      </c>
      <c r="M60" s="400">
        <v>3.8899999999999997E-2</v>
      </c>
      <c r="N60" s="400" t="s">
        <v>307</v>
      </c>
      <c r="O60" s="400">
        <v>3.0599999999999999E-2</v>
      </c>
      <c r="P60" s="400" t="s">
        <v>307</v>
      </c>
      <c r="Q60" s="400">
        <v>0.19320000000000001</v>
      </c>
      <c r="R60" s="400">
        <v>3.7600000000000001E-2</v>
      </c>
      <c r="S60" s="400" t="s">
        <v>307</v>
      </c>
      <c r="T60" s="400">
        <v>2.47E-2</v>
      </c>
      <c r="U60" s="400">
        <v>1.61E-2</v>
      </c>
      <c r="V60" s="400">
        <v>1.5900000000000001E-2</v>
      </c>
      <c r="W60" s="400">
        <v>0.01</v>
      </c>
      <c r="X60" s="400">
        <v>4.3099999999999999E-2</v>
      </c>
      <c r="Y60" s="400">
        <v>2.24E-2</v>
      </c>
      <c r="Z60" s="400">
        <v>0.47499999999999998</v>
      </c>
      <c r="AA60" s="400" t="s">
        <v>307</v>
      </c>
      <c r="AB60" s="400">
        <v>4.0000000000000002E-4</v>
      </c>
      <c r="AC60" s="400" t="s">
        <v>307</v>
      </c>
      <c r="AD60" s="400">
        <v>0.1051</v>
      </c>
      <c r="AE60" s="400">
        <v>0.41720000000000002</v>
      </c>
      <c r="AF60" s="400">
        <v>0.31009999999999999</v>
      </c>
      <c r="AG60" s="400">
        <v>2.7522000000000002</v>
      </c>
      <c r="AH60" s="400">
        <v>0.12670000000000001</v>
      </c>
      <c r="AI60" s="400">
        <v>8.14E-2</v>
      </c>
      <c r="AJ60" s="400">
        <v>4.0300000000000002E-2</v>
      </c>
      <c r="AK60" s="400">
        <v>24.316400000000002</v>
      </c>
      <c r="AL60" s="400">
        <v>4.2000000000000003E-2</v>
      </c>
      <c r="AM60" s="400" t="s">
        <v>307</v>
      </c>
      <c r="AN60" s="400">
        <v>2.0152000000000001</v>
      </c>
      <c r="AO60" s="400">
        <v>4.4200000000000003E-2</v>
      </c>
      <c r="AP60" s="400">
        <v>1E-3</v>
      </c>
      <c r="AQ60" s="400">
        <v>6.9999999999999999E-4</v>
      </c>
      <c r="AR60" s="400">
        <v>1.3364</v>
      </c>
      <c r="AS60" s="400">
        <v>0.16339999999999999</v>
      </c>
      <c r="AT60" s="400">
        <v>3.4099999999999998E-2</v>
      </c>
      <c r="AU60" s="400" t="s">
        <v>307</v>
      </c>
      <c r="AV60" s="400">
        <v>0.20699999999999999</v>
      </c>
      <c r="AW60" s="400" t="s">
        <v>307</v>
      </c>
      <c r="AX60" s="400">
        <v>0.22409999999999999</v>
      </c>
      <c r="AY60" s="400">
        <v>0.12379999999999999</v>
      </c>
      <c r="AZ60" s="400" t="s">
        <v>307</v>
      </c>
      <c r="BA60" s="400">
        <v>0.64749999999999996</v>
      </c>
      <c r="BB60" s="400">
        <v>2.2528000000000001</v>
      </c>
      <c r="BC60" s="400">
        <v>0.69840000000000002</v>
      </c>
      <c r="BD60" s="400">
        <v>4.1000000000000003E-3</v>
      </c>
      <c r="BE60" s="400">
        <v>13.0143</v>
      </c>
      <c r="BF60" s="400">
        <v>2.1021999999999998</v>
      </c>
      <c r="BG60" s="400">
        <v>2.1399999999999999E-2</v>
      </c>
      <c r="BH60" s="400">
        <v>0.12770000000000001</v>
      </c>
      <c r="BI60" s="400">
        <v>0.2034</v>
      </c>
      <c r="BJ60" s="400" t="s">
        <v>307</v>
      </c>
      <c r="BK60" s="400">
        <v>0.24990000000000001</v>
      </c>
      <c r="BL60" s="400">
        <v>0.11940000000000001</v>
      </c>
      <c r="BM60" s="400">
        <v>1.0999999999999999E-2</v>
      </c>
      <c r="BN60" s="400" t="s">
        <v>307</v>
      </c>
      <c r="BO60" s="400" t="s">
        <v>307</v>
      </c>
      <c r="BP60" s="400" t="s">
        <v>307</v>
      </c>
      <c r="BQ60" s="400"/>
      <c r="BR60" s="401">
        <v>55.164900000000003</v>
      </c>
      <c r="BS60" s="400">
        <v>183.0386</v>
      </c>
      <c r="BT60" s="400">
        <v>4.1711999999999998</v>
      </c>
      <c r="BU60" s="400">
        <v>4.8753000000000002</v>
      </c>
      <c r="BV60" s="401">
        <v>192.08519999999999</v>
      </c>
      <c r="BW60" s="400" t="s">
        <v>307</v>
      </c>
      <c r="BX60" s="400" t="s">
        <v>307</v>
      </c>
      <c r="BY60" s="400" t="s">
        <v>307</v>
      </c>
      <c r="BZ60" s="403" t="s">
        <v>307</v>
      </c>
      <c r="CA60" s="401" t="s">
        <v>307</v>
      </c>
      <c r="CB60" s="400" t="s">
        <v>307</v>
      </c>
      <c r="CC60" s="400" t="s">
        <v>307</v>
      </c>
      <c r="CD60" s="400" t="s">
        <v>307</v>
      </c>
      <c r="CE60" s="400" t="s">
        <v>307</v>
      </c>
      <c r="CF60" s="403" t="s">
        <v>307</v>
      </c>
      <c r="CG60" s="404">
        <v>192.08519999999999</v>
      </c>
      <c r="CH60" s="405">
        <v>247.2501</v>
      </c>
      <c r="CI60">
        <f>Supply_2013_Work!BZ60</f>
        <v>5.8554000000000004</v>
      </c>
      <c r="CJ60" s="601">
        <f t="shared" si="0"/>
        <v>241.3947</v>
      </c>
    </row>
    <row r="61" spans="1:88">
      <c r="A61" s="251" t="s">
        <v>55</v>
      </c>
      <c r="B61" s="253" t="s">
        <v>186</v>
      </c>
      <c r="C61" s="457" t="s">
        <v>428</v>
      </c>
      <c r="D61" s="458" t="s">
        <v>429</v>
      </c>
      <c r="E61" s="399">
        <v>4.0397999999999996</v>
      </c>
      <c r="F61" s="400">
        <v>1.4534</v>
      </c>
      <c r="G61" s="400">
        <v>7.0400000000000004E-2</v>
      </c>
      <c r="H61" s="400">
        <v>0.49790000000000001</v>
      </c>
      <c r="I61" s="400">
        <v>9.8748000000000005</v>
      </c>
      <c r="J61" s="400">
        <v>1.0981000000000001</v>
      </c>
      <c r="K61" s="400">
        <v>7.6896000000000004</v>
      </c>
      <c r="L61" s="400">
        <v>0.75029999999999997</v>
      </c>
      <c r="M61" s="400">
        <v>0.78759999999999997</v>
      </c>
      <c r="N61" s="400">
        <v>0.18179999999999999</v>
      </c>
      <c r="O61" s="400">
        <v>0.47170000000000001</v>
      </c>
      <c r="P61" s="400">
        <v>4.915</v>
      </c>
      <c r="Q61" s="400">
        <v>1.5174000000000001</v>
      </c>
      <c r="R61" s="400">
        <v>4.1513999999999998</v>
      </c>
      <c r="S61" s="400">
        <v>0.80289999999999995</v>
      </c>
      <c r="T61" s="400">
        <v>6.1143000000000001</v>
      </c>
      <c r="U61" s="400">
        <v>0.21360000000000001</v>
      </c>
      <c r="V61" s="400">
        <v>2.3416999999999999</v>
      </c>
      <c r="W61" s="400">
        <v>1.2690999999999999</v>
      </c>
      <c r="X61" s="400">
        <v>0.62109999999999999</v>
      </c>
      <c r="Y61" s="400">
        <v>0.93689999999999996</v>
      </c>
      <c r="Z61" s="400">
        <v>1.6166</v>
      </c>
      <c r="AA61" s="400">
        <v>6.7958999999999996</v>
      </c>
      <c r="AB61" s="400">
        <v>10.486499999999999</v>
      </c>
      <c r="AC61" s="400">
        <v>1.2626999999999999</v>
      </c>
      <c r="AD61" s="400">
        <v>13.758100000000001</v>
      </c>
      <c r="AE61" s="400">
        <v>54.689</v>
      </c>
      <c r="AF61" s="400">
        <v>10.2859</v>
      </c>
      <c r="AG61" s="400">
        <v>20.210799999999999</v>
      </c>
      <c r="AH61" s="400">
        <v>44.556399999999996</v>
      </c>
      <c r="AI61" s="400">
        <v>17.210999999999999</v>
      </c>
      <c r="AJ61" s="400">
        <v>4.4400000000000002E-2</v>
      </c>
      <c r="AK61" s="400">
        <v>0.54379999999999995</v>
      </c>
      <c r="AL61" s="400">
        <v>14.0646</v>
      </c>
      <c r="AM61" s="400">
        <v>1.0317000000000001</v>
      </c>
      <c r="AN61" s="400">
        <v>14.000500000000001</v>
      </c>
      <c r="AO61" s="400">
        <v>0.60919999999999996</v>
      </c>
      <c r="AP61" s="400">
        <v>2.2494999999999998</v>
      </c>
      <c r="AQ61" s="400">
        <v>8.5037000000000003</v>
      </c>
      <c r="AR61" s="400">
        <v>4.0747999999999998</v>
      </c>
      <c r="AS61" s="400">
        <v>1.1080000000000001</v>
      </c>
      <c r="AT61" s="400">
        <v>2.399</v>
      </c>
      <c r="AU61" s="400">
        <v>2.0554999999999999</v>
      </c>
      <c r="AV61" s="400">
        <v>75.9131</v>
      </c>
      <c r="AW61" s="400">
        <v>14.0176</v>
      </c>
      <c r="AX61" s="400">
        <v>7.1106999999999996</v>
      </c>
      <c r="AY61" s="400">
        <v>1.6334</v>
      </c>
      <c r="AZ61" s="400">
        <v>0.30020000000000002</v>
      </c>
      <c r="BA61" s="400">
        <v>9.5371000000000006</v>
      </c>
      <c r="BB61" s="400">
        <v>1.7763</v>
      </c>
      <c r="BC61" s="400">
        <v>2.2744</v>
      </c>
      <c r="BD61" s="400">
        <v>0.86</v>
      </c>
      <c r="BE61" s="400">
        <v>1.2695000000000001</v>
      </c>
      <c r="BF61" s="400">
        <v>126.4226</v>
      </c>
      <c r="BG61" s="400">
        <v>38.2986</v>
      </c>
      <c r="BH61" s="400">
        <v>23.079899999999999</v>
      </c>
      <c r="BI61" s="400">
        <v>14.0395</v>
      </c>
      <c r="BJ61" s="400">
        <v>1.9657</v>
      </c>
      <c r="BK61" s="400">
        <v>25.139299999999999</v>
      </c>
      <c r="BL61" s="400">
        <v>9.2836999999999996</v>
      </c>
      <c r="BM61" s="400">
        <v>10.0512</v>
      </c>
      <c r="BN61" s="400">
        <v>0.22559999999999999</v>
      </c>
      <c r="BO61" s="400">
        <v>0.96889999999999998</v>
      </c>
      <c r="BP61" s="400" t="s">
        <v>307</v>
      </c>
      <c r="BQ61" s="400"/>
      <c r="BR61" s="401">
        <v>645.524</v>
      </c>
      <c r="BS61" s="400">
        <v>9.9365000000000006</v>
      </c>
      <c r="BT61" s="400">
        <v>0.56000000000000005</v>
      </c>
      <c r="BU61" s="400">
        <v>7.5833000000000004</v>
      </c>
      <c r="BV61" s="401">
        <v>18.079799999999999</v>
      </c>
      <c r="BW61" s="400" t="s">
        <v>307</v>
      </c>
      <c r="BX61" s="400" t="s">
        <v>307</v>
      </c>
      <c r="BY61" s="400" t="s">
        <v>307</v>
      </c>
      <c r="BZ61" s="403" t="s">
        <v>307</v>
      </c>
      <c r="CA61" s="401" t="s">
        <v>307</v>
      </c>
      <c r="CB61" s="400">
        <v>8.9882000000000009</v>
      </c>
      <c r="CC61" s="400">
        <v>3.3344</v>
      </c>
      <c r="CD61" s="400">
        <v>5.6539000000000001</v>
      </c>
      <c r="CE61" s="400">
        <v>52.366399999999999</v>
      </c>
      <c r="CF61" s="403">
        <v>61.354700000000001</v>
      </c>
      <c r="CG61" s="404">
        <v>79.4345</v>
      </c>
      <c r="CH61" s="405">
        <v>724.95849999999996</v>
      </c>
      <c r="CI61">
        <f>Supply_2013_Work!BZ61</f>
        <v>18.832899999999999</v>
      </c>
      <c r="CJ61" s="601">
        <f t="shared" si="0"/>
        <v>706.12559999999996</v>
      </c>
    </row>
    <row r="62" spans="1:88">
      <c r="A62" s="251" t="s">
        <v>56</v>
      </c>
      <c r="B62" s="253" t="s">
        <v>187</v>
      </c>
      <c r="C62" s="457" t="s">
        <v>430</v>
      </c>
      <c r="D62" s="458" t="s">
        <v>431</v>
      </c>
      <c r="E62" s="399">
        <v>1.5900000000000001E-2</v>
      </c>
      <c r="F62" s="400">
        <v>2.9999999999999997E-4</v>
      </c>
      <c r="G62" s="400">
        <v>1E-4</v>
      </c>
      <c r="H62" s="400" t="s">
        <v>307</v>
      </c>
      <c r="I62" s="400">
        <v>1.1698999999999999</v>
      </c>
      <c r="J62" s="400">
        <v>0.35049999999999998</v>
      </c>
      <c r="K62" s="400">
        <v>0.55479999999999996</v>
      </c>
      <c r="L62" s="400" t="s">
        <v>307</v>
      </c>
      <c r="M62" s="400">
        <v>0.38990000000000002</v>
      </c>
      <c r="N62" s="400" t="s">
        <v>307</v>
      </c>
      <c r="O62" s="400" t="s">
        <v>307</v>
      </c>
      <c r="P62" s="400" t="s">
        <v>307</v>
      </c>
      <c r="Q62" s="400" t="s">
        <v>307</v>
      </c>
      <c r="R62" s="400" t="s">
        <v>307</v>
      </c>
      <c r="S62" s="400">
        <v>0.63039999999999996</v>
      </c>
      <c r="T62" s="400">
        <v>2.0377999999999998</v>
      </c>
      <c r="U62" s="400" t="s">
        <v>307</v>
      </c>
      <c r="V62" s="400" t="s">
        <v>307</v>
      </c>
      <c r="W62" s="400" t="s">
        <v>307</v>
      </c>
      <c r="X62" s="400" t="s">
        <v>307</v>
      </c>
      <c r="Y62" s="400" t="s">
        <v>307</v>
      </c>
      <c r="Z62" s="400">
        <v>0.68569999999999998</v>
      </c>
      <c r="AA62" s="400">
        <v>0.47889999999999999</v>
      </c>
      <c r="AB62" s="400">
        <v>2.6375000000000002</v>
      </c>
      <c r="AC62" s="400" t="s">
        <v>307</v>
      </c>
      <c r="AD62" s="400">
        <v>0.56899999999999995</v>
      </c>
      <c r="AE62" s="400">
        <v>4.7647000000000004</v>
      </c>
      <c r="AF62" s="400" t="s">
        <v>307</v>
      </c>
      <c r="AG62" s="400">
        <v>1.6741999999999999</v>
      </c>
      <c r="AH62" s="400">
        <v>0.77200000000000002</v>
      </c>
      <c r="AI62" s="400">
        <v>7.8655999999999997</v>
      </c>
      <c r="AJ62" s="400" t="s">
        <v>307</v>
      </c>
      <c r="AK62" s="400" t="s">
        <v>307</v>
      </c>
      <c r="AL62" s="400">
        <v>0.28260000000000002</v>
      </c>
      <c r="AM62" s="400" t="s">
        <v>307</v>
      </c>
      <c r="AN62" s="400">
        <v>0.62339999999999995</v>
      </c>
      <c r="AO62" s="400">
        <v>1.09E-2</v>
      </c>
      <c r="AP62" s="400">
        <v>0.4294</v>
      </c>
      <c r="AQ62" s="400" t="s">
        <v>307</v>
      </c>
      <c r="AR62" s="400">
        <v>0.29039999999999999</v>
      </c>
      <c r="AS62" s="400">
        <v>10.6547</v>
      </c>
      <c r="AT62" s="400" t="s">
        <v>307</v>
      </c>
      <c r="AU62" s="400" t="s">
        <v>307</v>
      </c>
      <c r="AV62" s="400">
        <v>2.6703000000000001</v>
      </c>
      <c r="AW62" s="400" t="s">
        <v>307</v>
      </c>
      <c r="AX62" s="400">
        <v>0.67910000000000004</v>
      </c>
      <c r="AY62" s="400">
        <v>4.0000000000000001E-3</v>
      </c>
      <c r="AZ62" s="400">
        <v>0.14499999999999999</v>
      </c>
      <c r="BA62" s="400">
        <v>2.9554999999999998</v>
      </c>
      <c r="BB62" s="400">
        <v>0.44119999999999998</v>
      </c>
      <c r="BC62" s="400">
        <v>0.5071</v>
      </c>
      <c r="BD62" s="400">
        <v>0.23569999999999999</v>
      </c>
      <c r="BE62" s="400">
        <v>0.57299999999999995</v>
      </c>
      <c r="BF62" s="400">
        <v>1.1415999999999999</v>
      </c>
      <c r="BG62" s="400">
        <v>84.173000000000002</v>
      </c>
      <c r="BH62" s="400">
        <v>5.984</v>
      </c>
      <c r="BI62" s="400">
        <v>2.7275</v>
      </c>
      <c r="BJ62" s="400">
        <v>9.3800000000000008</v>
      </c>
      <c r="BK62" s="400">
        <v>0.58289999999999997</v>
      </c>
      <c r="BL62" s="400">
        <v>3.1032000000000002</v>
      </c>
      <c r="BM62" s="400">
        <v>11.578799999999999</v>
      </c>
      <c r="BN62" s="400" t="s">
        <v>307</v>
      </c>
      <c r="BO62" s="400">
        <v>4.2999999999999997E-2</v>
      </c>
      <c r="BP62" s="400" t="s">
        <v>307</v>
      </c>
      <c r="BQ62" s="400"/>
      <c r="BR62" s="401">
        <v>163.8135</v>
      </c>
      <c r="BS62" s="400">
        <v>37.650500000000001</v>
      </c>
      <c r="BT62" s="400">
        <v>1.1456999999999999</v>
      </c>
      <c r="BU62" s="400">
        <v>1915.2855</v>
      </c>
      <c r="BV62" s="401">
        <v>1954.0817</v>
      </c>
      <c r="BW62" s="400">
        <v>43.113999999999997</v>
      </c>
      <c r="BX62" s="400" t="s">
        <v>307</v>
      </c>
      <c r="BY62" s="400" t="s">
        <v>307</v>
      </c>
      <c r="BZ62" s="403" t="s">
        <v>307</v>
      </c>
      <c r="CA62" s="401">
        <v>43.113999999999997</v>
      </c>
      <c r="CB62" s="400">
        <v>1.9E-2</v>
      </c>
      <c r="CC62" s="400">
        <v>4.0000000000000002E-4</v>
      </c>
      <c r="CD62" s="400">
        <v>1.8599999999999998E-2</v>
      </c>
      <c r="CE62" s="400">
        <v>29.1647</v>
      </c>
      <c r="CF62" s="403">
        <v>29.183599999999998</v>
      </c>
      <c r="CG62" s="404">
        <v>2026.3793000000001</v>
      </c>
      <c r="CH62" s="405">
        <v>2190.1927999999998</v>
      </c>
      <c r="CI62">
        <f>Supply_2013_Work!BZ62</f>
        <v>53.112000000000002</v>
      </c>
      <c r="CJ62" s="601">
        <f t="shared" si="0"/>
        <v>2137.0807999999997</v>
      </c>
    </row>
    <row r="63" spans="1:88">
      <c r="A63" s="251" t="s">
        <v>57</v>
      </c>
      <c r="B63" s="253" t="s">
        <v>200</v>
      </c>
      <c r="C63" s="457" t="s">
        <v>432</v>
      </c>
      <c r="D63" s="458" t="s">
        <v>433</v>
      </c>
      <c r="E63" s="399">
        <v>0.2898</v>
      </c>
      <c r="F63" s="400">
        <v>0.98</v>
      </c>
      <c r="G63" s="400">
        <v>1.2800000000000001E-2</v>
      </c>
      <c r="H63" s="400">
        <v>4.7800000000000002E-2</v>
      </c>
      <c r="I63" s="400">
        <v>0.9536</v>
      </c>
      <c r="J63" s="400">
        <v>9.5699999999999993E-2</v>
      </c>
      <c r="K63" s="400">
        <v>0.58809999999999996</v>
      </c>
      <c r="L63" s="400">
        <v>7.1999999999999998E-3</v>
      </c>
      <c r="M63" s="400">
        <v>0.22409999999999999</v>
      </c>
      <c r="N63" s="400">
        <v>1.2699999999999999E-2</v>
      </c>
      <c r="O63" s="400">
        <v>0.23480000000000001</v>
      </c>
      <c r="P63" s="400">
        <v>0.27139999999999997</v>
      </c>
      <c r="Q63" s="400">
        <v>0.1169</v>
      </c>
      <c r="R63" s="400">
        <v>0.60040000000000004</v>
      </c>
      <c r="S63" s="400">
        <v>5.6800000000000003E-2</v>
      </c>
      <c r="T63" s="400">
        <v>1.2963</v>
      </c>
      <c r="U63" s="400">
        <v>4.3499999999999997E-2</v>
      </c>
      <c r="V63" s="400">
        <v>6.3799999999999996E-2</v>
      </c>
      <c r="W63" s="400">
        <v>0.30309999999999998</v>
      </c>
      <c r="X63" s="400">
        <v>0.1193</v>
      </c>
      <c r="Y63" s="400">
        <v>3.0800000000000001E-2</v>
      </c>
      <c r="Z63" s="400">
        <v>6.3100000000000003E-2</v>
      </c>
      <c r="AA63" s="400">
        <v>0.252</v>
      </c>
      <c r="AB63" s="400">
        <v>1.2701</v>
      </c>
      <c r="AC63" s="400">
        <v>2.5399999999999999E-2</v>
      </c>
      <c r="AD63" s="400">
        <v>0.16309999999999999</v>
      </c>
      <c r="AE63" s="400">
        <v>1.4446000000000001</v>
      </c>
      <c r="AF63" s="400">
        <v>0.55200000000000005</v>
      </c>
      <c r="AG63" s="400">
        <v>2.1280999999999999</v>
      </c>
      <c r="AH63" s="400">
        <v>1.0179</v>
      </c>
      <c r="AI63" s="400">
        <v>0.71799999999999997</v>
      </c>
      <c r="AJ63" s="400">
        <v>1.34E-2</v>
      </c>
      <c r="AK63" s="400">
        <v>0.91620000000000001</v>
      </c>
      <c r="AL63" s="400">
        <v>1.7929999999999999</v>
      </c>
      <c r="AM63" s="400">
        <v>7.5899999999999995E-2</v>
      </c>
      <c r="AN63" s="400">
        <v>0.55820000000000003</v>
      </c>
      <c r="AO63" s="400">
        <v>0.1615</v>
      </c>
      <c r="AP63" s="400">
        <v>0.1111</v>
      </c>
      <c r="AQ63" s="400">
        <v>0.80210000000000004</v>
      </c>
      <c r="AR63" s="400">
        <v>4.6982999999999997</v>
      </c>
      <c r="AS63" s="400">
        <v>0.70730000000000004</v>
      </c>
      <c r="AT63" s="400">
        <v>1.4003000000000001</v>
      </c>
      <c r="AU63" s="400">
        <v>0.28599999999999998</v>
      </c>
      <c r="AV63" s="400">
        <v>0.2697</v>
      </c>
      <c r="AW63" s="400" t="s">
        <v>307</v>
      </c>
      <c r="AX63" s="400">
        <v>2.0781999999999998</v>
      </c>
      <c r="AY63" s="400">
        <v>0.70079999999999998</v>
      </c>
      <c r="AZ63" s="400">
        <v>5.1000000000000004E-3</v>
      </c>
      <c r="BA63" s="400">
        <v>0.90310000000000001</v>
      </c>
      <c r="BB63" s="400">
        <v>0.35909999999999997</v>
      </c>
      <c r="BC63" s="400">
        <v>0.2467</v>
      </c>
      <c r="BD63" s="400">
        <v>1.7708999999999999</v>
      </c>
      <c r="BE63" s="400">
        <v>0.1295</v>
      </c>
      <c r="BF63" s="400">
        <v>0.9425</v>
      </c>
      <c r="BG63" s="400">
        <v>0.38440000000000002</v>
      </c>
      <c r="BH63" s="400">
        <v>14.8719</v>
      </c>
      <c r="BI63" s="400">
        <v>1.0237000000000001</v>
      </c>
      <c r="BJ63" s="400">
        <v>4.7199999999999999E-2</v>
      </c>
      <c r="BK63" s="400">
        <v>0.111</v>
      </c>
      <c r="BL63" s="400">
        <v>3.0700000000000002E-2</v>
      </c>
      <c r="BM63" s="400" t="s">
        <v>307</v>
      </c>
      <c r="BN63" s="400">
        <v>0.78620000000000001</v>
      </c>
      <c r="BO63" s="400">
        <v>1.4034</v>
      </c>
      <c r="BP63" s="400" t="s">
        <v>307</v>
      </c>
      <c r="BQ63" s="400"/>
      <c r="BR63" s="401">
        <v>51.570700000000002</v>
      </c>
      <c r="BS63" s="400">
        <v>251.2337</v>
      </c>
      <c r="BT63" s="400">
        <v>21.616700000000002</v>
      </c>
      <c r="BU63" s="400">
        <v>915.81470000000002</v>
      </c>
      <c r="BV63" s="401">
        <v>1188.6650999999999</v>
      </c>
      <c r="BW63" s="400" t="s">
        <v>307</v>
      </c>
      <c r="BX63" s="400" t="s">
        <v>307</v>
      </c>
      <c r="BY63" s="400" t="s">
        <v>307</v>
      </c>
      <c r="BZ63" s="403" t="s">
        <v>307</v>
      </c>
      <c r="CA63" s="401" t="s">
        <v>307</v>
      </c>
      <c r="CB63" s="400">
        <v>1.7887999999999999</v>
      </c>
      <c r="CC63" s="400">
        <v>1.0663</v>
      </c>
      <c r="CD63" s="400">
        <v>0.72250000000000003</v>
      </c>
      <c r="CE63" s="400">
        <v>2.1684000000000001</v>
      </c>
      <c r="CF63" s="403">
        <v>3.9571999999999998</v>
      </c>
      <c r="CG63" s="404">
        <v>1192.6223</v>
      </c>
      <c r="CH63" s="405">
        <v>1244.193</v>
      </c>
      <c r="CI63">
        <f>Supply_2013_Work!BZ63</f>
        <v>1.6577999999999999</v>
      </c>
      <c r="CJ63" s="601">
        <f t="shared" si="0"/>
        <v>1242.5352</v>
      </c>
    </row>
    <row r="64" spans="1:88">
      <c r="A64" s="251" t="s">
        <v>58</v>
      </c>
      <c r="B64" s="253" t="s">
        <v>188</v>
      </c>
      <c r="C64" s="457" t="s">
        <v>434</v>
      </c>
      <c r="D64" s="458" t="s">
        <v>435</v>
      </c>
      <c r="E64" s="399">
        <v>2.47E-2</v>
      </c>
      <c r="F64" s="400">
        <v>4.2200000000000001E-2</v>
      </c>
      <c r="G64" s="400" t="s">
        <v>307</v>
      </c>
      <c r="H64" s="400">
        <v>4.7000000000000002E-3</v>
      </c>
      <c r="I64" s="400">
        <v>0.1186</v>
      </c>
      <c r="J64" s="400">
        <v>1.38E-2</v>
      </c>
      <c r="K64" s="400">
        <v>2.5000000000000001E-2</v>
      </c>
      <c r="L64" s="400">
        <v>1.7500000000000002E-2</v>
      </c>
      <c r="M64" s="400">
        <v>2.9899999999999999E-2</v>
      </c>
      <c r="N64" s="400" t="s">
        <v>307</v>
      </c>
      <c r="O64" s="400">
        <v>3.0300000000000001E-2</v>
      </c>
      <c r="P64" s="400">
        <v>2.5000000000000001E-3</v>
      </c>
      <c r="Q64" s="400">
        <v>4.8999999999999998E-3</v>
      </c>
      <c r="R64" s="400">
        <v>9.9000000000000005E-2</v>
      </c>
      <c r="S64" s="400">
        <v>9.4999999999999998E-3</v>
      </c>
      <c r="T64" s="400">
        <v>7.2400000000000006E-2</v>
      </c>
      <c r="U64" s="400">
        <v>5.7999999999999996E-3</v>
      </c>
      <c r="V64" s="400">
        <v>4.07E-2</v>
      </c>
      <c r="W64" s="400">
        <v>6.3E-3</v>
      </c>
      <c r="X64" s="400">
        <v>1.1999999999999999E-3</v>
      </c>
      <c r="Y64" s="400">
        <v>2.8199999999999999E-2</v>
      </c>
      <c r="Z64" s="400">
        <v>2.1399999999999999E-2</v>
      </c>
      <c r="AA64" s="400">
        <v>0.4466</v>
      </c>
      <c r="AB64" s="400">
        <v>1.0363</v>
      </c>
      <c r="AC64" s="400">
        <v>3.3E-3</v>
      </c>
      <c r="AD64" s="400">
        <v>3.39E-2</v>
      </c>
      <c r="AE64" s="400">
        <v>0.42249999999999999</v>
      </c>
      <c r="AF64" s="400">
        <v>6.5100000000000005E-2</v>
      </c>
      <c r="AG64" s="400">
        <v>0.15609999999999999</v>
      </c>
      <c r="AH64" s="400">
        <v>0.1469</v>
      </c>
      <c r="AI64" s="400">
        <v>1.0717000000000001</v>
      </c>
      <c r="AJ64" s="400" t="s">
        <v>307</v>
      </c>
      <c r="AK64" s="400">
        <v>8.5699999999999998E-2</v>
      </c>
      <c r="AL64" s="400">
        <v>0.72940000000000005</v>
      </c>
      <c r="AM64" s="400" t="s">
        <v>307</v>
      </c>
      <c r="AN64" s="400">
        <v>5.1000000000000004E-3</v>
      </c>
      <c r="AO64" s="400">
        <v>5.5999999999999999E-3</v>
      </c>
      <c r="AP64" s="400">
        <v>3.3500000000000002E-2</v>
      </c>
      <c r="AQ64" s="400" t="s">
        <v>307</v>
      </c>
      <c r="AR64" s="400">
        <v>3.2000000000000002E-3</v>
      </c>
      <c r="AS64" s="400">
        <v>2.86E-2</v>
      </c>
      <c r="AT64" s="400">
        <v>3.3E-3</v>
      </c>
      <c r="AU64" s="400">
        <v>1E-3</v>
      </c>
      <c r="AV64" s="400">
        <v>6.0600000000000001E-2</v>
      </c>
      <c r="AW64" s="400" t="s">
        <v>307</v>
      </c>
      <c r="AX64" s="400">
        <v>2.24E-2</v>
      </c>
      <c r="AY64" s="400">
        <v>7.4000000000000003E-3</v>
      </c>
      <c r="AZ64" s="400">
        <v>8.3000000000000001E-3</v>
      </c>
      <c r="BA64" s="400">
        <v>1.2101</v>
      </c>
      <c r="BB64" s="400">
        <v>1.66E-2</v>
      </c>
      <c r="BC64" s="400">
        <v>8.5000000000000006E-3</v>
      </c>
      <c r="BD64" s="400">
        <v>0.1169</v>
      </c>
      <c r="BE64" s="400">
        <v>4.3E-3</v>
      </c>
      <c r="BF64" s="400">
        <v>6.13E-2</v>
      </c>
      <c r="BG64" s="400">
        <v>0.99139999999999995</v>
      </c>
      <c r="BH64" s="400">
        <v>0.49869999999999998</v>
      </c>
      <c r="BI64" s="400">
        <v>16.7912</v>
      </c>
      <c r="BJ64" s="400">
        <v>0.75549999999999995</v>
      </c>
      <c r="BK64" s="400">
        <v>1.8800000000000001E-2</v>
      </c>
      <c r="BL64" s="400">
        <v>0.28179999999999999</v>
      </c>
      <c r="BM64" s="400">
        <v>9.5899999999999999E-2</v>
      </c>
      <c r="BN64" s="400">
        <v>1.1000000000000001E-3</v>
      </c>
      <c r="BO64" s="400">
        <v>4.2200000000000001E-2</v>
      </c>
      <c r="BP64" s="400" t="s">
        <v>307</v>
      </c>
      <c r="BQ64" s="400"/>
      <c r="BR64" s="401">
        <v>25.869499999999999</v>
      </c>
      <c r="BS64" s="400">
        <v>305.27760000000001</v>
      </c>
      <c r="BT64" s="400">
        <v>3.0487000000000002</v>
      </c>
      <c r="BU64" s="400">
        <v>459.60649999999998</v>
      </c>
      <c r="BV64" s="401">
        <v>767.93280000000004</v>
      </c>
      <c r="BW64" s="400" t="s">
        <v>307</v>
      </c>
      <c r="BX64" s="400" t="s">
        <v>307</v>
      </c>
      <c r="BY64" s="400" t="s">
        <v>307</v>
      </c>
      <c r="BZ64" s="403" t="s">
        <v>307</v>
      </c>
      <c r="CA64" s="401" t="s">
        <v>307</v>
      </c>
      <c r="CB64" s="400">
        <v>0.80740000000000001</v>
      </c>
      <c r="CC64" s="400">
        <v>0.44550000000000001</v>
      </c>
      <c r="CD64" s="400">
        <v>0.3619</v>
      </c>
      <c r="CE64" s="400">
        <v>0.83230000000000004</v>
      </c>
      <c r="CF64" s="403">
        <v>1.6396999999999999</v>
      </c>
      <c r="CG64" s="404">
        <v>769.57259999999997</v>
      </c>
      <c r="CH64" s="405">
        <v>795.44200000000001</v>
      </c>
      <c r="CI64">
        <f>Supply_2013_Work!BZ64</f>
        <v>0</v>
      </c>
      <c r="CJ64" s="601">
        <f t="shared" si="0"/>
        <v>795.44200000000001</v>
      </c>
    </row>
    <row r="65" spans="1:88">
      <c r="A65" s="251" t="s">
        <v>59</v>
      </c>
      <c r="B65" s="253" t="s">
        <v>189</v>
      </c>
      <c r="C65" s="457" t="s">
        <v>436</v>
      </c>
      <c r="D65" s="458" t="s">
        <v>437</v>
      </c>
      <c r="E65" s="399" t="s">
        <v>307</v>
      </c>
      <c r="F65" s="400" t="s">
        <v>307</v>
      </c>
      <c r="G65" s="400" t="s">
        <v>307</v>
      </c>
      <c r="H65" s="400" t="s">
        <v>307</v>
      </c>
      <c r="I65" s="400" t="s">
        <v>307</v>
      </c>
      <c r="J65" s="400" t="s">
        <v>307</v>
      </c>
      <c r="K65" s="400" t="s">
        <v>307</v>
      </c>
      <c r="L65" s="400" t="s">
        <v>307</v>
      </c>
      <c r="M65" s="400" t="s">
        <v>307</v>
      </c>
      <c r="N65" s="400" t="s">
        <v>307</v>
      </c>
      <c r="O65" s="400" t="s">
        <v>307</v>
      </c>
      <c r="P65" s="400" t="s">
        <v>307</v>
      </c>
      <c r="Q65" s="400" t="s">
        <v>307</v>
      </c>
      <c r="R65" s="400" t="s">
        <v>307</v>
      </c>
      <c r="S65" s="400" t="s">
        <v>307</v>
      </c>
      <c r="T65" s="400" t="s">
        <v>307</v>
      </c>
      <c r="U65" s="400" t="s">
        <v>307</v>
      </c>
      <c r="V65" s="400" t="s">
        <v>307</v>
      </c>
      <c r="W65" s="400" t="s">
        <v>307</v>
      </c>
      <c r="X65" s="400" t="s">
        <v>307</v>
      </c>
      <c r="Y65" s="400" t="s">
        <v>307</v>
      </c>
      <c r="Z65" s="400" t="s">
        <v>307</v>
      </c>
      <c r="AA65" s="400" t="s">
        <v>307</v>
      </c>
      <c r="AB65" s="400" t="s">
        <v>307</v>
      </c>
      <c r="AC65" s="400" t="s">
        <v>307</v>
      </c>
      <c r="AD65" s="400" t="s">
        <v>307</v>
      </c>
      <c r="AE65" s="400" t="s">
        <v>307</v>
      </c>
      <c r="AF65" s="400" t="s">
        <v>307</v>
      </c>
      <c r="AG65" s="400" t="s">
        <v>307</v>
      </c>
      <c r="AH65" s="400" t="s">
        <v>307</v>
      </c>
      <c r="AI65" s="400" t="s">
        <v>307</v>
      </c>
      <c r="AJ65" s="400" t="s">
        <v>307</v>
      </c>
      <c r="AK65" s="400" t="s">
        <v>307</v>
      </c>
      <c r="AL65" s="400" t="s">
        <v>307</v>
      </c>
      <c r="AM65" s="400" t="s">
        <v>307</v>
      </c>
      <c r="AN65" s="400" t="s">
        <v>307</v>
      </c>
      <c r="AO65" s="400" t="s">
        <v>307</v>
      </c>
      <c r="AP65" s="400" t="s">
        <v>307</v>
      </c>
      <c r="AQ65" s="400" t="s">
        <v>307</v>
      </c>
      <c r="AR65" s="400" t="s">
        <v>307</v>
      </c>
      <c r="AS65" s="400" t="s">
        <v>307</v>
      </c>
      <c r="AT65" s="400" t="s">
        <v>307</v>
      </c>
      <c r="AU65" s="400" t="s">
        <v>307</v>
      </c>
      <c r="AV65" s="400" t="s">
        <v>307</v>
      </c>
      <c r="AW65" s="400" t="s">
        <v>307</v>
      </c>
      <c r="AX65" s="400" t="s">
        <v>307</v>
      </c>
      <c r="AY65" s="400" t="s">
        <v>307</v>
      </c>
      <c r="AZ65" s="400" t="s">
        <v>307</v>
      </c>
      <c r="BA65" s="400" t="s">
        <v>307</v>
      </c>
      <c r="BB65" s="400" t="s">
        <v>307</v>
      </c>
      <c r="BC65" s="400" t="s">
        <v>307</v>
      </c>
      <c r="BD65" s="400" t="s">
        <v>307</v>
      </c>
      <c r="BE65" s="400" t="s">
        <v>307</v>
      </c>
      <c r="BF65" s="400" t="s">
        <v>307</v>
      </c>
      <c r="BG65" s="400" t="s">
        <v>307</v>
      </c>
      <c r="BH65" s="400" t="s">
        <v>307</v>
      </c>
      <c r="BI65" s="400" t="s">
        <v>307</v>
      </c>
      <c r="BJ65" s="400" t="s">
        <v>307</v>
      </c>
      <c r="BK65" s="400" t="s">
        <v>307</v>
      </c>
      <c r="BL65" s="400" t="s">
        <v>307</v>
      </c>
      <c r="BM65" s="400" t="s">
        <v>307</v>
      </c>
      <c r="BN65" s="400" t="s">
        <v>307</v>
      </c>
      <c r="BO65" s="400" t="s">
        <v>307</v>
      </c>
      <c r="BP65" s="400" t="s">
        <v>307</v>
      </c>
      <c r="BQ65" s="400"/>
      <c r="BR65" s="401" t="s">
        <v>307</v>
      </c>
      <c r="BS65" s="400">
        <v>39.879100000000001</v>
      </c>
      <c r="BT65" s="400">
        <v>17.072399999999998</v>
      </c>
      <c r="BU65" s="400">
        <v>118.6031</v>
      </c>
      <c r="BV65" s="401">
        <v>175.55459999999999</v>
      </c>
      <c r="BW65" s="400" t="s">
        <v>307</v>
      </c>
      <c r="BX65" s="400" t="s">
        <v>307</v>
      </c>
      <c r="BY65" s="400" t="s">
        <v>307</v>
      </c>
      <c r="BZ65" s="403" t="s">
        <v>307</v>
      </c>
      <c r="CA65" s="401" t="s">
        <v>307</v>
      </c>
      <c r="CB65" s="400" t="s">
        <v>307</v>
      </c>
      <c r="CC65" s="400" t="s">
        <v>307</v>
      </c>
      <c r="CD65" s="400" t="s">
        <v>307</v>
      </c>
      <c r="CE65" s="400" t="s">
        <v>307</v>
      </c>
      <c r="CF65" s="403" t="s">
        <v>307</v>
      </c>
      <c r="CG65" s="404">
        <v>175.55459999999999</v>
      </c>
      <c r="CH65" s="405">
        <v>175.55459999999999</v>
      </c>
      <c r="CI65">
        <f>Supply_2013_Work!BZ65</f>
        <v>0</v>
      </c>
      <c r="CJ65" s="601">
        <f t="shared" si="0"/>
        <v>175.55459999999999</v>
      </c>
    </row>
    <row r="66" spans="1:88">
      <c r="A66" s="251" t="s">
        <v>60</v>
      </c>
      <c r="B66" s="253" t="s">
        <v>190</v>
      </c>
      <c r="C66" s="457" t="s">
        <v>438</v>
      </c>
      <c r="D66" s="458" t="s">
        <v>439</v>
      </c>
      <c r="E66" s="399">
        <v>9.4000000000000004E-3</v>
      </c>
      <c r="F66" s="400">
        <v>0.54379999999999995</v>
      </c>
      <c r="G66" s="400" t="s">
        <v>307</v>
      </c>
      <c r="H66" s="400" t="s">
        <v>307</v>
      </c>
      <c r="I66" s="400">
        <v>0.12709999999999999</v>
      </c>
      <c r="J66" s="400" t="s">
        <v>307</v>
      </c>
      <c r="K66" s="400">
        <v>3.3700000000000001E-2</v>
      </c>
      <c r="L66" s="400" t="s">
        <v>307</v>
      </c>
      <c r="M66" s="400">
        <v>3.6400000000000002E-2</v>
      </c>
      <c r="N66" s="400" t="s">
        <v>307</v>
      </c>
      <c r="O66" s="400" t="s">
        <v>307</v>
      </c>
      <c r="P66" s="400" t="s">
        <v>307</v>
      </c>
      <c r="Q66" s="400">
        <v>4.0000000000000002E-4</v>
      </c>
      <c r="R66" s="400">
        <v>1.9E-3</v>
      </c>
      <c r="S66" s="400" t="s">
        <v>307</v>
      </c>
      <c r="T66" s="400" t="s">
        <v>307</v>
      </c>
      <c r="U66" s="400">
        <v>2.5100000000000001E-2</v>
      </c>
      <c r="V66" s="400">
        <v>2.9899999999999999E-2</v>
      </c>
      <c r="W66" s="400" t="s">
        <v>307</v>
      </c>
      <c r="X66" s="400" t="s">
        <v>307</v>
      </c>
      <c r="Y66" s="400" t="s">
        <v>307</v>
      </c>
      <c r="Z66" s="400">
        <v>3.7000000000000002E-3</v>
      </c>
      <c r="AA66" s="400" t="s">
        <v>307</v>
      </c>
      <c r="AB66" s="400">
        <v>0.18440000000000001</v>
      </c>
      <c r="AC66" s="400" t="s">
        <v>307</v>
      </c>
      <c r="AD66" s="400">
        <v>4.7999999999999996E-3</v>
      </c>
      <c r="AE66" s="400">
        <v>0.16520000000000001</v>
      </c>
      <c r="AF66" s="400" t="s">
        <v>307</v>
      </c>
      <c r="AG66" s="400">
        <v>7.9699999999999993E-2</v>
      </c>
      <c r="AH66" s="400">
        <v>5.1200000000000002E-2</v>
      </c>
      <c r="AI66" s="400">
        <v>3.0999999999999999E-3</v>
      </c>
      <c r="AJ66" s="400">
        <v>2.01E-2</v>
      </c>
      <c r="AK66" s="400" t="s">
        <v>307</v>
      </c>
      <c r="AL66" s="400">
        <v>7.4099999999999999E-2</v>
      </c>
      <c r="AM66" s="400" t="s">
        <v>307</v>
      </c>
      <c r="AN66" s="400">
        <v>1.5596000000000001</v>
      </c>
      <c r="AO66" s="400">
        <v>9.8400000000000001E-2</v>
      </c>
      <c r="AP66" s="400">
        <v>1.3028</v>
      </c>
      <c r="AQ66" s="400">
        <v>0.45319999999999999</v>
      </c>
      <c r="AR66" s="400">
        <v>6.4600000000000005E-2</v>
      </c>
      <c r="AS66" s="400">
        <v>2.2499999999999999E-2</v>
      </c>
      <c r="AT66" s="400">
        <v>0.40989999999999999</v>
      </c>
      <c r="AU66" s="400" t="s">
        <v>307</v>
      </c>
      <c r="AV66" s="400">
        <v>3.0099999999999998E-2</v>
      </c>
      <c r="AW66" s="400" t="s">
        <v>307</v>
      </c>
      <c r="AX66" s="400">
        <v>0.24129999999999999</v>
      </c>
      <c r="AY66" s="400">
        <v>1.0800000000000001E-2</v>
      </c>
      <c r="AZ66" s="400" t="s">
        <v>307</v>
      </c>
      <c r="BA66" s="400">
        <v>8.0600000000000005E-2</v>
      </c>
      <c r="BB66" s="400" t="s">
        <v>307</v>
      </c>
      <c r="BC66" s="400">
        <v>0.41920000000000002</v>
      </c>
      <c r="BD66" s="400">
        <v>2.2000000000000001E-3</v>
      </c>
      <c r="BE66" s="400" t="s">
        <v>307</v>
      </c>
      <c r="BF66" s="400">
        <v>6.1999999999999998E-3</v>
      </c>
      <c r="BG66" s="400">
        <v>6.8500000000000005E-2</v>
      </c>
      <c r="BH66" s="400">
        <v>3.6200000000000003E-2</v>
      </c>
      <c r="BI66" s="400">
        <v>1.03E-2</v>
      </c>
      <c r="BJ66" s="400">
        <v>1.6000000000000001E-3</v>
      </c>
      <c r="BK66" s="400">
        <v>8.8367000000000004</v>
      </c>
      <c r="BL66" s="400">
        <v>3.8626</v>
      </c>
      <c r="BM66" s="400">
        <v>8.8999999999999999E-3</v>
      </c>
      <c r="BN66" s="400" t="s">
        <v>307</v>
      </c>
      <c r="BO66" s="400" t="s">
        <v>307</v>
      </c>
      <c r="BP66" s="400" t="s">
        <v>307</v>
      </c>
      <c r="BQ66" s="400"/>
      <c r="BR66" s="401">
        <v>18.920300000000001</v>
      </c>
      <c r="BS66" s="400">
        <v>291.16890000000001</v>
      </c>
      <c r="BT66" s="400">
        <v>5.6330999999999998</v>
      </c>
      <c r="BU66" s="400">
        <v>140.2705</v>
      </c>
      <c r="BV66" s="401">
        <v>437.07249999999999</v>
      </c>
      <c r="BW66" s="400">
        <v>0.90810000000000002</v>
      </c>
      <c r="BX66" s="400" t="s">
        <v>307</v>
      </c>
      <c r="BY66" s="400">
        <v>-5.7200000000000001E-2</v>
      </c>
      <c r="BZ66" s="403">
        <v>-5.7200000000000001E-2</v>
      </c>
      <c r="CA66" s="401">
        <v>0.85089999999999999</v>
      </c>
      <c r="CB66" s="400">
        <v>3.8899999999999997E-2</v>
      </c>
      <c r="CC66" s="400">
        <v>2.9499999999999998E-2</v>
      </c>
      <c r="CD66" s="400">
        <v>9.4999999999999998E-3</v>
      </c>
      <c r="CE66" s="400">
        <v>0.35189999999999999</v>
      </c>
      <c r="CF66" s="403">
        <v>0.39090000000000003</v>
      </c>
      <c r="CG66" s="404">
        <v>438.3143</v>
      </c>
      <c r="CH66" s="405">
        <v>457.2346</v>
      </c>
      <c r="CI66">
        <f>Supply_2013_Work!BZ66</f>
        <v>30.140499999999999</v>
      </c>
      <c r="CJ66" s="601">
        <f t="shared" si="0"/>
        <v>427.09410000000003</v>
      </c>
    </row>
    <row r="67" spans="1:88">
      <c r="A67" s="251" t="s">
        <v>61</v>
      </c>
      <c r="B67" s="253" t="s">
        <v>191</v>
      </c>
      <c r="C67" s="457" t="s">
        <v>440</v>
      </c>
      <c r="D67" s="458" t="s">
        <v>441</v>
      </c>
      <c r="E67" s="399">
        <v>7.4899999999999994E-2</v>
      </c>
      <c r="F67" s="400">
        <v>1.9699999999999999E-2</v>
      </c>
      <c r="G67" s="400" t="s">
        <v>307</v>
      </c>
      <c r="H67" s="400">
        <v>3.5099999999999999E-2</v>
      </c>
      <c r="I67" s="400">
        <v>0.19109999999999999</v>
      </c>
      <c r="J67" s="400" t="s">
        <v>307</v>
      </c>
      <c r="K67" s="400">
        <v>0.17249999999999999</v>
      </c>
      <c r="L67" s="400" t="s">
        <v>307</v>
      </c>
      <c r="M67" s="400">
        <v>1.8E-3</v>
      </c>
      <c r="N67" s="400" t="s">
        <v>307</v>
      </c>
      <c r="O67" s="400" t="s">
        <v>307</v>
      </c>
      <c r="P67" s="400">
        <v>8.4900000000000003E-2</v>
      </c>
      <c r="Q67" s="400" t="s">
        <v>307</v>
      </c>
      <c r="R67" s="400">
        <v>7.4000000000000003E-3</v>
      </c>
      <c r="S67" s="400" t="s">
        <v>307</v>
      </c>
      <c r="T67" s="400">
        <v>0.1459</v>
      </c>
      <c r="U67" s="400" t="s">
        <v>307</v>
      </c>
      <c r="V67" s="400">
        <v>3.7499999999999999E-2</v>
      </c>
      <c r="W67" s="400" t="s">
        <v>307</v>
      </c>
      <c r="X67" s="400" t="s">
        <v>307</v>
      </c>
      <c r="Y67" s="400" t="s">
        <v>307</v>
      </c>
      <c r="Z67" s="400">
        <v>3.5000000000000001E-3</v>
      </c>
      <c r="AA67" s="400" t="s">
        <v>307</v>
      </c>
      <c r="AB67" s="400">
        <v>0.15659999999999999</v>
      </c>
      <c r="AC67" s="400" t="s">
        <v>307</v>
      </c>
      <c r="AD67" s="400">
        <v>6.3500000000000001E-2</v>
      </c>
      <c r="AE67" s="400">
        <v>0.29680000000000001</v>
      </c>
      <c r="AF67" s="400">
        <v>1.0699999999999999E-2</v>
      </c>
      <c r="AG67" s="400">
        <v>0.15060000000000001</v>
      </c>
      <c r="AH67" s="400">
        <v>0.36659999999999998</v>
      </c>
      <c r="AI67" s="400">
        <v>5.3900000000000003E-2</v>
      </c>
      <c r="AJ67" s="400" t="s">
        <v>307</v>
      </c>
      <c r="AK67" s="400">
        <v>4.5199999999999997E-2</v>
      </c>
      <c r="AL67" s="400">
        <v>0.13639999999999999</v>
      </c>
      <c r="AM67" s="400">
        <v>2.7300000000000001E-2</v>
      </c>
      <c r="AN67" s="400">
        <v>0.2276</v>
      </c>
      <c r="AO67" s="400">
        <v>3.5999999999999999E-3</v>
      </c>
      <c r="AP67" s="400" t="s">
        <v>307</v>
      </c>
      <c r="AQ67" s="400">
        <v>0.37580000000000002</v>
      </c>
      <c r="AR67" s="400">
        <v>0.80979999999999996</v>
      </c>
      <c r="AS67" s="400">
        <v>4.8999999999999998E-3</v>
      </c>
      <c r="AT67" s="400">
        <v>5.5999999999999999E-3</v>
      </c>
      <c r="AU67" s="400">
        <v>4.8999999999999998E-3</v>
      </c>
      <c r="AV67" s="400">
        <v>1.8700000000000001E-2</v>
      </c>
      <c r="AW67" s="400" t="s">
        <v>307</v>
      </c>
      <c r="AX67" s="400">
        <v>0.60199999999999998</v>
      </c>
      <c r="AY67" s="400">
        <v>2.69E-2</v>
      </c>
      <c r="AZ67" s="400" t="s">
        <v>307</v>
      </c>
      <c r="BA67" s="400">
        <v>1.9599999999999999E-2</v>
      </c>
      <c r="BB67" s="400">
        <v>2.7000000000000001E-3</v>
      </c>
      <c r="BC67" s="400">
        <v>2.3900000000000001E-2</v>
      </c>
      <c r="BD67" s="400">
        <v>1.8100000000000002E-2</v>
      </c>
      <c r="BE67" s="400">
        <v>1E-4</v>
      </c>
      <c r="BF67" s="400">
        <v>0.23949999999999999</v>
      </c>
      <c r="BG67" s="400">
        <v>0.25509999999999999</v>
      </c>
      <c r="BH67" s="400">
        <v>5.6500000000000002E-2</v>
      </c>
      <c r="BI67" s="400">
        <v>8.6E-3</v>
      </c>
      <c r="BJ67" s="400">
        <v>2.8999999999999998E-3</v>
      </c>
      <c r="BK67" s="400">
        <v>2.5194000000000001</v>
      </c>
      <c r="BL67" s="400">
        <v>8.1100999999999992</v>
      </c>
      <c r="BM67" s="400">
        <v>1.4999999999999999E-2</v>
      </c>
      <c r="BN67" s="400" t="s">
        <v>307</v>
      </c>
      <c r="BO67" s="400">
        <v>2.3400000000000001E-2</v>
      </c>
      <c r="BP67" s="400" t="s">
        <v>307</v>
      </c>
      <c r="BQ67" s="400"/>
      <c r="BR67" s="401">
        <v>15.456799999999999</v>
      </c>
      <c r="BS67" s="400">
        <v>132.19390000000001</v>
      </c>
      <c r="BT67" s="400">
        <v>48.6464</v>
      </c>
      <c r="BU67" s="400">
        <v>20.425899999999999</v>
      </c>
      <c r="BV67" s="401">
        <v>201.2662</v>
      </c>
      <c r="BW67" s="400" t="s">
        <v>307</v>
      </c>
      <c r="BX67" s="400" t="s">
        <v>307</v>
      </c>
      <c r="BY67" s="400" t="s">
        <v>307</v>
      </c>
      <c r="BZ67" s="403" t="s">
        <v>307</v>
      </c>
      <c r="CA67" s="401" t="s">
        <v>307</v>
      </c>
      <c r="CB67" s="400">
        <v>5.8999999999999999E-3</v>
      </c>
      <c r="CC67" s="400">
        <v>3.3E-3</v>
      </c>
      <c r="CD67" s="400">
        <v>2.7000000000000001E-3</v>
      </c>
      <c r="CE67" s="400">
        <v>4.2962999999999996</v>
      </c>
      <c r="CF67" s="403">
        <v>4.3022</v>
      </c>
      <c r="CG67" s="404">
        <v>205.5684</v>
      </c>
      <c r="CH67" s="405">
        <v>221.02520000000001</v>
      </c>
      <c r="CI67">
        <f>Supply_2013_Work!BZ67</f>
        <v>14.048500000000001</v>
      </c>
      <c r="CJ67" s="601">
        <f t="shared" si="0"/>
        <v>206.97670000000002</v>
      </c>
    </row>
    <row r="68" spans="1:88">
      <c r="A68" s="251" t="s">
        <v>62</v>
      </c>
      <c r="B68" s="253" t="s">
        <v>192</v>
      </c>
      <c r="C68" s="457" t="s">
        <v>442</v>
      </c>
      <c r="D68" s="458" t="s">
        <v>443</v>
      </c>
      <c r="E68" s="399">
        <v>0.76290000000000002</v>
      </c>
      <c r="F68" s="400">
        <v>0.8498</v>
      </c>
      <c r="G68" s="400">
        <v>0.29409999999999997</v>
      </c>
      <c r="H68" s="400" t="s">
        <v>307</v>
      </c>
      <c r="I68" s="400">
        <v>4.4962</v>
      </c>
      <c r="J68" s="400" t="s">
        <v>307</v>
      </c>
      <c r="K68" s="400">
        <v>3.0371999999999999</v>
      </c>
      <c r="L68" s="400" t="s">
        <v>307</v>
      </c>
      <c r="M68" s="400" t="s">
        <v>307</v>
      </c>
      <c r="N68" s="400" t="s">
        <v>307</v>
      </c>
      <c r="O68" s="400">
        <v>8.8499999999999995E-2</v>
      </c>
      <c r="P68" s="400">
        <v>7.4300000000000005E-2</v>
      </c>
      <c r="Q68" s="400" t="s">
        <v>307</v>
      </c>
      <c r="R68" s="400" t="s">
        <v>307</v>
      </c>
      <c r="S68" s="400" t="s">
        <v>307</v>
      </c>
      <c r="T68" s="400">
        <v>0.6865</v>
      </c>
      <c r="U68" s="400">
        <v>1.3472999999999999</v>
      </c>
      <c r="V68" s="400">
        <v>0.15620000000000001</v>
      </c>
      <c r="W68" s="400" t="s">
        <v>307</v>
      </c>
      <c r="X68" s="400">
        <v>8.8599999999999998E-2</v>
      </c>
      <c r="Y68" s="400">
        <v>0.4325</v>
      </c>
      <c r="Z68" s="400" t="s">
        <v>307</v>
      </c>
      <c r="AA68" s="400" t="s">
        <v>307</v>
      </c>
      <c r="AB68" s="400">
        <v>5.9999999999999995E-4</v>
      </c>
      <c r="AC68" s="400">
        <v>2.7000000000000001E-3</v>
      </c>
      <c r="AD68" s="400">
        <v>1.7999999999999999E-2</v>
      </c>
      <c r="AE68" s="400">
        <v>2.0000000000000001E-4</v>
      </c>
      <c r="AF68" s="400" t="s">
        <v>307</v>
      </c>
      <c r="AG68" s="400">
        <v>0.61470000000000002</v>
      </c>
      <c r="AH68" s="400">
        <v>0.1971</v>
      </c>
      <c r="AI68" s="400">
        <v>4.9393000000000002</v>
      </c>
      <c r="AJ68" s="400" t="s">
        <v>307</v>
      </c>
      <c r="AK68" s="400" t="s">
        <v>307</v>
      </c>
      <c r="AL68" s="400">
        <v>8.9999999999999998E-4</v>
      </c>
      <c r="AM68" s="400" t="s">
        <v>307</v>
      </c>
      <c r="AN68" s="400">
        <v>0.50760000000000005</v>
      </c>
      <c r="AO68" s="400">
        <v>7.4700000000000003E-2</v>
      </c>
      <c r="AP68" s="400">
        <v>1.23E-2</v>
      </c>
      <c r="AQ68" s="400">
        <v>0.3574</v>
      </c>
      <c r="AR68" s="400">
        <v>0.59570000000000001</v>
      </c>
      <c r="AS68" s="400">
        <v>8.1811000000000007</v>
      </c>
      <c r="AT68" s="400" t="s">
        <v>307</v>
      </c>
      <c r="AU68" s="400" t="s">
        <v>307</v>
      </c>
      <c r="AV68" s="400">
        <v>3.9600000000000003E-2</v>
      </c>
      <c r="AW68" s="400" t="s">
        <v>307</v>
      </c>
      <c r="AX68" s="400">
        <v>2.9999999999999997E-4</v>
      </c>
      <c r="AY68" s="400">
        <v>4.0399999999999998E-2</v>
      </c>
      <c r="AZ68" s="400">
        <v>4.4499999999999998E-2</v>
      </c>
      <c r="BA68" s="400">
        <v>1.1000000000000001E-3</v>
      </c>
      <c r="BB68" s="400">
        <v>1E-3</v>
      </c>
      <c r="BC68" s="400" t="s">
        <v>307</v>
      </c>
      <c r="BD68" s="400" t="s">
        <v>307</v>
      </c>
      <c r="BE68" s="400">
        <v>5.9200000000000003E-2</v>
      </c>
      <c r="BF68" s="400">
        <v>0.37669999999999998</v>
      </c>
      <c r="BG68" s="400">
        <v>2.7526999999999999</v>
      </c>
      <c r="BH68" s="400">
        <v>0.8478</v>
      </c>
      <c r="BI68" s="400">
        <v>2.0400000000000001E-2</v>
      </c>
      <c r="BJ68" s="400">
        <v>0.12889999999999999</v>
      </c>
      <c r="BK68" s="400">
        <v>0.44690000000000002</v>
      </c>
      <c r="BL68" s="400">
        <v>9.6600000000000005E-2</v>
      </c>
      <c r="BM68" s="400">
        <v>0.65739999999999998</v>
      </c>
      <c r="BN68" s="400" t="s">
        <v>307</v>
      </c>
      <c r="BO68" s="400">
        <v>1.8E-3</v>
      </c>
      <c r="BP68" s="400" t="s">
        <v>307</v>
      </c>
      <c r="BQ68" s="400"/>
      <c r="BR68" s="401">
        <v>33.331499999999998</v>
      </c>
      <c r="BS68" s="400" t="s">
        <v>307</v>
      </c>
      <c r="BT68" s="400">
        <v>134.66720000000001</v>
      </c>
      <c r="BU68" s="400">
        <v>0.21529999999999999</v>
      </c>
      <c r="BV68" s="401">
        <v>134.88249999999999</v>
      </c>
      <c r="BW68" s="400" t="s">
        <v>307</v>
      </c>
      <c r="BX68" s="400" t="s">
        <v>307</v>
      </c>
      <c r="BY68" s="400" t="s">
        <v>307</v>
      </c>
      <c r="BZ68" s="403" t="s">
        <v>307</v>
      </c>
      <c r="CA68" s="401" t="s">
        <v>307</v>
      </c>
      <c r="CB68" s="400" t="s">
        <v>307</v>
      </c>
      <c r="CC68" s="400" t="s">
        <v>307</v>
      </c>
      <c r="CD68" s="400" t="s">
        <v>307</v>
      </c>
      <c r="CE68" s="400" t="s">
        <v>307</v>
      </c>
      <c r="CF68" s="403" t="s">
        <v>307</v>
      </c>
      <c r="CG68" s="404">
        <v>134.88249999999999</v>
      </c>
      <c r="CH68" s="405">
        <v>168.214</v>
      </c>
      <c r="CI68">
        <f>Supply_2013_Work!BZ68</f>
        <v>4.6116000000000001</v>
      </c>
      <c r="CJ68" s="601">
        <f t="shared" si="0"/>
        <v>163.60239999999999</v>
      </c>
    </row>
    <row r="69" spans="1:88">
      <c r="A69" s="251" t="s">
        <v>63</v>
      </c>
      <c r="B69" s="253" t="s">
        <v>193</v>
      </c>
      <c r="C69" s="457" t="s">
        <v>444</v>
      </c>
      <c r="D69" s="458" t="s">
        <v>445</v>
      </c>
      <c r="E69" s="399">
        <v>6.4699999999999994E-2</v>
      </c>
      <c r="F69" s="400">
        <v>1.3599999999999999E-2</v>
      </c>
      <c r="G69" s="400" t="s">
        <v>307</v>
      </c>
      <c r="H69" s="400">
        <v>2.3400000000000001E-2</v>
      </c>
      <c r="I69" s="400">
        <v>0.29039999999999999</v>
      </c>
      <c r="J69" s="400">
        <v>2.0500000000000001E-2</v>
      </c>
      <c r="K69" s="400">
        <v>0.14369999999999999</v>
      </c>
      <c r="L69" s="400">
        <v>0.1119</v>
      </c>
      <c r="M69" s="400" t="s">
        <v>307</v>
      </c>
      <c r="N69" s="400" t="s">
        <v>307</v>
      </c>
      <c r="O69" s="400">
        <v>9.5999999999999992E-3</v>
      </c>
      <c r="P69" s="400">
        <v>0.34649999999999997</v>
      </c>
      <c r="Q69" s="400">
        <v>6.4999999999999997E-3</v>
      </c>
      <c r="R69" s="400">
        <v>0.1114</v>
      </c>
      <c r="S69" s="400">
        <v>7.5399999999999995E-2</v>
      </c>
      <c r="T69" s="400">
        <v>7.3499999999999996E-2</v>
      </c>
      <c r="U69" s="400" t="s">
        <v>307</v>
      </c>
      <c r="V69" s="400">
        <v>2.75E-2</v>
      </c>
      <c r="W69" s="400">
        <v>9.7000000000000003E-3</v>
      </c>
      <c r="X69" s="400">
        <v>8.0000000000000004E-4</v>
      </c>
      <c r="Y69" s="400" t="s">
        <v>307</v>
      </c>
      <c r="Z69" s="400">
        <v>1.7600000000000001E-2</v>
      </c>
      <c r="AA69" s="400">
        <v>4.6699999999999998E-2</v>
      </c>
      <c r="AB69" s="400">
        <v>5.8117000000000001</v>
      </c>
      <c r="AC69" s="400">
        <v>8.8999999999999999E-3</v>
      </c>
      <c r="AD69" s="400">
        <v>4.8599999999999997E-2</v>
      </c>
      <c r="AE69" s="400">
        <v>0.22509999999999999</v>
      </c>
      <c r="AF69" s="400">
        <v>0.11650000000000001</v>
      </c>
      <c r="AG69" s="400">
        <v>5.4127000000000001</v>
      </c>
      <c r="AH69" s="400">
        <v>1.3173999999999999</v>
      </c>
      <c r="AI69" s="400">
        <v>0.13300000000000001</v>
      </c>
      <c r="AJ69" s="400" t="s">
        <v>307</v>
      </c>
      <c r="AK69" s="400" t="s">
        <v>307</v>
      </c>
      <c r="AL69" s="400">
        <v>0.1237</v>
      </c>
      <c r="AM69" s="400">
        <v>1.4E-3</v>
      </c>
      <c r="AN69" s="400">
        <v>0.1203</v>
      </c>
      <c r="AO69" s="400">
        <v>5.5E-2</v>
      </c>
      <c r="AP69" s="400">
        <v>7.4999999999999997E-3</v>
      </c>
      <c r="AQ69" s="400">
        <v>3.1038000000000001</v>
      </c>
      <c r="AR69" s="400">
        <v>3.8391000000000002</v>
      </c>
      <c r="AS69" s="400">
        <v>0.46129999999999999</v>
      </c>
      <c r="AT69" s="400">
        <v>1.9813000000000001</v>
      </c>
      <c r="AU69" s="400">
        <v>0.34989999999999999</v>
      </c>
      <c r="AV69" s="400">
        <v>0.13730000000000001</v>
      </c>
      <c r="AW69" s="400" t="s">
        <v>307</v>
      </c>
      <c r="AX69" s="400">
        <v>0.89670000000000005</v>
      </c>
      <c r="AY69" s="400">
        <v>0.1404</v>
      </c>
      <c r="AZ69" s="400">
        <v>3.1399999999999997E-2</v>
      </c>
      <c r="BA69" s="400">
        <v>1.95E-2</v>
      </c>
      <c r="BB69" s="400">
        <v>7.9000000000000008E-3</v>
      </c>
      <c r="BC69" s="400">
        <v>8.72E-2</v>
      </c>
      <c r="BD69" s="400">
        <v>5.9299999999999999E-2</v>
      </c>
      <c r="BE69" s="400">
        <v>0.1386</v>
      </c>
      <c r="BF69" s="400">
        <v>2.0110000000000001</v>
      </c>
      <c r="BG69" s="400">
        <v>0.90249999999999997</v>
      </c>
      <c r="BH69" s="400">
        <v>2.0449000000000002</v>
      </c>
      <c r="BI69" s="400">
        <v>0.3216</v>
      </c>
      <c r="BJ69" s="400">
        <v>7.9399999999999998E-2</v>
      </c>
      <c r="BK69" s="400">
        <v>7.7700000000000005E-2</v>
      </c>
      <c r="BL69" s="400">
        <v>7.1199999999999999E-2</v>
      </c>
      <c r="BM69" s="400">
        <v>0.51570000000000005</v>
      </c>
      <c r="BN69" s="400">
        <v>1.0633999999999999</v>
      </c>
      <c r="BO69" s="400">
        <v>1.9699999999999999E-2</v>
      </c>
      <c r="BP69" s="400" t="s">
        <v>307</v>
      </c>
      <c r="BQ69" s="400"/>
      <c r="BR69" s="401">
        <v>33.136000000000003</v>
      </c>
      <c r="BS69" s="400">
        <v>20.79</v>
      </c>
      <c r="BT69" s="400">
        <v>1E-4</v>
      </c>
      <c r="BU69" s="400" t="s">
        <v>307</v>
      </c>
      <c r="BV69" s="401">
        <v>20.79</v>
      </c>
      <c r="BW69" s="400" t="s">
        <v>307</v>
      </c>
      <c r="BX69" s="400" t="s">
        <v>307</v>
      </c>
      <c r="BY69" s="400" t="s">
        <v>307</v>
      </c>
      <c r="BZ69" s="403" t="s">
        <v>307</v>
      </c>
      <c r="CA69" s="401" t="s">
        <v>307</v>
      </c>
      <c r="CB69" s="400">
        <v>0.31140000000000001</v>
      </c>
      <c r="CC69" s="400">
        <v>0.27379999999999999</v>
      </c>
      <c r="CD69" s="400">
        <v>3.7600000000000001E-2</v>
      </c>
      <c r="CE69" s="400">
        <v>0.1535</v>
      </c>
      <c r="CF69" s="403">
        <v>0.46479999999999999</v>
      </c>
      <c r="CG69" s="404">
        <v>21.254899999999999</v>
      </c>
      <c r="CH69" s="405">
        <v>54.390900000000002</v>
      </c>
      <c r="CI69">
        <f>Supply_2013_Work!BZ69</f>
        <v>2.1078999999999999</v>
      </c>
      <c r="CJ69" s="601">
        <f t="shared" si="0"/>
        <v>52.283000000000001</v>
      </c>
    </row>
    <row r="70" spans="1:88">
      <c r="A70" s="251" t="s">
        <v>64</v>
      </c>
      <c r="B70" s="253" t="s">
        <v>194</v>
      </c>
      <c r="C70" s="457" t="s">
        <v>446</v>
      </c>
      <c r="D70" s="458" t="s">
        <v>447</v>
      </c>
      <c r="E70" s="399">
        <v>2.1299999999999999E-2</v>
      </c>
      <c r="F70" s="400">
        <v>6.9800000000000001E-2</v>
      </c>
      <c r="G70" s="400" t="s">
        <v>307</v>
      </c>
      <c r="H70" s="400">
        <v>6.1000000000000004E-3</v>
      </c>
      <c r="I70" s="400">
        <v>0.36409999999999998</v>
      </c>
      <c r="J70" s="400">
        <v>9.9000000000000008E-3</v>
      </c>
      <c r="K70" s="400">
        <v>3.2199999999999999E-2</v>
      </c>
      <c r="L70" s="400" t="s">
        <v>307</v>
      </c>
      <c r="M70" s="400">
        <v>2.3E-3</v>
      </c>
      <c r="N70" s="400" t="s">
        <v>307</v>
      </c>
      <c r="O70" s="400" t="s">
        <v>307</v>
      </c>
      <c r="P70" s="400" t="s">
        <v>307</v>
      </c>
      <c r="Q70" s="400" t="s">
        <v>307</v>
      </c>
      <c r="R70" s="400">
        <v>0.11409999999999999</v>
      </c>
      <c r="S70" s="400">
        <v>2.64E-2</v>
      </c>
      <c r="T70" s="400">
        <v>0.4</v>
      </c>
      <c r="U70" s="400" t="s">
        <v>307</v>
      </c>
      <c r="V70" s="400">
        <v>2E-3</v>
      </c>
      <c r="W70" s="400">
        <v>1.14E-2</v>
      </c>
      <c r="X70" s="400">
        <v>3.44E-2</v>
      </c>
      <c r="Y70" s="400" t="s">
        <v>307</v>
      </c>
      <c r="Z70" s="400">
        <v>1.15E-2</v>
      </c>
      <c r="AA70" s="400">
        <v>6.9999999999999999E-4</v>
      </c>
      <c r="AB70" s="400">
        <v>1.9099999999999999E-2</v>
      </c>
      <c r="AC70" s="400">
        <v>1.1999999999999999E-3</v>
      </c>
      <c r="AD70" s="400">
        <v>5.7200000000000001E-2</v>
      </c>
      <c r="AE70" s="400">
        <v>4.8500000000000001E-2</v>
      </c>
      <c r="AF70" s="400">
        <v>0.15010000000000001</v>
      </c>
      <c r="AG70" s="400">
        <v>7.6300000000000007E-2</v>
      </c>
      <c r="AH70" s="400">
        <v>9.11E-2</v>
      </c>
      <c r="AI70" s="400">
        <v>1.6794</v>
      </c>
      <c r="AJ70" s="400" t="s">
        <v>307</v>
      </c>
      <c r="AK70" s="400" t="s">
        <v>307</v>
      </c>
      <c r="AL70" s="400">
        <v>4.82E-2</v>
      </c>
      <c r="AM70" s="400" t="s">
        <v>307</v>
      </c>
      <c r="AN70" s="400">
        <v>1.2289000000000001</v>
      </c>
      <c r="AO70" s="400">
        <v>2.1499999999999998E-2</v>
      </c>
      <c r="AP70" s="400">
        <v>8.6E-3</v>
      </c>
      <c r="AQ70" s="400" t="s">
        <v>307</v>
      </c>
      <c r="AR70" s="400">
        <v>1.43E-2</v>
      </c>
      <c r="AS70" s="400">
        <v>1.5E-3</v>
      </c>
      <c r="AT70" s="400" t="s">
        <v>307</v>
      </c>
      <c r="AU70" s="400" t="s">
        <v>307</v>
      </c>
      <c r="AV70" s="400">
        <v>6.2300000000000001E-2</v>
      </c>
      <c r="AW70" s="400" t="s">
        <v>307</v>
      </c>
      <c r="AX70" s="400">
        <v>6.3E-3</v>
      </c>
      <c r="AY70" s="400">
        <v>4.7699999999999999E-2</v>
      </c>
      <c r="AZ70" s="400">
        <v>1.6799999999999999E-2</v>
      </c>
      <c r="BA70" s="400">
        <v>4.0000000000000002E-4</v>
      </c>
      <c r="BB70" s="400">
        <v>5.0000000000000001E-4</v>
      </c>
      <c r="BC70" s="400">
        <v>1.12E-2</v>
      </c>
      <c r="BD70" s="400">
        <v>2.8999999999999998E-3</v>
      </c>
      <c r="BE70" s="400">
        <v>3.15E-2</v>
      </c>
      <c r="BF70" s="400">
        <v>2.0500000000000001E-2</v>
      </c>
      <c r="BG70" s="400">
        <v>1.0729</v>
      </c>
      <c r="BH70" s="400">
        <v>0.32579999999999998</v>
      </c>
      <c r="BI70" s="400">
        <v>1.1293</v>
      </c>
      <c r="BJ70" s="400">
        <v>9.5699999999999993E-2</v>
      </c>
      <c r="BK70" s="400">
        <v>0.1762</v>
      </c>
      <c r="BL70" s="400">
        <v>0.7087</v>
      </c>
      <c r="BM70" s="400">
        <v>0.125</v>
      </c>
      <c r="BN70" s="400">
        <v>7.85E-2</v>
      </c>
      <c r="BO70" s="400">
        <v>1.8697999999999999</v>
      </c>
      <c r="BP70" s="400" t="s">
        <v>307</v>
      </c>
      <c r="BQ70" s="400"/>
      <c r="BR70" s="401">
        <v>10.333600000000001</v>
      </c>
      <c r="BS70" s="400">
        <v>131.60480000000001</v>
      </c>
      <c r="BT70" s="400">
        <v>0.70489999999999997</v>
      </c>
      <c r="BU70" s="400">
        <v>0.33489999999999998</v>
      </c>
      <c r="BV70" s="401">
        <v>132.6447</v>
      </c>
      <c r="BW70" s="400" t="s">
        <v>307</v>
      </c>
      <c r="BX70" s="400" t="s">
        <v>307</v>
      </c>
      <c r="BY70" s="400" t="s">
        <v>307</v>
      </c>
      <c r="BZ70" s="403" t="s">
        <v>307</v>
      </c>
      <c r="CA70" s="401" t="s">
        <v>307</v>
      </c>
      <c r="CB70" s="400" t="s">
        <v>307</v>
      </c>
      <c r="CC70" s="400" t="s">
        <v>307</v>
      </c>
      <c r="CD70" s="400" t="s">
        <v>307</v>
      </c>
      <c r="CE70" s="400">
        <v>2.1511</v>
      </c>
      <c r="CF70" s="403">
        <v>2.1511</v>
      </c>
      <c r="CG70" s="404">
        <v>134.79580000000001</v>
      </c>
      <c r="CH70" s="405">
        <v>145.1294</v>
      </c>
      <c r="CI70">
        <f>Supply_2013_Work!BZ70</f>
        <v>7.3715999999999999</v>
      </c>
      <c r="CJ70" s="601">
        <f t="shared" si="0"/>
        <v>137.7578</v>
      </c>
    </row>
    <row r="71" spans="1:88">
      <c r="A71" s="251" t="s">
        <v>65</v>
      </c>
      <c r="B71" s="253" t="s">
        <v>201</v>
      </c>
      <c r="C71" s="457" t="s">
        <v>448</v>
      </c>
      <c r="D71" s="458" t="s">
        <v>449</v>
      </c>
      <c r="E71" s="399" t="s">
        <v>307</v>
      </c>
      <c r="F71" s="400" t="s">
        <v>307</v>
      </c>
      <c r="G71" s="400" t="s">
        <v>307</v>
      </c>
      <c r="H71" s="400" t="s">
        <v>307</v>
      </c>
      <c r="I71" s="400" t="s">
        <v>307</v>
      </c>
      <c r="J71" s="400" t="s">
        <v>307</v>
      </c>
      <c r="K71" s="400" t="s">
        <v>307</v>
      </c>
      <c r="L71" s="400" t="s">
        <v>307</v>
      </c>
      <c r="M71" s="400" t="s">
        <v>307</v>
      </c>
      <c r="N71" s="400" t="s">
        <v>307</v>
      </c>
      <c r="O71" s="400" t="s">
        <v>307</v>
      </c>
      <c r="P71" s="400" t="s">
        <v>307</v>
      </c>
      <c r="Q71" s="400" t="s">
        <v>307</v>
      </c>
      <c r="R71" s="400" t="s">
        <v>307</v>
      </c>
      <c r="S71" s="400" t="s">
        <v>307</v>
      </c>
      <c r="T71" s="400" t="s">
        <v>307</v>
      </c>
      <c r="U71" s="400" t="s">
        <v>307</v>
      </c>
      <c r="V71" s="400" t="s">
        <v>307</v>
      </c>
      <c r="W71" s="400" t="s">
        <v>307</v>
      </c>
      <c r="X71" s="400" t="s">
        <v>307</v>
      </c>
      <c r="Y71" s="400" t="s">
        <v>307</v>
      </c>
      <c r="Z71" s="400" t="s">
        <v>307</v>
      </c>
      <c r="AA71" s="400" t="s">
        <v>307</v>
      </c>
      <c r="AB71" s="400" t="s">
        <v>307</v>
      </c>
      <c r="AC71" s="400" t="s">
        <v>307</v>
      </c>
      <c r="AD71" s="400" t="s">
        <v>307</v>
      </c>
      <c r="AE71" s="400" t="s">
        <v>307</v>
      </c>
      <c r="AF71" s="400" t="s">
        <v>307</v>
      </c>
      <c r="AG71" s="400" t="s">
        <v>307</v>
      </c>
      <c r="AH71" s="400" t="s">
        <v>307</v>
      </c>
      <c r="AI71" s="400" t="s">
        <v>307</v>
      </c>
      <c r="AJ71" s="400" t="s">
        <v>307</v>
      </c>
      <c r="AK71" s="400" t="s">
        <v>307</v>
      </c>
      <c r="AL71" s="400" t="s">
        <v>307</v>
      </c>
      <c r="AM71" s="400" t="s">
        <v>307</v>
      </c>
      <c r="AN71" s="400" t="s">
        <v>307</v>
      </c>
      <c r="AO71" s="400" t="s">
        <v>307</v>
      </c>
      <c r="AP71" s="400" t="s">
        <v>307</v>
      </c>
      <c r="AQ71" s="400" t="s">
        <v>307</v>
      </c>
      <c r="AR71" s="400" t="s">
        <v>307</v>
      </c>
      <c r="AS71" s="400" t="s">
        <v>307</v>
      </c>
      <c r="AT71" s="400" t="s">
        <v>307</v>
      </c>
      <c r="AU71" s="400" t="s">
        <v>307</v>
      </c>
      <c r="AV71" s="400" t="s">
        <v>307</v>
      </c>
      <c r="AW71" s="400" t="s">
        <v>307</v>
      </c>
      <c r="AX71" s="400" t="s">
        <v>307</v>
      </c>
      <c r="AY71" s="400" t="s">
        <v>307</v>
      </c>
      <c r="AZ71" s="400" t="s">
        <v>307</v>
      </c>
      <c r="BA71" s="400" t="s">
        <v>307</v>
      </c>
      <c r="BB71" s="400" t="s">
        <v>307</v>
      </c>
      <c r="BC71" s="400" t="s">
        <v>307</v>
      </c>
      <c r="BD71" s="400" t="s">
        <v>307</v>
      </c>
      <c r="BE71" s="400" t="s">
        <v>307</v>
      </c>
      <c r="BF71" s="400" t="s">
        <v>307</v>
      </c>
      <c r="BG71" s="400" t="s">
        <v>307</v>
      </c>
      <c r="BH71" s="400" t="s">
        <v>307</v>
      </c>
      <c r="BI71" s="400" t="s">
        <v>307</v>
      </c>
      <c r="BJ71" s="400" t="s">
        <v>307</v>
      </c>
      <c r="BK71" s="400" t="s">
        <v>307</v>
      </c>
      <c r="BL71" s="400" t="s">
        <v>307</v>
      </c>
      <c r="BM71" s="400" t="s">
        <v>307</v>
      </c>
      <c r="BN71" s="400" t="s">
        <v>307</v>
      </c>
      <c r="BO71" s="400" t="s">
        <v>307</v>
      </c>
      <c r="BP71" s="400" t="s">
        <v>307</v>
      </c>
      <c r="BQ71" s="400"/>
      <c r="BR71" s="401" t="s">
        <v>307</v>
      </c>
      <c r="BS71" s="400">
        <v>30.079499999999999</v>
      </c>
      <c r="BT71" s="400" t="s">
        <v>307</v>
      </c>
      <c r="BU71" s="400" t="s">
        <v>307</v>
      </c>
      <c r="BV71" s="401">
        <v>30.079499999999999</v>
      </c>
      <c r="BW71" s="400" t="s">
        <v>307</v>
      </c>
      <c r="BX71" s="400" t="s">
        <v>307</v>
      </c>
      <c r="BY71" s="400" t="s">
        <v>307</v>
      </c>
      <c r="BZ71" s="403" t="s">
        <v>307</v>
      </c>
      <c r="CA71" s="401" t="s">
        <v>307</v>
      </c>
      <c r="CB71" s="400" t="s">
        <v>307</v>
      </c>
      <c r="CC71" s="400" t="s">
        <v>307</v>
      </c>
      <c r="CD71" s="400" t="s">
        <v>307</v>
      </c>
      <c r="CE71" s="400" t="s">
        <v>307</v>
      </c>
      <c r="CF71" s="403" t="s">
        <v>307</v>
      </c>
      <c r="CG71" s="404">
        <v>30.079499999999999</v>
      </c>
      <c r="CH71" s="405">
        <v>30.079499999999999</v>
      </c>
      <c r="CI71">
        <f>Supply_2013_Work!BZ71</f>
        <v>0</v>
      </c>
      <c r="CJ71" s="601">
        <f t="shared" si="0"/>
        <v>30.079499999999999</v>
      </c>
    </row>
    <row r="72" spans="1:88">
      <c r="A72" s="251" t="s">
        <v>66</v>
      </c>
      <c r="B72" s="253" t="s">
        <v>202</v>
      </c>
      <c r="C72" s="457" t="s">
        <v>450</v>
      </c>
      <c r="D72" s="458" t="s">
        <v>451</v>
      </c>
      <c r="E72" s="399" t="s">
        <v>307</v>
      </c>
      <c r="F72" s="400" t="s">
        <v>307</v>
      </c>
      <c r="G72" s="400" t="s">
        <v>307</v>
      </c>
      <c r="H72" s="400" t="s">
        <v>307</v>
      </c>
      <c r="I72" s="400" t="s">
        <v>307</v>
      </c>
      <c r="J72" s="400" t="s">
        <v>307</v>
      </c>
      <c r="K72" s="400" t="s">
        <v>307</v>
      </c>
      <c r="L72" s="400" t="s">
        <v>307</v>
      </c>
      <c r="M72" s="400" t="s">
        <v>307</v>
      </c>
      <c r="N72" s="400" t="s">
        <v>307</v>
      </c>
      <c r="O72" s="400" t="s">
        <v>307</v>
      </c>
      <c r="P72" s="400" t="s">
        <v>307</v>
      </c>
      <c r="Q72" s="400" t="s">
        <v>307</v>
      </c>
      <c r="R72" s="400" t="s">
        <v>307</v>
      </c>
      <c r="S72" s="400" t="s">
        <v>307</v>
      </c>
      <c r="T72" s="400" t="s">
        <v>307</v>
      </c>
      <c r="U72" s="400" t="s">
        <v>307</v>
      </c>
      <c r="V72" s="400" t="s">
        <v>307</v>
      </c>
      <c r="W72" s="400" t="s">
        <v>307</v>
      </c>
      <c r="X72" s="400" t="s">
        <v>307</v>
      </c>
      <c r="Y72" s="400" t="s">
        <v>307</v>
      </c>
      <c r="Z72" s="400" t="s">
        <v>307</v>
      </c>
      <c r="AA72" s="400" t="s">
        <v>307</v>
      </c>
      <c r="AB72" s="400" t="s">
        <v>307</v>
      </c>
      <c r="AC72" s="400" t="s">
        <v>307</v>
      </c>
      <c r="AD72" s="400" t="s">
        <v>307</v>
      </c>
      <c r="AE72" s="400" t="s">
        <v>307</v>
      </c>
      <c r="AF72" s="400" t="s">
        <v>307</v>
      </c>
      <c r="AG72" s="400" t="s">
        <v>307</v>
      </c>
      <c r="AH72" s="400" t="s">
        <v>307</v>
      </c>
      <c r="AI72" s="400" t="s">
        <v>307</v>
      </c>
      <c r="AJ72" s="400" t="s">
        <v>307</v>
      </c>
      <c r="AK72" s="400" t="s">
        <v>307</v>
      </c>
      <c r="AL72" s="400" t="s">
        <v>307</v>
      </c>
      <c r="AM72" s="400" t="s">
        <v>307</v>
      </c>
      <c r="AN72" s="400" t="s">
        <v>307</v>
      </c>
      <c r="AO72" s="400" t="s">
        <v>307</v>
      </c>
      <c r="AP72" s="400" t="s">
        <v>307</v>
      </c>
      <c r="AQ72" s="400" t="s">
        <v>307</v>
      </c>
      <c r="AR72" s="400" t="s">
        <v>307</v>
      </c>
      <c r="AS72" s="400" t="s">
        <v>307</v>
      </c>
      <c r="AT72" s="400" t="s">
        <v>307</v>
      </c>
      <c r="AU72" s="400" t="s">
        <v>307</v>
      </c>
      <c r="AV72" s="400" t="s">
        <v>307</v>
      </c>
      <c r="AW72" s="400" t="s">
        <v>307</v>
      </c>
      <c r="AX72" s="400" t="s">
        <v>307</v>
      </c>
      <c r="AY72" s="400" t="s">
        <v>307</v>
      </c>
      <c r="AZ72" s="400" t="s">
        <v>307</v>
      </c>
      <c r="BA72" s="400" t="s">
        <v>307</v>
      </c>
      <c r="BB72" s="400" t="s">
        <v>307</v>
      </c>
      <c r="BC72" s="400" t="s">
        <v>307</v>
      </c>
      <c r="BD72" s="400" t="s">
        <v>307</v>
      </c>
      <c r="BE72" s="400" t="s">
        <v>307</v>
      </c>
      <c r="BF72" s="400" t="s">
        <v>307</v>
      </c>
      <c r="BG72" s="400" t="s">
        <v>307</v>
      </c>
      <c r="BH72" s="400" t="s">
        <v>307</v>
      </c>
      <c r="BI72" s="400" t="s">
        <v>307</v>
      </c>
      <c r="BJ72" s="400" t="s">
        <v>307</v>
      </c>
      <c r="BK72" s="400" t="s">
        <v>307</v>
      </c>
      <c r="BL72" s="400" t="s">
        <v>307</v>
      </c>
      <c r="BM72" s="400" t="s">
        <v>307</v>
      </c>
      <c r="BN72" s="400" t="s">
        <v>307</v>
      </c>
      <c r="BO72" s="400" t="s">
        <v>307</v>
      </c>
      <c r="BP72" s="400" t="s">
        <v>307</v>
      </c>
      <c r="BQ72" s="400"/>
      <c r="BR72" s="401" t="s">
        <v>307</v>
      </c>
      <c r="BS72" s="400" t="s">
        <v>307</v>
      </c>
      <c r="BT72" s="400" t="s">
        <v>307</v>
      </c>
      <c r="BU72" s="400" t="s">
        <v>307</v>
      </c>
      <c r="BV72" s="401" t="s">
        <v>307</v>
      </c>
      <c r="BW72" s="400" t="s">
        <v>307</v>
      </c>
      <c r="BX72" s="400" t="s">
        <v>307</v>
      </c>
      <c r="BY72" s="400" t="s">
        <v>307</v>
      </c>
      <c r="BZ72" s="403" t="s">
        <v>307</v>
      </c>
      <c r="CA72" s="401" t="s">
        <v>307</v>
      </c>
      <c r="CB72" s="400" t="s">
        <v>307</v>
      </c>
      <c r="CC72" s="400" t="s">
        <v>307</v>
      </c>
      <c r="CD72" s="400" t="s">
        <v>307</v>
      </c>
      <c r="CE72" s="400" t="s">
        <v>307</v>
      </c>
      <c r="CF72" s="403" t="s">
        <v>307</v>
      </c>
      <c r="CG72" s="404" t="s">
        <v>307</v>
      </c>
      <c r="CH72" s="405"/>
      <c r="CI72">
        <f>Supply_2013_Work!BZ72</f>
        <v>0</v>
      </c>
      <c r="CJ72" s="601">
        <f t="shared" si="0"/>
        <v>0</v>
      </c>
    </row>
    <row r="73" spans="1:88">
      <c r="A73" s="278" t="s">
        <v>134</v>
      </c>
      <c r="B73" s="279" t="s">
        <v>195</v>
      </c>
      <c r="C73" s="459" t="s">
        <v>452</v>
      </c>
      <c r="D73" s="460" t="s">
        <v>453</v>
      </c>
      <c r="E73" s="411">
        <v>1042.3488</v>
      </c>
      <c r="F73" s="412">
        <v>624.97199999999998</v>
      </c>
      <c r="G73" s="412">
        <v>35.207599999999999</v>
      </c>
      <c r="H73" s="412">
        <v>125.7479</v>
      </c>
      <c r="I73" s="412">
        <v>1466.7208000000001</v>
      </c>
      <c r="J73" s="412">
        <v>222.60429999999999</v>
      </c>
      <c r="K73" s="412">
        <v>1498.5786000000001</v>
      </c>
      <c r="L73" s="412">
        <v>98.852699999999999</v>
      </c>
      <c r="M73" s="412">
        <v>159.4982</v>
      </c>
      <c r="N73" s="412">
        <v>4.3733000000000004</v>
      </c>
      <c r="O73" s="412">
        <v>165.89429999999999</v>
      </c>
      <c r="P73" s="412">
        <v>70.356099999999998</v>
      </c>
      <c r="Q73" s="412">
        <v>163.1036</v>
      </c>
      <c r="R73" s="412">
        <v>356.53949999999998</v>
      </c>
      <c r="S73" s="412">
        <v>350.3116</v>
      </c>
      <c r="T73" s="412">
        <v>406.04090000000002</v>
      </c>
      <c r="U73" s="412">
        <v>111.0659</v>
      </c>
      <c r="V73" s="412">
        <v>127.84439999999999</v>
      </c>
      <c r="W73" s="412">
        <v>119.268</v>
      </c>
      <c r="X73" s="412">
        <v>83.223699999999994</v>
      </c>
      <c r="Y73" s="412">
        <v>69.628100000000003</v>
      </c>
      <c r="Z73" s="412">
        <v>207.5095</v>
      </c>
      <c r="AA73" s="412">
        <v>192.89570000000001</v>
      </c>
      <c r="AB73" s="412">
        <v>1972.7637</v>
      </c>
      <c r="AC73" s="412">
        <v>25.9969</v>
      </c>
      <c r="AD73" s="412">
        <v>159.98519999999999</v>
      </c>
      <c r="AE73" s="412">
        <v>3861.1334000000002</v>
      </c>
      <c r="AF73" s="412">
        <v>253.88589999999999</v>
      </c>
      <c r="AG73" s="412">
        <v>1559.5047999999999</v>
      </c>
      <c r="AH73" s="412">
        <v>694.58690000000001</v>
      </c>
      <c r="AI73" s="412">
        <v>1689.9271000000001</v>
      </c>
      <c r="AJ73" s="412">
        <v>58.311100000000003</v>
      </c>
      <c r="AK73" s="412">
        <v>349.63850000000002</v>
      </c>
      <c r="AL73" s="412">
        <v>2144.5897</v>
      </c>
      <c r="AM73" s="412">
        <v>53.376300000000001</v>
      </c>
      <c r="AN73" s="412">
        <v>390.41359999999997</v>
      </c>
      <c r="AO73" s="412">
        <v>66.6798</v>
      </c>
      <c r="AP73" s="412">
        <v>77.485600000000005</v>
      </c>
      <c r="AQ73" s="412">
        <v>428.04149999999998</v>
      </c>
      <c r="AR73" s="412">
        <v>300.59800000000001</v>
      </c>
      <c r="AS73" s="412">
        <v>491.31479999999999</v>
      </c>
      <c r="AT73" s="412">
        <v>131.99529999999999</v>
      </c>
      <c r="AU73" s="412">
        <v>66.461799999999997</v>
      </c>
      <c r="AV73" s="412">
        <v>678.87040000000002</v>
      </c>
      <c r="AW73" s="412">
        <v>418.6</v>
      </c>
      <c r="AX73" s="412">
        <v>243.12260000000001</v>
      </c>
      <c r="AY73" s="412">
        <v>142.47919999999999</v>
      </c>
      <c r="AZ73" s="412">
        <v>22.605799999999999</v>
      </c>
      <c r="BA73" s="412">
        <v>374.05799999999999</v>
      </c>
      <c r="BB73" s="412">
        <v>78.743399999999994</v>
      </c>
      <c r="BC73" s="412">
        <v>112.5659</v>
      </c>
      <c r="BD73" s="412">
        <v>21.0213</v>
      </c>
      <c r="BE73" s="412">
        <v>196.02119999999999</v>
      </c>
      <c r="BF73" s="412">
        <v>331.40929999999997</v>
      </c>
      <c r="BG73" s="412">
        <v>693.90290000000005</v>
      </c>
      <c r="BH73" s="412">
        <v>315.90899999999999</v>
      </c>
      <c r="BI73" s="412">
        <v>304.94670000000002</v>
      </c>
      <c r="BJ73" s="412">
        <v>52.175699999999999</v>
      </c>
      <c r="BK73" s="412">
        <v>154.13489999999999</v>
      </c>
      <c r="BL73" s="412">
        <v>102.7872</v>
      </c>
      <c r="BM73" s="412">
        <v>108.49</v>
      </c>
      <c r="BN73" s="412">
        <v>30.115300000000001</v>
      </c>
      <c r="BO73" s="412">
        <v>52.442500000000003</v>
      </c>
      <c r="BP73" s="412" t="s">
        <v>307</v>
      </c>
      <c r="BQ73" s="412"/>
      <c r="BR73" s="413">
        <v>26913.676100000001</v>
      </c>
      <c r="BS73" s="412">
        <v>13649.7286</v>
      </c>
      <c r="BT73" s="412">
        <v>261.39839999999998</v>
      </c>
      <c r="BU73" s="412">
        <v>4010.7908000000002</v>
      </c>
      <c r="BV73" s="413">
        <v>17921.9179</v>
      </c>
      <c r="BW73" s="412">
        <v>5311.0913</v>
      </c>
      <c r="BX73" s="412">
        <v>2.1848999999999998</v>
      </c>
      <c r="BY73" s="412">
        <v>180.64510000000001</v>
      </c>
      <c r="BZ73" s="412">
        <v>182.83009999999999</v>
      </c>
      <c r="CA73" s="413">
        <v>5493.9214000000002</v>
      </c>
      <c r="CB73" s="412">
        <v>8698.1890999999996</v>
      </c>
      <c r="CC73" s="412">
        <v>4007.0668000000001</v>
      </c>
      <c r="CD73" s="412">
        <v>4691.1223</v>
      </c>
      <c r="CE73" s="412">
        <v>4569.7734</v>
      </c>
      <c r="CF73" s="412">
        <v>13267.9625</v>
      </c>
      <c r="CG73" s="414">
        <v>36683.801800000001</v>
      </c>
      <c r="CH73" s="415">
        <v>63597.477899999998</v>
      </c>
      <c r="CI73" s="601"/>
    </row>
    <row r="74" spans="1:88">
      <c r="A74" s="250" t="s">
        <v>289</v>
      </c>
      <c r="B74" s="252" t="s">
        <v>294</v>
      </c>
      <c r="C74" s="461" t="s">
        <v>454</v>
      </c>
      <c r="D74" s="462" t="s">
        <v>455</v>
      </c>
      <c r="E74" s="416" t="s">
        <v>307</v>
      </c>
      <c r="F74" s="417" t="s">
        <v>307</v>
      </c>
      <c r="G74" s="417" t="s">
        <v>307</v>
      </c>
      <c r="H74" s="417" t="s">
        <v>307</v>
      </c>
      <c r="I74" s="417" t="s">
        <v>307</v>
      </c>
      <c r="J74" s="417" t="s">
        <v>307</v>
      </c>
      <c r="K74" s="417" t="s">
        <v>307</v>
      </c>
      <c r="L74" s="417" t="s">
        <v>307</v>
      </c>
      <c r="M74" s="417" t="s">
        <v>307</v>
      </c>
      <c r="N74" s="417" t="s">
        <v>307</v>
      </c>
      <c r="O74" s="417" t="s">
        <v>307</v>
      </c>
      <c r="P74" s="417" t="s">
        <v>307</v>
      </c>
      <c r="Q74" s="417" t="s">
        <v>307</v>
      </c>
      <c r="R74" s="417" t="s">
        <v>307</v>
      </c>
      <c r="S74" s="417" t="s">
        <v>307</v>
      </c>
      <c r="T74" s="417" t="s">
        <v>307</v>
      </c>
      <c r="U74" s="417" t="s">
        <v>307</v>
      </c>
      <c r="V74" s="417" t="s">
        <v>307</v>
      </c>
      <c r="W74" s="417" t="s">
        <v>307</v>
      </c>
      <c r="X74" s="417" t="s">
        <v>307</v>
      </c>
      <c r="Y74" s="417" t="s">
        <v>307</v>
      </c>
      <c r="Z74" s="417" t="s">
        <v>307</v>
      </c>
      <c r="AA74" s="417" t="s">
        <v>307</v>
      </c>
      <c r="AB74" s="417" t="s">
        <v>307</v>
      </c>
      <c r="AC74" s="417" t="s">
        <v>307</v>
      </c>
      <c r="AD74" s="417" t="s">
        <v>307</v>
      </c>
      <c r="AE74" s="417" t="s">
        <v>307</v>
      </c>
      <c r="AF74" s="417" t="s">
        <v>307</v>
      </c>
      <c r="AG74" s="417" t="s">
        <v>307</v>
      </c>
      <c r="AH74" s="417" t="s">
        <v>307</v>
      </c>
      <c r="AI74" s="417" t="s">
        <v>307</v>
      </c>
      <c r="AJ74" s="417" t="s">
        <v>307</v>
      </c>
      <c r="AK74" s="417" t="s">
        <v>307</v>
      </c>
      <c r="AL74" s="417" t="s">
        <v>307</v>
      </c>
      <c r="AM74" s="417" t="s">
        <v>307</v>
      </c>
      <c r="AN74" s="417" t="s">
        <v>307</v>
      </c>
      <c r="AO74" s="417" t="s">
        <v>307</v>
      </c>
      <c r="AP74" s="417" t="s">
        <v>307</v>
      </c>
      <c r="AQ74" s="417" t="s">
        <v>307</v>
      </c>
      <c r="AR74" s="417" t="s">
        <v>307</v>
      </c>
      <c r="AS74" s="417" t="s">
        <v>307</v>
      </c>
      <c r="AT74" s="417" t="s">
        <v>307</v>
      </c>
      <c r="AU74" s="417" t="s">
        <v>307</v>
      </c>
      <c r="AV74" s="417" t="s">
        <v>307</v>
      </c>
      <c r="AW74" s="417" t="s">
        <v>307</v>
      </c>
      <c r="AX74" s="417" t="s">
        <v>307</v>
      </c>
      <c r="AY74" s="417" t="s">
        <v>307</v>
      </c>
      <c r="AZ74" s="417" t="s">
        <v>307</v>
      </c>
      <c r="BA74" s="417" t="s">
        <v>307</v>
      </c>
      <c r="BB74" s="417" t="s">
        <v>307</v>
      </c>
      <c r="BC74" s="417" t="s">
        <v>307</v>
      </c>
      <c r="BD74" s="417" t="s">
        <v>307</v>
      </c>
      <c r="BE74" s="417" t="s">
        <v>307</v>
      </c>
      <c r="BF74" s="417" t="s">
        <v>307</v>
      </c>
      <c r="BG74" s="417" t="s">
        <v>307</v>
      </c>
      <c r="BH74" s="417" t="s">
        <v>307</v>
      </c>
      <c r="BI74" s="417" t="s">
        <v>307</v>
      </c>
      <c r="BJ74" s="417" t="s">
        <v>307</v>
      </c>
      <c r="BK74" s="417" t="s">
        <v>307</v>
      </c>
      <c r="BL74" s="417" t="s">
        <v>307</v>
      </c>
      <c r="BM74" s="417" t="s">
        <v>307</v>
      </c>
      <c r="BN74" s="417" t="s">
        <v>307</v>
      </c>
      <c r="BO74" s="417" t="s">
        <v>307</v>
      </c>
      <c r="BP74" s="417" t="s">
        <v>307</v>
      </c>
      <c r="BQ74" s="417"/>
      <c r="BR74" s="418" t="s">
        <v>307</v>
      </c>
      <c r="BS74" s="417" t="s">
        <v>307</v>
      </c>
      <c r="BT74" s="417" t="s">
        <v>307</v>
      </c>
      <c r="BU74" s="417" t="s">
        <v>307</v>
      </c>
      <c r="BV74" s="418" t="s">
        <v>307</v>
      </c>
      <c r="BW74" s="417" t="s">
        <v>307</v>
      </c>
      <c r="BX74" s="417" t="s">
        <v>307</v>
      </c>
      <c r="BY74" s="417" t="s">
        <v>307</v>
      </c>
      <c r="BZ74" s="417" t="s">
        <v>307</v>
      </c>
      <c r="CA74" s="418" t="s">
        <v>307</v>
      </c>
      <c r="CB74" s="394">
        <v>-160.45509999999999</v>
      </c>
      <c r="CC74" s="394">
        <v>-85.627099999999999</v>
      </c>
      <c r="CD74" s="394">
        <v>-74.8279</v>
      </c>
      <c r="CE74" s="394">
        <v>-16.866700000000002</v>
      </c>
      <c r="CF74" s="396">
        <v>-177.32169999999999</v>
      </c>
      <c r="CG74" s="397">
        <v>-177.32169999999999</v>
      </c>
      <c r="CH74" s="398">
        <v>-177.32169999999999</v>
      </c>
    </row>
    <row r="75" spans="1:88">
      <c r="A75" s="251" t="s">
        <v>68</v>
      </c>
      <c r="B75" s="253" t="s">
        <v>268</v>
      </c>
      <c r="C75" s="463" t="s">
        <v>456</v>
      </c>
      <c r="D75" s="458" t="s">
        <v>457</v>
      </c>
      <c r="E75" s="419" t="s">
        <v>307</v>
      </c>
      <c r="F75" s="420" t="s">
        <v>307</v>
      </c>
      <c r="G75" s="420" t="s">
        <v>307</v>
      </c>
      <c r="H75" s="420" t="s">
        <v>307</v>
      </c>
      <c r="I75" s="420" t="s">
        <v>307</v>
      </c>
      <c r="J75" s="420" t="s">
        <v>307</v>
      </c>
      <c r="K75" s="420" t="s">
        <v>307</v>
      </c>
      <c r="L75" s="420" t="s">
        <v>307</v>
      </c>
      <c r="M75" s="420" t="s">
        <v>307</v>
      </c>
      <c r="N75" s="420" t="s">
        <v>307</v>
      </c>
      <c r="O75" s="420" t="s">
        <v>307</v>
      </c>
      <c r="P75" s="420" t="s">
        <v>307</v>
      </c>
      <c r="Q75" s="420" t="s">
        <v>307</v>
      </c>
      <c r="R75" s="420" t="s">
        <v>307</v>
      </c>
      <c r="S75" s="420" t="s">
        <v>307</v>
      </c>
      <c r="T75" s="420" t="s">
        <v>307</v>
      </c>
      <c r="U75" s="420" t="s">
        <v>307</v>
      </c>
      <c r="V75" s="420" t="s">
        <v>307</v>
      </c>
      <c r="W75" s="420" t="s">
        <v>307</v>
      </c>
      <c r="X75" s="420" t="s">
        <v>307</v>
      </c>
      <c r="Y75" s="420" t="s">
        <v>307</v>
      </c>
      <c r="Z75" s="420" t="s">
        <v>307</v>
      </c>
      <c r="AA75" s="420" t="s">
        <v>307</v>
      </c>
      <c r="AB75" s="420" t="s">
        <v>307</v>
      </c>
      <c r="AC75" s="420" t="s">
        <v>307</v>
      </c>
      <c r="AD75" s="420" t="s">
        <v>307</v>
      </c>
      <c r="AE75" s="420" t="s">
        <v>307</v>
      </c>
      <c r="AF75" s="420" t="s">
        <v>307</v>
      </c>
      <c r="AG75" s="420" t="s">
        <v>307</v>
      </c>
      <c r="AH75" s="420" t="s">
        <v>307</v>
      </c>
      <c r="AI75" s="420" t="s">
        <v>307</v>
      </c>
      <c r="AJ75" s="420" t="s">
        <v>307</v>
      </c>
      <c r="AK75" s="420" t="s">
        <v>307</v>
      </c>
      <c r="AL75" s="420" t="s">
        <v>307</v>
      </c>
      <c r="AM75" s="420" t="s">
        <v>307</v>
      </c>
      <c r="AN75" s="420" t="s">
        <v>307</v>
      </c>
      <c r="AO75" s="420" t="s">
        <v>307</v>
      </c>
      <c r="AP75" s="420" t="s">
        <v>307</v>
      </c>
      <c r="AQ75" s="420" t="s">
        <v>307</v>
      </c>
      <c r="AR75" s="420" t="s">
        <v>307</v>
      </c>
      <c r="AS75" s="420" t="s">
        <v>307</v>
      </c>
      <c r="AT75" s="420" t="s">
        <v>307</v>
      </c>
      <c r="AU75" s="420" t="s">
        <v>307</v>
      </c>
      <c r="AV75" s="420" t="s">
        <v>307</v>
      </c>
      <c r="AW75" s="420" t="s">
        <v>307</v>
      </c>
      <c r="AX75" s="420" t="s">
        <v>307</v>
      </c>
      <c r="AY75" s="420" t="s">
        <v>307</v>
      </c>
      <c r="AZ75" s="420" t="s">
        <v>307</v>
      </c>
      <c r="BA75" s="420" t="s">
        <v>307</v>
      </c>
      <c r="BB75" s="420" t="s">
        <v>307</v>
      </c>
      <c r="BC75" s="420" t="s">
        <v>307</v>
      </c>
      <c r="BD75" s="420" t="s">
        <v>307</v>
      </c>
      <c r="BE75" s="420" t="s">
        <v>307</v>
      </c>
      <c r="BF75" s="420" t="s">
        <v>307</v>
      </c>
      <c r="BG75" s="420" t="s">
        <v>307</v>
      </c>
      <c r="BH75" s="420" t="s">
        <v>307</v>
      </c>
      <c r="BI75" s="420" t="s">
        <v>307</v>
      </c>
      <c r="BJ75" s="420" t="s">
        <v>307</v>
      </c>
      <c r="BK75" s="420" t="s">
        <v>307</v>
      </c>
      <c r="BL75" s="420" t="s">
        <v>307</v>
      </c>
      <c r="BM75" s="420" t="s">
        <v>307</v>
      </c>
      <c r="BN75" s="420" t="s">
        <v>307</v>
      </c>
      <c r="BO75" s="420" t="s">
        <v>307</v>
      </c>
      <c r="BP75" s="420" t="s">
        <v>307</v>
      </c>
      <c r="BQ75" s="420"/>
      <c r="BR75" s="421" t="s">
        <v>307</v>
      </c>
      <c r="BS75" s="400">
        <v>547.51340000000005</v>
      </c>
      <c r="BT75" s="420" t="s">
        <v>307</v>
      </c>
      <c r="BU75" s="420" t="s">
        <v>307</v>
      </c>
      <c r="BV75" s="401">
        <v>547.51340000000005</v>
      </c>
      <c r="BW75" s="420" t="s">
        <v>307</v>
      </c>
      <c r="BX75" s="420" t="s">
        <v>307</v>
      </c>
      <c r="BY75" s="420" t="s">
        <v>307</v>
      </c>
      <c r="BZ75" s="420" t="s">
        <v>307</v>
      </c>
      <c r="CA75" s="421" t="s">
        <v>307</v>
      </c>
      <c r="CB75" s="420" t="s">
        <v>307</v>
      </c>
      <c r="CC75" s="420" t="s">
        <v>307</v>
      </c>
      <c r="CD75" s="420" t="s">
        <v>307</v>
      </c>
      <c r="CE75" s="420" t="s">
        <v>307</v>
      </c>
      <c r="CF75" s="420" t="s">
        <v>307</v>
      </c>
      <c r="CG75" s="404">
        <v>547.51340000000005</v>
      </c>
      <c r="CH75" s="405">
        <v>547.51340000000005</v>
      </c>
    </row>
    <row r="76" spans="1:88">
      <c r="A76" s="251" t="s">
        <v>290</v>
      </c>
      <c r="B76" s="253" t="s">
        <v>295</v>
      </c>
      <c r="C76" s="463" t="s">
        <v>458</v>
      </c>
      <c r="D76" s="458" t="s">
        <v>459</v>
      </c>
      <c r="E76" s="419" t="s">
        <v>307</v>
      </c>
      <c r="F76" s="420" t="s">
        <v>307</v>
      </c>
      <c r="G76" s="420" t="s">
        <v>307</v>
      </c>
      <c r="H76" s="420" t="s">
        <v>307</v>
      </c>
      <c r="I76" s="420" t="s">
        <v>307</v>
      </c>
      <c r="J76" s="420" t="s">
        <v>307</v>
      </c>
      <c r="K76" s="420" t="s">
        <v>307</v>
      </c>
      <c r="L76" s="420" t="s">
        <v>307</v>
      </c>
      <c r="M76" s="420" t="s">
        <v>307</v>
      </c>
      <c r="N76" s="420" t="s">
        <v>307</v>
      </c>
      <c r="O76" s="420" t="s">
        <v>307</v>
      </c>
      <c r="P76" s="420" t="s">
        <v>307</v>
      </c>
      <c r="Q76" s="420" t="s">
        <v>307</v>
      </c>
      <c r="R76" s="420" t="s">
        <v>307</v>
      </c>
      <c r="S76" s="420" t="s">
        <v>307</v>
      </c>
      <c r="T76" s="420" t="s">
        <v>307</v>
      </c>
      <c r="U76" s="420" t="s">
        <v>307</v>
      </c>
      <c r="V76" s="420" t="s">
        <v>307</v>
      </c>
      <c r="W76" s="420" t="s">
        <v>307</v>
      </c>
      <c r="X76" s="420" t="s">
        <v>307</v>
      </c>
      <c r="Y76" s="420" t="s">
        <v>307</v>
      </c>
      <c r="Z76" s="420" t="s">
        <v>307</v>
      </c>
      <c r="AA76" s="420" t="s">
        <v>307</v>
      </c>
      <c r="AB76" s="420" t="s">
        <v>307</v>
      </c>
      <c r="AC76" s="420" t="s">
        <v>307</v>
      </c>
      <c r="AD76" s="420" t="s">
        <v>307</v>
      </c>
      <c r="AE76" s="420" t="s">
        <v>307</v>
      </c>
      <c r="AF76" s="420" t="s">
        <v>307</v>
      </c>
      <c r="AG76" s="420" t="s">
        <v>307</v>
      </c>
      <c r="AH76" s="420" t="s">
        <v>307</v>
      </c>
      <c r="AI76" s="420" t="s">
        <v>307</v>
      </c>
      <c r="AJ76" s="420" t="s">
        <v>307</v>
      </c>
      <c r="AK76" s="420" t="s">
        <v>307</v>
      </c>
      <c r="AL76" s="420" t="s">
        <v>307</v>
      </c>
      <c r="AM76" s="420" t="s">
        <v>307</v>
      </c>
      <c r="AN76" s="420" t="s">
        <v>307</v>
      </c>
      <c r="AO76" s="420" t="s">
        <v>307</v>
      </c>
      <c r="AP76" s="420" t="s">
        <v>307</v>
      </c>
      <c r="AQ76" s="420" t="s">
        <v>307</v>
      </c>
      <c r="AR76" s="420" t="s">
        <v>307</v>
      </c>
      <c r="AS76" s="420" t="s">
        <v>307</v>
      </c>
      <c r="AT76" s="420" t="s">
        <v>307</v>
      </c>
      <c r="AU76" s="420" t="s">
        <v>307</v>
      </c>
      <c r="AV76" s="420" t="s">
        <v>307</v>
      </c>
      <c r="AW76" s="420" t="s">
        <v>307</v>
      </c>
      <c r="AX76" s="420" t="s">
        <v>307</v>
      </c>
      <c r="AY76" s="420" t="s">
        <v>307</v>
      </c>
      <c r="AZ76" s="420" t="s">
        <v>307</v>
      </c>
      <c r="BA76" s="420" t="s">
        <v>307</v>
      </c>
      <c r="BB76" s="420" t="s">
        <v>307</v>
      </c>
      <c r="BC76" s="420" t="s">
        <v>307</v>
      </c>
      <c r="BD76" s="420" t="s">
        <v>307</v>
      </c>
      <c r="BE76" s="420" t="s">
        <v>307</v>
      </c>
      <c r="BF76" s="420" t="s">
        <v>307</v>
      </c>
      <c r="BG76" s="420" t="s">
        <v>307</v>
      </c>
      <c r="BH76" s="420" t="s">
        <v>307</v>
      </c>
      <c r="BI76" s="420" t="s">
        <v>307</v>
      </c>
      <c r="BJ76" s="420" t="s">
        <v>307</v>
      </c>
      <c r="BK76" s="420" t="s">
        <v>307</v>
      </c>
      <c r="BL76" s="420" t="s">
        <v>307</v>
      </c>
      <c r="BM76" s="420" t="s">
        <v>307</v>
      </c>
      <c r="BN76" s="420" t="s">
        <v>307</v>
      </c>
      <c r="BO76" s="420" t="s">
        <v>307</v>
      </c>
      <c r="BP76" s="420" t="s">
        <v>307</v>
      </c>
      <c r="BQ76" s="420"/>
      <c r="BR76" s="421" t="s">
        <v>307</v>
      </c>
      <c r="BS76" s="400">
        <v>-650.62419999999997</v>
      </c>
      <c r="BT76" s="420" t="s">
        <v>307</v>
      </c>
      <c r="BU76" s="420" t="s">
        <v>307</v>
      </c>
      <c r="BV76" s="401">
        <v>-650.62419999999997</v>
      </c>
      <c r="BW76" s="420" t="s">
        <v>307</v>
      </c>
      <c r="BX76" s="420" t="s">
        <v>307</v>
      </c>
      <c r="BY76" s="420" t="s">
        <v>307</v>
      </c>
      <c r="BZ76" s="420" t="s">
        <v>307</v>
      </c>
      <c r="CA76" s="421" t="s">
        <v>307</v>
      </c>
      <c r="CB76" s="400">
        <v>383.41789999999997</v>
      </c>
      <c r="CC76" s="400">
        <v>185.87029999999999</v>
      </c>
      <c r="CD76" s="400">
        <v>197.54759999999999</v>
      </c>
      <c r="CE76" s="400">
        <v>267.2063</v>
      </c>
      <c r="CF76" s="403">
        <v>650.62419999999997</v>
      </c>
      <c r="CG76" s="422" t="s">
        <v>307</v>
      </c>
      <c r="CH76" s="423" t="s">
        <v>307</v>
      </c>
    </row>
    <row r="77" spans="1:88">
      <c r="A77" s="280" t="s">
        <v>291</v>
      </c>
      <c r="B77" s="279" t="s">
        <v>317</v>
      </c>
      <c r="C77" s="464" t="s">
        <v>460</v>
      </c>
      <c r="D77" s="460" t="s">
        <v>461</v>
      </c>
      <c r="E77" s="411">
        <v>1042.3488</v>
      </c>
      <c r="F77" s="412">
        <v>624.97199999999998</v>
      </c>
      <c r="G77" s="412">
        <v>35.207599999999999</v>
      </c>
      <c r="H77" s="412">
        <v>125.7479</v>
      </c>
      <c r="I77" s="412">
        <v>1466.7208000000001</v>
      </c>
      <c r="J77" s="412">
        <v>222.60429999999999</v>
      </c>
      <c r="K77" s="412">
        <v>1498.5786000000001</v>
      </c>
      <c r="L77" s="412">
        <v>98.852699999999999</v>
      </c>
      <c r="M77" s="412">
        <v>159.4982</v>
      </c>
      <c r="N77" s="412">
        <v>4.3733000000000004</v>
      </c>
      <c r="O77" s="412">
        <v>165.89429999999999</v>
      </c>
      <c r="P77" s="412">
        <v>70.356099999999998</v>
      </c>
      <c r="Q77" s="412">
        <v>163.1036</v>
      </c>
      <c r="R77" s="412">
        <v>356.53949999999998</v>
      </c>
      <c r="S77" s="412">
        <v>350.3116</v>
      </c>
      <c r="T77" s="412">
        <v>406.04090000000002</v>
      </c>
      <c r="U77" s="412">
        <v>111.0659</v>
      </c>
      <c r="V77" s="412">
        <v>127.84439999999999</v>
      </c>
      <c r="W77" s="412">
        <v>119.268</v>
      </c>
      <c r="X77" s="412">
        <v>83.223699999999994</v>
      </c>
      <c r="Y77" s="412">
        <v>69.628100000000003</v>
      </c>
      <c r="Z77" s="412">
        <v>207.5095</v>
      </c>
      <c r="AA77" s="412">
        <v>192.89570000000001</v>
      </c>
      <c r="AB77" s="412">
        <v>1972.7637</v>
      </c>
      <c r="AC77" s="412">
        <v>25.9969</v>
      </c>
      <c r="AD77" s="412">
        <v>159.98519999999999</v>
      </c>
      <c r="AE77" s="412">
        <v>3861.1334000000002</v>
      </c>
      <c r="AF77" s="412">
        <v>253.88589999999999</v>
      </c>
      <c r="AG77" s="412">
        <v>1559.5047999999999</v>
      </c>
      <c r="AH77" s="412">
        <v>694.58690000000001</v>
      </c>
      <c r="AI77" s="412">
        <v>1689.9271000000001</v>
      </c>
      <c r="AJ77" s="412">
        <v>58.311100000000003</v>
      </c>
      <c r="AK77" s="412">
        <v>349.63850000000002</v>
      </c>
      <c r="AL77" s="412">
        <v>2144.5897</v>
      </c>
      <c r="AM77" s="412">
        <v>53.376300000000001</v>
      </c>
      <c r="AN77" s="412">
        <v>390.41359999999997</v>
      </c>
      <c r="AO77" s="412">
        <v>66.6798</v>
      </c>
      <c r="AP77" s="412">
        <v>77.485600000000005</v>
      </c>
      <c r="AQ77" s="412">
        <v>428.04149999999998</v>
      </c>
      <c r="AR77" s="412">
        <v>300.59800000000001</v>
      </c>
      <c r="AS77" s="412">
        <v>491.31479999999999</v>
      </c>
      <c r="AT77" s="412">
        <v>131.99529999999999</v>
      </c>
      <c r="AU77" s="412">
        <v>66.461799999999997</v>
      </c>
      <c r="AV77" s="412">
        <v>678.87040000000002</v>
      </c>
      <c r="AW77" s="412">
        <v>418.6</v>
      </c>
      <c r="AX77" s="412">
        <v>243.12260000000001</v>
      </c>
      <c r="AY77" s="412">
        <v>142.47919999999999</v>
      </c>
      <c r="AZ77" s="412">
        <v>22.605799999999999</v>
      </c>
      <c r="BA77" s="412">
        <v>374.05799999999999</v>
      </c>
      <c r="BB77" s="412">
        <v>78.743399999999994</v>
      </c>
      <c r="BC77" s="412">
        <v>112.5659</v>
      </c>
      <c r="BD77" s="412">
        <v>21.0213</v>
      </c>
      <c r="BE77" s="412">
        <v>196.02119999999999</v>
      </c>
      <c r="BF77" s="412">
        <v>331.40929999999997</v>
      </c>
      <c r="BG77" s="412">
        <v>693.90290000000005</v>
      </c>
      <c r="BH77" s="412">
        <v>315.90899999999999</v>
      </c>
      <c r="BI77" s="412">
        <v>304.94670000000002</v>
      </c>
      <c r="BJ77" s="412">
        <v>52.175699999999999</v>
      </c>
      <c r="BK77" s="412">
        <v>154.13489999999999</v>
      </c>
      <c r="BL77" s="412">
        <v>102.7872</v>
      </c>
      <c r="BM77" s="412">
        <v>108.49</v>
      </c>
      <c r="BN77" s="412">
        <v>30.115300000000001</v>
      </c>
      <c r="BO77" s="412">
        <v>52.442500000000003</v>
      </c>
      <c r="BP77" s="412" t="s">
        <v>307</v>
      </c>
      <c r="BQ77" s="412"/>
      <c r="BR77" s="413">
        <v>26913.676100000001</v>
      </c>
      <c r="BS77" s="412">
        <v>13546.6178</v>
      </c>
      <c r="BT77" s="412">
        <v>261.39839999999998</v>
      </c>
      <c r="BU77" s="412">
        <v>4010.7908000000002</v>
      </c>
      <c r="BV77" s="413">
        <v>17818.807100000002</v>
      </c>
      <c r="BW77" s="412">
        <v>5311.0913</v>
      </c>
      <c r="BX77" s="412">
        <v>2.1848999999999998</v>
      </c>
      <c r="BY77" s="412">
        <v>180.64510000000001</v>
      </c>
      <c r="BZ77" s="412">
        <v>182.83009999999999</v>
      </c>
      <c r="CA77" s="413">
        <v>5493.9214000000002</v>
      </c>
      <c r="CB77" s="412">
        <v>8921.152</v>
      </c>
      <c r="CC77" s="412">
        <v>4107.3100000000004</v>
      </c>
      <c r="CD77" s="412">
        <v>4813.8419999999996</v>
      </c>
      <c r="CE77" s="412">
        <v>4820.1130000000003</v>
      </c>
      <c r="CF77" s="412">
        <v>13741.264999999999</v>
      </c>
      <c r="CG77" s="414">
        <v>37053.993499999997</v>
      </c>
      <c r="CH77" s="415">
        <v>63967.669600000001</v>
      </c>
    </row>
    <row r="78" spans="1:88">
      <c r="A78" s="281"/>
      <c r="B78" s="282"/>
      <c r="C78" s="465"/>
      <c r="D78" s="466"/>
      <c r="E78" s="424" t="s">
        <v>307</v>
      </c>
      <c r="F78" s="424" t="s">
        <v>307</v>
      </c>
      <c r="G78" s="424" t="s">
        <v>307</v>
      </c>
      <c r="H78" s="424" t="s">
        <v>307</v>
      </c>
      <c r="I78" s="424" t="s">
        <v>307</v>
      </c>
      <c r="J78" s="425" t="s">
        <v>307</v>
      </c>
      <c r="K78" s="424" t="s">
        <v>307</v>
      </c>
      <c r="L78" s="424" t="s">
        <v>307</v>
      </c>
      <c r="M78" s="424" t="s">
        <v>307</v>
      </c>
      <c r="N78" s="424" t="s">
        <v>307</v>
      </c>
      <c r="O78" s="424" t="s">
        <v>307</v>
      </c>
      <c r="P78" s="424" t="s">
        <v>307</v>
      </c>
      <c r="Q78" s="424" t="s">
        <v>307</v>
      </c>
      <c r="R78" s="424" t="s">
        <v>307</v>
      </c>
      <c r="S78" s="424" t="s">
        <v>307</v>
      </c>
      <c r="T78" s="424" t="s">
        <v>307</v>
      </c>
      <c r="U78" s="424" t="s">
        <v>307</v>
      </c>
      <c r="V78" s="424" t="s">
        <v>307</v>
      </c>
      <c r="W78" s="424" t="s">
        <v>307</v>
      </c>
      <c r="X78" s="424" t="s">
        <v>307</v>
      </c>
      <c r="Y78" s="424" t="s">
        <v>307</v>
      </c>
      <c r="Z78" s="424" t="s">
        <v>307</v>
      </c>
      <c r="AA78" s="424" t="s">
        <v>307</v>
      </c>
      <c r="AB78" s="424" t="s">
        <v>307</v>
      </c>
      <c r="AC78" s="424" t="s">
        <v>307</v>
      </c>
      <c r="AD78" s="424" t="s">
        <v>307</v>
      </c>
      <c r="AE78" s="424" t="s">
        <v>307</v>
      </c>
      <c r="AF78" s="424" t="s">
        <v>307</v>
      </c>
      <c r="AG78" s="424" t="s">
        <v>307</v>
      </c>
      <c r="AH78" s="424" t="s">
        <v>307</v>
      </c>
      <c r="AI78" s="424" t="s">
        <v>307</v>
      </c>
      <c r="AJ78" s="424" t="s">
        <v>307</v>
      </c>
      <c r="AK78" s="424" t="s">
        <v>307</v>
      </c>
      <c r="AL78" s="424" t="s">
        <v>307</v>
      </c>
      <c r="AM78" s="424" t="s">
        <v>307</v>
      </c>
      <c r="AN78" s="424" t="s">
        <v>307</v>
      </c>
      <c r="AO78" s="424" t="s">
        <v>307</v>
      </c>
      <c r="AP78" s="424" t="s">
        <v>307</v>
      </c>
      <c r="AQ78" s="424" t="s">
        <v>307</v>
      </c>
      <c r="AR78" s="424" t="s">
        <v>307</v>
      </c>
      <c r="AS78" s="424" t="s">
        <v>307</v>
      </c>
      <c r="AT78" s="424" t="s">
        <v>307</v>
      </c>
      <c r="AU78" s="424" t="s">
        <v>307</v>
      </c>
      <c r="AV78" s="424" t="s">
        <v>307</v>
      </c>
      <c r="AW78" s="424" t="s">
        <v>307</v>
      </c>
      <c r="AX78" s="424" t="s">
        <v>307</v>
      </c>
      <c r="AY78" s="424" t="s">
        <v>307</v>
      </c>
      <c r="AZ78" s="424" t="s">
        <v>307</v>
      </c>
      <c r="BA78" s="424" t="s">
        <v>307</v>
      </c>
      <c r="BB78" s="424" t="s">
        <v>307</v>
      </c>
      <c r="BC78" s="424" t="s">
        <v>307</v>
      </c>
      <c r="BD78" s="424" t="s">
        <v>307</v>
      </c>
      <c r="BE78" s="424" t="s">
        <v>307</v>
      </c>
      <c r="BF78" s="424" t="s">
        <v>307</v>
      </c>
      <c r="BG78" s="424" t="s">
        <v>307</v>
      </c>
      <c r="BH78" s="424" t="s">
        <v>307</v>
      </c>
      <c r="BI78" s="424" t="s">
        <v>307</v>
      </c>
      <c r="BJ78" s="424" t="s">
        <v>307</v>
      </c>
      <c r="BK78" s="424" t="s">
        <v>307</v>
      </c>
      <c r="BL78" s="424" t="s">
        <v>307</v>
      </c>
      <c r="BM78" s="424" t="s">
        <v>307</v>
      </c>
      <c r="BN78" s="424" t="s">
        <v>307</v>
      </c>
      <c r="BO78" s="424" t="s">
        <v>307</v>
      </c>
      <c r="BP78" s="424" t="s">
        <v>307</v>
      </c>
      <c r="BQ78" s="424"/>
      <c r="BR78" s="424" t="s">
        <v>307</v>
      </c>
      <c r="BS78" s="424" t="s">
        <v>307</v>
      </c>
      <c r="BT78" s="424" t="s">
        <v>307</v>
      </c>
      <c r="BU78" s="424" t="s">
        <v>307</v>
      </c>
      <c r="BV78" s="424" t="s">
        <v>307</v>
      </c>
      <c r="BW78" s="424" t="s">
        <v>307</v>
      </c>
      <c r="BX78" s="424" t="s">
        <v>307</v>
      </c>
      <c r="BY78" s="424" t="s">
        <v>307</v>
      </c>
      <c r="BZ78" s="424" t="s">
        <v>307</v>
      </c>
      <c r="CA78" s="424" t="s">
        <v>307</v>
      </c>
      <c r="CB78" s="424" t="s">
        <v>307</v>
      </c>
      <c r="CC78" s="424" t="s">
        <v>307</v>
      </c>
      <c r="CD78" s="424" t="s">
        <v>307</v>
      </c>
      <c r="CE78" s="424" t="s">
        <v>307</v>
      </c>
      <c r="CF78" s="424" t="s">
        <v>307</v>
      </c>
      <c r="CG78" s="424" t="s">
        <v>307</v>
      </c>
      <c r="CH78" s="426" t="s">
        <v>307</v>
      </c>
    </row>
    <row r="79" spans="1:88">
      <c r="A79" s="250" t="s">
        <v>133</v>
      </c>
      <c r="B79" s="283" t="s">
        <v>296</v>
      </c>
      <c r="C79" s="250" t="s">
        <v>462</v>
      </c>
      <c r="D79" s="283" t="s">
        <v>574</v>
      </c>
      <c r="E79" s="393">
        <v>148.3896</v>
      </c>
      <c r="F79" s="394">
        <v>127.9666</v>
      </c>
      <c r="G79" s="394">
        <v>8.3384</v>
      </c>
      <c r="H79" s="394">
        <v>37.205300000000001</v>
      </c>
      <c r="I79" s="394">
        <v>255.5403</v>
      </c>
      <c r="J79" s="394">
        <v>83.5428</v>
      </c>
      <c r="K79" s="394">
        <v>212.49119999999999</v>
      </c>
      <c r="L79" s="394">
        <v>18.621099999999998</v>
      </c>
      <c r="M79" s="394">
        <v>36.653100000000002</v>
      </c>
      <c r="N79" s="394">
        <v>0.28029999999999999</v>
      </c>
      <c r="O79" s="394">
        <v>29.758099999999999</v>
      </c>
      <c r="P79" s="394">
        <v>37.329599999999999</v>
      </c>
      <c r="Q79" s="394">
        <v>30.8095</v>
      </c>
      <c r="R79" s="394">
        <v>74.577600000000004</v>
      </c>
      <c r="S79" s="394">
        <v>34.333500000000001</v>
      </c>
      <c r="T79" s="394">
        <v>117.9866</v>
      </c>
      <c r="U79" s="394">
        <v>21.853999999999999</v>
      </c>
      <c r="V79" s="394">
        <v>39.880099999999999</v>
      </c>
      <c r="W79" s="394">
        <v>44.2532</v>
      </c>
      <c r="X79" s="394">
        <v>24.925999999999998</v>
      </c>
      <c r="Y79" s="394">
        <v>23.430299999999999</v>
      </c>
      <c r="Z79" s="394">
        <v>66.503600000000006</v>
      </c>
      <c r="AA79" s="394">
        <v>76.756600000000006</v>
      </c>
      <c r="AB79" s="394">
        <v>185.54499999999999</v>
      </c>
      <c r="AC79" s="394">
        <v>21.6632</v>
      </c>
      <c r="AD79" s="394">
        <v>58.110799999999998</v>
      </c>
      <c r="AE79" s="394">
        <v>747.05690000000004</v>
      </c>
      <c r="AF79" s="394">
        <v>137.4717</v>
      </c>
      <c r="AG79" s="394">
        <v>577.67679999999996</v>
      </c>
      <c r="AH79" s="394">
        <v>676.96450000000004</v>
      </c>
      <c r="AI79" s="394">
        <v>416.28469999999999</v>
      </c>
      <c r="AJ79" s="394">
        <v>30.423500000000001</v>
      </c>
      <c r="AK79" s="394">
        <v>49.908000000000001</v>
      </c>
      <c r="AL79" s="394">
        <v>409.39870000000002</v>
      </c>
      <c r="AM79" s="394">
        <v>41.562800000000003</v>
      </c>
      <c r="AN79" s="394">
        <v>202.4196</v>
      </c>
      <c r="AO79" s="394">
        <v>35.602400000000003</v>
      </c>
      <c r="AP79" s="394">
        <v>31.726400000000002</v>
      </c>
      <c r="AQ79" s="394">
        <v>108.9041</v>
      </c>
      <c r="AR79" s="394">
        <v>285.61410000000001</v>
      </c>
      <c r="AS79" s="394">
        <v>307.92430000000002</v>
      </c>
      <c r="AT79" s="394">
        <v>52.1006</v>
      </c>
      <c r="AU79" s="394">
        <v>28.8535</v>
      </c>
      <c r="AV79" s="394">
        <v>264.14440000000002</v>
      </c>
      <c r="AW79" s="394" t="s">
        <v>307</v>
      </c>
      <c r="AX79" s="394">
        <v>179.40600000000001</v>
      </c>
      <c r="AY79" s="394">
        <v>105.45359999999999</v>
      </c>
      <c r="AZ79" s="394">
        <v>42.491799999999998</v>
      </c>
      <c r="BA79" s="394">
        <v>89.808800000000005</v>
      </c>
      <c r="BB79" s="394">
        <v>42.581800000000001</v>
      </c>
      <c r="BC79" s="394">
        <v>30.656700000000001</v>
      </c>
      <c r="BD79" s="394">
        <v>37.306100000000001</v>
      </c>
      <c r="BE79" s="394">
        <v>22.372900000000001</v>
      </c>
      <c r="BF79" s="394">
        <v>226.41229999999999</v>
      </c>
      <c r="BG79" s="394">
        <v>868.47239999999999</v>
      </c>
      <c r="BH79" s="394">
        <v>791.1961</v>
      </c>
      <c r="BI79" s="394">
        <v>408.89210000000003</v>
      </c>
      <c r="BJ79" s="394">
        <v>95.692400000000006</v>
      </c>
      <c r="BK79" s="394">
        <v>148.7106</v>
      </c>
      <c r="BL79" s="394">
        <v>42.1554</v>
      </c>
      <c r="BM79" s="394">
        <v>43.230899999999998</v>
      </c>
      <c r="BN79" s="394">
        <v>9.2789000000000001</v>
      </c>
      <c r="BO79" s="394">
        <v>46.383000000000003</v>
      </c>
      <c r="BP79" s="394" t="s">
        <v>307</v>
      </c>
      <c r="BQ79" s="394"/>
      <c r="BR79" s="427">
        <v>9451.2857999999997</v>
      </c>
      <c r="BS79" s="417" t="s">
        <v>307</v>
      </c>
      <c r="BT79" s="417" t="s">
        <v>307</v>
      </c>
      <c r="BU79" s="417" t="s">
        <v>307</v>
      </c>
      <c r="BV79" s="417" t="s">
        <v>307</v>
      </c>
      <c r="BW79" s="417" t="s">
        <v>307</v>
      </c>
      <c r="BX79" s="417" t="s">
        <v>307</v>
      </c>
      <c r="BY79" s="417" t="s">
        <v>307</v>
      </c>
      <c r="BZ79" s="417" t="s">
        <v>307</v>
      </c>
      <c r="CA79" s="417" t="s">
        <v>307</v>
      </c>
      <c r="CB79" s="417" t="s">
        <v>307</v>
      </c>
      <c r="CC79" s="417" t="s">
        <v>307</v>
      </c>
      <c r="CD79" s="417" t="s">
        <v>307</v>
      </c>
      <c r="CE79" s="417" t="s">
        <v>307</v>
      </c>
      <c r="CF79" s="417" t="s">
        <v>307</v>
      </c>
      <c r="CG79" s="417" t="s">
        <v>307</v>
      </c>
      <c r="CH79" s="428" t="s">
        <v>307</v>
      </c>
    </row>
    <row r="80" spans="1:88">
      <c r="A80" s="251" t="s">
        <v>133</v>
      </c>
      <c r="B80" s="253" t="s">
        <v>297</v>
      </c>
      <c r="C80" s="251" t="s">
        <v>463</v>
      </c>
      <c r="D80" s="253" t="s">
        <v>575</v>
      </c>
      <c r="E80" s="399">
        <v>124.12390000000001</v>
      </c>
      <c r="F80" s="400">
        <v>107.4359</v>
      </c>
      <c r="G80" s="400">
        <v>6.8929</v>
      </c>
      <c r="H80" s="400">
        <v>30.367000000000001</v>
      </c>
      <c r="I80" s="400">
        <v>213.03059999999999</v>
      </c>
      <c r="J80" s="400">
        <v>68.337699999999998</v>
      </c>
      <c r="K80" s="400">
        <v>174.29679999999999</v>
      </c>
      <c r="L80" s="400">
        <v>15.4931</v>
      </c>
      <c r="M80" s="400">
        <v>30.769400000000001</v>
      </c>
      <c r="N80" s="400">
        <v>0.2402</v>
      </c>
      <c r="O80" s="400">
        <v>24.819400000000002</v>
      </c>
      <c r="P80" s="400">
        <v>30.827300000000001</v>
      </c>
      <c r="Q80" s="400">
        <v>25.9131</v>
      </c>
      <c r="R80" s="400">
        <v>62.0623</v>
      </c>
      <c r="S80" s="400">
        <v>26.680800000000001</v>
      </c>
      <c r="T80" s="400">
        <v>98.285300000000007</v>
      </c>
      <c r="U80" s="400">
        <v>18.171299999999999</v>
      </c>
      <c r="V80" s="400">
        <v>33.010199999999998</v>
      </c>
      <c r="W80" s="400">
        <v>36.472900000000003</v>
      </c>
      <c r="X80" s="400">
        <v>20.543900000000001</v>
      </c>
      <c r="Y80" s="400">
        <v>19.0077</v>
      </c>
      <c r="Z80" s="400">
        <v>55.763399999999997</v>
      </c>
      <c r="AA80" s="400">
        <v>64.368499999999997</v>
      </c>
      <c r="AB80" s="400">
        <v>140.66040000000001</v>
      </c>
      <c r="AC80" s="400">
        <v>17.211600000000001</v>
      </c>
      <c r="AD80" s="400">
        <v>47.703400000000002</v>
      </c>
      <c r="AE80" s="400">
        <v>651.83040000000005</v>
      </c>
      <c r="AF80" s="400">
        <v>115.1656</v>
      </c>
      <c r="AG80" s="400">
        <v>482.18150000000003</v>
      </c>
      <c r="AH80" s="400">
        <v>569.89030000000002</v>
      </c>
      <c r="AI80" s="400">
        <v>350.9624</v>
      </c>
      <c r="AJ80" s="400">
        <v>27.938500000000001</v>
      </c>
      <c r="AK80" s="400">
        <v>41.8598</v>
      </c>
      <c r="AL80" s="400">
        <v>334.54840000000002</v>
      </c>
      <c r="AM80" s="400">
        <v>34.848799999999997</v>
      </c>
      <c r="AN80" s="400">
        <v>174.2422</v>
      </c>
      <c r="AO80" s="400">
        <v>30.236899999999999</v>
      </c>
      <c r="AP80" s="400">
        <v>26.995699999999999</v>
      </c>
      <c r="AQ80" s="400">
        <v>87.149199999999993</v>
      </c>
      <c r="AR80" s="400">
        <v>242.2972</v>
      </c>
      <c r="AS80" s="400">
        <v>239.72139999999999</v>
      </c>
      <c r="AT80" s="400">
        <v>41.713200000000001</v>
      </c>
      <c r="AU80" s="400">
        <v>24.135899999999999</v>
      </c>
      <c r="AV80" s="400">
        <v>229.06970000000001</v>
      </c>
      <c r="AW80" s="400" t="s">
        <v>307</v>
      </c>
      <c r="AX80" s="400">
        <v>158.51390000000001</v>
      </c>
      <c r="AY80" s="400">
        <v>89.309399999999997</v>
      </c>
      <c r="AZ80" s="400">
        <v>35.174799999999998</v>
      </c>
      <c r="BA80" s="400">
        <v>77.023300000000006</v>
      </c>
      <c r="BB80" s="400">
        <v>37.164000000000001</v>
      </c>
      <c r="BC80" s="400">
        <v>26.4572</v>
      </c>
      <c r="BD80" s="400">
        <v>31.0654</v>
      </c>
      <c r="BE80" s="400">
        <v>19.2683</v>
      </c>
      <c r="BF80" s="400">
        <v>194.29169999999999</v>
      </c>
      <c r="BG80" s="400">
        <v>662.44169999999997</v>
      </c>
      <c r="BH80" s="400">
        <v>644.97630000000004</v>
      </c>
      <c r="BI80" s="400">
        <v>333.4701</v>
      </c>
      <c r="BJ80" s="400">
        <v>78.929500000000004</v>
      </c>
      <c r="BK80" s="400">
        <v>122.5635</v>
      </c>
      <c r="BL80" s="400">
        <v>35.930399999999999</v>
      </c>
      <c r="BM80" s="400">
        <v>35.115400000000001</v>
      </c>
      <c r="BN80" s="400">
        <v>8.2134999999999998</v>
      </c>
      <c r="BO80" s="400">
        <v>41.496600000000001</v>
      </c>
      <c r="BP80" s="400" t="s">
        <v>307</v>
      </c>
      <c r="BQ80" s="400"/>
      <c r="BR80" s="401">
        <v>7828.6814000000004</v>
      </c>
      <c r="BS80" s="420" t="s">
        <v>307</v>
      </c>
      <c r="BT80" s="420" t="s">
        <v>307</v>
      </c>
      <c r="BU80" s="420" t="s">
        <v>307</v>
      </c>
      <c r="BV80" s="420" t="s">
        <v>307</v>
      </c>
      <c r="BW80" s="420" t="s">
        <v>307</v>
      </c>
      <c r="BX80" s="420" t="s">
        <v>307</v>
      </c>
      <c r="BY80" s="420" t="s">
        <v>307</v>
      </c>
      <c r="BZ80" s="420" t="s">
        <v>307</v>
      </c>
      <c r="CA80" s="420" t="s">
        <v>307</v>
      </c>
      <c r="CB80" s="420" t="s">
        <v>307</v>
      </c>
      <c r="CC80" s="420" t="s">
        <v>307</v>
      </c>
      <c r="CD80" s="420" t="s">
        <v>307</v>
      </c>
      <c r="CE80" s="420" t="s">
        <v>307</v>
      </c>
      <c r="CF80" s="420" t="s">
        <v>307</v>
      </c>
      <c r="CG80" s="420" t="s">
        <v>307</v>
      </c>
      <c r="CH80" s="423" t="s">
        <v>307</v>
      </c>
    </row>
    <row r="81" spans="1:86">
      <c r="A81" s="251" t="s">
        <v>133</v>
      </c>
      <c r="B81" s="253" t="s">
        <v>298</v>
      </c>
      <c r="C81" s="251" t="s">
        <v>464</v>
      </c>
      <c r="D81" s="253" t="s">
        <v>576</v>
      </c>
      <c r="E81" s="399">
        <v>-327.89729999999997</v>
      </c>
      <c r="F81" s="400">
        <v>4.5206</v>
      </c>
      <c r="G81" s="400">
        <v>0.747</v>
      </c>
      <c r="H81" s="400">
        <v>1.9984</v>
      </c>
      <c r="I81" s="400">
        <v>3.6560999999999999</v>
      </c>
      <c r="J81" s="400">
        <v>0.5998</v>
      </c>
      <c r="K81" s="400">
        <v>3.2988</v>
      </c>
      <c r="L81" s="400">
        <v>0.2034</v>
      </c>
      <c r="M81" s="400">
        <v>0.26190000000000002</v>
      </c>
      <c r="N81" s="400">
        <v>7.1000000000000004E-3</v>
      </c>
      <c r="O81" s="400">
        <v>0.80449999999999999</v>
      </c>
      <c r="P81" s="400">
        <v>0.57709999999999995</v>
      </c>
      <c r="Q81" s="400">
        <v>0.37430000000000002</v>
      </c>
      <c r="R81" s="400">
        <v>3.3923000000000001</v>
      </c>
      <c r="S81" s="400">
        <v>1.0195000000000001</v>
      </c>
      <c r="T81" s="400">
        <v>0.99660000000000004</v>
      </c>
      <c r="U81" s="400">
        <v>0.11409999999999999</v>
      </c>
      <c r="V81" s="400">
        <v>0.27410000000000001</v>
      </c>
      <c r="W81" s="400">
        <v>0.35149999999999998</v>
      </c>
      <c r="X81" s="400">
        <v>0.38009999999999999</v>
      </c>
      <c r="Y81" s="400">
        <v>0.22289999999999999</v>
      </c>
      <c r="Z81" s="400">
        <v>0.58799999999999997</v>
      </c>
      <c r="AA81" s="400">
        <v>0.48520000000000002</v>
      </c>
      <c r="AB81" s="400">
        <v>-183.84200000000001</v>
      </c>
      <c r="AC81" s="400">
        <v>4.3780999999999999</v>
      </c>
      <c r="AD81" s="400">
        <v>11.1784</v>
      </c>
      <c r="AE81" s="400">
        <v>9.8963000000000001</v>
      </c>
      <c r="AF81" s="400">
        <v>2.7391000000000001</v>
      </c>
      <c r="AG81" s="400">
        <v>7.9749999999999996</v>
      </c>
      <c r="AH81" s="400">
        <v>4.6017000000000001</v>
      </c>
      <c r="AI81" s="400">
        <v>-115.10850000000001</v>
      </c>
      <c r="AJ81" s="400">
        <v>3.0099999999999998E-2</v>
      </c>
      <c r="AK81" s="400">
        <v>7.0900000000000005E-2</v>
      </c>
      <c r="AL81" s="400">
        <v>15.050800000000001</v>
      </c>
      <c r="AM81" s="400">
        <v>0.40550000000000003</v>
      </c>
      <c r="AN81" s="400">
        <v>3.6412</v>
      </c>
      <c r="AO81" s="400">
        <v>0.1981</v>
      </c>
      <c r="AP81" s="400">
        <v>0.11459999999999999</v>
      </c>
      <c r="AQ81" s="400">
        <v>2.6480000000000001</v>
      </c>
      <c r="AR81" s="400">
        <v>0.68479999999999996</v>
      </c>
      <c r="AS81" s="400">
        <v>35.1509</v>
      </c>
      <c r="AT81" s="400">
        <v>0.2064</v>
      </c>
      <c r="AU81" s="400">
        <v>0.1011</v>
      </c>
      <c r="AV81" s="400">
        <v>36.897300000000001</v>
      </c>
      <c r="AW81" s="400">
        <v>19.127600000000001</v>
      </c>
      <c r="AX81" s="400">
        <v>2.6596000000000002</v>
      </c>
      <c r="AY81" s="400">
        <v>1.7996000000000001</v>
      </c>
      <c r="AZ81" s="400">
        <v>0.1469</v>
      </c>
      <c r="BA81" s="400">
        <v>1.1698999999999999</v>
      </c>
      <c r="BB81" s="400">
        <v>0.46870000000000001</v>
      </c>
      <c r="BC81" s="400">
        <v>3.7618999999999998</v>
      </c>
      <c r="BD81" s="400">
        <v>0.1101</v>
      </c>
      <c r="BE81" s="400">
        <v>0.28520000000000001</v>
      </c>
      <c r="BF81" s="400">
        <v>8.4219000000000008</v>
      </c>
      <c r="BG81" s="400">
        <v>1.0556000000000001</v>
      </c>
      <c r="BH81" s="400">
        <v>6.0537000000000001</v>
      </c>
      <c r="BI81" s="400">
        <v>3.5101</v>
      </c>
      <c r="BJ81" s="400">
        <v>0.26910000000000001</v>
      </c>
      <c r="BK81" s="400">
        <v>5.8609</v>
      </c>
      <c r="BL81" s="400">
        <v>1.8953</v>
      </c>
      <c r="BM81" s="400">
        <v>1.3292999999999999</v>
      </c>
      <c r="BN81" s="400">
        <v>0.26719999999999999</v>
      </c>
      <c r="BO81" s="400">
        <v>0.45829999999999999</v>
      </c>
      <c r="BP81" s="400" t="s">
        <v>307</v>
      </c>
      <c r="BQ81" s="400"/>
      <c r="BR81" s="401">
        <v>-407.35539999999997</v>
      </c>
      <c r="BS81" s="420" t="s">
        <v>307</v>
      </c>
      <c r="BT81" s="420" t="s">
        <v>307</v>
      </c>
      <c r="BU81" s="420" t="s">
        <v>307</v>
      </c>
      <c r="BV81" s="420" t="s">
        <v>307</v>
      </c>
      <c r="BW81" s="420" t="s">
        <v>307</v>
      </c>
      <c r="BX81" s="420" t="s">
        <v>307</v>
      </c>
      <c r="BY81" s="420" t="s">
        <v>307</v>
      </c>
      <c r="BZ81" s="420" t="s">
        <v>307</v>
      </c>
      <c r="CA81" s="420" t="s">
        <v>307</v>
      </c>
      <c r="CB81" s="420" t="s">
        <v>307</v>
      </c>
      <c r="CC81" s="420" t="s">
        <v>307</v>
      </c>
      <c r="CD81" s="420" t="s">
        <v>307</v>
      </c>
      <c r="CE81" s="420" t="s">
        <v>307</v>
      </c>
      <c r="CF81" s="420" t="s">
        <v>307</v>
      </c>
      <c r="CG81" s="420" t="s">
        <v>307</v>
      </c>
      <c r="CH81" s="423" t="s">
        <v>307</v>
      </c>
    </row>
    <row r="82" spans="1:86">
      <c r="A82" s="251" t="s">
        <v>133</v>
      </c>
      <c r="B82" s="253" t="s">
        <v>299</v>
      </c>
      <c r="C82" s="251" t="s">
        <v>465</v>
      </c>
      <c r="D82" s="253" t="s">
        <v>577</v>
      </c>
      <c r="E82" s="399">
        <v>526.37559999999996</v>
      </c>
      <c r="F82" s="400">
        <v>73.375600000000006</v>
      </c>
      <c r="G82" s="400">
        <v>10.152699999999999</v>
      </c>
      <c r="H82" s="400">
        <v>30.4514</v>
      </c>
      <c r="I82" s="400">
        <v>113.1135</v>
      </c>
      <c r="J82" s="400">
        <v>16.047699999999999</v>
      </c>
      <c r="K82" s="400">
        <v>146.25110000000001</v>
      </c>
      <c r="L82" s="400">
        <v>7.5449999999999999</v>
      </c>
      <c r="M82" s="400">
        <v>19.0321</v>
      </c>
      <c r="N82" s="400">
        <v>0.31240000000000001</v>
      </c>
      <c r="O82" s="400">
        <v>16.465699999999998</v>
      </c>
      <c r="P82" s="400">
        <v>27.125499999999999</v>
      </c>
      <c r="Q82" s="400">
        <v>16.9329</v>
      </c>
      <c r="R82" s="400">
        <v>66.930999999999997</v>
      </c>
      <c r="S82" s="400">
        <v>31.249300000000002</v>
      </c>
      <c r="T82" s="400">
        <v>25.655999999999999</v>
      </c>
      <c r="U82" s="400">
        <v>10.1456</v>
      </c>
      <c r="V82" s="400">
        <v>21.606300000000001</v>
      </c>
      <c r="W82" s="400">
        <v>16.747699999999998</v>
      </c>
      <c r="X82" s="400">
        <v>8.9045000000000005</v>
      </c>
      <c r="Y82" s="400">
        <v>5.0921000000000003</v>
      </c>
      <c r="Z82" s="400">
        <v>20.3416</v>
      </c>
      <c r="AA82" s="400">
        <v>12.707100000000001</v>
      </c>
      <c r="AB82" s="400">
        <v>323.01229999999998</v>
      </c>
      <c r="AC82" s="400">
        <v>42.636899999999997</v>
      </c>
      <c r="AD82" s="400">
        <v>84.974599999999995</v>
      </c>
      <c r="AE82" s="400">
        <v>249.26400000000001</v>
      </c>
      <c r="AF82" s="400">
        <v>48.608400000000003</v>
      </c>
      <c r="AG82" s="400">
        <v>187.66800000000001</v>
      </c>
      <c r="AH82" s="400">
        <v>132.9016</v>
      </c>
      <c r="AI82" s="400">
        <v>283.06420000000003</v>
      </c>
      <c r="AJ82" s="400">
        <v>50.297699999999999</v>
      </c>
      <c r="AK82" s="400">
        <v>12.070399999999999</v>
      </c>
      <c r="AL82" s="400">
        <v>183.3321</v>
      </c>
      <c r="AM82" s="400">
        <v>9.9062000000000001</v>
      </c>
      <c r="AN82" s="400">
        <v>66.695999999999998</v>
      </c>
      <c r="AO82" s="400">
        <v>6.8558000000000003</v>
      </c>
      <c r="AP82" s="400">
        <v>31.751000000000001</v>
      </c>
      <c r="AQ82" s="400">
        <v>126.4757</v>
      </c>
      <c r="AR82" s="400">
        <v>28.662800000000001</v>
      </c>
      <c r="AS82" s="400">
        <v>93.622200000000007</v>
      </c>
      <c r="AT82" s="400">
        <v>7.5991</v>
      </c>
      <c r="AU82" s="400">
        <v>2.7759999999999998</v>
      </c>
      <c r="AV82" s="400">
        <v>333.34530000000001</v>
      </c>
      <c r="AW82" s="400">
        <v>780.11170000000004</v>
      </c>
      <c r="AX82" s="400">
        <v>26.034300000000002</v>
      </c>
      <c r="AY82" s="400">
        <v>17.829000000000001</v>
      </c>
      <c r="AZ82" s="400">
        <v>89.715699999999998</v>
      </c>
      <c r="BA82" s="400">
        <v>11.9053</v>
      </c>
      <c r="BB82" s="400">
        <v>7.9443999999999999</v>
      </c>
      <c r="BC82" s="400">
        <v>50.735399999999998</v>
      </c>
      <c r="BD82" s="400">
        <v>1.2303999999999999</v>
      </c>
      <c r="BE82" s="400">
        <v>3.2002000000000002</v>
      </c>
      <c r="BF82" s="400">
        <v>29.689499999999999</v>
      </c>
      <c r="BG82" s="400">
        <v>610.04899999999998</v>
      </c>
      <c r="BH82" s="400">
        <v>199.40880000000001</v>
      </c>
      <c r="BI82" s="400">
        <v>88.367099999999994</v>
      </c>
      <c r="BJ82" s="400">
        <v>14.1333</v>
      </c>
      <c r="BK82" s="400">
        <v>57.210299999999997</v>
      </c>
      <c r="BL82" s="400">
        <v>24.8246</v>
      </c>
      <c r="BM82" s="400">
        <v>13.793200000000001</v>
      </c>
      <c r="BN82" s="400">
        <v>2.4146999999999998</v>
      </c>
      <c r="BO82" s="400">
        <v>7.5343</v>
      </c>
      <c r="BP82" s="400" t="s">
        <v>307</v>
      </c>
      <c r="BQ82" s="400"/>
      <c r="BR82" s="401">
        <v>5564.2141000000001</v>
      </c>
      <c r="BS82" s="420" t="s">
        <v>307</v>
      </c>
      <c r="BT82" s="420" t="s">
        <v>307</v>
      </c>
      <c r="BU82" s="420" t="s">
        <v>307</v>
      </c>
      <c r="BV82" s="420" t="s">
        <v>307</v>
      </c>
      <c r="BW82" s="420" t="s">
        <v>307</v>
      </c>
      <c r="BX82" s="420" t="s">
        <v>307</v>
      </c>
      <c r="BY82" s="420" t="s">
        <v>307</v>
      </c>
      <c r="BZ82" s="420" t="s">
        <v>307</v>
      </c>
      <c r="CA82" s="420" t="s">
        <v>307</v>
      </c>
      <c r="CB82" s="420" t="s">
        <v>307</v>
      </c>
      <c r="CC82" s="420" t="s">
        <v>307</v>
      </c>
      <c r="CD82" s="420" t="s">
        <v>307</v>
      </c>
      <c r="CE82" s="420" t="s">
        <v>307</v>
      </c>
      <c r="CF82" s="420" t="s">
        <v>307</v>
      </c>
      <c r="CG82" s="420" t="s">
        <v>307</v>
      </c>
      <c r="CH82" s="423" t="s">
        <v>307</v>
      </c>
    </row>
    <row r="83" spans="1:86">
      <c r="A83" s="251" t="s">
        <v>133</v>
      </c>
      <c r="B83" s="253" t="s">
        <v>300</v>
      </c>
      <c r="C83" s="251" t="s">
        <v>466</v>
      </c>
      <c r="D83" s="253" t="s">
        <v>578</v>
      </c>
      <c r="E83" s="399">
        <v>-0.99219999999999997</v>
      </c>
      <c r="F83" s="400">
        <v>147.13929999999999</v>
      </c>
      <c r="G83" s="400">
        <v>14.1972</v>
      </c>
      <c r="H83" s="400">
        <v>36.148299999999999</v>
      </c>
      <c r="I83" s="400">
        <v>205.7756</v>
      </c>
      <c r="J83" s="400">
        <v>33.900700000000001</v>
      </c>
      <c r="K83" s="400">
        <v>160.14570000000001</v>
      </c>
      <c r="L83" s="400">
        <v>14.7963</v>
      </c>
      <c r="M83" s="400">
        <v>13.149900000000001</v>
      </c>
      <c r="N83" s="400">
        <v>0.7167</v>
      </c>
      <c r="O83" s="400">
        <v>22.482600000000001</v>
      </c>
      <c r="P83" s="400">
        <v>37.757399999999997</v>
      </c>
      <c r="Q83" s="400">
        <v>17.450500000000002</v>
      </c>
      <c r="R83" s="400">
        <v>52.331200000000003</v>
      </c>
      <c r="S83" s="400">
        <v>-105.2266</v>
      </c>
      <c r="T83" s="400">
        <v>72.996499999999997</v>
      </c>
      <c r="U83" s="400">
        <v>51.441499999999998</v>
      </c>
      <c r="V83" s="400">
        <v>13.651</v>
      </c>
      <c r="W83" s="400">
        <v>12.381500000000001</v>
      </c>
      <c r="X83" s="400">
        <v>14.0495</v>
      </c>
      <c r="Y83" s="400">
        <v>-1.4137</v>
      </c>
      <c r="Z83" s="400">
        <v>31.712299999999999</v>
      </c>
      <c r="AA83" s="400">
        <v>51.3613</v>
      </c>
      <c r="AB83" s="400">
        <v>200.97479999999999</v>
      </c>
      <c r="AC83" s="400">
        <v>-21.978999999999999</v>
      </c>
      <c r="AD83" s="400">
        <v>-25.442599999999999</v>
      </c>
      <c r="AE83" s="400">
        <v>232.7912</v>
      </c>
      <c r="AF83" s="400">
        <v>79.940299999999993</v>
      </c>
      <c r="AG83" s="400">
        <v>589.36360000000002</v>
      </c>
      <c r="AH83" s="400">
        <v>328.50389999999999</v>
      </c>
      <c r="AI83" s="400">
        <v>271.63819999999998</v>
      </c>
      <c r="AJ83" s="400">
        <v>3.1838000000000002</v>
      </c>
      <c r="AK83" s="400">
        <v>2.0621999999999998</v>
      </c>
      <c r="AL83" s="400">
        <v>320.70389999999998</v>
      </c>
      <c r="AM83" s="400">
        <v>22.532900000000001</v>
      </c>
      <c r="AN83" s="400">
        <v>68.178200000000004</v>
      </c>
      <c r="AO83" s="400">
        <v>7.4330999999999996</v>
      </c>
      <c r="AP83" s="400">
        <v>-7.8548999999999998</v>
      </c>
      <c r="AQ83" s="400">
        <v>91.415499999999994</v>
      </c>
      <c r="AR83" s="400">
        <v>133.7739</v>
      </c>
      <c r="AS83" s="400">
        <v>224.8792</v>
      </c>
      <c r="AT83" s="400">
        <v>7.0426000000000002</v>
      </c>
      <c r="AU83" s="400">
        <v>42.158200000000001</v>
      </c>
      <c r="AV83" s="400">
        <v>374.4402</v>
      </c>
      <c r="AW83" s="400">
        <v>749.25419999999997</v>
      </c>
      <c r="AX83" s="400">
        <v>142.79820000000001</v>
      </c>
      <c r="AY83" s="400">
        <v>39.305399999999999</v>
      </c>
      <c r="AZ83" s="400">
        <v>-24.095400000000001</v>
      </c>
      <c r="BA83" s="400">
        <v>45.806100000000001</v>
      </c>
      <c r="BB83" s="400">
        <v>16.101400000000002</v>
      </c>
      <c r="BC83" s="400">
        <v>47.878100000000003</v>
      </c>
      <c r="BD83" s="400">
        <v>28.934200000000001</v>
      </c>
      <c r="BE83" s="400">
        <v>23.879000000000001</v>
      </c>
      <c r="BF83" s="400">
        <v>72.6584</v>
      </c>
      <c r="BG83" s="400">
        <v>4.48E-2</v>
      </c>
      <c r="BH83" s="400">
        <v>-26.984300000000001</v>
      </c>
      <c r="BI83" s="400">
        <v>-4.4349999999999996</v>
      </c>
      <c r="BJ83" s="400">
        <v>6.9119000000000002</v>
      </c>
      <c r="BK83" s="400">
        <v>77.046400000000006</v>
      </c>
      <c r="BL83" s="400">
        <v>39.052199999999999</v>
      </c>
      <c r="BM83" s="400">
        <v>-2.5331999999999999</v>
      </c>
      <c r="BN83" s="400">
        <v>9.2172000000000001</v>
      </c>
      <c r="BO83" s="400">
        <v>24.1509</v>
      </c>
      <c r="BP83" s="400">
        <v>30.0793</v>
      </c>
      <c r="BQ83" s="400"/>
      <c r="BR83" s="401">
        <v>5136.7617</v>
      </c>
      <c r="BS83" s="420" t="s">
        <v>307</v>
      </c>
      <c r="BT83" s="420" t="s">
        <v>307</v>
      </c>
      <c r="BU83" s="420" t="s">
        <v>307</v>
      </c>
      <c r="BV83" s="420" t="s">
        <v>307</v>
      </c>
      <c r="BW83" s="420" t="s">
        <v>307</v>
      </c>
      <c r="BX83" s="420" t="s">
        <v>307</v>
      </c>
      <c r="BY83" s="420" t="s">
        <v>307</v>
      </c>
      <c r="BZ83" s="420" t="s">
        <v>307</v>
      </c>
      <c r="CA83" s="420" t="s">
        <v>307</v>
      </c>
      <c r="CB83" s="420" t="s">
        <v>307</v>
      </c>
      <c r="CC83" s="420" t="s">
        <v>307</v>
      </c>
      <c r="CD83" s="420" t="s">
        <v>307</v>
      </c>
      <c r="CE83" s="420" t="s">
        <v>307</v>
      </c>
      <c r="CF83" s="420" t="s">
        <v>307</v>
      </c>
      <c r="CG83" s="420" t="s">
        <v>307</v>
      </c>
      <c r="CH83" s="423" t="s">
        <v>307</v>
      </c>
    </row>
    <row r="84" spans="1:86">
      <c r="A84" s="284" t="s">
        <v>133</v>
      </c>
      <c r="B84" s="285" t="s">
        <v>301</v>
      </c>
      <c r="C84" s="284" t="s">
        <v>467</v>
      </c>
      <c r="D84" s="285" t="s">
        <v>579</v>
      </c>
      <c r="E84" s="402">
        <v>525.38340000000005</v>
      </c>
      <c r="F84" s="403">
        <v>220.51480000000001</v>
      </c>
      <c r="G84" s="403">
        <v>24.349900000000002</v>
      </c>
      <c r="H84" s="403">
        <v>66.599699999999999</v>
      </c>
      <c r="I84" s="403">
        <v>318.88909999999998</v>
      </c>
      <c r="J84" s="403">
        <v>49.948399999999999</v>
      </c>
      <c r="K84" s="403">
        <v>306.39679999999998</v>
      </c>
      <c r="L84" s="403">
        <v>22.341200000000001</v>
      </c>
      <c r="M84" s="403">
        <v>32.182000000000002</v>
      </c>
      <c r="N84" s="403">
        <v>1.0290999999999999</v>
      </c>
      <c r="O84" s="403">
        <v>38.948300000000003</v>
      </c>
      <c r="P84" s="403">
        <v>64.882900000000006</v>
      </c>
      <c r="Q84" s="403">
        <v>34.383499999999998</v>
      </c>
      <c r="R84" s="403">
        <v>119.26220000000001</v>
      </c>
      <c r="S84" s="403">
        <v>-73.9773</v>
      </c>
      <c r="T84" s="403">
        <v>98.652500000000003</v>
      </c>
      <c r="U84" s="403">
        <v>61.587000000000003</v>
      </c>
      <c r="V84" s="403">
        <v>35.257300000000001</v>
      </c>
      <c r="W84" s="403">
        <v>29.129200000000001</v>
      </c>
      <c r="X84" s="403">
        <v>22.954000000000001</v>
      </c>
      <c r="Y84" s="403">
        <v>3.6785000000000001</v>
      </c>
      <c r="Z84" s="403">
        <v>52.054000000000002</v>
      </c>
      <c r="AA84" s="403">
        <v>64.068399999999997</v>
      </c>
      <c r="AB84" s="403">
        <v>523.98710000000005</v>
      </c>
      <c r="AC84" s="403">
        <v>20.658000000000001</v>
      </c>
      <c r="AD84" s="403">
        <v>59.5321</v>
      </c>
      <c r="AE84" s="403">
        <v>482.05520000000001</v>
      </c>
      <c r="AF84" s="403">
        <v>128.5487</v>
      </c>
      <c r="AG84" s="403">
        <v>777.03160000000003</v>
      </c>
      <c r="AH84" s="403">
        <v>461.40550000000002</v>
      </c>
      <c r="AI84" s="403">
        <v>554.70240000000001</v>
      </c>
      <c r="AJ84" s="403">
        <v>53.481499999999997</v>
      </c>
      <c r="AK84" s="403">
        <v>14.1326</v>
      </c>
      <c r="AL84" s="403">
        <v>504.036</v>
      </c>
      <c r="AM84" s="403">
        <v>32.439100000000003</v>
      </c>
      <c r="AN84" s="403">
        <v>134.87430000000001</v>
      </c>
      <c r="AO84" s="403">
        <v>14.2889</v>
      </c>
      <c r="AP84" s="403">
        <v>23.896100000000001</v>
      </c>
      <c r="AQ84" s="403">
        <v>217.8912</v>
      </c>
      <c r="AR84" s="403">
        <v>162.4367</v>
      </c>
      <c r="AS84" s="403">
        <v>318.50139999999999</v>
      </c>
      <c r="AT84" s="403">
        <v>14.6417</v>
      </c>
      <c r="AU84" s="403">
        <v>44.934199999999997</v>
      </c>
      <c r="AV84" s="403">
        <v>707.78549999999996</v>
      </c>
      <c r="AW84" s="403">
        <v>1529.3659</v>
      </c>
      <c r="AX84" s="403">
        <v>168.83250000000001</v>
      </c>
      <c r="AY84" s="403">
        <v>57.134500000000003</v>
      </c>
      <c r="AZ84" s="403">
        <v>65.6203</v>
      </c>
      <c r="BA84" s="403">
        <v>57.711500000000001</v>
      </c>
      <c r="BB84" s="403">
        <v>24.0458</v>
      </c>
      <c r="BC84" s="403">
        <v>98.613500000000002</v>
      </c>
      <c r="BD84" s="403">
        <v>30.1646</v>
      </c>
      <c r="BE84" s="403">
        <v>27.0793</v>
      </c>
      <c r="BF84" s="403">
        <v>102.3479</v>
      </c>
      <c r="BG84" s="403">
        <v>610.09370000000001</v>
      </c>
      <c r="BH84" s="403">
        <v>172.42449999999999</v>
      </c>
      <c r="BI84" s="403">
        <v>83.932100000000005</v>
      </c>
      <c r="BJ84" s="403">
        <v>21.045300000000001</v>
      </c>
      <c r="BK84" s="403">
        <v>134.2567</v>
      </c>
      <c r="BL84" s="403">
        <v>63.876800000000003</v>
      </c>
      <c r="BM84" s="403">
        <v>11.2601</v>
      </c>
      <c r="BN84" s="403">
        <v>11.6319</v>
      </c>
      <c r="BO84" s="403">
        <v>31.685099999999998</v>
      </c>
      <c r="BP84" s="403">
        <v>30.0793</v>
      </c>
      <c r="BQ84" s="403"/>
      <c r="BR84" s="401">
        <v>10700.975899999999</v>
      </c>
      <c r="BS84" s="420" t="s">
        <v>307</v>
      </c>
      <c r="BT84" s="420" t="s">
        <v>307</v>
      </c>
      <c r="BU84" s="420" t="s">
        <v>307</v>
      </c>
      <c r="BV84" s="420" t="s">
        <v>307</v>
      </c>
      <c r="BW84" s="420" t="s">
        <v>307</v>
      </c>
      <c r="BX84" s="420" t="s">
        <v>307</v>
      </c>
      <c r="BY84" s="420" t="s">
        <v>307</v>
      </c>
      <c r="BZ84" s="420" t="s">
        <v>307</v>
      </c>
      <c r="CA84" s="420" t="s">
        <v>307</v>
      </c>
      <c r="CB84" s="420" t="s">
        <v>307</v>
      </c>
      <c r="CC84" s="420" t="s">
        <v>307</v>
      </c>
      <c r="CD84" s="420" t="s">
        <v>307</v>
      </c>
      <c r="CE84" s="420" t="s">
        <v>307</v>
      </c>
      <c r="CF84" s="420" t="s">
        <v>307</v>
      </c>
      <c r="CG84" s="420" t="s">
        <v>307</v>
      </c>
      <c r="CH84" s="423" t="s">
        <v>307</v>
      </c>
    </row>
    <row r="85" spans="1:86">
      <c r="A85" s="284" t="s">
        <v>133</v>
      </c>
      <c r="B85" s="285" t="s">
        <v>321</v>
      </c>
      <c r="C85" s="284" t="s">
        <v>468</v>
      </c>
      <c r="D85" s="285" t="s">
        <v>580</v>
      </c>
      <c r="E85" s="402">
        <v>45.32</v>
      </c>
      <c r="F85" s="403">
        <v>37.959600000000002</v>
      </c>
      <c r="G85" s="403">
        <v>9.5738000000000003</v>
      </c>
      <c r="H85" s="403">
        <v>2.6349</v>
      </c>
      <c r="I85" s="403">
        <v>130.31890000000001</v>
      </c>
      <c r="J85" s="403">
        <v>11.3378</v>
      </c>
      <c r="K85" s="403">
        <v>22.926600000000001</v>
      </c>
      <c r="L85" s="403">
        <v>-1.8E-3</v>
      </c>
      <c r="M85" s="403">
        <v>0.24460000000000001</v>
      </c>
      <c r="N85" s="403" t="s">
        <v>307</v>
      </c>
      <c r="O85" s="403">
        <v>4.3605</v>
      </c>
      <c r="P85" s="403">
        <v>5.9999999999999995E-4</v>
      </c>
      <c r="Q85" s="403">
        <v>5.8500000000000003E-2</v>
      </c>
      <c r="R85" s="403">
        <v>5.2900000000000003E-2</v>
      </c>
      <c r="S85" s="403">
        <v>9.2999999999999992E-3</v>
      </c>
      <c r="T85" s="403">
        <v>0.18229999999999999</v>
      </c>
      <c r="U85" s="403">
        <v>1.17E-2</v>
      </c>
      <c r="V85" s="403" t="s">
        <v>307</v>
      </c>
      <c r="W85" s="403">
        <v>1.0268999999999999</v>
      </c>
      <c r="X85" s="403" t="s">
        <v>307</v>
      </c>
      <c r="Y85" s="403">
        <v>4.0000000000000001E-3</v>
      </c>
      <c r="Z85" s="403">
        <v>7.3848000000000003</v>
      </c>
      <c r="AA85" s="403">
        <v>-2.9999999999999997E-4</v>
      </c>
      <c r="AB85" s="403">
        <v>0.40289999999999998</v>
      </c>
      <c r="AC85" s="403">
        <v>8.0000000000000002E-3</v>
      </c>
      <c r="AD85" s="403">
        <v>0.57699999999999996</v>
      </c>
      <c r="AE85" s="403">
        <v>49.849899999999998</v>
      </c>
      <c r="AF85" s="403">
        <v>5.4493</v>
      </c>
      <c r="AG85" s="403">
        <v>27.619299999999999</v>
      </c>
      <c r="AH85" s="403">
        <v>153.51679999999999</v>
      </c>
      <c r="AI85" s="403">
        <v>182.45670000000001</v>
      </c>
      <c r="AJ85" s="403">
        <v>4.0000000000000001E-3</v>
      </c>
      <c r="AK85" s="403" t="s">
        <v>307</v>
      </c>
      <c r="AL85" s="403">
        <v>41.646799999999999</v>
      </c>
      <c r="AM85" s="403">
        <v>6.5970000000000004</v>
      </c>
      <c r="AN85" s="403">
        <v>1.0666</v>
      </c>
      <c r="AO85" s="403">
        <v>0.1893</v>
      </c>
      <c r="AP85" s="403">
        <v>0.62070000000000003</v>
      </c>
      <c r="AQ85" s="403">
        <v>0.11550000000000001</v>
      </c>
      <c r="AR85" s="403">
        <v>8.8023000000000007</v>
      </c>
      <c r="AS85" s="403" t="s">
        <v>307</v>
      </c>
      <c r="AT85" s="403" t="s">
        <v>307</v>
      </c>
      <c r="AU85" s="403" t="s">
        <v>307</v>
      </c>
      <c r="AV85" s="403">
        <v>61.786499999999997</v>
      </c>
      <c r="AW85" s="403" t="s">
        <v>307</v>
      </c>
      <c r="AX85" s="403">
        <v>50.2742</v>
      </c>
      <c r="AY85" s="403">
        <v>5.9748999999999999</v>
      </c>
      <c r="AZ85" s="403">
        <v>0.11210000000000001</v>
      </c>
      <c r="BA85" s="403">
        <v>2.1017999999999999</v>
      </c>
      <c r="BB85" s="403">
        <v>6.6003999999999996</v>
      </c>
      <c r="BC85" s="403">
        <v>9.1829000000000001</v>
      </c>
      <c r="BD85" s="403">
        <v>1.3284</v>
      </c>
      <c r="BE85" s="403">
        <v>2.9131</v>
      </c>
      <c r="BF85" s="403">
        <v>20.655000000000001</v>
      </c>
      <c r="BG85" s="403" t="s">
        <v>307</v>
      </c>
      <c r="BH85" s="403">
        <v>28.0442</v>
      </c>
      <c r="BI85" s="403">
        <v>17.428699999999999</v>
      </c>
      <c r="BJ85" s="403">
        <v>13.1294</v>
      </c>
      <c r="BK85" s="403">
        <v>4.4104999999999999</v>
      </c>
      <c r="BL85" s="403">
        <v>4.5057999999999998</v>
      </c>
      <c r="BM85" s="403">
        <v>-1.6000000000000001E-3</v>
      </c>
      <c r="BN85" s="403">
        <v>3.8170000000000002</v>
      </c>
      <c r="BO85" s="403">
        <v>23.141200000000001</v>
      </c>
      <c r="BP85" s="403">
        <v>30.0793</v>
      </c>
      <c r="BQ85" s="403"/>
      <c r="BR85" s="401">
        <v>1037.8115</v>
      </c>
      <c r="BS85" s="420" t="s">
        <v>307</v>
      </c>
      <c r="BT85" s="420" t="s">
        <v>307</v>
      </c>
      <c r="BU85" s="420" t="s">
        <v>307</v>
      </c>
      <c r="BV85" s="420" t="s">
        <v>307</v>
      </c>
      <c r="BW85" s="420" t="s">
        <v>307</v>
      </c>
      <c r="BX85" s="420" t="s">
        <v>307</v>
      </c>
      <c r="BY85" s="420" t="s">
        <v>307</v>
      </c>
      <c r="BZ85" s="420" t="s">
        <v>307</v>
      </c>
      <c r="CA85" s="420" t="s">
        <v>307</v>
      </c>
      <c r="CB85" s="420" t="s">
        <v>307</v>
      </c>
      <c r="CC85" s="420" t="s">
        <v>307</v>
      </c>
      <c r="CD85" s="420" t="s">
        <v>307</v>
      </c>
      <c r="CE85" s="420" t="s">
        <v>307</v>
      </c>
      <c r="CF85" s="420" t="s">
        <v>307</v>
      </c>
      <c r="CG85" s="420" t="s">
        <v>307</v>
      </c>
      <c r="CH85" s="423" t="s">
        <v>307</v>
      </c>
    </row>
    <row r="86" spans="1:86">
      <c r="A86" s="284" t="s">
        <v>133</v>
      </c>
      <c r="B86" s="285" t="s">
        <v>292</v>
      </c>
      <c r="C86" s="284" t="s">
        <v>469</v>
      </c>
      <c r="D86" s="285" t="s">
        <v>470</v>
      </c>
      <c r="E86" s="402">
        <v>345.87569999999999</v>
      </c>
      <c r="F86" s="403">
        <v>353.00209999999998</v>
      </c>
      <c r="G86" s="403">
        <v>33.435299999999998</v>
      </c>
      <c r="H86" s="403">
        <v>105.8034</v>
      </c>
      <c r="I86" s="403">
        <v>578.08550000000002</v>
      </c>
      <c r="J86" s="403">
        <v>134.09100000000001</v>
      </c>
      <c r="K86" s="403">
        <v>522.18690000000004</v>
      </c>
      <c r="L86" s="403">
        <v>41.165799999999997</v>
      </c>
      <c r="M86" s="403">
        <v>69.097099999999998</v>
      </c>
      <c r="N86" s="403">
        <v>1.3165</v>
      </c>
      <c r="O86" s="403">
        <v>69.510900000000007</v>
      </c>
      <c r="P86" s="403">
        <v>102.7897</v>
      </c>
      <c r="Q86" s="403">
        <v>65.567300000000003</v>
      </c>
      <c r="R86" s="403">
        <v>197.2321</v>
      </c>
      <c r="S86" s="403">
        <v>-38.624299999999998</v>
      </c>
      <c r="T86" s="403">
        <v>217.63560000000001</v>
      </c>
      <c r="U86" s="403">
        <v>83.555099999999996</v>
      </c>
      <c r="V86" s="403">
        <v>75.411500000000004</v>
      </c>
      <c r="W86" s="403">
        <v>73.733999999999995</v>
      </c>
      <c r="X86" s="403">
        <v>48.260199999999998</v>
      </c>
      <c r="Y86" s="403">
        <v>27.331600000000002</v>
      </c>
      <c r="Z86" s="403">
        <v>119.1456</v>
      </c>
      <c r="AA86" s="403">
        <v>141.31020000000001</v>
      </c>
      <c r="AB86" s="403">
        <v>525.69010000000003</v>
      </c>
      <c r="AC86" s="403">
        <v>46.699199999999998</v>
      </c>
      <c r="AD86" s="403">
        <v>128.8212</v>
      </c>
      <c r="AE86" s="403">
        <v>1239.0083999999999</v>
      </c>
      <c r="AF86" s="403">
        <v>268.7595</v>
      </c>
      <c r="AG86" s="403">
        <v>1362.6833999999999</v>
      </c>
      <c r="AH86" s="403">
        <v>1142.9717000000001</v>
      </c>
      <c r="AI86" s="403">
        <v>855.87850000000003</v>
      </c>
      <c r="AJ86" s="403">
        <v>83.935100000000006</v>
      </c>
      <c r="AK86" s="403">
        <v>64.111500000000007</v>
      </c>
      <c r="AL86" s="403">
        <v>928.4855</v>
      </c>
      <c r="AM86" s="403">
        <v>74.407399999999996</v>
      </c>
      <c r="AN86" s="403">
        <v>340.93509999999998</v>
      </c>
      <c r="AO86" s="403">
        <v>50.089399999999998</v>
      </c>
      <c r="AP86" s="403">
        <v>55.737099999999998</v>
      </c>
      <c r="AQ86" s="403">
        <v>329.44330000000002</v>
      </c>
      <c r="AR86" s="403">
        <v>448.73559999999998</v>
      </c>
      <c r="AS86" s="403">
        <v>661.57669999999996</v>
      </c>
      <c r="AT86" s="403">
        <v>66.948700000000002</v>
      </c>
      <c r="AU86" s="403">
        <v>73.888800000000003</v>
      </c>
      <c r="AV86" s="403">
        <v>1008.8271999999999</v>
      </c>
      <c r="AW86" s="403">
        <v>1548.4935</v>
      </c>
      <c r="AX86" s="403">
        <v>350.89819999999997</v>
      </c>
      <c r="AY86" s="403">
        <v>164.38759999999999</v>
      </c>
      <c r="AZ86" s="403">
        <v>108.259</v>
      </c>
      <c r="BA86" s="403">
        <v>148.6902</v>
      </c>
      <c r="BB86" s="403">
        <v>67.096299999999999</v>
      </c>
      <c r="BC86" s="403">
        <v>133.03210000000001</v>
      </c>
      <c r="BD86" s="403">
        <v>67.5809</v>
      </c>
      <c r="BE86" s="403">
        <v>49.737400000000001</v>
      </c>
      <c r="BF86" s="403">
        <v>337.18209999999999</v>
      </c>
      <c r="BG86" s="403">
        <v>1479.6216999999999</v>
      </c>
      <c r="BH86" s="403">
        <v>969.67430000000002</v>
      </c>
      <c r="BI86" s="403">
        <v>496.33429999999998</v>
      </c>
      <c r="BJ86" s="403">
        <v>117.0068</v>
      </c>
      <c r="BK86" s="403">
        <v>288.82830000000001</v>
      </c>
      <c r="BL86" s="403">
        <v>107.9276</v>
      </c>
      <c r="BM86" s="403">
        <v>55.820300000000003</v>
      </c>
      <c r="BN86" s="403">
        <v>21.178000000000001</v>
      </c>
      <c r="BO86" s="403">
        <v>78.526399999999995</v>
      </c>
      <c r="BP86" s="403">
        <v>30.0793</v>
      </c>
      <c r="BQ86" s="403"/>
      <c r="BR86" s="401">
        <v>19744.906299999999</v>
      </c>
      <c r="BS86" s="420" t="s">
        <v>307</v>
      </c>
      <c r="BT86" s="420" t="s">
        <v>307</v>
      </c>
      <c r="BU86" s="420" t="s">
        <v>307</v>
      </c>
      <c r="BV86" s="420" t="s">
        <v>307</v>
      </c>
      <c r="BW86" s="420" t="s">
        <v>307</v>
      </c>
      <c r="BX86" s="420" t="s">
        <v>307</v>
      </c>
      <c r="BY86" s="420" t="s">
        <v>307</v>
      </c>
      <c r="BZ86" s="420" t="s">
        <v>307</v>
      </c>
      <c r="CA86" s="420" t="s">
        <v>307</v>
      </c>
      <c r="CB86" s="420" t="s">
        <v>307</v>
      </c>
      <c r="CC86" s="420" t="s">
        <v>307</v>
      </c>
      <c r="CD86" s="420" t="s">
        <v>307</v>
      </c>
      <c r="CE86" s="420" t="s">
        <v>307</v>
      </c>
      <c r="CF86" s="420" t="s">
        <v>307</v>
      </c>
      <c r="CG86" s="420" t="s">
        <v>307</v>
      </c>
      <c r="CH86" s="423" t="s">
        <v>307</v>
      </c>
    </row>
    <row r="87" spans="1:86" ht="13.8" thickBot="1">
      <c r="A87" s="295" t="s">
        <v>133</v>
      </c>
      <c r="B87" s="299" t="s">
        <v>293</v>
      </c>
      <c r="C87" s="295" t="s">
        <v>471</v>
      </c>
      <c r="D87" s="299" t="s">
        <v>472</v>
      </c>
      <c r="E87" s="430">
        <v>1388.2245</v>
      </c>
      <c r="F87" s="431">
        <v>977.97400000000005</v>
      </c>
      <c r="G87" s="431">
        <v>68.642899999999997</v>
      </c>
      <c r="H87" s="431">
        <v>231.5513</v>
      </c>
      <c r="I87" s="431">
        <v>2044.8063</v>
      </c>
      <c r="J87" s="431">
        <v>356.69540000000001</v>
      </c>
      <c r="K87" s="431">
        <v>2020.7654</v>
      </c>
      <c r="L87" s="431">
        <v>140.01849999999999</v>
      </c>
      <c r="M87" s="431">
        <v>228.59520000000001</v>
      </c>
      <c r="N87" s="431">
        <v>5.6898</v>
      </c>
      <c r="O87" s="431">
        <v>235.40520000000001</v>
      </c>
      <c r="P87" s="431">
        <v>173.14580000000001</v>
      </c>
      <c r="Q87" s="431">
        <v>228.67089999999999</v>
      </c>
      <c r="R87" s="431">
        <v>553.77160000000003</v>
      </c>
      <c r="S87" s="431">
        <v>311.68729999999999</v>
      </c>
      <c r="T87" s="431">
        <v>623.67660000000001</v>
      </c>
      <c r="U87" s="431">
        <v>194.62100000000001</v>
      </c>
      <c r="V87" s="431">
        <v>203.2559</v>
      </c>
      <c r="W87" s="431">
        <v>193.00190000000001</v>
      </c>
      <c r="X87" s="431">
        <v>131.4838</v>
      </c>
      <c r="Y87" s="431">
        <v>96.959599999999995</v>
      </c>
      <c r="Z87" s="431">
        <v>326.6551</v>
      </c>
      <c r="AA87" s="431">
        <v>334.20589999999999</v>
      </c>
      <c r="AB87" s="431">
        <v>2498.4537999999998</v>
      </c>
      <c r="AC87" s="431">
        <v>72.696100000000001</v>
      </c>
      <c r="AD87" s="431">
        <v>288.8064</v>
      </c>
      <c r="AE87" s="431">
        <v>5100.1418999999996</v>
      </c>
      <c r="AF87" s="431">
        <v>522.6454</v>
      </c>
      <c r="AG87" s="431">
        <v>2922.1882999999998</v>
      </c>
      <c r="AH87" s="431">
        <v>1837.5586000000001</v>
      </c>
      <c r="AI87" s="431">
        <v>2545.8056000000001</v>
      </c>
      <c r="AJ87" s="431">
        <v>142.24619999999999</v>
      </c>
      <c r="AK87" s="431">
        <v>413.75</v>
      </c>
      <c r="AL87" s="431">
        <v>3073.0752000000002</v>
      </c>
      <c r="AM87" s="431">
        <v>127.78360000000001</v>
      </c>
      <c r="AN87" s="431">
        <v>731.34870000000001</v>
      </c>
      <c r="AO87" s="431">
        <v>116.76909999999999</v>
      </c>
      <c r="AP87" s="431">
        <v>133.2227</v>
      </c>
      <c r="AQ87" s="431">
        <v>757.48469999999998</v>
      </c>
      <c r="AR87" s="431">
        <v>749.33360000000005</v>
      </c>
      <c r="AS87" s="431">
        <v>1152.8914</v>
      </c>
      <c r="AT87" s="431">
        <v>198.94390000000001</v>
      </c>
      <c r="AU87" s="431">
        <v>140.35059999999999</v>
      </c>
      <c r="AV87" s="431">
        <v>1687.6976999999999</v>
      </c>
      <c r="AW87" s="431">
        <v>1967.0934999999999</v>
      </c>
      <c r="AX87" s="431">
        <v>594.02080000000001</v>
      </c>
      <c r="AY87" s="431">
        <v>306.86689999999999</v>
      </c>
      <c r="AZ87" s="431">
        <v>130.8648</v>
      </c>
      <c r="BA87" s="431">
        <v>522.74810000000002</v>
      </c>
      <c r="BB87" s="431">
        <v>145.83969999999999</v>
      </c>
      <c r="BC87" s="431">
        <v>245.59800000000001</v>
      </c>
      <c r="BD87" s="431">
        <v>88.602099999999993</v>
      </c>
      <c r="BE87" s="431">
        <v>245.7585</v>
      </c>
      <c r="BF87" s="431">
        <v>668.59140000000002</v>
      </c>
      <c r="BG87" s="431">
        <v>2173.5246000000002</v>
      </c>
      <c r="BH87" s="431">
        <v>1285.5833</v>
      </c>
      <c r="BI87" s="431">
        <v>801.28099999999995</v>
      </c>
      <c r="BJ87" s="431">
        <v>169.1824</v>
      </c>
      <c r="BK87" s="431">
        <v>442.96319999999997</v>
      </c>
      <c r="BL87" s="431">
        <v>210.7148</v>
      </c>
      <c r="BM87" s="431">
        <v>164.31030000000001</v>
      </c>
      <c r="BN87" s="431">
        <v>51.293300000000002</v>
      </c>
      <c r="BO87" s="431">
        <v>130.96889999999999</v>
      </c>
      <c r="BP87" s="431">
        <v>30.0793</v>
      </c>
      <c r="BQ87" s="431"/>
      <c r="BR87" s="429">
        <v>46658.582399999999</v>
      </c>
      <c r="BS87" s="432" t="s">
        <v>307</v>
      </c>
      <c r="BT87" s="432" t="s">
        <v>307</v>
      </c>
      <c r="BU87" s="432" t="s">
        <v>307</v>
      </c>
      <c r="BV87" s="432" t="s">
        <v>307</v>
      </c>
      <c r="BW87" s="432" t="s">
        <v>307</v>
      </c>
      <c r="BX87" s="432" t="s">
        <v>307</v>
      </c>
      <c r="BY87" s="432" t="s">
        <v>307</v>
      </c>
      <c r="BZ87" s="432" t="s">
        <v>307</v>
      </c>
      <c r="CA87" s="432" t="s">
        <v>307</v>
      </c>
      <c r="CB87" s="432" t="s">
        <v>307</v>
      </c>
      <c r="CC87" s="432" t="s">
        <v>307</v>
      </c>
      <c r="CD87" s="432" t="s">
        <v>307</v>
      </c>
      <c r="CE87" s="432" t="s">
        <v>307</v>
      </c>
      <c r="CF87" s="432" t="s">
        <v>307</v>
      </c>
      <c r="CG87" s="432" t="s">
        <v>307</v>
      </c>
      <c r="CH87" s="433" t="s">
        <v>307</v>
      </c>
    </row>
    <row r="90" spans="1:86">
      <c r="B90" s="573"/>
    </row>
    <row r="91" spans="1:86">
      <c r="B91" s="573"/>
    </row>
    <row r="92" spans="1:86">
      <c r="B92" s="573"/>
    </row>
    <row r="93" spans="1:86">
      <c r="B93" s="573"/>
    </row>
    <row r="94" spans="1:86">
      <c r="B94" s="573"/>
    </row>
    <row r="98" spans="5:5">
      <c r="E98" s="575"/>
    </row>
    <row r="105" spans="5:5">
      <c r="E105" s="575"/>
    </row>
  </sheetData>
  <pageMargins left="0.7" right="0.7" top="0.75" bottom="0.75" header="0.3" footer="0.3"/>
  <ignoredErrors>
    <ignoredError sqref="CJ71:CJ72" evalError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7:BQ72"/>
  <sheetViews>
    <sheetView workbookViewId="0">
      <selection activeCell="D1" sqref="D1:D1048576"/>
    </sheetView>
  </sheetViews>
  <sheetFormatPr defaultRowHeight="13.2"/>
  <sheetData>
    <row r="7" spans="4:69">
      <c r="E7">
        <v>0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15</v>
      </c>
      <c r="U7">
        <v>16</v>
      </c>
      <c r="V7">
        <v>17</v>
      </c>
      <c r="W7">
        <v>18</v>
      </c>
      <c r="X7">
        <v>19</v>
      </c>
      <c r="Y7">
        <v>20</v>
      </c>
      <c r="Z7">
        <v>21</v>
      </c>
      <c r="AA7">
        <v>22</v>
      </c>
      <c r="AB7">
        <v>23</v>
      </c>
      <c r="AC7">
        <v>24</v>
      </c>
      <c r="AD7">
        <v>25</v>
      </c>
      <c r="AE7">
        <v>26</v>
      </c>
      <c r="AF7">
        <v>27</v>
      </c>
      <c r="AG7">
        <v>28</v>
      </c>
      <c r="AH7">
        <v>29</v>
      </c>
      <c r="AI7">
        <v>30</v>
      </c>
      <c r="AJ7">
        <v>31</v>
      </c>
      <c r="AK7">
        <v>32</v>
      </c>
      <c r="AL7">
        <v>33</v>
      </c>
      <c r="AM7">
        <v>34</v>
      </c>
      <c r="AN7">
        <v>35</v>
      </c>
      <c r="AO7">
        <v>36</v>
      </c>
      <c r="AP7">
        <v>37</v>
      </c>
      <c r="AQ7">
        <v>38</v>
      </c>
      <c r="AR7">
        <v>39</v>
      </c>
      <c r="AS7">
        <v>40</v>
      </c>
      <c r="AT7">
        <v>41</v>
      </c>
      <c r="AU7">
        <v>42</v>
      </c>
      <c r="AV7">
        <v>43</v>
      </c>
      <c r="AW7">
        <v>44</v>
      </c>
      <c r="AX7">
        <v>45</v>
      </c>
      <c r="AY7">
        <v>46</v>
      </c>
      <c r="AZ7">
        <v>47</v>
      </c>
      <c r="BA7">
        <v>48</v>
      </c>
      <c r="BB7">
        <v>49</v>
      </c>
      <c r="BC7">
        <v>50</v>
      </c>
      <c r="BD7">
        <v>51</v>
      </c>
      <c r="BE7">
        <v>52</v>
      </c>
      <c r="BF7">
        <v>53</v>
      </c>
      <c r="BG7">
        <v>54</v>
      </c>
      <c r="BH7">
        <v>55</v>
      </c>
      <c r="BI7">
        <v>56</v>
      </c>
      <c r="BJ7">
        <v>57</v>
      </c>
      <c r="BK7">
        <v>58</v>
      </c>
      <c r="BL7">
        <v>59</v>
      </c>
      <c r="BM7">
        <v>60</v>
      </c>
      <c r="BN7">
        <v>61</v>
      </c>
      <c r="BO7">
        <v>62</v>
      </c>
      <c r="BP7">
        <v>63</v>
      </c>
      <c r="BQ7">
        <v>64</v>
      </c>
    </row>
    <row r="8" spans="4:69">
      <c r="D8">
        <v>0</v>
      </c>
      <c r="E8">
        <f>IFERROR(IFERROR(Use_2013_Work!E8/Use_2013_Work!$BR8,0)*Use_2013_Work!$CA8,0)</f>
        <v>13.374644478790165</v>
      </c>
      <c r="F8">
        <f>IFERROR(IFERROR(Use_2013_Work!F8/Use_2013_Work!$BR8,0)*Use_2013_Work!$CA8,0)</f>
        <v>9.1870408231146203E-3</v>
      </c>
      <c r="G8">
        <f>IFERROR(IFERROR(Use_2013_Work!G8/Use_2013_Work!$BR8,0)*Use_2013_Work!$CA8,0)</f>
        <v>0</v>
      </c>
      <c r="H8">
        <f>IFERROR(IFERROR(Use_2013_Work!H8/Use_2013_Work!$BR8,0)*Use_2013_Work!$CA8,0)</f>
        <v>0</v>
      </c>
      <c r="I8">
        <f>IFERROR(IFERROR(Use_2013_Work!I8/Use_2013_Work!$BR8,0)*Use_2013_Work!$CA8,0)</f>
        <v>14.958606504645543</v>
      </c>
      <c r="J8">
        <f>IFERROR(IFERROR(Use_2013_Work!J8/Use_2013_Work!$BR8,0)*Use_2013_Work!$CA8,0)</f>
        <v>4.0591303190899621E-4</v>
      </c>
      <c r="K8">
        <f>IFERROR(IFERROR(Use_2013_Work!K8/Use_2013_Work!$BR8,0)*Use_2013_Work!$CA8,0)</f>
        <v>0</v>
      </c>
      <c r="L8">
        <f>IFERROR(IFERROR(Use_2013_Work!L8/Use_2013_Work!$BR8,0)*Use_2013_Work!$CA8,0)</f>
        <v>4.9715036476927522E-3</v>
      </c>
      <c r="M8">
        <f>IFERROR(IFERROR(Use_2013_Work!M8/Use_2013_Work!$BR8,0)*Use_2013_Work!$CA8,0)</f>
        <v>0</v>
      </c>
      <c r="N8">
        <f>IFERROR(IFERROR(Use_2013_Work!N8/Use_2013_Work!$BR8,0)*Use_2013_Work!$CA8,0)</f>
        <v>0</v>
      </c>
      <c r="O8">
        <f>IFERROR(IFERROR(Use_2013_Work!O8/Use_2013_Work!$BR8,0)*Use_2013_Work!$CA8,0)</f>
        <v>1.3837947655054663</v>
      </c>
      <c r="P8">
        <f>IFERROR(IFERROR(Use_2013_Work!P8/Use_2013_Work!$BR8,0)*Use_2013_Work!$CA8,0)</f>
        <v>7.9581298090782102E-3</v>
      </c>
      <c r="Q8">
        <f>IFERROR(IFERROR(Use_2013_Work!Q8/Use_2013_Work!$BR8,0)*Use_2013_Work!$CA8,0)</f>
        <v>4.3607721134443535E-3</v>
      </c>
      <c r="R8">
        <f>IFERROR(IFERROR(Use_2013_Work!R8/Use_2013_Work!$BR8,0)*Use_2013_Work!$CA8,0)</f>
        <v>0</v>
      </c>
      <c r="S8">
        <f>IFERROR(IFERROR(Use_2013_Work!S8/Use_2013_Work!$BR8,0)*Use_2013_Work!$CA8,0)</f>
        <v>1.1171918309421911E-5</v>
      </c>
      <c r="T8">
        <f>IFERROR(IFERROR(Use_2013_Work!T8/Use_2013_Work!$BR8,0)*Use_2013_Work!$CA8,0)</f>
        <v>0</v>
      </c>
      <c r="U8">
        <f>IFERROR(IFERROR(Use_2013_Work!U8/Use_2013_Work!$BR8,0)*Use_2013_Work!$CA8,0)</f>
        <v>0</v>
      </c>
      <c r="V8">
        <f>IFERROR(IFERROR(Use_2013_Work!V8/Use_2013_Work!$BR8,0)*Use_2013_Work!$CA8,0)</f>
        <v>0</v>
      </c>
      <c r="W8">
        <f>IFERROR(IFERROR(Use_2013_Work!W8/Use_2013_Work!$BR8,0)*Use_2013_Work!$CA8,0)</f>
        <v>0</v>
      </c>
      <c r="X8">
        <f>IFERROR(IFERROR(Use_2013_Work!X8/Use_2013_Work!$BR8,0)*Use_2013_Work!$CA8,0)</f>
        <v>8.5651373705567993E-5</v>
      </c>
      <c r="Y8">
        <f>IFERROR(IFERROR(Use_2013_Work!Y8/Use_2013_Work!$BR8,0)*Use_2013_Work!$CA8,0)</f>
        <v>0</v>
      </c>
      <c r="Z8">
        <f>IFERROR(IFERROR(Use_2013_Work!Z8/Use_2013_Work!$BR8,0)*Use_2013_Work!$CA8,0)</f>
        <v>0</v>
      </c>
      <c r="AA8">
        <f>IFERROR(IFERROR(Use_2013_Work!AA8/Use_2013_Work!$BR8,0)*Use_2013_Work!$CA8,0)</f>
        <v>0</v>
      </c>
      <c r="AB8">
        <f>IFERROR(IFERROR(Use_2013_Work!AB8/Use_2013_Work!$BR8,0)*Use_2013_Work!$CA8,0)</f>
        <v>5.1022150919129879E-2</v>
      </c>
      <c r="AC8">
        <f>IFERROR(IFERROR(Use_2013_Work!AC8/Use_2013_Work!$BR8,0)*Use_2013_Work!$CA8,0)</f>
        <v>0</v>
      </c>
      <c r="AD8">
        <f>IFERROR(IFERROR(Use_2013_Work!AD8/Use_2013_Work!$BR8,0)*Use_2013_Work!$CA8,0)</f>
        <v>7.3027106015921238E-3</v>
      </c>
      <c r="AE8">
        <f>IFERROR(IFERROR(Use_2013_Work!AE8/Use_2013_Work!$BR8,0)*Use_2013_Work!$CA8,0)</f>
        <v>1.7621839146728165E-2</v>
      </c>
      <c r="AF8">
        <f>IFERROR(IFERROR(Use_2013_Work!AF8/Use_2013_Work!$BR8,0)*Use_2013_Work!$CA8,0)</f>
        <v>3.7239727698073044E-5</v>
      </c>
      <c r="AG8">
        <f>IFERROR(IFERROR(Use_2013_Work!AG8/Use_2013_Work!$BR8,0)*Use_2013_Work!$CA8,0)</f>
        <v>0.73036043550568785</v>
      </c>
      <c r="AH8">
        <f>IFERROR(IFERROR(Use_2013_Work!AH8/Use_2013_Work!$BR8,0)*Use_2013_Work!$CA8,0)</f>
        <v>0.33187300529968733</v>
      </c>
      <c r="AI8">
        <f>IFERROR(IFERROR(Use_2013_Work!AI8/Use_2013_Work!$BR8,0)*Use_2013_Work!$CA8,0)</f>
        <v>4.6326221256402865E-2</v>
      </c>
      <c r="AJ8">
        <f>IFERROR(IFERROR(Use_2013_Work!AJ8/Use_2013_Work!$BR8,0)*Use_2013_Work!$CA8,0)</f>
        <v>0</v>
      </c>
      <c r="AK8">
        <f>IFERROR(IFERROR(Use_2013_Work!AK8/Use_2013_Work!$BR8,0)*Use_2013_Work!$CA8,0)</f>
        <v>0</v>
      </c>
      <c r="AL8">
        <f>IFERROR(IFERROR(Use_2013_Work!AL8/Use_2013_Work!$BR8,0)*Use_2013_Work!$CA8,0)</f>
        <v>1.1507075858704571E-3</v>
      </c>
      <c r="AM8">
        <f>IFERROR(IFERROR(Use_2013_Work!AM8/Use_2013_Work!$BR8,0)*Use_2013_Work!$CA8,0)</f>
        <v>0</v>
      </c>
      <c r="AN8">
        <f>IFERROR(IFERROR(Use_2013_Work!AN8/Use_2013_Work!$BR8,0)*Use_2013_Work!$CA8,0)</f>
        <v>0.78146078985298362</v>
      </c>
      <c r="AO8">
        <f>IFERROR(IFERROR(Use_2013_Work!AO8/Use_2013_Work!$BR8,0)*Use_2013_Work!$CA8,0)</f>
        <v>1.6013082910171407E-4</v>
      </c>
      <c r="AP8">
        <f>IFERROR(IFERROR(Use_2013_Work!AP8/Use_2013_Work!$BR8,0)*Use_2013_Work!$CA8,0)</f>
        <v>0</v>
      </c>
      <c r="AQ8">
        <f>IFERROR(IFERROR(Use_2013_Work!AQ8/Use_2013_Work!$BR8,0)*Use_2013_Work!$CA8,0)</f>
        <v>1.6608918553340578E-3</v>
      </c>
      <c r="AR8">
        <f>IFERROR(IFERROR(Use_2013_Work!AR8/Use_2013_Work!$BR8,0)*Use_2013_Work!$CA8,0)</f>
        <v>1.062449431226024E-2</v>
      </c>
      <c r="AS8">
        <f>IFERROR(IFERROR(Use_2013_Work!AS8/Use_2013_Work!$BR8,0)*Use_2013_Work!$CA8,0)</f>
        <v>1.4523493802248489E-3</v>
      </c>
      <c r="AT8">
        <f>IFERROR(IFERROR(Use_2013_Work!AT8/Use_2013_Work!$BR8,0)*Use_2013_Work!$CA8,0)</f>
        <v>1.6944076102623233E-3</v>
      </c>
      <c r="AU8">
        <f>IFERROR(IFERROR(Use_2013_Work!AU8/Use_2013_Work!$BR8,0)*Use_2013_Work!$CA8,0)</f>
        <v>0</v>
      </c>
      <c r="AV8">
        <f>IFERROR(IFERROR(Use_2013_Work!AV8/Use_2013_Work!$BR8,0)*Use_2013_Work!$CA8,0)</f>
        <v>4.9134096724837567E-2</v>
      </c>
      <c r="AW8">
        <f>IFERROR(IFERROR(Use_2013_Work!AW8/Use_2013_Work!$BR8,0)*Use_2013_Work!$CA8,0)</f>
        <v>0</v>
      </c>
      <c r="AX8">
        <f>IFERROR(IFERROR(Use_2013_Work!AX8/Use_2013_Work!$BR8,0)*Use_2013_Work!$CA8,0)</f>
        <v>2.0113176929729252E-2</v>
      </c>
      <c r="AY8">
        <f>IFERROR(IFERROR(Use_2013_Work!AY8/Use_2013_Work!$BR8,0)*Use_2013_Work!$CA8,0)</f>
        <v>1.541724726700224E-3</v>
      </c>
      <c r="AZ8">
        <f>IFERROR(IFERROR(Use_2013_Work!AZ8/Use_2013_Work!$BR8,0)*Use_2013_Work!$CA8,0)</f>
        <v>1.1171918309421911E-5</v>
      </c>
      <c r="BA8">
        <f>IFERROR(IFERROR(Use_2013_Work!BA8/Use_2013_Work!$BR8,0)*Use_2013_Work!$CA8,0)</f>
        <v>0</v>
      </c>
      <c r="BB8">
        <f>IFERROR(IFERROR(Use_2013_Work!BB8/Use_2013_Work!$BR8,0)*Use_2013_Work!$CA8,0)</f>
        <v>0</v>
      </c>
      <c r="BC8">
        <f>IFERROR(IFERROR(Use_2013_Work!BC8/Use_2013_Work!$BR8,0)*Use_2013_Work!$CA8,0)</f>
        <v>0</v>
      </c>
      <c r="BD8">
        <f>IFERROR(IFERROR(Use_2013_Work!BD8/Use_2013_Work!$BR8,0)*Use_2013_Work!$CA8,0)</f>
        <v>0</v>
      </c>
      <c r="BE8">
        <f>IFERROR(IFERROR(Use_2013_Work!BE8/Use_2013_Work!$BR8,0)*Use_2013_Work!$CA8,0)</f>
        <v>1.6981315830321309E-3</v>
      </c>
      <c r="BF8">
        <f>IFERROR(IFERROR(Use_2013_Work!BF8/Use_2013_Work!$BR8,0)*Use_2013_Work!$CA8,0)</f>
        <v>7.3269164245958709E-2</v>
      </c>
      <c r="BG8">
        <f>IFERROR(IFERROR(Use_2013_Work!BG8/Use_2013_Work!$BR8,0)*Use_2013_Work!$CA8,0)</f>
        <v>1.4374534891456196E-3</v>
      </c>
      <c r="BH8">
        <f>IFERROR(IFERROR(Use_2013_Work!BH8/Use_2013_Work!$BR8,0)*Use_2013_Work!$CA8,0)</f>
        <v>2.4068036011264608E-2</v>
      </c>
      <c r="BI8">
        <f>IFERROR(IFERROR(Use_2013_Work!BI8/Use_2013_Work!$BR8,0)*Use_2013_Work!$CA8,0)</f>
        <v>5.8205694392088163E-3</v>
      </c>
      <c r="BJ8">
        <f>IFERROR(IFERROR(Use_2013_Work!BJ8/Use_2013_Work!$BR8,0)*Use_2013_Work!$CA8,0)</f>
        <v>2.8004275228950934E-3</v>
      </c>
      <c r="BK8">
        <f>IFERROR(IFERROR(Use_2013_Work!BK8/Use_2013_Work!$BR8,0)*Use_2013_Work!$CA8,0)</f>
        <v>1.4449014346852342E-3</v>
      </c>
      <c r="BL8">
        <f>IFERROR(IFERROR(Use_2013_Work!BL8/Use_2013_Work!$BR8,0)*Use_2013_Work!$CA8,0)</f>
        <v>4.5804865068629842E-4</v>
      </c>
      <c r="BM8">
        <f>IFERROR(IFERROR(Use_2013_Work!BM8/Use_2013_Work!$BR8,0)*Use_2013_Work!$CA8,0)</f>
        <v>3.3515754928265741E-5</v>
      </c>
      <c r="BN8">
        <f>IFERROR(IFERROR(Use_2013_Work!BN8/Use_2013_Work!$BR8,0)*Use_2013_Work!$CA8,0)</f>
        <v>0</v>
      </c>
      <c r="BO8">
        <f>IFERROR(IFERROR(Use_2013_Work!BO8/Use_2013_Work!$BR8,0)*Use_2013_Work!$CA8,0)</f>
        <v>0</v>
      </c>
      <c r="BP8">
        <f>IFERROR(IFERROR(Use_2013_Work!BP8/Use_2013_Work!$BR8,0)*Use_2013_Work!$CA8,0)</f>
        <v>0</v>
      </c>
      <c r="BQ8">
        <f>IFERROR(IFERROR(Use_2013_Work!BQ8/Use_2013_Work!$BR8,0)*Use_2013_Work!$CA8,0)</f>
        <v>0</v>
      </c>
    </row>
    <row r="9" spans="4:69">
      <c r="D9">
        <v>1</v>
      </c>
      <c r="E9">
        <f>IFERROR(IFERROR(Use_2013_Work!E9/Use_2013_Work!$BR9,0)*Use_2013_Work!$CA9,0)</f>
        <v>0.23578335611626811</v>
      </c>
      <c r="F9">
        <f>IFERROR(IFERROR(Use_2013_Work!F9/Use_2013_Work!$BR9,0)*Use_2013_Work!$CA9,0)</f>
        <v>9.1681946054153922</v>
      </c>
      <c r="G9">
        <f>IFERROR(IFERROR(Use_2013_Work!G9/Use_2013_Work!$BR9,0)*Use_2013_Work!$CA9,0)</f>
        <v>3.5846956460093976E-3</v>
      </c>
      <c r="H9">
        <f>IFERROR(IFERROR(Use_2013_Work!H9/Use_2013_Work!$BR9,0)*Use_2013_Work!$CA9,0)</f>
        <v>1.3557502763753492E-4</v>
      </c>
      <c r="I9">
        <f>IFERROR(IFERROR(Use_2013_Work!I9/Use_2013_Work!$BR9,0)*Use_2013_Work!$CA9,0)</f>
        <v>2.4722910548343018E-2</v>
      </c>
      <c r="J9">
        <f>IFERROR(IFERROR(Use_2013_Work!J9/Use_2013_Work!$BR9,0)*Use_2013_Work!$CA9,0)</f>
        <v>0</v>
      </c>
      <c r="K9">
        <f>IFERROR(IFERROR(Use_2013_Work!K9/Use_2013_Work!$BR9,0)*Use_2013_Work!$CA9,0)</f>
        <v>8.4369971194933271</v>
      </c>
      <c r="L9">
        <f>IFERROR(IFERROR(Use_2013_Work!L9/Use_2013_Work!$BR9,0)*Use_2013_Work!$CA9,0)</f>
        <v>0</v>
      </c>
      <c r="M9">
        <f>IFERROR(IFERROR(Use_2013_Work!M9/Use_2013_Work!$BR9,0)*Use_2013_Work!$CA9,0)</f>
        <v>0</v>
      </c>
      <c r="N9">
        <f>IFERROR(IFERROR(Use_2013_Work!N9/Use_2013_Work!$BR9,0)*Use_2013_Work!$CA9,0)</f>
        <v>1.1489409121824991E-5</v>
      </c>
      <c r="O9">
        <f>IFERROR(IFERROR(Use_2013_Work!O9/Use_2013_Work!$BR9,0)*Use_2013_Work!$CA9,0)</f>
        <v>2.8948715223350251E-2</v>
      </c>
      <c r="P9">
        <f>IFERROR(IFERROR(Use_2013_Work!P9/Use_2013_Work!$BR9,0)*Use_2013_Work!$CA9,0)</f>
        <v>0</v>
      </c>
      <c r="Q9">
        <f>IFERROR(IFERROR(Use_2013_Work!Q9/Use_2013_Work!$BR9,0)*Use_2013_Work!$CA9,0)</f>
        <v>0</v>
      </c>
      <c r="R9">
        <f>IFERROR(IFERROR(Use_2013_Work!R9/Use_2013_Work!$BR9,0)*Use_2013_Work!$CA9,0)</f>
        <v>5.6091295332749607E-3</v>
      </c>
      <c r="S9">
        <f>IFERROR(IFERROR(Use_2013_Work!S9/Use_2013_Work!$BR9,0)*Use_2013_Work!$CA9,0)</f>
        <v>1.7877520593559688E-3</v>
      </c>
      <c r="T9">
        <f>IFERROR(IFERROR(Use_2013_Work!T9/Use_2013_Work!$BR9,0)*Use_2013_Work!$CA9,0)</f>
        <v>6.080195307269786E-3</v>
      </c>
      <c r="U9">
        <f>IFERROR(IFERROR(Use_2013_Work!U9/Use_2013_Work!$BR9,0)*Use_2013_Work!$CA9,0)</f>
        <v>0</v>
      </c>
      <c r="V9">
        <f>IFERROR(IFERROR(Use_2013_Work!V9/Use_2013_Work!$BR9,0)*Use_2013_Work!$CA9,0)</f>
        <v>0</v>
      </c>
      <c r="W9">
        <f>IFERROR(IFERROR(Use_2013_Work!W9/Use_2013_Work!$BR9,0)*Use_2013_Work!$CA9,0)</f>
        <v>7.5462439112146552E-3</v>
      </c>
      <c r="X9">
        <f>IFERROR(IFERROR(Use_2013_Work!X9/Use_2013_Work!$BR9,0)*Use_2013_Work!$CA9,0)</f>
        <v>0</v>
      </c>
      <c r="Y9">
        <f>IFERROR(IFERROR(Use_2013_Work!Y9/Use_2013_Work!$BR9,0)*Use_2013_Work!$CA9,0)</f>
        <v>0</v>
      </c>
      <c r="Z9">
        <f>IFERROR(IFERROR(Use_2013_Work!Z9/Use_2013_Work!$BR9,0)*Use_2013_Work!$CA9,0)</f>
        <v>0.1092229188757171</v>
      </c>
      <c r="AA9">
        <f>IFERROR(IFERROR(Use_2013_Work!AA9/Use_2013_Work!$BR9,0)*Use_2013_Work!$CA9,0)</f>
        <v>3.2170345541109979E-4</v>
      </c>
      <c r="AB9">
        <f>IFERROR(IFERROR(Use_2013_Work!AB9/Use_2013_Work!$BR9,0)*Use_2013_Work!$CA9,0)</f>
        <v>0.10566809569342445</v>
      </c>
      <c r="AC9">
        <f>IFERROR(IFERROR(Use_2013_Work!AC9/Use_2013_Work!$BR9,0)*Use_2013_Work!$CA9,0)</f>
        <v>9.4902519346274446E-4</v>
      </c>
      <c r="AD9">
        <f>IFERROR(IFERROR(Use_2013_Work!AD9/Use_2013_Work!$BR9,0)*Use_2013_Work!$CA9,0)</f>
        <v>1.9577953143589785E-3</v>
      </c>
      <c r="AE9">
        <f>IFERROR(IFERROR(Use_2013_Work!AE9/Use_2013_Work!$BR9,0)*Use_2013_Work!$CA9,0)</f>
        <v>1.4972997967562327E-2</v>
      </c>
      <c r="AF9">
        <f>IFERROR(IFERROR(Use_2013_Work!AF9/Use_2013_Work!$BR9,0)*Use_2013_Work!$CA9,0)</f>
        <v>8.5871843776519977E-3</v>
      </c>
      <c r="AG9">
        <f>IFERROR(IFERROR(Use_2013_Work!AG9/Use_2013_Work!$BR9,0)*Use_2013_Work!$CA9,0)</f>
        <v>0.38692653311387587</v>
      </c>
      <c r="AH9">
        <f>IFERROR(IFERROR(Use_2013_Work!AH9/Use_2013_Work!$BR9,0)*Use_2013_Work!$CA9,0)</f>
        <v>6.8936454730949944E-6</v>
      </c>
      <c r="AI9">
        <f>IFERROR(IFERROR(Use_2013_Work!AI9/Use_2013_Work!$BR9,0)*Use_2013_Work!$CA9,0)</f>
        <v>0.15048598279583938</v>
      </c>
      <c r="AJ9">
        <f>IFERROR(IFERROR(Use_2013_Work!AJ9/Use_2013_Work!$BR9,0)*Use_2013_Work!$CA9,0)</f>
        <v>0</v>
      </c>
      <c r="AK9">
        <f>IFERROR(IFERROR(Use_2013_Work!AK9/Use_2013_Work!$BR9,0)*Use_2013_Work!$CA9,0)</f>
        <v>0</v>
      </c>
      <c r="AL9">
        <f>IFERROR(IFERROR(Use_2013_Work!AL9/Use_2013_Work!$BR9,0)*Use_2013_Work!$CA9,0)</f>
        <v>3.3549074635728975E-4</v>
      </c>
      <c r="AM9">
        <f>IFERROR(IFERROR(Use_2013_Work!AM9/Use_2013_Work!$BR9,0)*Use_2013_Work!$CA9,0)</f>
        <v>0</v>
      </c>
      <c r="AN9">
        <f>IFERROR(IFERROR(Use_2013_Work!AN9/Use_2013_Work!$BR9,0)*Use_2013_Work!$CA9,0)</f>
        <v>1.9692847234808034E-3</v>
      </c>
      <c r="AO9">
        <f>IFERROR(IFERROR(Use_2013_Work!AO9/Use_2013_Work!$BR9,0)*Use_2013_Work!$CA9,0)</f>
        <v>6.8936454730949962E-5</v>
      </c>
      <c r="AP9">
        <f>IFERROR(IFERROR(Use_2013_Work!AP9/Use_2013_Work!$BR9,0)*Use_2013_Work!$CA9,0)</f>
        <v>5.5149163784759955E-5</v>
      </c>
      <c r="AQ9">
        <f>IFERROR(IFERROR(Use_2013_Work!AQ9/Use_2013_Work!$BR9,0)*Use_2013_Work!$CA9,0)</f>
        <v>0</v>
      </c>
      <c r="AR9">
        <f>IFERROR(IFERROR(Use_2013_Work!AR9/Use_2013_Work!$BR9,0)*Use_2013_Work!$CA9,0)</f>
        <v>2.5276700068014985E-5</v>
      </c>
      <c r="AS9">
        <f>IFERROR(IFERROR(Use_2013_Work!AS9/Use_2013_Work!$BR9,0)*Use_2013_Work!$CA9,0)</f>
        <v>0</v>
      </c>
      <c r="AT9">
        <f>IFERROR(IFERROR(Use_2013_Work!AT9/Use_2013_Work!$BR9,0)*Use_2013_Work!$CA9,0)</f>
        <v>0</v>
      </c>
      <c r="AU9">
        <f>IFERROR(IFERROR(Use_2013_Work!AU9/Use_2013_Work!$BR9,0)*Use_2013_Work!$CA9,0)</f>
        <v>0</v>
      </c>
      <c r="AV9">
        <f>IFERROR(IFERROR(Use_2013_Work!AV9/Use_2013_Work!$BR9,0)*Use_2013_Work!$CA9,0)</f>
        <v>1.261077545211511E-2</v>
      </c>
      <c r="AW9">
        <f>IFERROR(IFERROR(Use_2013_Work!AW9/Use_2013_Work!$BR9,0)*Use_2013_Work!$CA9,0)</f>
        <v>0</v>
      </c>
      <c r="AX9">
        <f>IFERROR(IFERROR(Use_2013_Work!AX9/Use_2013_Work!$BR9,0)*Use_2013_Work!$CA9,0)</f>
        <v>1.7195049691723283E-2</v>
      </c>
      <c r="AY9">
        <f>IFERROR(IFERROR(Use_2013_Work!AY9/Use_2013_Work!$BR9,0)*Use_2013_Work!$CA9,0)</f>
        <v>1.318984167185509E-3</v>
      </c>
      <c r="AZ9">
        <f>IFERROR(IFERROR(Use_2013_Work!AZ9/Use_2013_Work!$BR9,0)*Use_2013_Work!$CA9,0)</f>
        <v>6.8936454730949944E-6</v>
      </c>
      <c r="BA9">
        <f>IFERROR(IFERROR(Use_2013_Work!BA9/Use_2013_Work!$BR9,0)*Use_2013_Work!$CA9,0)</f>
        <v>3.6766109189839977E-5</v>
      </c>
      <c r="BB9">
        <f>IFERROR(IFERROR(Use_2013_Work!BB9/Use_2013_Work!$BR9,0)*Use_2013_Work!$CA9,0)</f>
        <v>4.5498060122426971E-4</v>
      </c>
      <c r="BC9">
        <f>IFERROR(IFERROR(Use_2013_Work!BC9/Use_2013_Work!$BR9,0)*Use_2013_Work!$CA9,0)</f>
        <v>0</v>
      </c>
      <c r="BD9">
        <f>IFERROR(IFERROR(Use_2013_Work!BD9/Use_2013_Work!$BR9,0)*Use_2013_Work!$CA9,0)</f>
        <v>9.1915272974599942E-6</v>
      </c>
      <c r="BE9">
        <f>IFERROR(IFERROR(Use_2013_Work!BE9/Use_2013_Work!$BR9,0)*Use_2013_Work!$CA9,0)</f>
        <v>5.6596829334109918E-3</v>
      </c>
      <c r="BF9">
        <f>IFERROR(IFERROR(Use_2013_Work!BF9/Use_2013_Work!$BR9,0)*Use_2013_Work!$CA9,0)</f>
        <v>3.4766952002642424E-3</v>
      </c>
      <c r="BG9">
        <f>IFERROR(IFERROR(Use_2013_Work!BG9/Use_2013_Work!$BR9,0)*Use_2013_Work!$CA9,0)</f>
        <v>8.0113351924661305E-2</v>
      </c>
      <c r="BH9">
        <f>IFERROR(IFERROR(Use_2013_Work!BH9/Use_2013_Work!$BR9,0)*Use_2013_Work!$CA9,0)</f>
        <v>5.8766029776310465E-2</v>
      </c>
      <c r="BI9">
        <f>IFERROR(IFERROR(Use_2013_Work!BI9/Use_2013_Work!$BR9,0)*Use_2013_Work!$CA9,0)</f>
        <v>4.0052080198681918E-3</v>
      </c>
      <c r="BJ9">
        <f>IFERROR(IFERROR(Use_2013_Work!BJ9/Use_2013_Work!$BR9,0)*Use_2013_Work!$CA9,0)</f>
        <v>1.6464323271575213E-2</v>
      </c>
      <c r="BK9">
        <f>IFERROR(IFERROR(Use_2013_Work!BK9/Use_2013_Work!$BR9,0)*Use_2013_Work!$CA9,0)</f>
        <v>9.616635434967517E-3</v>
      </c>
      <c r="BL9">
        <f>IFERROR(IFERROR(Use_2013_Work!BL9/Use_2013_Work!$BR9,0)*Use_2013_Work!$CA9,0)</f>
        <v>5.9055562886180463E-3</v>
      </c>
      <c r="BM9">
        <f>IFERROR(IFERROR(Use_2013_Work!BM9/Use_2013_Work!$BR9,0)*Use_2013_Work!$CA9,0)</f>
        <v>1.2907202207458196E-2</v>
      </c>
      <c r="BN9">
        <f>IFERROR(IFERROR(Use_2013_Work!BN9/Use_2013_Work!$BR9,0)*Use_2013_Work!$CA9,0)</f>
        <v>1.5625596405681989E-4</v>
      </c>
      <c r="BO9">
        <f>IFERROR(IFERROR(Use_2013_Work!BO9/Use_2013_Work!$BR9,0)*Use_2013_Work!$CA9,0)</f>
        <v>4.365975466293497E-5</v>
      </c>
      <c r="BP9">
        <f>IFERROR(IFERROR(Use_2013_Work!BP9/Use_2013_Work!$BR9,0)*Use_2013_Work!$CA9,0)</f>
        <v>0</v>
      </c>
      <c r="BQ9">
        <f>IFERROR(IFERROR(Use_2013_Work!BQ9/Use_2013_Work!$BR9,0)*Use_2013_Work!$CA9,0)</f>
        <v>0</v>
      </c>
    </row>
    <row r="10" spans="4:69">
      <c r="D10">
        <v>2</v>
      </c>
      <c r="E10">
        <f>IFERROR(IFERROR(Use_2013_Work!E10/Use_2013_Work!$BR10,0)*Use_2013_Work!$CA10,0)</f>
        <v>0</v>
      </c>
      <c r="F10">
        <f>IFERROR(IFERROR(Use_2013_Work!F10/Use_2013_Work!$BR10,0)*Use_2013_Work!$CA10,0)</f>
        <v>0</v>
      </c>
      <c r="G10">
        <f>IFERROR(IFERROR(Use_2013_Work!G10/Use_2013_Work!$BR10,0)*Use_2013_Work!$CA10,0)</f>
        <v>0.15801321223908588</v>
      </c>
      <c r="H10">
        <f>IFERROR(IFERROR(Use_2013_Work!H10/Use_2013_Work!$BR10,0)*Use_2013_Work!$CA10,0)</f>
        <v>2.1228423575174519E-5</v>
      </c>
      <c r="I10">
        <f>IFERROR(IFERROR(Use_2013_Work!I10/Use_2013_Work!$BR10,0)*Use_2013_Work!$CA10,0)</f>
        <v>0.42203781995623935</v>
      </c>
      <c r="J10">
        <f>IFERROR(IFERROR(Use_2013_Work!J10/Use_2013_Work!$BR10,0)*Use_2013_Work!$CA10,0)</f>
        <v>1.9999409578717048E-4</v>
      </c>
      <c r="K10">
        <f>IFERROR(IFERROR(Use_2013_Work!K10/Use_2013_Work!$BR10,0)*Use_2013_Work!$CA10,0)</f>
        <v>0</v>
      </c>
      <c r="L10">
        <f>IFERROR(IFERROR(Use_2013_Work!L10/Use_2013_Work!$BR10,0)*Use_2013_Work!$CA10,0)</f>
        <v>0</v>
      </c>
      <c r="M10">
        <f>IFERROR(IFERROR(Use_2013_Work!M10/Use_2013_Work!$BR10,0)*Use_2013_Work!$CA10,0)</f>
        <v>0</v>
      </c>
      <c r="N10">
        <f>IFERROR(IFERROR(Use_2013_Work!N10/Use_2013_Work!$BR10,0)*Use_2013_Work!$CA10,0)</f>
        <v>0</v>
      </c>
      <c r="O10">
        <f>IFERROR(IFERROR(Use_2013_Work!O10/Use_2013_Work!$BR10,0)*Use_2013_Work!$CA10,0)</f>
        <v>0</v>
      </c>
      <c r="P10">
        <f>IFERROR(IFERROR(Use_2013_Work!P10/Use_2013_Work!$BR10,0)*Use_2013_Work!$CA10,0)</f>
        <v>0</v>
      </c>
      <c r="Q10">
        <f>IFERROR(IFERROR(Use_2013_Work!Q10/Use_2013_Work!$BR10,0)*Use_2013_Work!$CA10,0)</f>
        <v>0</v>
      </c>
      <c r="R10">
        <f>IFERROR(IFERROR(Use_2013_Work!R10/Use_2013_Work!$BR10,0)*Use_2013_Work!$CA10,0)</f>
        <v>0</v>
      </c>
      <c r="S10">
        <f>IFERROR(IFERROR(Use_2013_Work!S10/Use_2013_Work!$BR10,0)*Use_2013_Work!$CA10,0)</f>
        <v>0</v>
      </c>
      <c r="T10">
        <f>IFERROR(IFERROR(Use_2013_Work!T10/Use_2013_Work!$BR10,0)*Use_2013_Work!$CA10,0)</f>
        <v>0</v>
      </c>
      <c r="U10">
        <f>IFERROR(IFERROR(Use_2013_Work!U10/Use_2013_Work!$BR10,0)*Use_2013_Work!$CA10,0)</f>
        <v>0</v>
      </c>
      <c r="V10">
        <f>IFERROR(IFERROR(Use_2013_Work!V10/Use_2013_Work!$BR10,0)*Use_2013_Work!$CA10,0)</f>
        <v>0</v>
      </c>
      <c r="W10">
        <f>IFERROR(IFERROR(Use_2013_Work!W10/Use_2013_Work!$BR10,0)*Use_2013_Work!$CA10,0)</f>
        <v>0</v>
      </c>
      <c r="X10">
        <f>IFERROR(IFERROR(Use_2013_Work!X10/Use_2013_Work!$BR10,0)*Use_2013_Work!$CA10,0)</f>
        <v>0</v>
      </c>
      <c r="Y10">
        <f>IFERROR(IFERROR(Use_2013_Work!Y10/Use_2013_Work!$BR10,0)*Use_2013_Work!$CA10,0)</f>
        <v>0</v>
      </c>
      <c r="Z10">
        <f>IFERROR(IFERROR(Use_2013_Work!Z10/Use_2013_Work!$BR10,0)*Use_2013_Work!$CA10,0)</f>
        <v>0</v>
      </c>
      <c r="AA10">
        <f>IFERROR(IFERROR(Use_2013_Work!AA10/Use_2013_Work!$BR10,0)*Use_2013_Work!$CA10,0)</f>
        <v>0</v>
      </c>
      <c r="AB10">
        <f>IFERROR(IFERROR(Use_2013_Work!AB10/Use_2013_Work!$BR10,0)*Use_2013_Work!$CA10,0)</f>
        <v>0</v>
      </c>
      <c r="AC10">
        <f>IFERROR(IFERROR(Use_2013_Work!AC10/Use_2013_Work!$BR10,0)*Use_2013_Work!$CA10,0)</f>
        <v>0</v>
      </c>
      <c r="AD10">
        <f>IFERROR(IFERROR(Use_2013_Work!AD10/Use_2013_Work!$BR10,0)*Use_2013_Work!$CA10,0)</f>
        <v>5.3857627895669093E-2</v>
      </c>
      <c r="AE10">
        <f>IFERROR(IFERROR(Use_2013_Work!AE10/Use_2013_Work!$BR10,0)*Use_2013_Work!$CA10,0)</f>
        <v>0</v>
      </c>
      <c r="AF10">
        <f>IFERROR(IFERROR(Use_2013_Work!AF10/Use_2013_Work!$BR10,0)*Use_2013_Work!$CA10,0)</f>
        <v>0</v>
      </c>
      <c r="AG10">
        <f>IFERROR(IFERROR(Use_2013_Work!AG10/Use_2013_Work!$BR10,0)*Use_2013_Work!$CA10,0)</f>
        <v>1.1172854513249748E-4</v>
      </c>
      <c r="AH10">
        <f>IFERROR(IFERROR(Use_2013_Work!AH10/Use_2013_Work!$BR10,0)*Use_2013_Work!$CA10,0)</f>
        <v>0</v>
      </c>
      <c r="AI10">
        <f>IFERROR(IFERROR(Use_2013_Work!AI10/Use_2013_Work!$BR10,0)*Use_2013_Work!$CA10,0)</f>
        <v>4.7037717500781435E-4</v>
      </c>
      <c r="AJ10">
        <f>IFERROR(IFERROR(Use_2013_Work!AJ10/Use_2013_Work!$BR10,0)*Use_2013_Work!$CA10,0)</f>
        <v>0</v>
      </c>
      <c r="AK10">
        <f>IFERROR(IFERROR(Use_2013_Work!AK10/Use_2013_Work!$BR10,0)*Use_2013_Work!$CA10,0)</f>
        <v>0</v>
      </c>
      <c r="AL10">
        <f>IFERROR(IFERROR(Use_2013_Work!AL10/Use_2013_Work!$BR10,0)*Use_2013_Work!$CA10,0)</f>
        <v>0</v>
      </c>
      <c r="AM10">
        <f>IFERROR(IFERROR(Use_2013_Work!AM10/Use_2013_Work!$BR10,0)*Use_2013_Work!$CA10,0)</f>
        <v>0</v>
      </c>
      <c r="AN10">
        <f>IFERROR(IFERROR(Use_2013_Work!AN10/Use_2013_Work!$BR10,0)*Use_2013_Work!$CA10,0)</f>
        <v>5.2367169103601568E-3</v>
      </c>
      <c r="AO10">
        <f>IFERROR(IFERROR(Use_2013_Work!AO10/Use_2013_Work!$BR10,0)*Use_2013_Work!$CA10,0)</f>
        <v>0</v>
      </c>
      <c r="AP10">
        <f>IFERROR(IFERROR(Use_2013_Work!AP10/Use_2013_Work!$BR10,0)*Use_2013_Work!$CA10,0)</f>
        <v>0</v>
      </c>
      <c r="AQ10">
        <f>IFERROR(IFERROR(Use_2013_Work!AQ10/Use_2013_Work!$BR10,0)*Use_2013_Work!$CA10,0)</f>
        <v>0</v>
      </c>
      <c r="AR10">
        <f>IFERROR(IFERROR(Use_2013_Work!AR10/Use_2013_Work!$BR10,0)*Use_2013_Work!$CA10,0)</f>
        <v>0</v>
      </c>
      <c r="AS10">
        <f>IFERROR(IFERROR(Use_2013_Work!AS10/Use_2013_Work!$BR10,0)*Use_2013_Work!$CA10,0)</f>
        <v>0</v>
      </c>
      <c r="AT10">
        <f>IFERROR(IFERROR(Use_2013_Work!AT10/Use_2013_Work!$BR10,0)*Use_2013_Work!$CA10,0)</f>
        <v>0</v>
      </c>
      <c r="AU10">
        <f>IFERROR(IFERROR(Use_2013_Work!AU10/Use_2013_Work!$BR10,0)*Use_2013_Work!$CA10,0)</f>
        <v>0</v>
      </c>
      <c r="AV10">
        <f>IFERROR(IFERROR(Use_2013_Work!AV10/Use_2013_Work!$BR10,0)*Use_2013_Work!$CA10,0)</f>
        <v>2.1585954919598515E-3</v>
      </c>
      <c r="AW10">
        <f>IFERROR(IFERROR(Use_2013_Work!AW10/Use_2013_Work!$BR10,0)*Use_2013_Work!$CA10,0)</f>
        <v>0</v>
      </c>
      <c r="AX10">
        <f>IFERROR(IFERROR(Use_2013_Work!AX10/Use_2013_Work!$BR10,0)*Use_2013_Work!$CA10,0)</f>
        <v>7.55284965095683E-4</v>
      </c>
      <c r="AY10">
        <f>IFERROR(IFERROR(Use_2013_Work!AY10/Use_2013_Work!$BR10,0)*Use_2013_Work!$CA10,0)</f>
        <v>4.7484631681311433E-4</v>
      </c>
      <c r="AZ10">
        <f>IFERROR(IFERROR(Use_2013_Work!AZ10/Use_2013_Work!$BR10,0)*Use_2013_Work!$CA10,0)</f>
        <v>0</v>
      </c>
      <c r="BA10">
        <f>IFERROR(IFERROR(Use_2013_Work!BA10/Use_2013_Work!$BR10,0)*Use_2013_Work!$CA10,0)</f>
        <v>0</v>
      </c>
      <c r="BB10">
        <f>IFERROR(IFERROR(Use_2013_Work!BB10/Use_2013_Work!$BR10,0)*Use_2013_Work!$CA10,0)</f>
        <v>0</v>
      </c>
      <c r="BC10">
        <f>IFERROR(IFERROR(Use_2013_Work!BC10/Use_2013_Work!$BR10,0)*Use_2013_Work!$CA10,0)</f>
        <v>0</v>
      </c>
      <c r="BD10">
        <f>IFERROR(IFERROR(Use_2013_Work!BD10/Use_2013_Work!$BR10,0)*Use_2013_Work!$CA10,0)</f>
        <v>0</v>
      </c>
      <c r="BE10">
        <f>IFERROR(IFERROR(Use_2013_Work!BE10/Use_2013_Work!$BR10,0)*Use_2013_Work!$CA10,0)</f>
        <v>0</v>
      </c>
      <c r="BF10">
        <f>IFERROR(IFERROR(Use_2013_Work!BF10/Use_2013_Work!$BR10,0)*Use_2013_Work!$CA10,0)</f>
        <v>0</v>
      </c>
      <c r="BG10">
        <f>IFERROR(IFERROR(Use_2013_Work!BG10/Use_2013_Work!$BR10,0)*Use_2013_Work!$CA10,0)</f>
        <v>6.1450699822873618E-5</v>
      </c>
      <c r="BH10">
        <f>IFERROR(IFERROR(Use_2013_Work!BH10/Use_2013_Work!$BR10,0)*Use_2013_Work!$CA10,0)</f>
        <v>1.1172854513249747E-6</v>
      </c>
      <c r="BI10">
        <f>IFERROR(IFERROR(Use_2013_Work!BI10/Use_2013_Work!$BR10,0)*Use_2013_Work!$CA10,0)</f>
        <v>0</v>
      </c>
      <c r="BJ10">
        <f>IFERROR(IFERROR(Use_2013_Work!BJ10/Use_2013_Work!$BR10,0)*Use_2013_Work!$CA10,0)</f>
        <v>0</v>
      </c>
      <c r="BK10">
        <f>IFERROR(IFERROR(Use_2013_Work!BK10/Use_2013_Work!$BR10,0)*Use_2013_Work!$CA10,0)</f>
        <v>0</v>
      </c>
      <c r="BL10">
        <f>IFERROR(IFERROR(Use_2013_Work!BL10/Use_2013_Work!$BR10,0)*Use_2013_Work!$CA10,0)</f>
        <v>1.1172854513249747E-6</v>
      </c>
      <c r="BM10">
        <f>IFERROR(IFERROR(Use_2013_Work!BM10/Use_2013_Work!$BR10,0)*Use_2013_Work!$CA10,0)</f>
        <v>0</v>
      </c>
      <c r="BN10">
        <f>IFERROR(IFERROR(Use_2013_Work!BN10/Use_2013_Work!$BR10,0)*Use_2013_Work!$CA10,0)</f>
        <v>0</v>
      </c>
      <c r="BO10">
        <f>IFERROR(IFERROR(Use_2013_Work!BO10/Use_2013_Work!$BR10,0)*Use_2013_Work!$CA10,0)</f>
        <v>0</v>
      </c>
      <c r="BP10">
        <f>IFERROR(IFERROR(Use_2013_Work!BP10/Use_2013_Work!$BR10,0)*Use_2013_Work!$CA10,0)</f>
        <v>0</v>
      </c>
      <c r="BQ10">
        <f>IFERROR(IFERROR(Use_2013_Work!BQ10/Use_2013_Work!$BR10,0)*Use_2013_Work!$CA10,0)</f>
        <v>0</v>
      </c>
    </row>
    <row r="11" spans="4:69">
      <c r="D11">
        <v>3</v>
      </c>
      <c r="E11">
        <f>IFERROR(IFERROR(Use_2013_Work!E11/Use_2013_Work!$BR11,0)*Use_2013_Work!$CA11,0)</f>
        <v>0.19848664579148828</v>
      </c>
      <c r="F11">
        <f>IFERROR(IFERROR(Use_2013_Work!F11/Use_2013_Work!$BR11,0)*Use_2013_Work!$CA11,0)</f>
        <v>0.47799265044100164</v>
      </c>
      <c r="G11">
        <f>IFERROR(IFERROR(Use_2013_Work!G11/Use_2013_Work!$BR11,0)*Use_2013_Work!$CA11,0)</f>
        <v>1.8241936388841051E-3</v>
      </c>
      <c r="H11">
        <f>IFERROR(IFERROR(Use_2013_Work!H11/Use_2013_Work!$BR11,0)*Use_2013_Work!$CA11,0)</f>
        <v>2.577172247667435</v>
      </c>
      <c r="I11">
        <f>IFERROR(IFERROR(Use_2013_Work!I11/Use_2013_Work!$BR11,0)*Use_2013_Work!$CA11,0)</f>
        <v>9.2845165896308257E-2</v>
      </c>
      <c r="J11">
        <f>IFERROR(IFERROR(Use_2013_Work!J11/Use_2013_Work!$BR11,0)*Use_2013_Work!$CA11,0)</f>
        <v>9.1389405455425381E-3</v>
      </c>
      <c r="K11">
        <f>IFERROR(IFERROR(Use_2013_Work!K11/Use_2013_Work!$BR11,0)*Use_2013_Work!$CA11,0)</f>
        <v>1.7208526199325429E-2</v>
      </c>
      <c r="L11">
        <f>IFERROR(IFERROR(Use_2013_Work!L11/Use_2013_Work!$BR11,0)*Use_2013_Work!$CA11,0)</f>
        <v>0</v>
      </c>
      <c r="M11">
        <f>IFERROR(IFERROR(Use_2013_Work!M11/Use_2013_Work!$BR11,0)*Use_2013_Work!$CA11,0)</f>
        <v>0</v>
      </c>
      <c r="N11">
        <f>IFERROR(IFERROR(Use_2013_Work!N11/Use_2013_Work!$BR11,0)*Use_2013_Work!$CA11,0)</f>
        <v>0</v>
      </c>
      <c r="O11">
        <f>IFERROR(IFERROR(Use_2013_Work!O11/Use_2013_Work!$BR11,0)*Use_2013_Work!$CA11,0)</f>
        <v>3.6726499517829261E-2</v>
      </c>
      <c r="P11">
        <f>IFERROR(IFERROR(Use_2013_Work!P11/Use_2013_Work!$BR11,0)*Use_2013_Work!$CA11,0)</f>
        <v>0</v>
      </c>
      <c r="Q11">
        <f>IFERROR(IFERROR(Use_2013_Work!Q11/Use_2013_Work!$BR11,0)*Use_2013_Work!$CA11,0)</f>
        <v>0</v>
      </c>
      <c r="R11">
        <f>IFERROR(IFERROR(Use_2013_Work!R11/Use_2013_Work!$BR11,0)*Use_2013_Work!$CA11,0)</f>
        <v>5.0081933360106765</v>
      </c>
      <c r="S11">
        <f>IFERROR(IFERROR(Use_2013_Work!S11/Use_2013_Work!$BR11,0)*Use_2013_Work!$CA11,0)</f>
        <v>0.72245257040259381</v>
      </c>
      <c r="T11">
        <f>IFERROR(IFERROR(Use_2013_Work!T11/Use_2013_Work!$BR11,0)*Use_2013_Work!$CA11,0)</f>
        <v>1.9805530936456001E-2</v>
      </c>
      <c r="U11">
        <f>IFERROR(IFERROR(Use_2013_Work!U11/Use_2013_Work!$BR11,0)*Use_2013_Work!$CA11,0)</f>
        <v>0</v>
      </c>
      <c r="V11">
        <f>IFERROR(IFERROR(Use_2013_Work!V11/Use_2013_Work!$BR11,0)*Use_2013_Work!$CA11,0)</f>
        <v>1.7972351122010892E-5</v>
      </c>
      <c r="W11">
        <f>IFERROR(IFERROR(Use_2013_Work!W11/Use_2013_Work!$BR11,0)*Use_2013_Work!$CA11,0)</f>
        <v>1.8870968678111433E-4</v>
      </c>
      <c r="X11">
        <f>IFERROR(IFERROR(Use_2013_Work!X11/Use_2013_Work!$BR11,0)*Use_2013_Work!$CA11,0)</f>
        <v>0</v>
      </c>
      <c r="Y11">
        <f>IFERROR(IFERROR(Use_2013_Work!Y11/Use_2013_Work!$BR11,0)*Use_2013_Work!$CA11,0)</f>
        <v>3.8649541087884418E-2</v>
      </c>
      <c r="Z11">
        <f>IFERROR(IFERROR(Use_2013_Work!Z11/Use_2013_Work!$BR11,0)*Use_2013_Work!$CA11,0)</f>
        <v>4.8669126838405484E-2</v>
      </c>
      <c r="AA11">
        <f>IFERROR(IFERROR(Use_2013_Work!AA11/Use_2013_Work!$BR11,0)*Use_2013_Work!$CA11,0)</f>
        <v>9.9027654682280006E-3</v>
      </c>
      <c r="AB11">
        <f>IFERROR(IFERROR(Use_2013_Work!AB11/Use_2013_Work!$BR11,0)*Use_2013_Work!$CA11,0)</f>
        <v>39.397388590422416</v>
      </c>
      <c r="AC11">
        <f>IFERROR(IFERROR(Use_2013_Work!AC11/Use_2013_Work!$BR11,0)*Use_2013_Work!$CA11,0)</f>
        <v>4.493087780502723E-3</v>
      </c>
      <c r="AD11">
        <f>IFERROR(IFERROR(Use_2013_Work!AD11/Use_2013_Work!$BR11,0)*Use_2013_Work!$CA11,0)</f>
        <v>0.16696314192348119</v>
      </c>
      <c r="AE11">
        <f>IFERROR(IFERROR(Use_2013_Work!AE11/Use_2013_Work!$BR11,0)*Use_2013_Work!$CA11,0)</f>
        <v>13.580923945629824</v>
      </c>
      <c r="AF11">
        <f>IFERROR(IFERROR(Use_2013_Work!AF11/Use_2013_Work!$BR11,0)*Use_2013_Work!$CA11,0)</f>
        <v>0</v>
      </c>
      <c r="AG11">
        <f>IFERROR(IFERROR(Use_2013_Work!AG11/Use_2013_Work!$BR11,0)*Use_2013_Work!$CA11,0)</f>
        <v>2.2132950406756408E-2</v>
      </c>
      <c r="AH11">
        <f>IFERROR(IFERROR(Use_2013_Work!AH11/Use_2013_Work!$BR11,0)*Use_2013_Work!$CA11,0)</f>
        <v>2.6149770882525846E-3</v>
      </c>
      <c r="AI11">
        <f>IFERROR(IFERROR(Use_2013_Work!AI11/Use_2013_Work!$BR11,0)*Use_2013_Work!$CA11,0)</f>
        <v>0.15704240410413117</v>
      </c>
      <c r="AJ11">
        <f>IFERROR(IFERROR(Use_2013_Work!AJ11/Use_2013_Work!$BR11,0)*Use_2013_Work!$CA11,0)</f>
        <v>0</v>
      </c>
      <c r="AK11">
        <f>IFERROR(IFERROR(Use_2013_Work!AK11/Use_2013_Work!$BR11,0)*Use_2013_Work!$CA11,0)</f>
        <v>0</v>
      </c>
      <c r="AL11">
        <f>IFERROR(IFERROR(Use_2013_Work!AL11/Use_2013_Work!$BR11,0)*Use_2013_Work!$CA11,0)</f>
        <v>0.43409518282549009</v>
      </c>
      <c r="AM11">
        <f>IFERROR(IFERROR(Use_2013_Work!AM11/Use_2013_Work!$BR11,0)*Use_2013_Work!$CA11,0)</f>
        <v>5.3917053366032668E-5</v>
      </c>
      <c r="AN11">
        <f>IFERROR(IFERROR(Use_2013_Work!AN11/Use_2013_Work!$BR11,0)*Use_2013_Work!$CA11,0)</f>
        <v>1.5995392498589693E-3</v>
      </c>
      <c r="AO11">
        <f>IFERROR(IFERROR(Use_2013_Work!AO11/Use_2013_Work!$BR11,0)*Use_2013_Work!$CA11,0)</f>
        <v>0.13189908488443791</v>
      </c>
      <c r="AP11">
        <f>IFERROR(IFERROR(Use_2013_Work!AP11/Use_2013_Work!$BR11,0)*Use_2013_Work!$CA11,0)</f>
        <v>9.6152078502758254E-4</v>
      </c>
      <c r="AQ11">
        <f>IFERROR(IFERROR(Use_2013_Work!AQ11/Use_2013_Work!$BR11,0)*Use_2013_Work!$CA11,0)</f>
        <v>0</v>
      </c>
      <c r="AR11">
        <f>IFERROR(IFERROR(Use_2013_Work!AR11/Use_2013_Work!$BR11,0)*Use_2013_Work!$CA11,0)</f>
        <v>2.6778803171796223E-2</v>
      </c>
      <c r="AS11">
        <f>IFERROR(IFERROR(Use_2013_Work!AS11/Use_2013_Work!$BR11,0)*Use_2013_Work!$CA11,0)</f>
        <v>0</v>
      </c>
      <c r="AT11">
        <f>IFERROR(IFERROR(Use_2013_Work!AT11/Use_2013_Work!$BR11,0)*Use_2013_Work!$CA11,0)</f>
        <v>0</v>
      </c>
      <c r="AU11">
        <f>IFERROR(IFERROR(Use_2013_Work!AU11/Use_2013_Work!$BR11,0)*Use_2013_Work!$CA11,0)</f>
        <v>0</v>
      </c>
      <c r="AV11">
        <f>IFERROR(IFERROR(Use_2013_Work!AV11/Use_2013_Work!$BR11,0)*Use_2013_Work!$CA11,0)</f>
        <v>0.13716498376318711</v>
      </c>
      <c r="AW11">
        <f>IFERROR(IFERROR(Use_2013_Work!AW11/Use_2013_Work!$BR11,0)*Use_2013_Work!$CA11,0)</f>
        <v>0</v>
      </c>
      <c r="AX11">
        <f>IFERROR(IFERROR(Use_2013_Work!AX11/Use_2013_Work!$BR11,0)*Use_2013_Work!$CA11,0)</f>
        <v>2.3364056458614156E-4</v>
      </c>
      <c r="AY11">
        <f>IFERROR(IFERROR(Use_2013_Work!AY11/Use_2013_Work!$BR11,0)*Use_2013_Work!$CA11,0)</f>
        <v>0.11134770137641849</v>
      </c>
      <c r="AZ11">
        <f>IFERROR(IFERROR(Use_2013_Work!AZ11/Use_2013_Work!$BR11,0)*Use_2013_Work!$CA11,0)</f>
        <v>6.5599081595339758E-4</v>
      </c>
      <c r="BA11">
        <f>IFERROR(IFERROR(Use_2013_Work!BA11/Use_2013_Work!$BR11,0)*Use_2013_Work!$CA11,0)</f>
        <v>9.8847931171059907E-5</v>
      </c>
      <c r="BB11">
        <f>IFERROR(IFERROR(Use_2013_Work!BB11/Use_2013_Work!$BR11,0)*Use_2013_Work!$CA11,0)</f>
        <v>1.3479263341508168E-3</v>
      </c>
      <c r="BC11">
        <f>IFERROR(IFERROR(Use_2013_Work!BC11/Use_2013_Work!$BR11,0)*Use_2013_Work!$CA11,0)</f>
        <v>0</v>
      </c>
      <c r="BD11">
        <f>IFERROR(IFERROR(Use_2013_Work!BD11/Use_2013_Work!$BR11,0)*Use_2013_Work!$CA11,0)</f>
        <v>0</v>
      </c>
      <c r="BE11">
        <f>IFERROR(IFERROR(Use_2013_Work!BE11/Use_2013_Work!$BR11,0)*Use_2013_Work!$CA11,0)</f>
        <v>3.1990784997179386E-3</v>
      </c>
      <c r="BF11">
        <f>IFERROR(IFERROR(Use_2013_Work!BF11/Use_2013_Work!$BR11,0)*Use_2013_Work!$CA11,0)</f>
        <v>1.0428726323813651</v>
      </c>
      <c r="BG11">
        <f>IFERROR(IFERROR(Use_2013_Work!BG11/Use_2013_Work!$BR11,0)*Use_2013_Work!$CA11,0)</f>
        <v>0.27619909204306337</v>
      </c>
      <c r="BH11">
        <f>IFERROR(IFERROR(Use_2013_Work!BH11/Use_2013_Work!$BR11,0)*Use_2013_Work!$CA11,0)</f>
        <v>0.13084770234380028</v>
      </c>
      <c r="BI11">
        <f>IFERROR(IFERROR(Use_2013_Work!BI11/Use_2013_Work!$BR11,0)*Use_2013_Work!$CA11,0)</f>
        <v>1.5267512278148251E-2</v>
      </c>
      <c r="BJ11">
        <f>IFERROR(IFERROR(Use_2013_Work!BJ11/Use_2013_Work!$BR11,0)*Use_2013_Work!$CA11,0)</f>
        <v>3.6052536350753846E-2</v>
      </c>
      <c r="BK11">
        <f>IFERROR(IFERROR(Use_2013_Work!BK11/Use_2013_Work!$BR11,0)*Use_2013_Work!$CA11,0)</f>
        <v>3.1586407096934138E-2</v>
      </c>
      <c r="BL11">
        <f>IFERROR(IFERROR(Use_2013_Work!BL11/Use_2013_Work!$BR11,0)*Use_2013_Work!$CA11,0)</f>
        <v>1.5617973125027464E-2</v>
      </c>
      <c r="BM11">
        <f>IFERROR(IFERROR(Use_2013_Work!BM11/Use_2013_Work!$BR11,0)*Use_2013_Work!$CA11,0)</f>
        <v>3.5360600832556432E-2</v>
      </c>
      <c r="BN11">
        <f>IFERROR(IFERROR(Use_2013_Work!BN11/Use_2013_Work!$BR11,0)*Use_2013_Work!$CA11,0)</f>
        <v>0</v>
      </c>
      <c r="BO11">
        <f>IFERROR(IFERROR(Use_2013_Work!BO11/Use_2013_Work!$BR11,0)*Use_2013_Work!$CA11,0)</f>
        <v>1.2580645785407625E-4</v>
      </c>
      <c r="BP11">
        <f>IFERROR(IFERROR(Use_2013_Work!BP11/Use_2013_Work!$BR11,0)*Use_2013_Work!$CA11,0)</f>
        <v>0</v>
      </c>
      <c r="BQ11">
        <f>IFERROR(IFERROR(Use_2013_Work!BQ11/Use_2013_Work!$BR11,0)*Use_2013_Work!$CA11,0)</f>
        <v>0</v>
      </c>
    </row>
    <row r="12" spans="4:69">
      <c r="D12">
        <v>4</v>
      </c>
      <c r="E12">
        <f>IFERROR(IFERROR(Use_2013_Work!E12/Use_2013_Work!$BR12,0)*Use_2013_Work!$CA12,0)</f>
        <v>-0.28160011802833901</v>
      </c>
      <c r="F12">
        <f>IFERROR(IFERROR(Use_2013_Work!F12/Use_2013_Work!$BR12,0)*Use_2013_Work!$CA12,0)</f>
        <v>-2.4645028545961878E-4</v>
      </c>
      <c r="G12">
        <f>IFERROR(IFERROR(Use_2013_Work!G12/Use_2013_Work!$BR12,0)*Use_2013_Work!$CA12,0)</f>
        <v>-5.5935293522031755E-2</v>
      </c>
      <c r="H12">
        <f>IFERROR(IFERROR(Use_2013_Work!H12/Use_2013_Work!$BR12,0)*Use_2013_Work!$CA12,0)</f>
        <v>-2.2306538733252283E-2</v>
      </c>
      <c r="I12">
        <f>IFERROR(IFERROR(Use_2013_Work!I12/Use_2013_Work!$BR12,0)*Use_2013_Work!$CA12,0)</f>
        <v>-5.1986357034011501</v>
      </c>
      <c r="J12">
        <f>IFERROR(IFERROR(Use_2013_Work!J12/Use_2013_Work!$BR12,0)*Use_2013_Work!$CA12,0)</f>
        <v>-6.3742526320686912E-3</v>
      </c>
      <c r="K12">
        <f>IFERROR(IFERROR(Use_2013_Work!K12/Use_2013_Work!$BR12,0)*Use_2013_Work!$CA12,0)</f>
        <v>-5.7988302461086763E-5</v>
      </c>
      <c r="L12">
        <f>IFERROR(IFERROR(Use_2013_Work!L12/Use_2013_Work!$BR12,0)*Use_2013_Work!$CA12,0)</f>
        <v>-2.9707853414679838E-3</v>
      </c>
      <c r="M12">
        <f>IFERROR(IFERROR(Use_2013_Work!M12/Use_2013_Work!$BR12,0)*Use_2013_Work!$CA12,0)</f>
        <v>0</v>
      </c>
      <c r="N12">
        <f>IFERROR(IFERROR(Use_2013_Work!N12/Use_2013_Work!$BR12,0)*Use_2013_Work!$CA12,0)</f>
        <v>0</v>
      </c>
      <c r="O12">
        <f>IFERROR(IFERROR(Use_2013_Work!O12/Use_2013_Work!$BR12,0)*Use_2013_Work!$CA12,0)</f>
        <v>-0.3519053589640932</v>
      </c>
      <c r="P12">
        <f>IFERROR(IFERROR(Use_2013_Work!P12/Use_2013_Work!$BR12,0)*Use_2013_Work!$CA12,0)</f>
        <v>-4.5598878608343035E-3</v>
      </c>
      <c r="Q12">
        <f>IFERROR(IFERROR(Use_2013_Work!Q12/Use_2013_Work!$BR12,0)*Use_2013_Work!$CA12,0)</f>
        <v>0</v>
      </c>
      <c r="R12">
        <f>IFERROR(IFERROR(Use_2013_Work!R12/Use_2013_Work!$BR12,0)*Use_2013_Work!$CA12,0)</f>
        <v>-2.2880845959549583E-2</v>
      </c>
      <c r="S12">
        <f>IFERROR(IFERROR(Use_2013_Work!S12/Use_2013_Work!$BR12,0)*Use_2013_Work!$CA12,0)</f>
        <v>-2.1188033591550935E-5</v>
      </c>
      <c r="T12">
        <f>IFERROR(IFERROR(Use_2013_Work!T12/Use_2013_Work!$BR12,0)*Use_2013_Work!$CA12,0)</f>
        <v>-4.572154617124149E-4</v>
      </c>
      <c r="U12">
        <f>IFERROR(IFERROR(Use_2013_Work!U12/Use_2013_Work!$BR12,0)*Use_2013_Work!$CA12,0)</f>
        <v>0</v>
      </c>
      <c r="V12">
        <f>IFERROR(IFERROR(Use_2013_Work!V12/Use_2013_Work!$BR12,0)*Use_2013_Work!$CA12,0)</f>
        <v>-4.4606386508528278E-6</v>
      </c>
      <c r="W12">
        <f>IFERROR(IFERROR(Use_2013_Work!W12/Use_2013_Work!$BR12,0)*Use_2013_Work!$CA12,0)</f>
        <v>-2.230319325426414E-5</v>
      </c>
      <c r="X12">
        <f>IFERROR(IFERROR(Use_2013_Work!X12/Use_2013_Work!$BR12,0)*Use_2013_Work!$CA12,0)</f>
        <v>-6.6463515897707142E-4</v>
      </c>
      <c r="Y12">
        <f>IFERROR(IFERROR(Use_2013_Work!Y12/Use_2013_Work!$BR12,0)*Use_2013_Work!$CA12,0)</f>
        <v>-2.074196972646565E-4</v>
      </c>
      <c r="Z12">
        <f>IFERROR(IFERROR(Use_2013_Work!Z12/Use_2013_Work!$BR12,0)*Use_2013_Work!$CA12,0)</f>
        <v>-9.2558252005196174E-5</v>
      </c>
      <c r="AA12">
        <f>IFERROR(IFERROR(Use_2013_Work!AA12/Use_2013_Work!$BR12,0)*Use_2013_Work!$CA12,0)</f>
        <v>-2.3752900815791309E-4</v>
      </c>
      <c r="AB12">
        <f>IFERROR(IFERROR(Use_2013_Work!AB12/Use_2013_Work!$BR12,0)*Use_2013_Work!$CA12,0)</f>
        <v>-5.3181964314792845E-3</v>
      </c>
      <c r="AC12">
        <f>IFERROR(IFERROR(Use_2013_Work!AC12/Use_2013_Work!$BR12,0)*Use_2013_Work!$CA12,0)</f>
        <v>0</v>
      </c>
      <c r="AD12">
        <f>IFERROR(IFERROR(Use_2013_Work!AD12/Use_2013_Work!$BR12,0)*Use_2013_Work!$CA12,0)</f>
        <v>-1.5233080992662408E-3</v>
      </c>
      <c r="AE12">
        <f>IFERROR(IFERROR(Use_2013_Work!AE12/Use_2013_Work!$BR12,0)*Use_2013_Work!$CA12,0)</f>
        <v>-5.1241586501671859E-3</v>
      </c>
      <c r="AF12">
        <f>IFERROR(IFERROR(Use_2013_Work!AF12/Use_2013_Work!$BR12,0)*Use_2013_Work!$CA12,0)</f>
        <v>-7.4604181435513543E-4</v>
      </c>
      <c r="AG12">
        <f>IFERROR(IFERROR(Use_2013_Work!AG12/Use_2013_Work!$BR12,0)*Use_2013_Work!$CA12,0)</f>
        <v>-0.20527970587190988</v>
      </c>
      <c r="AH12">
        <f>IFERROR(IFERROR(Use_2013_Work!AH12/Use_2013_Work!$BR12,0)*Use_2013_Work!$CA12,0)</f>
        <v>-7.5921184997177843E-2</v>
      </c>
      <c r="AI12">
        <f>IFERROR(IFERROR(Use_2013_Work!AI12/Use_2013_Work!$BR12,0)*Use_2013_Work!$CA12,0)</f>
        <v>-2.32878792364399E-2</v>
      </c>
      <c r="AJ12">
        <f>IFERROR(IFERROR(Use_2013_Work!AJ12/Use_2013_Work!$BR12,0)*Use_2013_Work!$CA12,0)</f>
        <v>-2.5648672242403763E-4</v>
      </c>
      <c r="AK12">
        <f>IFERROR(IFERROR(Use_2013_Work!AK12/Use_2013_Work!$BR12,0)*Use_2013_Work!$CA12,0)</f>
        <v>-1.2323629432643651E-2</v>
      </c>
      <c r="AL12">
        <f>IFERROR(IFERROR(Use_2013_Work!AL12/Use_2013_Work!$BR12,0)*Use_2013_Work!$CA12,0)</f>
        <v>-0.14106323669456983</v>
      </c>
      <c r="AM12">
        <f>IFERROR(IFERROR(Use_2013_Work!AM12/Use_2013_Work!$BR12,0)*Use_2013_Work!$CA12,0)</f>
        <v>0</v>
      </c>
      <c r="AN12">
        <f>IFERROR(IFERROR(Use_2013_Work!AN12/Use_2013_Work!$BR12,0)*Use_2013_Work!$CA12,0)</f>
        <v>-1.9672130152445106</v>
      </c>
      <c r="AO12">
        <f>IFERROR(IFERROR(Use_2013_Work!AO12/Use_2013_Work!$BR12,0)*Use_2013_Work!$CA12,0)</f>
        <v>-6.9697478919575437E-4</v>
      </c>
      <c r="AP12">
        <f>IFERROR(IFERROR(Use_2013_Work!AP12/Use_2013_Work!$BR12,0)*Use_2013_Work!$CA12,0)</f>
        <v>-1.3732076086650431E-2</v>
      </c>
      <c r="AQ12">
        <f>IFERROR(IFERROR(Use_2013_Work!AQ12/Use_2013_Work!$BR12,0)*Use_2013_Work!$CA12,0)</f>
        <v>0</v>
      </c>
      <c r="AR12">
        <f>IFERROR(IFERROR(Use_2013_Work!AR12/Use_2013_Work!$BR12,0)*Use_2013_Work!$CA12,0)</f>
        <v>-3.0634551094394512E-2</v>
      </c>
      <c r="AS12">
        <f>IFERROR(IFERROR(Use_2013_Work!AS12/Use_2013_Work!$BR12,0)*Use_2013_Work!$CA12,0)</f>
        <v>-9.5680699060793166E-4</v>
      </c>
      <c r="AT12">
        <f>IFERROR(IFERROR(Use_2013_Work!AT12/Use_2013_Work!$BR12,0)*Use_2013_Work!$CA12,0)</f>
        <v>-4.9312360285178013E-3</v>
      </c>
      <c r="AU12">
        <f>IFERROR(IFERROR(Use_2013_Work!AU12/Use_2013_Work!$BR12,0)*Use_2013_Work!$CA12,0)</f>
        <v>-2.9105667196814702E-4</v>
      </c>
      <c r="AV12">
        <f>IFERROR(IFERROR(Use_2013_Work!AV12/Use_2013_Work!$BR12,0)*Use_2013_Work!$CA12,0)</f>
        <v>-9.9918305779103352E-4</v>
      </c>
      <c r="AW12">
        <f>IFERROR(IFERROR(Use_2013_Work!AW12/Use_2013_Work!$BR12,0)*Use_2013_Work!$CA12,0)</f>
        <v>0</v>
      </c>
      <c r="AX12">
        <f>IFERROR(IFERROR(Use_2013_Work!AX12/Use_2013_Work!$BR12,0)*Use_2013_Work!$CA12,0)</f>
        <v>-2.3934671840813562E-2</v>
      </c>
      <c r="AY12">
        <f>IFERROR(IFERROR(Use_2013_Work!AY12/Use_2013_Work!$BR12,0)*Use_2013_Work!$CA12,0)</f>
        <v>-2.0295905861380369E-3</v>
      </c>
      <c r="AZ12">
        <f>IFERROR(IFERROR(Use_2013_Work!AZ12/Use_2013_Work!$BR12,0)*Use_2013_Work!$CA12,0)</f>
        <v>-4.0569508529506478E-3</v>
      </c>
      <c r="BA12">
        <f>IFERROR(IFERROR(Use_2013_Work!BA12/Use_2013_Work!$BR12,0)*Use_2013_Work!$CA12,0)</f>
        <v>-1.1614387887158052E-2</v>
      </c>
      <c r="BB12">
        <f>IFERROR(IFERROR(Use_2013_Work!BB12/Use_2013_Work!$BR12,0)*Use_2013_Work!$CA12,0)</f>
        <v>-6.6909579762792413E-6</v>
      </c>
      <c r="BC12">
        <f>IFERROR(IFERROR(Use_2013_Work!BC12/Use_2013_Work!$BR12,0)*Use_2013_Work!$CA12,0)</f>
        <v>-5.4085243641590545E-4</v>
      </c>
      <c r="BD12">
        <f>IFERROR(IFERROR(Use_2013_Work!BD12/Use_2013_Work!$BR12,0)*Use_2013_Work!$CA12,0)</f>
        <v>-2.0831182499482705E-3</v>
      </c>
      <c r="BE12">
        <f>IFERROR(IFERROR(Use_2013_Work!BE12/Use_2013_Work!$BR12,0)*Use_2013_Work!$CA12,0)</f>
        <v>-6.6128967998893172E-4</v>
      </c>
      <c r="BF12">
        <f>IFERROR(IFERROR(Use_2013_Work!BF12/Use_2013_Work!$BR12,0)*Use_2013_Work!$CA12,0)</f>
        <v>-8.2521815040777311E-4</v>
      </c>
      <c r="BG12">
        <f>IFERROR(IFERROR(Use_2013_Work!BG12/Use_2013_Work!$BR12,0)*Use_2013_Work!$CA12,0)</f>
        <v>-4.7678651379303168E-2</v>
      </c>
      <c r="BH12">
        <f>IFERROR(IFERROR(Use_2013_Work!BH12/Use_2013_Work!$BR12,0)*Use_2013_Work!$CA12,0)</f>
        <v>-0.30875202549608022</v>
      </c>
      <c r="BI12">
        <f>IFERROR(IFERROR(Use_2013_Work!BI12/Use_2013_Work!$BR12,0)*Use_2013_Work!$CA12,0)</f>
        <v>-3.2375315327889828E-2</v>
      </c>
      <c r="BJ12">
        <f>IFERROR(IFERROR(Use_2013_Work!BJ12/Use_2013_Work!$BR12,0)*Use_2013_Work!$CA12,0)</f>
        <v>-9.4372616776430579E-2</v>
      </c>
      <c r="BK12">
        <f>IFERROR(IFERROR(Use_2013_Work!BK12/Use_2013_Work!$BR12,0)*Use_2013_Work!$CA12,0)</f>
        <v>-5.6493988513051069E-2</v>
      </c>
      <c r="BL12">
        <f>IFERROR(IFERROR(Use_2013_Work!BL12/Use_2013_Work!$BR12,0)*Use_2013_Work!$CA12,0)</f>
        <v>-7.6912561937329899E-2</v>
      </c>
      <c r="BM12">
        <f>IFERROR(IFERROR(Use_2013_Work!BM12/Use_2013_Work!$BR12,0)*Use_2013_Work!$CA12,0)</f>
        <v>-5.27135972564533E-3</v>
      </c>
      <c r="BN12">
        <f>IFERROR(IFERROR(Use_2013_Work!BN12/Use_2013_Work!$BR12,0)*Use_2013_Work!$CA12,0)</f>
        <v>-6.7690191526691655E-4</v>
      </c>
      <c r="BO12">
        <f>IFERROR(IFERROR(Use_2013_Work!BO12/Use_2013_Work!$BR12,0)*Use_2013_Work!$CA12,0)</f>
        <v>-3.3008726016310933E-4</v>
      </c>
      <c r="BP12">
        <f>IFERROR(IFERROR(Use_2013_Work!BP12/Use_2013_Work!$BR12,0)*Use_2013_Work!$CA12,0)</f>
        <v>0</v>
      </c>
      <c r="BQ12">
        <f>IFERROR(IFERROR(Use_2013_Work!BQ12/Use_2013_Work!$BR12,0)*Use_2013_Work!$CA12,0)</f>
        <v>0</v>
      </c>
    </row>
    <row r="13" spans="4:69">
      <c r="D13">
        <v>5</v>
      </c>
      <c r="E13">
        <f>IFERROR(IFERROR(Use_2013_Work!E13/Use_2013_Work!$BR13,0)*Use_2013_Work!$CA13,0)</f>
        <v>0.42481063433306243</v>
      </c>
      <c r="F13">
        <f>IFERROR(IFERROR(Use_2013_Work!F13/Use_2013_Work!$BR13,0)*Use_2013_Work!$CA13,0)</f>
        <v>0.18021528013745425</v>
      </c>
      <c r="G13">
        <f>IFERROR(IFERROR(Use_2013_Work!G13/Use_2013_Work!$BR13,0)*Use_2013_Work!$CA13,0)</f>
        <v>4.3028776539606343E-2</v>
      </c>
      <c r="H13">
        <f>IFERROR(IFERROR(Use_2013_Work!H13/Use_2013_Work!$BR13,0)*Use_2013_Work!$CA13,0)</f>
        <v>1.276185128575185E-2</v>
      </c>
      <c r="I13">
        <f>IFERROR(IFERROR(Use_2013_Work!I13/Use_2013_Work!$BR13,0)*Use_2013_Work!$CA13,0)</f>
        <v>0.19564094702704782</v>
      </c>
      <c r="J13">
        <f>IFERROR(IFERROR(Use_2013_Work!J13/Use_2013_Work!$BR13,0)*Use_2013_Work!$CA13,0)</f>
        <v>21.057176939553997</v>
      </c>
      <c r="K13">
        <f>IFERROR(IFERROR(Use_2013_Work!K13/Use_2013_Work!$BR13,0)*Use_2013_Work!$CA13,0)</f>
        <v>0.35325456721966147</v>
      </c>
      <c r="L13">
        <f>IFERROR(IFERROR(Use_2013_Work!L13/Use_2013_Work!$BR13,0)*Use_2013_Work!$CA13,0)</f>
        <v>6.041153244426728E-2</v>
      </c>
      <c r="M13">
        <f>IFERROR(IFERROR(Use_2013_Work!M13/Use_2013_Work!$BR13,0)*Use_2013_Work!$CA13,0)</f>
        <v>6.3673347469379582E-2</v>
      </c>
      <c r="N13">
        <f>IFERROR(IFERROR(Use_2013_Work!N13/Use_2013_Work!$BR13,0)*Use_2013_Work!$CA13,0)</f>
        <v>0</v>
      </c>
      <c r="O13">
        <f>IFERROR(IFERROR(Use_2013_Work!O13/Use_2013_Work!$BR13,0)*Use_2013_Work!$CA13,0)</f>
        <v>5.4934401381266221E-2</v>
      </c>
      <c r="P13">
        <f>IFERROR(IFERROR(Use_2013_Work!P13/Use_2013_Work!$BR13,0)*Use_2013_Work!$CA13,0)</f>
        <v>2.6352747223719743E-2</v>
      </c>
      <c r="Q13">
        <f>IFERROR(IFERROR(Use_2013_Work!Q13/Use_2013_Work!$BR13,0)*Use_2013_Work!$CA13,0)</f>
        <v>4.1397869027050199E-2</v>
      </c>
      <c r="R13">
        <f>IFERROR(IFERROR(Use_2013_Work!R13/Use_2013_Work!$BR13,0)*Use_2013_Work!$CA13,0)</f>
        <v>1.1450465736697331</v>
      </c>
      <c r="S13">
        <f>IFERROR(IFERROR(Use_2013_Work!S13/Use_2013_Work!$BR13,0)*Use_2013_Work!$CA13,0)</f>
        <v>1.4786894780509067E-2</v>
      </c>
      <c r="T13">
        <f>IFERROR(IFERROR(Use_2013_Work!T13/Use_2013_Work!$BR13,0)*Use_2013_Work!$CA13,0)</f>
        <v>0.35318661273997159</v>
      </c>
      <c r="U13">
        <f>IFERROR(IFERROR(Use_2013_Work!U13/Use_2013_Work!$BR13,0)*Use_2013_Work!$CA13,0)</f>
        <v>1.5629530328663077E-3</v>
      </c>
      <c r="V13">
        <f>IFERROR(IFERROR(Use_2013_Work!V13/Use_2013_Work!$BR13,0)*Use_2013_Work!$CA13,0)</f>
        <v>1.1688170506652388E-2</v>
      </c>
      <c r="W13">
        <f>IFERROR(IFERROR(Use_2013_Work!W13/Use_2013_Work!$BR13,0)*Use_2013_Work!$CA13,0)</f>
        <v>0.20704370871900288</v>
      </c>
      <c r="X13">
        <f>IFERROR(IFERROR(Use_2013_Work!X13/Use_2013_Work!$BR13,0)*Use_2013_Work!$CA13,0)</f>
        <v>2.0726116305401034E-2</v>
      </c>
      <c r="Y13">
        <f>IFERROR(IFERROR(Use_2013_Work!Y13/Use_2013_Work!$BR13,0)*Use_2013_Work!$CA13,0)</f>
        <v>4.7146818008810619E-2</v>
      </c>
      <c r="Z13">
        <f>IFERROR(IFERROR(Use_2013_Work!Z13/Use_2013_Work!$BR13,0)*Use_2013_Work!$CA13,0)</f>
        <v>1.6241528372749772</v>
      </c>
      <c r="AA13">
        <f>IFERROR(IFERROR(Use_2013_Work!AA13/Use_2013_Work!$BR13,0)*Use_2013_Work!$CA13,0)</f>
        <v>6.8606842694861919E-2</v>
      </c>
      <c r="AB13">
        <f>IFERROR(IFERROR(Use_2013_Work!AB13/Use_2013_Work!$BR13,0)*Use_2013_Work!$CA13,0)</f>
        <v>7.2602566100624488E-2</v>
      </c>
      <c r="AC13">
        <f>IFERROR(IFERROR(Use_2013_Work!AC13/Use_2013_Work!$BR13,0)*Use_2013_Work!$CA13,0)</f>
        <v>6.7682661771080099E-3</v>
      </c>
      <c r="AD13">
        <f>IFERROR(IFERROR(Use_2013_Work!AD13/Use_2013_Work!$BR13,0)*Use_2013_Work!$CA13,0)</f>
        <v>9.4619817520132474E-2</v>
      </c>
      <c r="AE13">
        <f>IFERROR(IFERROR(Use_2013_Work!AE13/Use_2013_Work!$BR13,0)*Use_2013_Work!$CA13,0)</f>
        <v>0.37546209118230101</v>
      </c>
      <c r="AF13">
        <f>IFERROR(IFERROR(Use_2013_Work!AF13/Use_2013_Work!$BR13,0)*Use_2013_Work!$CA13,0)</f>
        <v>0.28482440617199312</v>
      </c>
      <c r="AG13">
        <f>IFERROR(IFERROR(Use_2013_Work!AG13/Use_2013_Work!$BR13,0)*Use_2013_Work!$CA13,0)</f>
        <v>0.30840461062436741</v>
      </c>
      <c r="AH13">
        <f>IFERROR(IFERROR(Use_2013_Work!AH13/Use_2013_Work!$BR13,0)*Use_2013_Work!$CA13,0)</f>
        <v>0.37066450491619835</v>
      </c>
      <c r="AI13">
        <f>IFERROR(IFERROR(Use_2013_Work!AI13/Use_2013_Work!$BR13,0)*Use_2013_Work!$CA13,0)</f>
        <v>0.1873097278170735</v>
      </c>
      <c r="AJ13">
        <f>IFERROR(IFERROR(Use_2013_Work!AJ13/Use_2013_Work!$BR13,0)*Use_2013_Work!$CA13,0)</f>
        <v>8.0186286034010566E-4</v>
      </c>
      <c r="AK13">
        <f>IFERROR(IFERROR(Use_2013_Work!AK13/Use_2013_Work!$BR13,0)*Use_2013_Work!$CA13,0)</f>
        <v>3.8258372065379617E-2</v>
      </c>
      <c r="AL13">
        <f>IFERROR(IFERROR(Use_2013_Work!AL13/Use_2013_Work!$BR13,0)*Use_2013_Work!$CA13,0)</f>
        <v>2.1205059478255026</v>
      </c>
      <c r="AM13">
        <f>IFERROR(IFERROR(Use_2013_Work!AM13/Use_2013_Work!$BR13,0)*Use_2013_Work!$CA13,0)</f>
        <v>1.6105211686491951E-2</v>
      </c>
      <c r="AN13">
        <f>IFERROR(IFERROR(Use_2013_Work!AN13/Use_2013_Work!$BR13,0)*Use_2013_Work!$CA13,0)</f>
        <v>0.14191613538426073</v>
      </c>
      <c r="AO13">
        <f>IFERROR(IFERROR(Use_2013_Work!AO13/Use_2013_Work!$BR13,0)*Use_2013_Work!$CA13,0)</f>
        <v>8.6981734002994522E-4</v>
      </c>
      <c r="AP13">
        <f>IFERROR(IFERROR(Use_2013_Work!AP13/Use_2013_Work!$BR13,0)*Use_2013_Work!$CA13,0)</f>
        <v>3.7891417875054484E-2</v>
      </c>
      <c r="AQ13">
        <f>IFERROR(IFERROR(Use_2013_Work!AQ13/Use_2013_Work!$BR13,0)*Use_2013_Work!$CA13,0)</f>
        <v>5.5695491553792428E-2</v>
      </c>
      <c r="AR13">
        <f>IFERROR(IFERROR(Use_2013_Work!AR13/Use_2013_Work!$BR13,0)*Use_2013_Work!$CA13,0)</f>
        <v>7.0305704687107895E-2</v>
      </c>
      <c r="AS13">
        <f>IFERROR(IFERROR(Use_2013_Work!AS13/Use_2013_Work!$BR13,0)*Use_2013_Work!$CA13,0)</f>
        <v>2.160952454136895E-3</v>
      </c>
      <c r="AT13">
        <f>IFERROR(IFERROR(Use_2013_Work!AT13/Use_2013_Work!$BR13,0)*Use_2013_Work!$CA13,0)</f>
        <v>0</v>
      </c>
      <c r="AU13">
        <f>IFERROR(IFERROR(Use_2013_Work!AU13/Use_2013_Work!$BR13,0)*Use_2013_Work!$CA13,0)</f>
        <v>0</v>
      </c>
      <c r="AV13">
        <f>IFERROR(IFERROR(Use_2013_Work!AV13/Use_2013_Work!$BR13,0)*Use_2013_Work!$CA13,0)</f>
        <v>0.20944929730002318</v>
      </c>
      <c r="AW13">
        <f>IFERROR(IFERROR(Use_2013_Work!AW13/Use_2013_Work!$BR13,0)*Use_2013_Work!$CA13,0)</f>
        <v>0</v>
      </c>
      <c r="AX13">
        <f>IFERROR(IFERROR(Use_2013_Work!AX13/Use_2013_Work!$BR13,0)*Use_2013_Work!$CA13,0)</f>
        <v>6.4420846745967805E-2</v>
      </c>
      <c r="AY13">
        <f>IFERROR(IFERROR(Use_2013_Work!AY13/Use_2013_Work!$BR13,0)*Use_2013_Work!$CA13,0)</f>
        <v>2.1826978876376434E-2</v>
      </c>
      <c r="AZ13">
        <f>IFERROR(IFERROR(Use_2013_Work!AZ13/Use_2013_Work!$BR13,0)*Use_2013_Work!$CA13,0)</f>
        <v>2.2289069338267344E-3</v>
      </c>
      <c r="BA13">
        <f>IFERROR(IFERROR(Use_2013_Work!BA13/Use_2013_Work!$BR13,0)*Use_2013_Work!$CA13,0)</f>
        <v>9.4320817809497179E-2</v>
      </c>
      <c r="BB13">
        <f>IFERROR(IFERROR(Use_2013_Work!BB13/Use_2013_Work!$BR13,0)*Use_2013_Work!$CA13,0)</f>
        <v>7.3390838065026621E-4</v>
      </c>
      <c r="BC13">
        <f>IFERROR(IFERROR(Use_2013_Work!BC13/Use_2013_Work!$BR13,0)*Use_2013_Work!$CA13,0)</f>
        <v>0.20054726046065421</v>
      </c>
      <c r="BD13">
        <f>IFERROR(IFERROR(Use_2013_Work!BD13/Use_2013_Work!$BR13,0)*Use_2013_Work!$CA13,0)</f>
        <v>0</v>
      </c>
      <c r="BE13">
        <f>IFERROR(IFERROR(Use_2013_Work!BE13/Use_2013_Work!$BR13,0)*Use_2013_Work!$CA13,0)</f>
        <v>7.841946956207475E-3</v>
      </c>
      <c r="BF13">
        <f>IFERROR(IFERROR(Use_2013_Work!BF13/Use_2013_Work!$BR13,0)*Use_2013_Work!$CA13,0)</f>
        <v>0.43118476452796933</v>
      </c>
      <c r="BG13">
        <f>IFERROR(IFERROR(Use_2013_Work!BG13/Use_2013_Work!$BR13,0)*Use_2013_Work!$CA13,0)</f>
        <v>1.2829533947522931</v>
      </c>
      <c r="BH13">
        <f>IFERROR(IFERROR(Use_2013_Work!BH13/Use_2013_Work!$BR13,0)*Use_2013_Work!$CA13,0)</f>
        <v>0.17831255470613877</v>
      </c>
      <c r="BI13">
        <f>IFERROR(IFERROR(Use_2013_Work!BI13/Use_2013_Work!$BR13,0)*Use_2013_Work!$CA13,0)</f>
        <v>0.35271093138214282</v>
      </c>
      <c r="BJ13">
        <f>IFERROR(IFERROR(Use_2013_Work!BJ13/Use_2013_Work!$BR13,0)*Use_2013_Work!$CA13,0)</f>
        <v>9.2703501192878998E-2</v>
      </c>
      <c r="BK13">
        <f>IFERROR(IFERROR(Use_2013_Work!BK13/Use_2013_Work!$BR13,0)*Use_2013_Work!$CA13,0)</f>
        <v>0.2249429186693066</v>
      </c>
      <c r="BL13">
        <f>IFERROR(IFERROR(Use_2013_Work!BL13/Use_2013_Work!$BR13,0)*Use_2013_Work!$CA13,0)</f>
        <v>0.3354369026449856</v>
      </c>
      <c r="BM13">
        <f>IFERROR(IFERROR(Use_2013_Work!BM13/Use_2013_Work!$BR13,0)*Use_2013_Work!$CA13,0)</f>
        <v>0.12275297211172601</v>
      </c>
      <c r="BN13">
        <f>IFERROR(IFERROR(Use_2013_Work!BN13/Use_2013_Work!$BR13,0)*Use_2013_Work!$CA13,0)</f>
        <v>3.6600282760947539E-2</v>
      </c>
      <c r="BO13">
        <f>IFERROR(IFERROR(Use_2013_Work!BO13/Use_2013_Work!$BR13,0)*Use_2013_Work!$CA13,0)</f>
        <v>0.10618566996334314</v>
      </c>
      <c r="BP13">
        <f>IFERROR(IFERROR(Use_2013_Work!BP13/Use_2013_Work!$BR13,0)*Use_2013_Work!$CA13,0)</f>
        <v>0</v>
      </c>
      <c r="BQ13">
        <f>IFERROR(IFERROR(Use_2013_Work!BQ13/Use_2013_Work!$BR13,0)*Use_2013_Work!$CA13,0)</f>
        <v>0</v>
      </c>
    </row>
    <row r="14" spans="4:69">
      <c r="D14">
        <v>6</v>
      </c>
      <c r="E14">
        <f>IFERROR(IFERROR(Use_2013_Work!E14/Use_2013_Work!$BR14,0)*Use_2013_Work!$CA14,0)</f>
        <v>0.18743959605570545</v>
      </c>
      <c r="F14">
        <f>IFERROR(IFERROR(Use_2013_Work!F14/Use_2013_Work!$BR14,0)*Use_2013_Work!$CA14,0)</f>
        <v>0.61351842917938693</v>
      </c>
      <c r="G14">
        <f>IFERROR(IFERROR(Use_2013_Work!G14/Use_2013_Work!$BR14,0)*Use_2013_Work!$CA14,0)</f>
        <v>1.1973454020797606E-2</v>
      </c>
      <c r="H14">
        <f>IFERROR(IFERROR(Use_2013_Work!H14/Use_2013_Work!$BR14,0)*Use_2013_Work!$CA14,0)</f>
        <v>0.23391421065807144</v>
      </c>
      <c r="I14">
        <f>IFERROR(IFERROR(Use_2013_Work!I14/Use_2013_Work!$BR14,0)*Use_2013_Work!$CA14,0)</f>
        <v>0.55015226855107524</v>
      </c>
      <c r="J14">
        <f>IFERROR(IFERROR(Use_2013_Work!J14/Use_2013_Work!$BR14,0)*Use_2013_Work!$CA14,0)</f>
        <v>1.5092987586046431E-2</v>
      </c>
      <c r="K14">
        <f>IFERROR(IFERROR(Use_2013_Work!K14/Use_2013_Work!$BR14,0)*Use_2013_Work!$CA14,0)</f>
        <v>18.03220465956932</v>
      </c>
      <c r="L14">
        <f>IFERROR(IFERROR(Use_2013_Work!L14/Use_2013_Work!$BR14,0)*Use_2013_Work!$CA14,0)</f>
        <v>6.5015685977145701E-2</v>
      </c>
      <c r="M14">
        <f>IFERROR(IFERROR(Use_2013_Work!M14/Use_2013_Work!$BR14,0)*Use_2013_Work!$CA14,0)</f>
        <v>0</v>
      </c>
      <c r="N14">
        <f>IFERROR(IFERROR(Use_2013_Work!N14/Use_2013_Work!$BR14,0)*Use_2013_Work!$CA14,0)</f>
        <v>0</v>
      </c>
      <c r="O14">
        <f>IFERROR(IFERROR(Use_2013_Work!O14/Use_2013_Work!$BR14,0)*Use_2013_Work!$CA14,0)</f>
        <v>2.0312532889030618E-2</v>
      </c>
      <c r="P14">
        <f>IFERROR(IFERROR(Use_2013_Work!P14/Use_2013_Work!$BR14,0)*Use_2013_Work!$CA14,0)</f>
        <v>0</v>
      </c>
      <c r="Q14">
        <f>IFERROR(IFERROR(Use_2013_Work!Q14/Use_2013_Work!$BR14,0)*Use_2013_Work!$CA14,0)</f>
        <v>6.2763254032639215E-3</v>
      </c>
      <c r="R14">
        <f>IFERROR(IFERROR(Use_2013_Work!R14/Use_2013_Work!$BR14,0)*Use_2013_Work!$CA14,0)</f>
        <v>0.38764861832312431</v>
      </c>
      <c r="S14">
        <f>IFERROR(IFERROR(Use_2013_Work!S14/Use_2013_Work!$BR14,0)*Use_2013_Work!$CA14,0)</f>
        <v>1.1451838202069789E-2</v>
      </c>
      <c r="T14">
        <f>IFERROR(IFERROR(Use_2013_Work!T14/Use_2013_Work!$BR14,0)*Use_2013_Work!$CA14,0)</f>
        <v>0.27419717774982422</v>
      </c>
      <c r="U14">
        <f>IFERROR(IFERROR(Use_2013_Work!U14/Use_2013_Work!$BR14,0)*Use_2013_Work!$CA14,0)</f>
        <v>0</v>
      </c>
      <c r="V14">
        <f>IFERROR(IFERROR(Use_2013_Work!V14/Use_2013_Work!$BR14,0)*Use_2013_Work!$CA14,0)</f>
        <v>2.7174829309436828E-2</v>
      </c>
      <c r="W14">
        <f>IFERROR(IFERROR(Use_2013_Work!W14/Use_2013_Work!$BR14,0)*Use_2013_Work!$CA14,0)</f>
        <v>2.8482255971962397E-2</v>
      </c>
      <c r="X14">
        <f>IFERROR(IFERROR(Use_2013_Work!X14/Use_2013_Work!$BR14,0)*Use_2013_Work!$CA14,0)</f>
        <v>9.5919729678915822E-2</v>
      </c>
      <c r="Y14">
        <f>IFERROR(IFERROR(Use_2013_Work!Y14/Use_2013_Work!$BR14,0)*Use_2013_Work!$CA14,0)</f>
        <v>3.1293562007962968E-2</v>
      </c>
      <c r="Z14">
        <f>IFERROR(IFERROR(Use_2013_Work!Z14/Use_2013_Work!$BR14,0)*Use_2013_Work!$CA14,0)</f>
        <v>3.0475133239916197</v>
      </c>
      <c r="AA14">
        <f>IFERROR(IFERROR(Use_2013_Work!AA14/Use_2013_Work!$BR14,0)*Use_2013_Work!$CA14,0)</f>
        <v>4.9451889307961822E-2</v>
      </c>
      <c r="AB14">
        <f>IFERROR(IFERROR(Use_2013_Work!AB14/Use_2013_Work!$BR14,0)*Use_2013_Work!$CA14,0)</f>
        <v>0.50024989285421217</v>
      </c>
      <c r="AC14">
        <f>IFERROR(IFERROR(Use_2013_Work!AC14/Use_2013_Work!$BR14,0)*Use_2013_Work!$CA14,0)</f>
        <v>1.0161347118074347E-3</v>
      </c>
      <c r="AD14">
        <f>IFERROR(IFERROR(Use_2013_Work!AD14/Use_2013_Work!$BR14,0)*Use_2013_Work!$CA14,0)</f>
        <v>2.9434035485355358E-3</v>
      </c>
      <c r="AE14">
        <f>IFERROR(IFERROR(Use_2013_Work!AE14/Use_2013_Work!$BR14,0)*Use_2013_Work!$CA14,0)</f>
        <v>1.0197148931087028</v>
      </c>
      <c r="AF14">
        <f>IFERROR(IFERROR(Use_2013_Work!AF14/Use_2013_Work!$BR14,0)*Use_2013_Work!$CA14,0)</f>
        <v>1.9475915309642503E-3</v>
      </c>
      <c r="AG14">
        <f>IFERROR(IFERROR(Use_2013_Work!AG14/Use_2013_Work!$BR14,0)*Use_2013_Work!$CA14,0)</f>
        <v>1.741089247715037</v>
      </c>
      <c r="AH14">
        <f>IFERROR(IFERROR(Use_2013_Work!AH14/Use_2013_Work!$BR14,0)*Use_2013_Work!$CA14,0)</f>
        <v>1.71388054724854E-3</v>
      </c>
      <c r="AI14">
        <f>IFERROR(IFERROR(Use_2013_Work!AI14/Use_2013_Work!$BR14,0)*Use_2013_Work!$CA14,0)</f>
        <v>8.968743677983021E-2</v>
      </c>
      <c r="AJ14">
        <f>IFERROR(IFERROR(Use_2013_Work!AJ14/Use_2013_Work!$BR14,0)*Use_2013_Work!$CA14,0)</f>
        <v>0</v>
      </c>
      <c r="AK14">
        <f>IFERROR(IFERROR(Use_2013_Work!AK14/Use_2013_Work!$BR14,0)*Use_2013_Work!$CA14,0)</f>
        <v>0</v>
      </c>
      <c r="AL14">
        <f>IFERROR(IFERROR(Use_2013_Work!AL14/Use_2013_Work!$BR14,0)*Use_2013_Work!$CA14,0)</f>
        <v>0.20378920356868707</v>
      </c>
      <c r="AM14">
        <f>IFERROR(IFERROR(Use_2013_Work!AM14/Use_2013_Work!$BR14,0)*Use_2013_Work!$CA14,0)</f>
        <v>0</v>
      </c>
      <c r="AN14">
        <f>IFERROR(IFERROR(Use_2013_Work!AN14/Use_2013_Work!$BR14,0)*Use_2013_Work!$CA14,0)</f>
        <v>1.4974438536335564E-2</v>
      </c>
      <c r="AO14">
        <f>IFERROR(IFERROR(Use_2013_Work!AO14/Use_2013_Work!$BR14,0)*Use_2013_Work!$CA14,0)</f>
        <v>5.0806735590371737E-4</v>
      </c>
      <c r="AP14">
        <f>IFERROR(IFERROR(Use_2013_Work!AP14/Use_2013_Work!$BR14,0)*Use_2013_Work!$CA14,0)</f>
        <v>3.6381009798412189E-2</v>
      </c>
      <c r="AQ14">
        <f>IFERROR(IFERROR(Use_2013_Work!AQ14/Use_2013_Work!$BR14,0)*Use_2013_Work!$CA14,0)</f>
        <v>0</v>
      </c>
      <c r="AR14">
        <f>IFERROR(IFERROR(Use_2013_Work!AR14/Use_2013_Work!$BR14,0)*Use_2013_Work!$CA14,0)</f>
        <v>3.725827276627261E-5</v>
      </c>
      <c r="AS14">
        <f>IFERROR(IFERROR(Use_2013_Work!AS14/Use_2013_Work!$BR14,0)*Use_2013_Work!$CA14,0)</f>
        <v>0</v>
      </c>
      <c r="AT14">
        <f>IFERROR(IFERROR(Use_2013_Work!AT14/Use_2013_Work!$BR14,0)*Use_2013_Work!$CA14,0)</f>
        <v>0</v>
      </c>
      <c r="AU14">
        <f>IFERROR(IFERROR(Use_2013_Work!AU14/Use_2013_Work!$BR14,0)*Use_2013_Work!$CA14,0)</f>
        <v>0</v>
      </c>
      <c r="AV14">
        <f>IFERROR(IFERROR(Use_2013_Work!AV14/Use_2013_Work!$BR14,0)*Use_2013_Work!$CA14,0)</f>
        <v>4.2840239449801448E-2</v>
      </c>
      <c r="AW14">
        <f>IFERROR(IFERROR(Use_2013_Work!AW14/Use_2013_Work!$BR14,0)*Use_2013_Work!$CA14,0)</f>
        <v>1.6111831990418684</v>
      </c>
      <c r="AX14">
        <f>IFERROR(IFERROR(Use_2013_Work!AX14/Use_2013_Work!$BR14,0)*Use_2013_Work!$CA14,0)</f>
        <v>5.6734188075915105E-3</v>
      </c>
      <c r="AY14">
        <f>IFERROR(IFERROR(Use_2013_Work!AY14/Use_2013_Work!$BR14,0)*Use_2013_Work!$CA14,0)</f>
        <v>2.8519514244728667E-2</v>
      </c>
      <c r="AZ14">
        <f>IFERROR(IFERROR(Use_2013_Work!AZ14/Use_2013_Work!$BR14,0)*Use_2013_Work!$CA14,0)</f>
        <v>6.9368129659387549E-3</v>
      </c>
      <c r="BA14">
        <f>IFERROR(IFERROR(Use_2013_Work!BA14/Use_2013_Work!$BR14,0)*Use_2013_Work!$CA14,0)</f>
        <v>5.4193851296396522E-5</v>
      </c>
      <c r="BB14">
        <f>IFERROR(IFERROR(Use_2013_Work!BB14/Use_2013_Work!$BR14,0)*Use_2013_Work!$CA14,0)</f>
        <v>4.3693792607719695E-4</v>
      </c>
      <c r="BC14">
        <f>IFERROR(IFERROR(Use_2013_Work!BC14/Use_2013_Work!$BR14,0)*Use_2013_Work!$CA14,0)</f>
        <v>0.12034760815076655</v>
      </c>
      <c r="BD14">
        <f>IFERROR(IFERROR(Use_2013_Work!BD14/Use_2013_Work!$BR14,0)*Use_2013_Work!$CA14,0)</f>
        <v>0</v>
      </c>
      <c r="BE14">
        <f>IFERROR(IFERROR(Use_2013_Work!BE14/Use_2013_Work!$BR14,0)*Use_2013_Work!$CA14,0)</f>
        <v>7.7564949667967514E-4</v>
      </c>
      <c r="BF14">
        <f>IFERROR(IFERROR(Use_2013_Work!BF14/Use_2013_Work!$BR14,0)*Use_2013_Work!$CA14,0)</f>
        <v>2.6426276738405353E-2</v>
      </c>
      <c r="BG14">
        <f>IFERROR(IFERROR(Use_2013_Work!BG14/Use_2013_Work!$BR14,0)*Use_2013_Work!$CA14,0)</f>
        <v>7.0990558082573416E-2</v>
      </c>
      <c r="BH14">
        <f>IFERROR(IFERROR(Use_2013_Work!BH14/Use_2013_Work!$BR14,0)*Use_2013_Work!$CA14,0)</f>
        <v>5.2554487294680527E-2</v>
      </c>
      <c r="BI14">
        <f>IFERROR(IFERROR(Use_2013_Work!BI14/Use_2013_Work!$BR14,0)*Use_2013_Work!$CA14,0)</f>
        <v>4.7656717983768689E-3</v>
      </c>
      <c r="BJ14">
        <f>IFERROR(IFERROR(Use_2013_Work!BJ14/Use_2013_Work!$BR14,0)*Use_2013_Work!$CA14,0)</f>
        <v>1.3802496502050987E-2</v>
      </c>
      <c r="BK14">
        <f>IFERROR(IFERROR(Use_2013_Work!BK14/Use_2013_Work!$BR14,0)*Use_2013_Work!$CA14,0)</f>
        <v>3.1415498173379859E-2</v>
      </c>
      <c r="BL14">
        <f>IFERROR(IFERROR(Use_2013_Work!BL14/Use_2013_Work!$BR14,0)*Use_2013_Work!$CA14,0)</f>
        <v>7.2213306852448363E-3</v>
      </c>
      <c r="BM14">
        <f>IFERROR(IFERROR(Use_2013_Work!BM14/Use_2013_Work!$BR14,0)*Use_2013_Work!$CA14,0)</f>
        <v>1.9035590267859278E-2</v>
      </c>
      <c r="BN14">
        <f>IFERROR(IFERROR(Use_2013_Work!BN14/Use_2013_Work!$BR14,0)*Use_2013_Work!$CA14,0)</f>
        <v>1.073715678809856E-3</v>
      </c>
      <c r="BO14">
        <f>IFERROR(IFERROR(Use_2013_Work!BO14/Use_2013_Work!$BR14,0)*Use_2013_Work!$CA14,0)</f>
        <v>6.774231412049565E-5</v>
      </c>
      <c r="BP14">
        <f>IFERROR(IFERROR(Use_2013_Work!BP14/Use_2013_Work!$BR14,0)*Use_2013_Work!$CA14,0)</f>
        <v>0</v>
      </c>
      <c r="BQ14">
        <f>IFERROR(IFERROR(Use_2013_Work!BQ14/Use_2013_Work!$BR14,0)*Use_2013_Work!$CA14,0)</f>
        <v>0</v>
      </c>
    </row>
    <row r="15" spans="4:69">
      <c r="D15">
        <v>7</v>
      </c>
      <c r="E15">
        <f>IFERROR(IFERROR(Use_2013_Work!E15/Use_2013_Work!$BR15,0)*Use_2013_Work!$CA15,0)</f>
        <v>0.75975198028717128</v>
      </c>
      <c r="F15">
        <f>IFERROR(IFERROR(Use_2013_Work!F15/Use_2013_Work!$BR15,0)*Use_2013_Work!$CA15,0)</f>
        <v>5.560486975975356E-2</v>
      </c>
      <c r="G15">
        <f>IFERROR(IFERROR(Use_2013_Work!G15/Use_2013_Work!$BR15,0)*Use_2013_Work!$CA15,0)</f>
        <v>4.0166305176960121E-3</v>
      </c>
      <c r="H15">
        <f>IFERROR(IFERROR(Use_2013_Work!H15/Use_2013_Work!$BR15,0)*Use_2013_Work!$CA15,0)</f>
        <v>3.1474454580992582E-3</v>
      </c>
      <c r="I15">
        <f>IFERROR(IFERROR(Use_2013_Work!I15/Use_2013_Work!$BR15,0)*Use_2013_Work!$CA15,0)</f>
        <v>1.9679996223171947</v>
      </c>
      <c r="J15">
        <f>IFERROR(IFERROR(Use_2013_Work!J15/Use_2013_Work!$BR15,0)*Use_2013_Work!$CA15,0)</f>
        <v>7.2816265543398526E-2</v>
      </c>
      <c r="K15">
        <f>IFERROR(IFERROR(Use_2013_Work!K15/Use_2013_Work!$BR15,0)*Use_2013_Work!$CA15,0)</f>
        <v>1.0321247116940238</v>
      </c>
      <c r="L15">
        <f>IFERROR(IFERROR(Use_2013_Work!L15/Use_2013_Work!$BR15,0)*Use_2013_Work!$CA15,0)</f>
        <v>2.5885441487422529</v>
      </c>
      <c r="M15">
        <f>IFERROR(IFERROR(Use_2013_Work!M15/Use_2013_Work!$BR15,0)*Use_2013_Work!$CA15,0)</f>
        <v>2.3130009978228632</v>
      </c>
      <c r="N15">
        <f>IFERROR(IFERROR(Use_2013_Work!N15/Use_2013_Work!$BR15,0)*Use_2013_Work!$CA15,0)</f>
        <v>7.6580181462269055E-5</v>
      </c>
      <c r="O15">
        <f>IFERROR(IFERROR(Use_2013_Work!O15/Use_2013_Work!$BR15,0)*Use_2013_Work!$CA15,0)</f>
        <v>5.2254486820779295E-2</v>
      </c>
      <c r="P15">
        <f>IFERROR(IFERROR(Use_2013_Work!P15/Use_2013_Work!$BR15,0)*Use_2013_Work!$CA15,0)</f>
        <v>8.3177564095243531E-2</v>
      </c>
      <c r="Q15">
        <f>IFERROR(IFERROR(Use_2013_Work!Q15/Use_2013_Work!$BR15,0)*Use_2013_Work!$CA15,0)</f>
        <v>3.3813979124664904E-2</v>
      </c>
      <c r="R15">
        <f>IFERROR(IFERROR(Use_2013_Work!R15/Use_2013_Work!$BR15,0)*Use_2013_Work!$CA15,0)</f>
        <v>0.21600971785062237</v>
      </c>
      <c r="S15">
        <f>IFERROR(IFERROR(Use_2013_Work!S15/Use_2013_Work!$BR15,0)*Use_2013_Work!$CA15,0)</f>
        <v>8.0792091442693852E-4</v>
      </c>
      <c r="T15">
        <f>IFERROR(IFERROR(Use_2013_Work!T15/Use_2013_Work!$BR15,0)*Use_2013_Work!$CA15,0)</f>
        <v>2.9873928788431158E-2</v>
      </c>
      <c r="U15">
        <f>IFERROR(IFERROR(Use_2013_Work!U15/Use_2013_Work!$BR15,0)*Use_2013_Work!$CA15,0)</f>
        <v>6.8922163316042151E-4</v>
      </c>
      <c r="V15">
        <f>IFERROR(IFERROR(Use_2013_Work!V15/Use_2013_Work!$BR15,0)*Use_2013_Work!$CA15,0)</f>
        <v>3.6747000074669807E-2</v>
      </c>
      <c r="W15">
        <f>IFERROR(IFERROR(Use_2013_Work!W15/Use_2013_Work!$BR15,0)*Use_2013_Work!$CA15,0)</f>
        <v>2.9713110407360396E-2</v>
      </c>
      <c r="X15">
        <f>IFERROR(IFERROR(Use_2013_Work!X15/Use_2013_Work!$BR15,0)*Use_2013_Work!$CA15,0)</f>
        <v>7.5814379647646374E-4</v>
      </c>
      <c r="Y15">
        <f>IFERROR(IFERROR(Use_2013_Work!Y15/Use_2013_Work!$BR15,0)*Use_2013_Work!$CA15,0)</f>
        <v>1.5698937199765158E-4</v>
      </c>
      <c r="Z15">
        <f>IFERROR(IFERROR(Use_2013_Work!Z15/Use_2013_Work!$BR15,0)*Use_2013_Work!$CA15,0)</f>
        <v>0.18221871278039609</v>
      </c>
      <c r="AA15">
        <f>IFERROR(IFERROR(Use_2013_Work!AA15/Use_2013_Work!$BR15,0)*Use_2013_Work!$CA15,0)</f>
        <v>2.163390126309101E-3</v>
      </c>
      <c r="AB15">
        <f>IFERROR(IFERROR(Use_2013_Work!AB15/Use_2013_Work!$BR15,0)*Use_2013_Work!$CA15,0)</f>
        <v>6.8003201138494927E-3</v>
      </c>
      <c r="AC15">
        <f>IFERROR(IFERROR(Use_2013_Work!AC15/Use_2013_Work!$BR15,0)*Use_2013_Work!$CA15,0)</f>
        <v>1.715396064754827E-3</v>
      </c>
      <c r="AD15">
        <f>IFERROR(IFERROR(Use_2013_Work!AD15/Use_2013_Work!$BR15,0)*Use_2013_Work!$CA15,0)</f>
        <v>5.1423591851913674E-3</v>
      </c>
      <c r="AE15">
        <f>IFERROR(IFERROR(Use_2013_Work!AE15/Use_2013_Work!$BR15,0)*Use_2013_Work!$CA15,0)</f>
        <v>0.68719225835167141</v>
      </c>
      <c r="AF15">
        <f>IFERROR(IFERROR(Use_2013_Work!AF15/Use_2013_Work!$BR15,0)*Use_2013_Work!$CA15,0)</f>
        <v>2.2510744340833989E-2</v>
      </c>
      <c r="AG15">
        <f>IFERROR(IFERROR(Use_2013_Work!AG15/Use_2013_Work!$BR15,0)*Use_2013_Work!$CA15,0)</f>
        <v>0.26152897771179506</v>
      </c>
      <c r="AH15">
        <f>IFERROR(IFERROR(Use_2013_Work!AH15/Use_2013_Work!$BR15,0)*Use_2013_Work!$CA15,0)</f>
        <v>8.8350555353019805E-2</v>
      </c>
      <c r="AI15">
        <f>IFERROR(IFERROR(Use_2013_Work!AI15/Use_2013_Work!$BR15,0)*Use_2013_Work!$CA15,0)</f>
        <v>0.10017836437986727</v>
      </c>
      <c r="AJ15">
        <f>IFERROR(IFERROR(Use_2013_Work!AJ15/Use_2013_Work!$BR15,0)*Use_2013_Work!$CA15,0)</f>
        <v>1.1487027219340358E-5</v>
      </c>
      <c r="AK15">
        <f>IFERROR(IFERROR(Use_2013_Work!AK15/Use_2013_Work!$BR15,0)*Use_2013_Work!$CA15,0)</f>
        <v>0</v>
      </c>
      <c r="AL15">
        <f>IFERROR(IFERROR(Use_2013_Work!AL15/Use_2013_Work!$BR15,0)*Use_2013_Work!$CA15,0)</f>
        <v>3.0934564301683582E-2</v>
      </c>
      <c r="AM15">
        <f>IFERROR(IFERROR(Use_2013_Work!AM15/Use_2013_Work!$BR15,0)*Use_2013_Work!$CA15,0)</f>
        <v>6.8516288354292132E-2</v>
      </c>
      <c r="AN15">
        <f>IFERROR(IFERROR(Use_2013_Work!AN15/Use_2013_Work!$BR15,0)*Use_2013_Work!$CA15,0)</f>
        <v>0.17597359898214807</v>
      </c>
      <c r="AO15">
        <f>IFERROR(IFERROR(Use_2013_Work!AO15/Use_2013_Work!$BR15,0)*Use_2013_Work!$CA15,0)</f>
        <v>0.15235627101918431</v>
      </c>
      <c r="AP15">
        <f>IFERROR(IFERROR(Use_2013_Work!AP15/Use_2013_Work!$BR15,0)*Use_2013_Work!$CA15,0)</f>
        <v>5.1423591851913674E-3</v>
      </c>
      <c r="AQ15">
        <f>IFERROR(IFERROR(Use_2013_Work!AQ15/Use_2013_Work!$BR15,0)*Use_2013_Work!$CA15,0)</f>
        <v>7.2674592207693338E-3</v>
      </c>
      <c r="AR15">
        <f>IFERROR(IFERROR(Use_2013_Work!AR15/Use_2013_Work!$BR15,0)*Use_2013_Work!$CA15,0)</f>
        <v>0.11681157979347211</v>
      </c>
      <c r="AS15">
        <f>IFERROR(IFERROR(Use_2013_Work!AS15/Use_2013_Work!$BR15,0)*Use_2013_Work!$CA15,0)</f>
        <v>4.7747743141724761E-3</v>
      </c>
      <c r="AT15">
        <f>IFERROR(IFERROR(Use_2013_Work!AT15/Use_2013_Work!$BR15,0)*Use_2013_Work!$CA15,0)</f>
        <v>1.0614013150670492E-2</v>
      </c>
      <c r="AU15">
        <f>IFERROR(IFERROR(Use_2013_Work!AU15/Use_2013_Work!$BR15,0)*Use_2013_Work!$CA15,0)</f>
        <v>3.7394102608025982E-2</v>
      </c>
      <c r="AV15">
        <f>IFERROR(IFERROR(Use_2013_Work!AV15/Use_2013_Work!$BR15,0)*Use_2013_Work!$CA15,0)</f>
        <v>3.1405532417676546E-2</v>
      </c>
      <c r="AW15">
        <f>IFERROR(IFERROR(Use_2013_Work!AW15/Use_2013_Work!$BR15,0)*Use_2013_Work!$CA15,0)</f>
        <v>0</v>
      </c>
      <c r="AX15">
        <f>IFERROR(IFERROR(Use_2013_Work!AX15/Use_2013_Work!$BR15,0)*Use_2013_Work!$CA15,0)</f>
        <v>4.9600983533111674E-2</v>
      </c>
      <c r="AY15">
        <f>IFERROR(IFERROR(Use_2013_Work!AY15/Use_2013_Work!$BR15,0)*Use_2013_Work!$CA15,0)</f>
        <v>5.9280718469942484E-2</v>
      </c>
      <c r="AZ15">
        <f>IFERROR(IFERROR(Use_2013_Work!AZ15/Use_2013_Work!$BR15,0)*Use_2013_Work!$CA15,0)</f>
        <v>9.0479484397670892E-3</v>
      </c>
      <c r="BA15">
        <f>IFERROR(IFERROR(Use_2013_Work!BA15/Use_2013_Work!$BR15,0)*Use_2013_Work!$CA15,0)</f>
        <v>0.24764881982175882</v>
      </c>
      <c r="BB15">
        <f>IFERROR(IFERROR(Use_2013_Work!BB15/Use_2013_Work!$BR15,0)*Use_2013_Work!$CA15,0)</f>
        <v>0.15270471084483764</v>
      </c>
      <c r="BC15">
        <f>IFERROR(IFERROR(Use_2013_Work!BC15/Use_2013_Work!$BR15,0)*Use_2013_Work!$CA15,0)</f>
        <v>1.0759515495448802E-3</v>
      </c>
      <c r="BD15">
        <f>IFERROR(IFERROR(Use_2013_Work!BD15/Use_2013_Work!$BR15,0)*Use_2013_Work!$CA15,0)</f>
        <v>1.0303863415748302E-2</v>
      </c>
      <c r="BE15">
        <f>IFERROR(IFERROR(Use_2013_Work!BE15/Use_2013_Work!$BR15,0)*Use_2013_Work!$CA15,0)</f>
        <v>2.5305920964206811E-2</v>
      </c>
      <c r="BF15">
        <f>IFERROR(IFERROR(Use_2013_Work!BF15/Use_2013_Work!$BR15,0)*Use_2013_Work!$CA15,0)</f>
        <v>0.22361795887889874</v>
      </c>
      <c r="BG15">
        <f>IFERROR(IFERROR(Use_2013_Work!BG15/Use_2013_Work!$BR15,0)*Use_2013_Work!$CA15,0)</f>
        <v>0.37446942933234945</v>
      </c>
      <c r="BH15">
        <f>IFERROR(IFERROR(Use_2013_Work!BH15/Use_2013_Work!$BR15,0)*Use_2013_Work!$CA15,0)</f>
        <v>0.3749059363666844</v>
      </c>
      <c r="BI15">
        <f>IFERROR(IFERROR(Use_2013_Work!BI15/Use_2013_Work!$BR15,0)*Use_2013_Work!$CA15,0)</f>
        <v>2.6730312339405014E-2</v>
      </c>
      <c r="BJ15">
        <f>IFERROR(IFERROR(Use_2013_Work!BJ15/Use_2013_Work!$BR15,0)*Use_2013_Work!$CA15,0)</f>
        <v>2.8101097587579633E-2</v>
      </c>
      <c r="BK15">
        <f>IFERROR(IFERROR(Use_2013_Work!BK15/Use_2013_Work!$BR15,0)*Use_2013_Work!$CA15,0)</f>
        <v>7.837215770848617E-2</v>
      </c>
      <c r="BL15">
        <f>IFERROR(IFERROR(Use_2013_Work!BL15/Use_2013_Work!$BR15,0)*Use_2013_Work!$CA15,0)</f>
        <v>3.6069265468728726E-2</v>
      </c>
      <c r="BM15">
        <f>IFERROR(IFERROR(Use_2013_Work!BM15/Use_2013_Work!$BR15,0)*Use_2013_Work!$CA15,0)</f>
        <v>8.0099040800460319E-2</v>
      </c>
      <c r="BN15">
        <f>IFERROR(IFERROR(Use_2013_Work!BN15/Use_2013_Work!$BR15,0)*Use_2013_Work!$CA15,0)</f>
        <v>3.0785232947832162E-3</v>
      </c>
      <c r="BO15">
        <f>IFERROR(IFERROR(Use_2013_Work!BO15/Use_2013_Work!$BR15,0)*Use_2013_Work!$CA15,0)</f>
        <v>1.5691279181618931E-2</v>
      </c>
      <c r="BP15">
        <f>IFERROR(IFERROR(Use_2013_Work!BP15/Use_2013_Work!$BR15,0)*Use_2013_Work!$CA15,0)</f>
        <v>0</v>
      </c>
      <c r="BQ15">
        <f>IFERROR(IFERROR(Use_2013_Work!BQ15/Use_2013_Work!$BR15,0)*Use_2013_Work!$CA15,0)</f>
        <v>0</v>
      </c>
    </row>
    <row r="16" spans="4:69">
      <c r="D16">
        <v>8</v>
      </c>
      <c r="E16">
        <f>IFERROR(IFERROR(Use_2013_Work!E16/Use_2013_Work!$BR16,0)*Use_2013_Work!$CA16,0)</f>
        <v>4.2991820841018761E-6</v>
      </c>
      <c r="F16">
        <f>IFERROR(IFERROR(Use_2013_Work!F16/Use_2013_Work!$BR16,0)*Use_2013_Work!$CA16,0)</f>
        <v>1.2467628043895439E-4</v>
      </c>
      <c r="G16">
        <f>IFERROR(IFERROR(Use_2013_Work!G16/Use_2013_Work!$BR16,0)*Use_2013_Work!$CA16,0)</f>
        <v>3.4393456672815009E-5</v>
      </c>
      <c r="H16">
        <f>IFERROR(IFERROR(Use_2013_Work!H16/Use_2013_Work!$BR16,0)*Use_2013_Work!$CA16,0)</f>
        <v>2.6869888025636728E-5</v>
      </c>
      <c r="I16">
        <f>IFERROR(IFERROR(Use_2013_Work!I16/Use_2013_Work!$BR16,0)*Use_2013_Work!$CA16,0)</f>
        <v>1.2954510414919979E-2</v>
      </c>
      <c r="J16">
        <f>IFERROR(IFERROR(Use_2013_Work!J16/Use_2013_Work!$BR16,0)*Use_2013_Work!$CA16,0)</f>
        <v>1.0747955210254691E-4</v>
      </c>
      <c r="K16">
        <f>IFERROR(IFERROR(Use_2013_Work!K16/Use_2013_Work!$BR16,0)*Use_2013_Work!$CA16,0)</f>
        <v>1.00815819872189E-3</v>
      </c>
      <c r="L16">
        <f>IFERROR(IFERROR(Use_2013_Work!L16/Use_2013_Work!$BR16,0)*Use_2013_Work!$CA16,0)</f>
        <v>5.0848576099714942E-3</v>
      </c>
      <c r="M16">
        <f>IFERROR(IFERROR(Use_2013_Work!M16/Use_2013_Work!$BR16,0)*Use_2013_Work!$CA16,0)</f>
        <v>0.30243563686583569</v>
      </c>
      <c r="N16">
        <f>IFERROR(IFERROR(Use_2013_Work!N16/Use_2013_Work!$BR16,0)*Use_2013_Work!$CA16,0)</f>
        <v>0</v>
      </c>
      <c r="O16">
        <f>IFERROR(IFERROR(Use_2013_Work!O16/Use_2013_Work!$BR16,0)*Use_2013_Work!$CA16,0)</f>
        <v>2.4311874685596113E-3</v>
      </c>
      <c r="P16">
        <f>IFERROR(IFERROR(Use_2013_Work!P16/Use_2013_Work!$BR16,0)*Use_2013_Work!$CA16,0)</f>
        <v>0</v>
      </c>
      <c r="Q16">
        <f>IFERROR(IFERROR(Use_2013_Work!Q16/Use_2013_Work!$BR16,0)*Use_2013_Work!$CA16,0)</f>
        <v>0</v>
      </c>
      <c r="R16">
        <f>IFERROR(IFERROR(Use_2013_Work!R16/Use_2013_Work!$BR16,0)*Use_2013_Work!$CA16,0)</f>
        <v>0</v>
      </c>
      <c r="S16">
        <f>IFERROR(IFERROR(Use_2013_Work!S16/Use_2013_Work!$BR16,0)*Use_2013_Work!$CA16,0)</f>
        <v>4.4604014122556968E-4</v>
      </c>
      <c r="T16">
        <f>IFERROR(IFERROR(Use_2013_Work!T16/Use_2013_Work!$BR16,0)*Use_2013_Work!$CA16,0)</f>
        <v>9.533436271495911E-4</v>
      </c>
      <c r="U16">
        <f>IFERROR(IFERROR(Use_2013_Work!U16/Use_2013_Work!$BR16,0)*Use_2013_Work!$CA16,0)</f>
        <v>0</v>
      </c>
      <c r="V16">
        <f>IFERROR(IFERROR(Use_2013_Work!V16/Use_2013_Work!$BR16,0)*Use_2013_Work!$CA16,0)</f>
        <v>0</v>
      </c>
      <c r="W16">
        <f>IFERROR(IFERROR(Use_2013_Work!W16/Use_2013_Work!$BR16,0)*Use_2013_Work!$CA16,0)</f>
        <v>7.9534868555884713E-5</v>
      </c>
      <c r="X16">
        <f>IFERROR(IFERROR(Use_2013_Work!X16/Use_2013_Work!$BR16,0)*Use_2013_Work!$CA16,0)</f>
        <v>0</v>
      </c>
      <c r="Y16">
        <f>IFERROR(IFERROR(Use_2013_Work!Y16/Use_2013_Work!$BR16,0)*Use_2013_Work!$CA16,0)</f>
        <v>0</v>
      </c>
      <c r="Z16">
        <f>IFERROR(IFERROR(Use_2013_Work!Z16/Use_2013_Work!$BR16,0)*Use_2013_Work!$CA16,0)</f>
        <v>5.9113753656400798E-5</v>
      </c>
      <c r="AA16">
        <f>IFERROR(IFERROR(Use_2013_Work!AA16/Use_2013_Work!$BR16,0)*Use_2013_Work!$CA16,0)</f>
        <v>2.5150215191995976E-4</v>
      </c>
      <c r="AB16">
        <f>IFERROR(IFERROR(Use_2013_Work!AB16/Use_2013_Work!$BR16,0)*Use_2013_Work!$CA16,0)</f>
        <v>1.182275073128016E-4</v>
      </c>
      <c r="AC16">
        <f>IFERROR(IFERROR(Use_2013_Work!AC16/Use_2013_Work!$BR16,0)*Use_2013_Work!$CA16,0)</f>
        <v>1.182275073128016E-4</v>
      </c>
      <c r="AD16">
        <f>IFERROR(IFERROR(Use_2013_Work!AD16/Use_2013_Work!$BR16,0)*Use_2013_Work!$CA16,0)</f>
        <v>1.967950598997634E-3</v>
      </c>
      <c r="AE16">
        <f>IFERROR(IFERROR(Use_2013_Work!AE16/Use_2013_Work!$BR16,0)*Use_2013_Work!$CA16,0)</f>
        <v>2.0926268794365884E-3</v>
      </c>
      <c r="AF16">
        <f>IFERROR(IFERROR(Use_2013_Work!AF16/Use_2013_Work!$BR16,0)*Use_2013_Work!$CA16,0)</f>
        <v>1.2682587148100536E-3</v>
      </c>
      <c r="AG16">
        <f>IFERROR(IFERROR(Use_2013_Work!AG16/Use_2013_Work!$BR16,0)*Use_2013_Work!$CA16,0)</f>
        <v>0.14153122379967584</v>
      </c>
      <c r="AH16">
        <f>IFERROR(IFERROR(Use_2013_Work!AH16/Use_2013_Work!$BR16,0)*Use_2013_Work!$CA16,0)</f>
        <v>0.15441372291468708</v>
      </c>
      <c r="AI16">
        <f>IFERROR(IFERROR(Use_2013_Work!AI16/Use_2013_Work!$BR16,0)*Use_2013_Work!$CA16,0)</f>
        <v>4.7452222253274463E-3</v>
      </c>
      <c r="AJ16">
        <f>IFERROR(IFERROR(Use_2013_Work!AJ16/Use_2013_Work!$BR16,0)*Use_2013_Work!$CA16,0)</f>
        <v>0</v>
      </c>
      <c r="AK16">
        <f>IFERROR(IFERROR(Use_2013_Work!AK16/Use_2013_Work!$BR16,0)*Use_2013_Work!$CA16,0)</f>
        <v>0</v>
      </c>
      <c r="AL16">
        <f>IFERROR(IFERROR(Use_2013_Work!AL16/Use_2013_Work!$BR16,0)*Use_2013_Work!$CA16,0)</f>
        <v>3.4500936224917556E-3</v>
      </c>
      <c r="AM16">
        <f>IFERROR(IFERROR(Use_2013_Work!AM16/Use_2013_Work!$BR16,0)*Use_2013_Work!$CA16,0)</f>
        <v>0.12460319434352468</v>
      </c>
      <c r="AN16">
        <f>IFERROR(IFERROR(Use_2013_Work!AN16/Use_2013_Work!$BR16,0)*Use_2013_Work!$CA16,0)</f>
        <v>8.5317268459001727E-3</v>
      </c>
      <c r="AO16">
        <f>IFERROR(IFERROR(Use_2013_Work!AO16/Use_2013_Work!$BR16,0)*Use_2013_Work!$CA16,0)</f>
        <v>0.32427978103515731</v>
      </c>
      <c r="AP16">
        <f>IFERROR(IFERROR(Use_2013_Work!AP16/Use_2013_Work!$BR16,0)*Use_2013_Work!$CA16,0)</f>
        <v>6.431576397816407E-3</v>
      </c>
      <c r="AQ16">
        <f>IFERROR(IFERROR(Use_2013_Work!AQ16/Use_2013_Work!$BR16,0)*Use_2013_Work!$CA16,0)</f>
        <v>1.1601342853948912E-2</v>
      </c>
      <c r="AR16">
        <f>IFERROR(IFERROR(Use_2013_Work!AR16/Use_2013_Work!$BR16,0)*Use_2013_Work!$CA16,0)</f>
        <v>1.182275073128016E-4</v>
      </c>
      <c r="AS16">
        <f>IFERROR(IFERROR(Use_2013_Work!AS16/Use_2013_Work!$BR16,0)*Use_2013_Work!$CA16,0)</f>
        <v>2.2678185493637398E-4</v>
      </c>
      <c r="AT16">
        <f>IFERROR(IFERROR(Use_2013_Work!AT16/Use_2013_Work!$BR16,0)*Use_2013_Work!$CA16,0)</f>
        <v>1.1310073267751011E-2</v>
      </c>
      <c r="AU16">
        <f>IFERROR(IFERROR(Use_2013_Work!AU16/Use_2013_Work!$BR16,0)*Use_2013_Work!$CA16,0)</f>
        <v>0</v>
      </c>
      <c r="AV16">
        <f>IFERROR(IFERROR(Use_2013_Work!AV16/Use_2013_Work!$BR16,0)*Use_2013_Work!$CA16,0)</f>
        <v>1.0823190896726473E-3</v>
      </c>
      <c r="AW16">
        <f>IFERROR(IFERROR(Use_2013_Work!AW16/Use_2013_Work!$BR16,0)*Use_2013_Work!$CA16,0)</f>
        <v>0</v>
      </c>
      <c r="AX16">
        <f>IFERROR(IFERROR(Use_2013_Work!AX16/Use_2013_Work!$BR16,0)*Use_2013_Work!$CA16,0)</f>
        <v>2.6923627801688E-3</v>
      </c>
      <c r="AY16">
        <f>IFERROR(IFERROR(Use_2013_Work!AY16/Use_2013_Work!$BR16,0)*Use_2013_Work!$CA16,0)</f>
        <v>7.2011299908706435E-4</v>
      </c>
      <c r="AZ16">
        <f>IFERROR(IFERROR(Use_2013_Work!AZ16/Use_2013_Work!$BR16,0)*Use_2013_Work!$CA16,0)</f>
        <v>7.2548697669219165E-4</v>
      </c>
      <c r="BA16">
        <f>IFERROR(IFERROR(Use_2013_Work!BA16/Use_2013_Work!$BR16,0)*Use_2013_Work!$CA16,0)</f>
        <v>6.9156643004862781E-2</v>
      </c>
      <c r="BB16">
        <f>IFERROR(IFERROR(Use_2013_Work!BB16/Use_2013_Work!$BR16,0)*Use_2013_Work!$CA16,0)</f>
        <v>8.272701125333036E-3</v>
      </c>
      <c r="BC16">
        <f>IFERROR(IFERROR(Use_2013_Work!BC16/Use_2013_Work!$BR16,0)*Use_2013_Work!$CA16,0)</f>
        <v>2.0636074003689003E-4</v>
      </c>
      <c r="BD16">
        <f>IFERROR(IFERROR(Use_2013_Work!BD16/Use_2013_Work!$BR16,0)*Use_2013_Work!$CA16,0)</f>
        <v>1.0103077897639409E-4</v>
      </c>
      <c r="BE16">
        <f>IFERROR(IFERROR(Use_2013_Work!BE16/Use_2013_Work!$BR16,0)*Use_2013_Work!$CA16,0)</f>
        <v>1.072216011775008E-2</v>
      </c>
      <c r="BF16">
        <f>IFERROR(IFERROR(Use_2013_Work!BF16/Use_2013_Work!$BR16,0)*Use_2013_Work!$CA16,0)</f>
        <v>4.8661367214428111E-2</v>
      </c>
      <c r="BG16">
        <f>IFERROR(IFERROR(Use_2013_Work!BG16/Use_2013_Work!$BR16,0)*Use_2013_Work!$CA16,0)</f>
        <v>3.232877447692508E-2</v>
      </c>
      <c r="BH16">
        <f>IFERROR(IFERROR(Use_2013_Work!BH16/Use_2013_Work!$BR16,0)*Use_2013_Work!$CA16,0)</f>
        <v>2.7478222290537143E-2</v>
      </c>
      <c r="BI16">
        <f>IFERROR(IFERROR(Use_2013_Work!BI16/Use_2013_Work!$BR16,0)*Use_2013_Work!$CA16,0)</f>
        <v>8.3038701954427727E-3</v>
      </c>
      <c r="BJ16">
        <f>IFERROR(IFERROR(Use_2013_Work!BJ16/Use_2013_Work!$BR16,0)*Use_2013_Work!$CA16,0)</f>
        <v>1.8647702289791889E-3</v>
      </c>
      <c r="BK16">
        <f>IFERROR(IFERROR(Use_2013_Work!BK16/Use_2013_Work!$BR16,0)*Use_2013_Work!$CA16,0)</f>
        <v>2.1313195181935054E-2</v>
      </c>
      <c r="BL16">
        <f>IFERROR(IFERROR(Use_2013_Work!BL16/Use_2013_Work!$BR16,0)*Use_2013_Work!$CA16,0)</f>
        <v>6.4713438320943492E-3</v>
      </c>
      <c r="BM16">
        <f>IFERROR(IFERROR(Use_2013_Work!BM16/Use_2013_Work!$BR16,0)*Use_2013_Work!$CA16,0)</f>
        <v>2.1406702392264269E-2</v>
      </c>
      <c r="BN16">
        <f>IFERROR(IFERROR(Use_2013_Work!BN16/Use_2013_Work!$BR16,0)*Use_2013_Work!$CA16,0)</f>
        <v>9.135761928716487E-5</v>
      </c>
      <c r="BO16">
        <f>IFERROR(IFERROR(Use_2013_Work!BO16/Use_2013_Work!$BR16,0)*Use_2013_Work!$CA16,0)</f>
        <v>8.9208028245113947E-5</v>
      </c>
      <c r="BP16">
        <f>IFERROR(IFERROR(Use_2013_Work!BP16/Use_2013_Work!$BR16,0)*Use_2013_Work!$CA16,0)</f>
        <v>0</v>
      </c>
      <c r="BQ16">
        <f>IFERROR(IFERROR(Use_2013_Work!BQ16/Use_2013_Work!$BR16,0)*Use_2013_Work!$CA16,0)</f>
        <v>0</v>
      </c>
    </row>
    <row r="17" spans="4:69">
      <c r="D17">
        <v>9</v>
      </c>
      <c r="E17">
        <f>IFERROR(IFERROR(Use_2013_Work!E17/Use_2013_Work!$BR17,0)*Use_2013_Work!$CA17,0)</f>
        <v>1.9138826778557698</v>
      </c>
      <c r="F17">
        <f>IFERROR(IFERROR(Use_2013_Work!F17/Use_2013_Work!$BR17,0)*Use_2013_Work!$CA17,0)</f>
        <v>1.0872860728909821</v>
      </c>
      <c r="G17">
        <f>IFERROR(IFERROR(Use_2013_Work!G17/Use_2013_Work!$BR17,0)*Use_2013_Work!$CA17,0)</f>
        <v>3.8878435146197883E-2</v>
      </c>
      <c r="H17">
        <f>IFERROR(IFERROR(Use_2013_Work!H17/Use_2013_Work!$BR17,0)*Use_2013_Work!$CA17,0)</f>
        <v>0.17113168245572502</v>
      </c>
      <c r="I17">
        <f>IFERROR(IFERROR(Use_2013_Work!I17/Use_2013_Work!$BR17,0)*Use_2013_Work!$CA17,0)</f>
        <v>0.21014325322683153</v>
      </c>
      <c r="J17">
        <f>IFERROR(IFERROR(Use_2013_Work!J17/Use_2013_Work!$BR17,0)*Use_2013_Work!$CA17,0)</f>
        <v>1.0244361435790503E-2</v>
      </c>
      <c r="K17">
        <f>IFERROR(IFERROR(Use_2013_Work!K17/Use_2013_Work!$BR17,0)*Use_2013_Work!$CA17,0)</f>
        <v>0.30585077149893269</v>
      </c>
      <c r="L17">
        <f>IFERROR(IFERROR(Use_2013_Work!L17/Use_2013_Work!$BR17,0)*Use_2013_Work!$CA17,0)</f>
        <v>4.5535216391630676E-3</v>
      </c>
      <c r="M17">
        <f>IFERROR(IFERROR(Use_2013_Work!M17/Use_2013_Work!$BR17,0)*Use_2013_Work!$CA17,0)</f>
        <v>2.6386347787747417E-3</v>
      </c>
      <c r="N17">
        <f>IFERROR(IFERROR(Use_2013_Work!N17/Use_2013_Work!$BR17,0)*Use_2013_Work!$CA17,0)</f>
        <v>8.2586577536422536E-3</v>
      </c>
      <c r="O17">
        <f>IFERROR(IFERROR(Use_2013_Work!O17/Use_2013_Work!$BR17,0)*Use_2013_Work!$CA17,0)</f>
        <v>3.4136540761153418E-2</v>
      </c>
      <c r="P17">
        <f>IFERROR(IFERROR(Use_2013_Work!P17/Use_2013_Work!$BR17,0)*Use_2013_Work!$CA17,0)</f>
        <v>7.8578345424810871E-3</v>
      </c>
      <c r="Q17">
        <f>IFERROR(IFERROR(Use_2013_Work!Q17/Use_2013_Work!$BR17,0)*Use_2013_Work!$CA17,0)</f>
        <v>2.9292670152774671E-2</v>
      </c>
      <c r="R17">
        <f>IFERROR(IFERROR(Use_2013_Work!R17/Use_2013_Work!$BR17,0)*Use_2013_Work!$CA17,0)</f>
        <v>0.24677962779611026</v>
      </c>
      <c r="S17">
        <f>IFERROR(IFERROR(Use_2013_Work!S17/Use_2013_Work!$BR17,0)*Use_2013_Work!$CA17,0)</f>
        <v>0.18370733366385217</v>
      </c>
      <c r="T17">
        <f>IFERROR(IFERROR(Use_2013_Work!T17/Use_2013_Work!$BR17,0)*Use_2013_Work!$CA17,0)</f>
        <v>2.5213621219403088E-2</v>
      </c>
      <c r="U17">
        <f>IFERROR(IFERROR(Use_2013_Work!U17/Use_2013_Work!$BR17,0)*Use_2013_Work!$CA17,0)</f>
        <v>2.6782921989602984E-3</v>
      </c>
      <c r="V17">
        <f>IFERROR(IFERROR(Use_2013_Work!V17/Use_2013_Work!$BR17,0)*Use_2013_Work!$CA17,0)</f>
        <v>3.2249980629469066E-3</v>
      </c>
      <c r="W17">
        <f>IFERROR(IFERROR(Use_2013_Work!W17/Use_2013_Work!$BR17,0)*Use_2013_Work!$CA17,0)</f>
        <v>8.1977552869287196E-3</v>
      </c>
      <c r="X17">
        <f>IFERROR(IFERROR(Use_2013_Work!X17/Use_2013_Work!$BR17,0)*Use_2013_Work!$CA17,0)</f>
        <v>6.8295742905270023E-3</v>
      </c>
      <c r="Y17">
        <f>IFERROR(IFERROR(Use_2013_Work!Y17/Use_2013_Work!$BR17,0)*Use_2013_Work!$CA17,0)</f>
        <v>2.5485557814961195E-2</v>
      </c>
      <c r="Z17">
        <f>IFERROR(IFERROR(Use_2013_Work!Z17/Use_2013_Work!$BR17,0)*Use_2013_Work!$CA17,0)</f>
        <v>0.1780759799975031</v>
      </c>
      <c r="AA17">
        <f>IFERROR(IFERROR(Use_2013_Work!AA17/Use_2013_Work!$BR17,0)*Use_2013_Work!$CA17,0)</f>
        <v>0.23156534180920832</v>
      </c>
      <c r="AB17">
        <f>IFERROR(IFERROR(Use_2013_Work!AB17/Use_2013_Work!$BR17,0)*Use_2013_Work!$CA17,0)</f>
        <v>4.1216806600710552E-2</v>
      </c>
      <c r="AC17">
        <f>IFERROR(IFERROR(Use_2013_Work!AC17/Use_2013_Work!$BR17,0)*Use_2013_Work!$CA17,0)</f>
        <v>1.5690175029128603E-2</v>
      </c>
      <c r="AD17">
        <f>IFERROR(IFERROR(Use_2013_Work!AD17/Use_2013_Work!$BR17,0)*Use_2013_Work!$CA17,0)</f>
        <v>0.14344513782046542</v>
      </c>
      <c r="AE17">
        <f>IFERROR(IFERROR(Use_2013_Work!AE17/Use_2013_Work!$BR17,0)*Use_2013_Work!$CA17,0)</f>
        <v>1.5826185817000713</v>
      </c>
      <c r="AF17">
        <f>IFERROR(IFERROR(Use_2013_Work!AF17/Use_2013_Work!$BR17,0)*Use_2013_Work!$CA17,0)</f>
        <v>0.12192107301475433</v>
      </c>
      <c r="AG17">
        <f>IFERROR(IFERROR(Use_2013_Work!AG17/Use_2013_Work!$BR17,0)*Use_2013_Work!$CA17,0)</f>
        <v>1.2753868821768197</v>
      </c>
      <c r="AH17">
        <f>IFERROR(IFERROR(Use_2013_Work!AH17/Use_2013_Work!$BR17,0)*Use_2013_Work!$CA17,0)</f>
        <v>0.27769825217649274</v>
      </c>
      <c r="AI17">
        <f>IFERROR(IFERROR(Use_2013_Work!AI17/Use_2013_Work!$BR17,0)*Use_2013_Work!$CA17,0)</f>
        <v>6.9452549852082708</v>
      </c>
      <c r="AJ17">
        <f>IFERROR(IFERROR(Use_2013_Work!AJ17/Use_2013_Work!$BR17,0)*Use_2013_Work!$CA17,0)</f>
        <v>5.3235837589804734E-2</v>
      </c>
      <c r="AK17">
        <f>IFERROR(IFERROR(Use_2013_Work!AK17/Use_2013_Work!$BR17,0)*Use_2013_Work!$CA17,0)</f>
        <v>1.1559132385220885</v>
      </c>
      <c r="AL17">
        <f>IFERROR(IFERROR(Use_2013_Work!AL17/Use_2013_Work!$BR17,0)*Use_2013_Work!$CA17,0)</f>
        <v>0.55285559678823948</v>
      </c>
      <c r="AM17">
        <f>IFERROR(IFERROR(Use_2013_Work!AM17/Use_2013_Work!$BR17,0)*Use_2013_Work!$CA17,0)</f>
        <v>3.2599815728963082E-2</v>
      </c>
      <c r="AN17">
        <f>IFERROR(IFERROR(Use_2013_Work!AN17/Use_2013_Work!$BR17,0)*Use_2013_Work!$CA17,0)</f>
        <v>1.4152033660503069E-2</v>
      </c>
      <c r="AO17">
        <f>IFERROR(IFERROR(Use_2013_Work!AO17/Use_2013_Work!$BR17,0)*Use_2013_Work!$CA17,0)</f>
        <v>1.9021398324715394E-3</v>
      </c>
      <c r="AP17">
        <f>IFERROR(IFERROR(Use_2013_Work!AP17/Use_2013_Work!$BR17,0)*Use_2013_Work!$CA17,0)</f>
        <v>6.841188249295628E-2</v>
      </c>
      <c r="AQ17">
        <f>IFERROR(IFERROR(Use_2013_Work!AQ17/Use_2013_Work!$BR17,0)*Use_2013_Work!$CA17,0)</f>
        <v>6.5434743306169111E-3</v>
      </c>
      <c r="AR17">
        <f>IFERROR(IFERROR(Use_2013_Work!AR17/Use_2013_Work!$BR17,0)*Use_2013_Work!$CA17,0)</f>
        <v>2.987478442764124E-2</v>
      </c>
      <c r="AS17">
        <f>IFERROR(IFERROR(Use_2013_Work!AS17/Use_2013_Work!$BR17,0)*Use_2013_Work!$CA17,0)</f>
        <v>1.5159048865929179E-2</v>
      </c>
      <c r="AT17">
        <f>IFERROR(IFERROR(Use_2013_Work!AT17/Use_2013_Work!$BR17,0)*Use_2013_Work!$CA17,0)</f>
        <v>2.123938118223619E-2</v>
      </c>
      <c r="AU17">
        <f>IFERROR(IFERROR(Use_2013_Work!AU17/Use_2013_Work!$BR17,0)*Use_2013_Work!$CA17,0)</f>
        <v>1.1346271182374908E-2</v>
      </c>
      <c r="AV17">
        <f>IFERROR(IFERROR(Use_2013_Work!AV17/Use_2013_Work!$BR17,0)*Use_2013_Work!$CA17,0)</f>
        <v>0.12110667956451522</v>
      </c>
      <c r="AW17">
        <f>IFERROR(IFERROR(Use_2013_Work!AW17/Use_2013_Work!$BR17,0)*Use_2013_Work!$CA17,0)</f>
        <v>0</v>
      </c>
      <c r="AX17">
        <f>IFERROR(IFERROR(Use_2013_Work!AX17/Use_2013_Work!$BR17,0)*Use_2013_Work!$CA17,0)</f>
        <v>0.11854169428037079</v>
      </c>
      <c r="AY17">
        <f>IFERROR(IFERROR(Use_2013_Work!AY17/Use_2013_Work!$BR17,0)*Use_2013_Work!$CA17,0)</f>
        <v>3.7756696689520697E-2</v>
      </c>
      <c r="AZ17">
        <f>IFERROR(IFERROR(Use_2013_Work!AZ17/Use_2013_Work!$BR17,0)*Use_2013_Work!$CA17,0)</f>
        <v>1.1820743888166396E-2</v>
      </c>
      <c r="BA17">
        <f>IFERROR(IFERROR(Use_2013_Work!BA17/Use_2013_Work!$BR17,0)*Use_2013_Work!$CA17,0)</f>
        <v>1.034917033199519E-2</v>
      </c>
      <c r="BB17">
        <f>IFERROR(IFERROR(Use_2013_Work!BB17/Use_2013_Work!$BR17,0)*Use_2013_Work!$CA17,0)</f>
        <v>1.1251376641216611E-2</v>
      </c>
      <c r="BC17">
        <f>IFERROR(IFERROR(Use_2013_Work!BC17/Use_2013_Work!$BR17,0)*Use_2013_Work!$CA17,0)</f>
        <v>0.12238563136549942</v>
      </c>
      <c r="BD17">
        <f>IFERROR(IFERROR(Use_2013_Work!BD17/Use_2013_Work!$BR17,0)*Use_2013_Work!$CA17,0)</f>
        <v>2.6399094815664197E-2</v>
      </c>
      <c r="BE17">
        <f>IFERROR(IFERROR(Use_2013_Work!BE17/Use_2013_Work!$BR17,0)*Use_2013_Work!$CA17,0)</f>
        <v>2.4121625827865069E-2</v>
      </c>
      <c r="BF17">
        <f>IFERROR(IFERROR(Use_2013_Work!BF17/Use_2013_Work!$BR17,0)*Use_2013_Work!$CA17,0)</f>
        <v>0.3313717377247738</v>
      </c>
      <c r="BG17">
        <f>IFERROR(IFERROR(Use_2013_Work!BG17/Use_2013_Work!$BR17,0)*Use_2013_Work!$CA17,0)</f>
        <v>0.2671493784071346</v>
      </c>
      <c r="BH17">
        <f>IFERROR(IFERROR(Use_2013_Work!BH17/Use_2013_Work!$BR17,0)*Use_2013_Work!$CA17,0)</f>
        <v>0.10175810752326896</v>
      </c>
      <c r="BI17">
        <f>IFERROR(IFERROR(Use_2013_Work!BI17/Use_2013_Work!$BR17,0)*Use_2013_Work!$CA17,0)</f>
        <v>4.655497862497357E-2</v>
      </c>
      <c r="BJ17">
        <f>IFERROR(IFERROR(Use_2013_Work!BJ17/Use_2013_Work!$BR17,0)*Use_2013_Work!$CA17,0)</f>
        <v>1.8670146888786175E-2</v>
      </c>
      <c r="BK17">
        <f>IFERROR(IFERROR(Use_2013_Work!BK17/Use_2013_Work!$BR17,0)*Use_2013_Work!$CA17,0)</f>
        <v>3.4401395674535533E-2</v>
      </c>
      <c r="BL17">
        <f>IFERROR(IFERROR(Use_2013_Work!BL17/Use_2013_Work!$BR17,0)*Use_2013_Work!$CA17,0)</f>
        <v>5.6424010905436479E-2</v>
      </c>
      <c r="BM17">
        <f>IFERROR(IFERROR(Use_2013_Work!BM17/Use_2013_Work!$BR17,0)*Use_2013_Work!$CA17,0)</f>
        <v>1.5888462130056388E-2</v>
      </c>
      <c r="BN17">
        <f>IFERROR(IFERROR(Use_2013_Work!BN17/Use_2013_Work!$BR17,0)*Use_2013_Work!$CA17,0)</f>
        <v>4.2929157350865494E-3</v>
      </c>
      <c r="BO17">
        <f>IFERROR(IFERROR(Use_2013_Work!BO17/Use_2013_Work!$BR17,0)*Use_2013_Work!$CA17,0)</f>
        <v>1.7978974708409326E-2</v>
      </c>
      <c r="BP17">
        <f>IFERROR(IFERROR(Use_2013_Work!BP17/Use_2013_Work!$BR17,0)*Use_2013_Work!$CA17,0)</f>
        <v>0</v>
      </c>
      <c r="BQ17">
        <f>IFERROR(IFERROR(Use_2013_Work!BQ17/Use_2013_Work!$BR17,0)*Use_2013_Work!$CA17,0)</f>
        <v>0</v>
      </c>
    </row>
    <row r="18" spans="4:69">
      <c r="D18">
        <v>10</v>
      </c>
      <c r="E18">
        <f>IFERROR(IFERROR(Use_2013_Work!E18/Use_2013_Work!$BR18,0)*Use_2013_Work!$CA18,0)</f>
        <v>-4.8423863838112773</v>
      </c>
      <c r="F18">
        <f>IFERROR(IFERROR(Use_2013_Work!F18/Use_2013_Work!$BR18,0)*Use_2013_Work!$CA18,0)</f>
        <v>-5.779103389879988E-2</v>
      </c>
      <c r="G18">
        <f>IFERROR(IFERROR(Use_2013_Work!G18/Use_2013_Work!$BR18,0)*Use_2013_Work!$CA18,0)</f>
        <v>-3.225045664152252E-3</v>
      </c>
      <c r="H18">
        <f>IFERROR(IFERROR(Use_2013_Work!H18/Use_2013_Work!$BR18,0)*Use_2013_Work!$CA18,0)</f>
        <v>-0.17443849513793408</v>
      </c>
      <c r="I18">
        <f>IFERROR(IFERROR(Use_2013_Work!I18/Use_2013_Work!$BR18,0)*Use_2013_Work!$CA18,0)</f>
        <v>-0.58014084249860043</v>
      </c>
      <c r="J18">
        <f>IFERROR(IFERROR(Use_2013_Work!J18/Use_2013_Work!$BR18,0)*Use_2013_Work!$CA18,0)</f>
        <v>-0.3871524305177923</v>
      </c>
      <c r="K18">
        <f>IFERROR(IFERROR(Use_2013_Work!K18/Use_2013_Work!$BR18,0)*Use_2013_Work!$CA18,0)</f>
        <v>-3.1288532321662239</v>
      </c>
      <c r="L18">
        <f>IFERROR(IFERROR(Use_2013_Work!L18/Use_2013_Work!$BR18,0)*Use_2013_Work!$CA18,0)</f>
        <v>-0.11672356077067238</v>
      </c>
      <c r="M18">
        <f>IFERROR(IFERROR(Use_2013_Work!M18/Use_2013_Work!$BR18,0)*Use_2013_Work!$CA18,0)</f>
        <v>-0.29557845285959766</v>
      </c>
      <c r="N18">
        <f>IFERROR(IFERROR(Use_2013_Work!N18/Use_2013_Work!$BR18,0)*Use_2013_Work!$CA18,0)</f>
        <v>-6.3267576047771204E-3</v>
      </c>
      <c r="O18">
        <f>IFERROR(IFERROR(Use_2013_Work!O18/Use_2013_Work!$BR18,0)*Use_2013_Work!$CA18,0)</f>
        <v>-1.037989737815356</v>
      </c>
      <c r="P18">
        <f>IFERROR(IFERROR(Use_2013_Work!P18/Use_2013_Work!$BR18,0)*Use_2013_Work!$CA18,0)</f>
        <v>-0.22087232998510584</v>
      </c>
      <c r="Q18">
        <f>IFERROR(IFERROR(Use_2013_Work!Q18/Use_2013_Work!$BR18,0)*Use_2013_Work!$CA18,0)</f>
        <v>-0.66910381898850246</v>
      </c>
      <c r="R18">
        <f>IFERROR(IFERROR(Use_2013_Work!R18/Use_2013_Work!$BR18,0)*Use_2013_Work!$CA18,0)</f>
        <v>-0.99221455753425603</v>
      </c>
      <c r="S18">
        <f>IFERROR(IFERROR(Use_2013_Work!S18/Use_2013_Work!$BR18,0)*Use_2013_Work!$CA18,0)</f>
        <v>-0.18963478434957418</v>
      </c>
      <c r="T18">
        <f>IFERROR(IFERROR(Use_2013_Work!T18/Use_2013_Work!$BR18,0)*Use_2013_Work!$CA18,0)</f>
        <v>-0.26966525030996102</v>
      </c>
      <c r="U18">
        <f>IFERROR(IFERROR(Use_2013_Work!U18/Use_2013_Work!$BR18,0)*Use_2013_Work!$CA18,0)</f>
        <v>-2.0712193187269103E-2</v>
      </c>
      <c r="V18">
        <f>IFERROR(IFERROR(Use_2013_Work!V18/Use_2013_Work!$BR18,0)*Use_2013_Work!$CA18,0)</f>
        <v>-0.10984573759268777</v>
      </c>
      <c r="W18">
        <f>IFERROR(IFERROR(Use_2013_Work!W18/Use_2013_Work!$BR18,0)*Use_2013_Work!$CA18,0)</f>
        <v>-7.8345779779438282E-2</v>
      </c>
      <c r="X18">
        <f>IFERROR(IFERROR(Use_2013_Work!X18/Use_2013_Work!$BR18,0)*Use_2013_Work!$CA18,0)</f>
        <v>-1.7725942604840086E-2</v>
      </c>
      <c r="Y18">
        <f>IFERROR(IFERROR(Use_2013_Work!Y18/Use_2013_Work!$BR18,0)*Use_2013_Work!$CA18,0)</f>
        <v>-4.5074539766593355E-2</v>
      </c>
      <c r="Z18">
        <f>IFERROR(IFERROR(Use_2013_Work!Z18/Use_2013_Work!$BR18,0)*Use_2013_Work!$CA18,0)</f>
        <v>-0.25769663088425027</v>
      </c>
      <c r="AA18">
        <f>IFERROR(IFERROR(Use_2013_Work!AA18/Use_2013_Work!$BR18,0)*Use_2013_Work!$CA18,0)</f>
        <v>-3.3449680293693052E-2</v>
      </c>
      <c r="AB18">
        <f>IFERROR(IFERROR(Use_2013_Work!AB18/Use_2013_Work!$BR18,0)*Use_2013_Work!$CA18,0)</f>
        <v>-2.6839517536980662E-2</v>
      </c>
      <c r="AC18">
        <f>IFERROR(IFERROR(Use_2013_Work!AC18/Use_2013_Work!$BR18,0)*Use_2013_Work!$CA18,0)</f>
        <v>-6.0916362935419355E-2</v>
      </c>
      <c r="AD18">
        <f>IFERROR(IFERROR(Use_2013_Work!AD18/Use_2013_Work!$BR18,0)*Use_2013_Work!$CA18,0)</f>
        <v>-0.32919345282525297</v>
      </c>
      <c r="AE18">
        <f>IFERROR(IFERROR(Use_2013_Work!AE18/Use_2013_Work!$BR18,0)*Use_2013_Work!$CA18,0)</f>
        <v>-0.88556500026617146</v>
      </c>
      <c r="AF18">
        <f>IFERROR(IFERROR(Use_2013_Work!AF18/Use_2013_Work!$BR18,0)*Use_2013_Work!$CA18,0)</f>
        <v>-0.22418659578968217</v>
      </c>
      <c r="AG18">
        <f>IFERROR(IFERROR(Use_2013_Work!AG18/Use_2013_Work!$BR18,0)*Use_2013_Work!$CA18,0)</f>
        <v>-0.36711201250548087</v>
      </c>
      <c r="AH18">
        <f>IFERROR(IFERROR(Use_2013_Work!AH18/Use_2013_Work!$BR18,0)*Use_2013_Work!$CA18,0)</f>
        <v>-4.877192735063772E-2</v>
      </c>
      <c r="AI18">
        <f>IFERROR(IFERROR(Use_2013_Work!AI18/Use_2013_Work!$BR18,0)*Use_2013_Work!$CA18,0)</f>
        <v>-0.49347922080728374</v>
      </c>
      <c r="AJ18">
        <f>IFERROR(IFERROR(Use_2013_Work!AJ18/Use_2013_Work!$BR18,0)*Use_2013_Work!$CA18,0)</f>
        <v>-1.8300625274042154E-2</v>
      </c>
      <c r="AK18">
        <f>IFERROR(IFERROR(Use_2013_Work!AK18/Use_2013_Work!$BR18,0)*Use_2013_Work!$CA18,0)</f>
        <v>-4.4470991757842325E-2</v>
      </c>
      <c r="AL18">
        <f>IFERROR(IFERROR(Use_2013_Work!AL18/Use_2013_Work!$BR18,0)*Use_2013_Work!$CA18,0)</f>
        <v>-8.9579645107539005E-2</v>
      </c>
      <c r="AM18">
        <f>IFERROR(IFERROR(Use_2013_Work!AM18/Use_2013_Work!$BR18,0)*Use_2013_Work!$CA18,0)</f>
        <v>-1.0444004673170028E-3</v>
      </c>
      <c r="AN18">
        <f>IFERROR(IFERROR(Use_2013_Work!AN18/Use_2013_Work!$BR18,0)*Use_2013_Work!$CA18,0)</f>
        <v>-7.6125772755945342E-2</v>
      </c>
      <c r="AO18">
        <f>IFERROR(IFERROR(Use_2013_Work!AO18/Use_2013_Work!$BR18,0)*Use_2013_Work!$CA18,0)</f>
        <v>-1.0024145188821484E-2</v>
      </c>
      <c r="AP18">
        <f>IFERROR(IFERROR(Use_2013_Work!AP18/Use_2013_Work!$BR18,0)*Use_2013_Work!$CA18,0)</f>
        <v>-1.7083032769431379E-3</v>
      </c>
      <c r="AQ18">
        <f>IFERROR(IFERROR(Use_2013_Work!AQ18/Use_2013_Work!$BR18,0)*Use_2013_Work!$CA18,0)</f>
        <v>-6.1876791505866644E-3</v>
      </c>
      <c r="AR18">
        <f>IFERROR(IFERROR(Use_2013_Work!AR18/Use_2013_Work!$BR18,0)*Use_2013_Work!$CA18,0)</f>
        <v>-2.8366756411298492E-3</v>
      </c>
      <c r="AS18">
        <f>IFERROR(IFERROR(Use_2013_Work!AS18/Use_2013_Work!$BR18,0)*Use_2013_Work!$CA18,0)</f>
        <v>-5.0645550299543106E-4</v>
      </c>
      <c r="AT18">
        <f>IFERROR(IFERROR(Use_2013_Work!AT18/Use_2013_Work!$BR18,0)*Use_2013_Work!$CA18,0)</f>
        <v>-4.2983114710182175E-3</v>
      </c>
      <c r="AU18">
        <f>IFERROR(IFERROR(Use_2013_Work!AU18/Use_2013_Work!$BR18,0)*Use_2013_Work!$CA18,0)</f>
        <v>0</v>
      </c>
      <c r="AV18">
        <f>IFERROR(IFERROR(Use_2013_Work!AV18/Use_2013_Work!$BR18,0)*Use_2013_Work!$CA18,0)</f>
        <v>-4.6840573722634421E-2</v>
      </c>
      <c r="AW18">
        <f>IFERROR(IFERROR(Use_2013_Work!AW18/Use_2013_Work!$BR18,0)*Use_2013_Work!$CA18,0)</f>
        <v>-0.21240691313192833</v>
      </c>
      <c r="AX18">
        <f>IFERROR(IFERROR(Use_2013_Work!AX18/Use_2013_Work!$BR18,0)*Use_2013_Work!$CA18,0)</f>
        <v>-4.5360569040305804E-2</v>
      </c>
      <c r="AY18">
        <f>IFERROR(IFERROR(Use_2013_Work!AY18/Use_2013_Work!$BR18,0)*Use_2013_Work!$CA18,0)</f>
        <v>-7.3869028027571922E-3</v>
      </c>
      <c r="AZ18">
        <f>IFERROR(IFERROR(Use_2013_Work!AZ18/Use_2013_Work!$BR18,0)*Use_2013_Work!$CA18,0)</f>
        <v>-4.1697295039364764E-3</v>
      </c>
      <c r="BA18">
        <f>IFERROR(IFERROR(Use_2013_Work!BA18/Use_2013_Work!$BR18,0)*Use_2013_Work!$CA18,0)</f>
        <v>-9.7118746973372527E-3</v>
      </c>
      <c r="BB18">
        <f>IFERROR(IFERROR(Use_2013_Work!BB18/Use_2013_Work!$BR18,0)*Use_2013_Work!$CA18,0)</f>
        <v>-6.2637786821248377E-3</v>
      </c>
      <c r="BC18">
        <f>IFERROR(IFERROR(Use_2013_Work!BC18/Use_2013_Work!$BR18,0)*Use_2013_Work!$CA18,0)</f>
        <v>-1.6484733004234701E-2</v>
      </c>
      <c r="BD18">
        <f>IFERROR(IFERROR(Use_2013_Work!BD18/Use_2013_Work!$BR18,0)*Use_2013_Work!$CA18,0)</f>
        <v>-2.6005046811837934E-3</v>
      </c>
      <c r="BE18">
        <f>IFERROR(IFERROR(Use_2013_Work!BE18/Use_2013_Work!$BR18,0)*Use_2013_Work!$CA18,0)</f>
        <v>-2.3170995292485265E-3</v>
      </c>
      <c r="BF18">
        <f>IFERROR(IFERROR(Use_2013_Work!BF18/Use_2013_Work!$BR18,0)*Use_2013_Work!$CA18,0)</f>
        <v>-0.11892782306350221</v>
      </c>
      <c r="BG18">
        <f>IFERROR(IFERROR(Use_2013_Work!BG18/Use_2013_Work!$BR18,0)*Use_2013_Work!$CA18,0)</f>
        <v>-0.13124282656380046</v>
      </c>
      <c r="BH18">
        <f>IFERROR(IFERROR(Use_2013_Work!BH18/Use_2013_Work!$BR18,0)*Use_2013_Work!$CA18,0)</f>
        <v>-0.36785988721197665</v>
      </c>
      <c r="BI18">
        <f>IFERROR(IFERROR(Use_2013_Work!BI18/Use_2013_Work!$BR18,0)*Use_2013_Work!$CA18,0)</f>
        <v>-0.68641515035254841</v>
      </c>
      <c r="BJ18">
        <f>IFERROR(IFERROR(Use_2013_Work!BJ18/Use_2013_Work!$BR18,0)*Use_2013_Work!$CA18,0)</f>
        <v>-7.2688173227841652E-3</v>
      </c>
      <c r="BK18">
        <f>IFERROR(IFERROR(Use_2013_Work!BK18/Use_2013_Work!$BR18,0)*Use_2013_Work!$CA18,0)</f>
        <v>-1.1068545656138486E-2</v>
      </c>
      <c r="BL18">
        <f>IFERROR(IFERROR(Use_2013_Work!BL18/Use_2013_Work!$BR18,0)*Use_2013_Work!$CA18,0)</f>
        <v>-3.297209013024658E-2</v>
      </c>
      <c r="BM18">
        <f>IFERROR(IFERROR(Use_2013_Work!BM18/Use_2013_Work!$BR18,0)*Use_2013_Work!$CA18,0)</f>
        <v>-2.6619091307697681E-2</v>
      </c>
      <c r="BN18">
        <f>IFERROR(IFERROR(Use_2013_Work!BN18/Use_2013_Work!$BR18,0)*Use_2013_Work!$CA18,0)</f>
        <v>-9.2316604121136063E-3</v>
      </c>
      <c r="BO18">
        <f>IFERROR(IFERROR(Use_2013_Work!BO18/Use_2013_Work!$BR18,0)*Use_2013_Work!$CA18,0)</f>
        <v>-0.36606498791638659</v>
      </c>
      <c r="BP18">
        <f>IFERROR(IFERROR(Use_2013_Work!BP18/Use_2013_Work!$BR18,0)*Use_2013_Work!$CA18,0)</f>
        <v>0</v>
      </c>
      <c r="BQ18">
        <f>IFERROR(IFERROR(Use_2013_Work!BQ18/Use_2013_Work!$BR18,0)*Use_2013_Work!$CA18,0)</f>
        <v>0</v>
      </c>
    </row>
    <row r="19" spans="4:69">
      <c r="D19">
        <v>11</v>
      </c>
      <c r="E19">
        <f>IFERROR(IFERROR(Use_2013_Work!E19/Use_2013_Work!$BR19,0)*Use_2013_Work!$CA19,0)</f>
        <v>1.5865938703232076</v>
      </c>
      <c r="F19">
        <f>IFERROR(IFERROR(Use_2013_Work!F19/Use_2013_Work!$BR19,0)*Use_2013_Work!$CA19,0)</f>
        <v>4.8752408549057498E-2</v>
      </c>
      <c r="G19">
        <f>IFERROR(IFERROR(Use_2013_Work!G19/Use_2013_Work!$BR19,0)*Use_2013_Work!$CA19,0)</f>
        <v>1.4381241459898966E-4</v>
      </c>
      <c r="H19">
        <f>IFERROR(IFERROR(Use_2013_Work!H19/Use_2013_Work!$BR19,0)*Use_2013_Work!$CA19,0)</f>
        <v>0</v>
      </c>
      <c r="I19">
        <f>IFERROR(IFERROR(Use_2013_Work!I19/Use_2013_Work!$BR19,0)*Use_2013_Work!$CA19,0)</f>
        <v>0.46371759962772685</v>
      </c>
      <c r="J19">
        <f>IFERROR(IFERROR(Use_2013_Work!J19/Use_2013_Work!$BR19,0)*Use_2013_Work!$CA19,0)</f>
        <v>2.2124986861383027E-4</v>
      </c>
      <c r="K19">
        <f>IFERROR(IFERROR(Use_2013_Work!K19/Use_2013_Work!$BR19,0)*Use_2013_Work!$CA19,0)</f>
        <v>1.9359363503710153E-3</v>
      </c>
      <c r="L19">
        <f>IFERROR(IFERROR(Use_2013_Work!L19/Use_2013_Work!$BR19,0)*Use_2013_Work!$CA19,0)</f>
        <v>0</v>
      </c>
      <c r="M19">
        <f>IFERROR(IFERROR(Use_2013_Work!M19/Use_2013_Work!$BR19,0)*Use_2013_Work!$CA19,0)</f>
        <v>0</v>
      </c>
      <c r="N19">
        <f>IFERROR(IFERROR(Use_2013_Work!N19/Use_2013_Work!$BR19,0)*Use_2013_Work!$CA19,0)</f>
        <v>0</v>
      </c>
      <c r="O19">
        <f>IFERROR(IFERROR(Use_2013_Work!O19/Use_2013_Work!$BR19,0)*Use_2013_Work!$CA19,0)</f>
        <v>5.7193091036675135E-3</v>
      </c>
      <c r="P19">
        <f>IFERROR(IFERROR(Use_2013_Work!P19/Use_2013_Work!$BR19,0)*Use_2013_Work!$CA19,0)</f>
        <v>0.36548265796318619</v>
      </c>
      <c r="Q19">
        <f>IFERROR(IFERROR(Use_2013_Work!Q19/Use_2013_Work!$BR19,0)*Use_2013_Work!$CA19,0)</f>
        <v>0</v>
      </c>
      <c r="R19">
        <f>IFERROR(IFERROR(Use_2013_Work!R19/Use_2013_Work!$BR19,0)*Use_2013_Work!$CA19,0)</f>
        <v>0</v>
      </c>
      <c r="S19">
        <f>IFERROR(IFERROR(Use_2013_Work!S19/Use_2013_Work!$BR19,0)*Use_2013_Work!$CA19,0)</f>
        <v>7.7437454014840586E-5</v>
      </c>
      <c r="T19">
        <f>IFERROR(IFERROR(Use_2013_Work!T19/Use_2013_Work!$BR19,0)*Use_2013_Work!$CA19,0)</f>
        <v>7.9649952700978899E-4</v>
      </c>
      <c r="U19">
        <f>IFERROR(IFERROR(Use_2013_Work!U19/Use_2013_Work!$BR19,0)*Use_2013_Work!$CA19,0)</f>
        <v>0</v>
      </c>
      <c r="V19">
        <f>IFERROR(IFERROR(Use_2013_Work!V19/Use_2013_Work!$BR19,0)*Use_2013_Work!$CA19,0)</f>
        <v>0</v>
      </c>
      <c r="W19">
        <f>IFERROR(IFERROR(Use_2013_Work!W19/Use_2013_Work!$BR19,0)*Use_2013_Work!$CA19,0)</f>
        <v>2.9868732262867091E-4</v>
      </c>
      <c r="X19">
        <f>IFERROR(IFERROR(Use_2013_Work!X19/Use_2013_Work!$BR19,0)*Use_2013_Work!$CA19,0)</f>
        <v>2.2124986861383031E-5</v>
      </c>
      <c r="Y19">
        <f>IFERROR(IFERROR(Use_2013_Work!Y19/Use_2013_Work!$BR19,0)*Use_2013_Work!$CA19,0)</f>
        <v>0</v>
      </c>
      <c r="Z19">
        <f>IFERROR(IFERROR(Use_2013_Work!Z19/Use_2013_Work!$BR19,0)*Use_2013_Work!$CA19,0)</f>
        <v>0</v>
      </c>
      <c r="AA19">
        <f>IFERROR(IFERROR(Use_2013_Work!AA19/Use_2013_Work!$BR19,0)*Use_2013_Work!$CA19,0)</f>
        <v>2.1018737518313873E-4</v>
      </c>
      <c r="AB19">
        <f>IFERROR(IFERROR(Use_2013_Work!AB19/Use_2013_Work!$BR19,0)*Use_2013_Work!$CA19,0)</f>
        <v>5.3099968467319267E-3</v>
      </c>
      <c r="AC19">
        <f>IFERROR(IFERROR(Use_2013_Work!AC19/Use_2013_Work!$BR19,0)*Use_2013_Work!$CA19,0)</f>
        <v>1.7113677337279771E-2</v>
      </c>
      <c r="AD19">
        <f>IFERROR(IFERROR(Use_2013_Work!AD19/Use_2013_Work!$BR19,0)*Use_2013_Work!$CA19,0)</f>
        <v>2.1737799591308823E-2</v>
      </c>
      <c r="AE19">
        <f>IFERROR(IFERROR(Use_2013_Work!AE19/Use_2013_Work!$BR19,0)*Use_2013_Work!$CA19,0)</f>
        <v>1.8396926575239989E-2</v>
      </c>
      <c r="AF19">
        <f>IFERROR(IFERROR(Use_2013_Work!AF19/Use_2013_Work!$BR19,0)*Use_2013_Work!$CA19,0)</f>
        <v>2.9868732262867091E-4</v>
      </c>
      <c r="AG19">
        <f>IFERROR(IFERROR(Use_2013_Work!AG19/Use_2013_Work!$BR19,0)*Use_2013_Work!$CA19,0)</f>
        <v>3.5676541313980133E-2</v>
      </c>
      <c r="AH19">
        <f>IFERROR(IFERROR(Use_2013_Work!AH19/Use_2013_Work!$BR19,0)*Use_2013_Work!$CA19,0)</f>
        <v>0</v>
      </c>
      <c r="AI19">
        <f>IFERROR(IFERROR(Use_2013_Work!AI19/Use_2013_Work!$BR19,0)*Use_2013_Work!$CA19,0)</f>
        <v>7.4118705985633151E-4</v>
      </c>
      <c r="AJ19">
        <f>IFERROR(IFERROR(Use_2013_Work!AJ19/Use_2013_Work!$BR19,0)*Use_2013_Work!$CA19,0)</f>
        <v>8.8499947445532125E-5</v>
      </c>
      <c r="AK19">
        <f>IFERROR(IFERROR(Use_2013_Work!AK19/Use_2013_Work!$BR19,0)*Use_2013_Work!$CA19,0)</f>
        <v>0</v>
      </c>
      <c r="AL19">
        <f>IFERROR(IFERROR(Use_2013_Work!AL19/Use_2013_Work!$BR19,0)*Use_2013_Work!$CA19,0)</f>
        <v>7.07999579564257E-4</v>
      </c>
      <c r="AM19">
        <f>IFERROR(IFERROR(Use_2013_Work!AM19/Use_2013_Work!$BR19,0)*Use_2013_Work!$CA19,0)</f>
        <v>0</v>
      </c>
      <c r="AN19">
        <f>IFERROR(IFERROR(Use_2013_Work!AN19/Use_2013_Work!$BR19,0)*Use_2013_Work!$CA19,0)</f>
        <v>4.5356223065835208E-4</v>
      </c>
      <c r="AO19">
        <f>IFERROR(IFERROR(Use_2013_Work!AO19/Use_2013_Work!$BR19,0)*Use_2013_Work!$CA19,0)</f>
        <v>6.6374960584149087E-5</v>
      </c>
      <c r="AP19">
        <f>IFERROR(IFERROR(Use_2013_Work!AP19/Use_2013_Work!$BR19,0)*Use_2013_Work!$CA19,0)</f>
        <v>1.5487490802968122E-2</v>
      </c>
      <c r="AQ19">
        <f>IFERROR(IFERROR(Use_2013_Work!AQ19/Use_2013_Work!$BR19,0)*Use_2013_Work!$CA19,0)</f>
        <v>7.07999579564257E-4</v>
      </c>
      <c r="AR19">
        <f>IFERROR(IFERROR(Use_2013_Work!AR19/Use_2013_Work!$BR19,0)*Use_2013_Work!$CA19,0)</f>
        <v>2.6262359404461654E-2</v>
      </c>
      <c r="AS19">
        <f>IFERROR(IFERROR(Use_2013_Work!AS19/Use_2013_Work!$BR19,0)*Use_2013_Work!$CA19,0)</f>
        <v>0</v>
      </c>
      <c r="AT19">
        <f>IFERROR(IFERROR(Use_2013_Work!AT19/Use_2013_Work!$BR19,0)*Use_2013_Work!$CA19,0)</f>
        <v>2.6549984233659635E-4</v>
      </c>
      <c r="AU19">
        <f>IFERROR(IFERROR(Use_2013_Work!AU19/Use_2013_Work!$BR19,0)*Use_2013_Work!$CA19,0)</f>
        <v>0</v>
      </c>
      <c r="AV19">
        <f>IFERROR(IFERROR(Use_2013_Work!AV19/Use_2013_Work!$BR19,0)*Use_2013_Work!$CA19,0)</f>
        <v>2.9990419690604696E-2</v>
      </c>
      <c r="AW19">
        <f>IFERROR(IFERROR(Use_2013_Work!AW19/Use_2013_Work!$BR19,0)*Use_2013_Work!$CA19,0)</f>
        <v>0</v>
      </c>
      <c r="AX19">
        <f>IFERROR(IFERROR(Use_2013_Work!AX19/Use_2013_Work!$BR19,0)*Use_2013_Work!$CA19,0)</f>
        <v>5.4538092613309165E-3</v>
      </c>
      <c r="AY19">
        <f>IFERROR(IFERROR(Use_2013_Work!AY19/Use_2013_Work!$BR19,0)*Use_2013_Work!$CA19,0)</f>
        <v>9.9429690955055328E-2</v>
      </c>
      <c r="AZ19">
        <f>IFERROR(IFERROR(Use_2013_Work!AZ19/Use_2013_Work!$BR19,0)*Use_2013_Work!$CA19,0)</f>
        <v>0.26833184065485338</v>
      </c>
      <c r="BA19">
        <f>IFERROR(IFERROR(Use_2013_Work!BA19/Use_2013_Work!$BR19,0)*Use_2013_Work!$CA19,0)</f>
        <v>1.5697678178151257E-2</v>
      </c>
      <c r="BB19">
        <f>IFERROR(IFERROR(Use_2013_Work!BB19/Use_2013_Work!$BR19,0)*Use_2013_Work!$CA19,0)</f>
        <v>0.6060587026004346</v>
      </c>
      <c r="BC19">
        <f>IFERROR(IFERROR(Use_2013_Work!BC19/Use_2013_Work!$BR19,0)*Use_2013_Work!$CA19,0)</f>
        <v>4.4249973722766063E-5</v>
      </c>
      <c r="BD19">
        <f>IFERROR(IFERROR(Use_2013_Work!BD19/Use_2013_Work!$BR19,0)*Use_2013_Work!$CA19,0)</f>
        <v>0</v>
      </c>
      <c r="BE19">
        <f>IFERROR(IFERROR(Use_2013_Work!BE19/Use_2013_Work!$BR19,0)*Use_2013_Work!$CA19,0)</f>
        <v>9.6133067912709258E-3</v>
      </c>
      <c r="BF19">
        <f>IFERROR(IFERROR(Use_2013_Work!BF19/Use_2013_Work!$BR19,0)*Use_2013_Work!$CA19,0)</f>
        <v>3.185998108039156E-3</v>
      </c>
      <c r="BG19">
        <f>IFERROR(IFERROR(Use_2013_Work!BG19/Use_2013_Work!$BR19,0)*Use_2013_Work!$CA19,0)</f>
        <v>1.4838675563258061</v>
      </c>
      <c r="BH19">
        <f>IFERROR(IFERROR(Use_2013_Work!BH19/Use_2013_Work!$BR19,0)*Use_2013_Work!$CA19,0)</f>
        <v>1.4333451488278379</v>
      </c>
      <c r="BI19">
        <f>IFERROR(IFERROR(Use_2013_Work!BI19/Use_2013_Work!$BR19,0)*Use_2013_Work!$CA19,0)</f>
        <v>14.986227100636624</v>
      </c>
      <c r="BJ19">
        <f>IFERROR(IFERROR(Use_2013_Work!BJ19/Use_2013_Work!$BR19,0)*Use_2013_Work!$CA19,0)</f>
        <v>0.4358733036626764</v>
      </c>
      <c r="BK19">
        <f>IFERROR(IFERROR(Use_2013_Work!BK19/Use_2013_Work!$BR19,0)*Use_2013_Work!$CA19,0)</f>
        <v>0.23902729555695151</v>
      </c>
      <c r="BL19">
        <f>IFERROR(IFERROR(Use_2013_Work!BL19/Use_2013_Work!$BR19,0)*Use_2013_Work!$CA19,0)</f>
        <v>0.17759726953632154</v>
      </c>
      <c r="BM19">
        <f>IFERROR(IFERROR(Use_2013_Work!BM19/Use_2013_Work!$BR19,0)*Use_2013_Work!$CA19,0)</f>
        <v>1.7699989489106422E-3</v>
      </c>
      <c r="BN19">
        <f>IFERROR(IFERROR(Use_2013_Work!BN19/Use_2013_Work!$BR19,0)*Use_2013_Work!$CA19,0)</f>
        <v>0</v>
      </c>
      <c r="BO19">
        <f>IFERROR(IFERROR(Use_2013_Work!BO19/Use_2013_Work!$BR19,0)*Use_2013_Work!$CA19,0)</f>
        <v>5.0002470306725636E-3</v>
      </c>
      <c r="BP19">
        <f>IFERROR(IFERROR(Use_2013_Work!BP19/Use_2013_Work!$BR19,0)*Use_2013_Work!$CA19,0)</f>
        <v>0</v>
      </c>
      <c r="BQ19">
        <f>IFERROR(IFERROR(Use_2013_Work!BQ19/Use_2013_Work!$BR19,0)*Use_2013_Work!$CA19,0)</f>
        <v>0</v>
      </c>
    </row>
    <row r="20" spans="4:69">
      <c r="D20">
        <v>12</v>
      </c>
      <c r="E20">
        <f>IFERROR(IFERROR(Use_2013_Work!E20/Use_2013_Work!$BR20,0)*Use_2013_Work!$CA20,0)</f>
        <v>5.0107580135965821E-2</v>
      </c>
      <c r="F20">
        <f>IFERROR(IFERROR(Use_2013_Work!F20/Use_2013_Work!$BR20,0)*Use_2013_Work!$CA20,0)</f>
        <v>9.1806626379221119E-3</v>
      </c>
      <c r="G20">
        <f>IFERROR(IFERROR(Use_2013_Work!G20/Use_2013_Work!$BR20,0)*Use_2013_Work!$CA20,0)</f>
        <v>2.2874552893666265E-3</v>
      </c>
      <c r="H20">
        <f>IFERROR(IFERROR(Use_2013_Work!H20/Use_2013_Work!$BR20,0)*Use_2013_Work!$CA20,0)</f>
        <v>3.2003631108525457E-2</v>
      </c>
      <c r="I20">
        <f>IFERROR(IFERROR(Use_2013_Work!I20/Use_2013_Work!$BR20,0)*Use_2013_Work!$CA20,0)</f>
        <v>0.19640618967804518</v>
      </c>
      <c r="J20">
        <f>IFERROR(IFERROR(Use_2013_Work!J20/Use_2013_Work!$BR20,0)*Use_2013_Work!$CA20,0)</f>
        <v>9.9497891151247315E-3</v>
      </c>
      <c r="K20">
        <f>IFERROR(IFERROR(Use_2013_Work!K20/Use_2013_Work!$BR20,0)*Use_2013_Work!$CA20,0)</f>
        <v>3.1837141700756265E-2</v>
      </c>
      <c r="L20">
        <f>IFERROR(IFERROR(Use_2013_Work!L20/Use_2013_Work!$BR20,0)*Use_2013_Work!$CA20,0)</f>
        <v>1.4116391244640413E-2</v>
      </c>
      <c r="M20">
        <f>IFERROR(IFERROR(Use_2013_Work!M20/Use_2013_Work!$BR20,0)*Use_2013_Work!$CA20,0)</f>
        <v>5.2997399561310513E-2</v>
      </c>
      <c r="N20">
        <f>IFERROR(IFERROR(Use_2013_Work!N20/Use_2013_Work!$BR20,0)*Use_2013_Work!$CA20,0)</f>
        <v>0</v>
      </c>
      <c r="O20">
        <f>IFERROR(IFERROR(Use_2013_Work!O20/Use_2013_Work!$BR20,0)*Use_2013_Work!$CA20,0)</f>
        <v>1.1959671080390909E-2</v>
      </c>
      <c r="P20">
        <f>IFERROR(IFERROR(Use_2013_Work!P20/Use_2013_Work!$BR20,0)*Use_2013_Work!$CA20,0)</f>
        <v>4.113925972631328E-3</v>
      </c>
      <c r="Q20">
        <f>IFERROR(IFERROR(Use_2013_Work!Q20/Use_2013_Work!$BR20,0)*Use_2013_Work!$CA20,0)</f>
        <v>0.27295283363467021</v>
      </c>
      <c r="R20">
        <f>IFERROR(IFERROR(Use_2013_Work!R20/Use_2013_Work!$BR20,0)*Use_2013_Work!$CA20,0)</f>
        <v>1.4707292175493382E-2</v>
      </c>
      <c r="S20">
        <f>IFERROR(IFERROR(Use_2013_Work!S20/Use_2013_Work!$BR20,0)*Use_2013_Work!$CA20,0)</f>
        <v>1.8637806866123235E-2</v>
      </c>
      <c r="T20">
        <f>IFERROR(IFERROR(Use_2013_Work!T20/Use_2013_Work!$BR20,0)*Use_2013_Work!$CA20,0)</f>
        <v>2.9186411982306353E-2</v>
      </c>
      <c r="U20">
        <f>IFERROR(IFERROR(Use_2013_Work!U20/Use_2013_Work!$BR20,0)*Use_2013_Work!$CA20,0)</f>
        <v>4.4791109359021246E-3</v>
      </c>
      <c r="V20">
        <f>IFERROR(IFERROR(Use_2013_Work!V20/Use_2013_Work!$BR20,0)*Use_2013_Work!$CA20,0)</f>
        <v>2.8218317016146782E-2</v>
      </c>
      <c r="W20">
        <f>IFERROR(IFERROR(Use_2013_Work!W20/Use_2013_Work!$BR20,0)*Use_2013_Work!$CA20,0)</f>
        <v>3.6452719364338054E-2</v>
      </c>
      <c r="X20">
        <f>IFERROR(IFERROR(Use_2013_Work!X20/Use_2013_Work!$BR20,0)*Use_2013_Work!$CA20,0)</f>
        <v>8.3190117193526758E-4</v>
      </c>
      <c r="Y20">
        <f>IFERROR(IFERROR(Use_2013_Work!Y20/Use_2013_Work!$BR20,0)*Use_2013_Work!$CA20,0)</f>
        <v>4.8183672209137843E-3</v>
      </c>
      <c r="Z20">
        <f>IFERROR(IFERROR(Use_2013_Work!Z20/Use_2013_Work!$BR20,0)*Use_2013_Work!$CA20,0)</f>
        <v>2.7522882571891179E-2</v>
      </c>
      <c r="AA20">
        <f>IFERROR(IFERROR(Use_2013_Work!AA20/Use_2013_Work!$BR20,0)*Use_2013_Work!$CA20,0)</f>
        <v>1.111166683458944E-2</v>
      </c>
      <c r="AB20">
        <f>IFERROR(IFERROR(Use_2013_Work!AB20/Use_2013_Work!$BR20,0)*Use_2013_Work!$CA20,0)</f>
        <v>3.1575671450522012E-3</v>
      </c>
      <c r="AC20">
        <f>IFERROR(IFERROR(Use_2013_Work!AC20/Use_2013_Work!$BR20,0)*Use_2013_Work!$CA20,0)</f>
        <v>1.3908688885111956E-3</v>
      </c>
      <c r="AD20">
        <f>IFERROR(IFERROR(Use_2013_Work!AD20/Use_2013_Work!$BR20,0)*Use_2013_Work!$CA20,0)</f>
        <v>4.1155635733634843E-3</v>
      </c>
      <c r="AE20">
        <f>IFERROR(IFERROR(Use_2013_Work!AE20/Use_2013_Work!$BR20,0)*Use_2013_Work!$CA20,0)</f>
        <v>0.20941938389612316</v>
      </c>
      <c r="AF20">
        <f>IFERROR(IFERROR(Use_2013_Work!AF20/Use_2013_Work!$BR20,0)*Use_2013_Work!$CA20,0)</f>
        <v>5.8813065628107321E-2</v>
      </c>
      <c r="AG20">
        <f>IFERROR(IFERROR(Use_2013_Work!AG20/Use_2013_Work!$BR20,0)*Use_2013_Work!$CA20,0)</f>
        <v>3.5963349678878764E-2</v>
      </c>
      <c r="AH20">
        <f>IFERROR(IFERROR(Use_2013_Work!AH20/Use_2013_Work!$BR20,0)*Use_2013_Work!$CA20,0)</f>
        <v>2.2923953849086305E-2</v>
      </c>
      <c r="AI20">
        <f>IFERROR(IFERROR(Use_2013_Work!AI20/Use_2013_Work!$BR20,0)*Use_2013_Work!$CA20,0)</f>
        <v>7.8199528962281231E-2</v>
      </c>
      <c r="AJ20">
        <f>IFERROR(IFERROR(Use_2013_Work!AJ20/Use_2013_Work!$BR20,0)*Use_2013_Work!$CA20,0)</f>
        <v>4.0394151393182285E-5</v>
      </c>
      <c r="AK20">
        <f>IFERROR(IFERROR(Use_2013_Work!AK20/Use_2013_Work!$BR20,0)*Use_2013_Work!$CA20,0)</f>
        <v>1.0166771212135405E-2</v>
      </c>
      <c r="AL20">
        <f>IFERROR(IFERROR(Use_2013_Work!AL20/Use_2013_Work!$BR20,0)*Use_2013_Work!$CA20,0)</f>
        <v>1.2329495912402814E-2</v>
      </c>
      <c r="AM20">
        <f>IFERROR(IFERROR(Use_2013_Work!AM20/Use_2013_Work!$BR20,0)*Use_2013_Work!$CA20,0)</f>
        <v>7.0034724645206582E-4</v>
      </c>
      <c r="AN20">
        <f>IFERROR(IFERROR(Use_2013_Work!AN20/Use_2013_Work!$BR20,0)*Use_2013_Work!$CA20,0)</f>
        <v>4.5992016562602343E-3</v>
      </c>
      <c r="AO20">
        <f>IFERROR(IFERROR(Use_2013_Work!AO20/Use_2013_Work!$BR20,0)*Use_2013_Work!$CA20,0)</f>
        <v>7.0143898027350319E-4</v>
      </c>
      <c r="AP20">
        <f>IFERROR(IFERROR(Use_2013_Work!AP20/Use_2013_Work!$BR20,0)*Use_2013_Work!$CA20,0)</f>
        <v>8.0815596131900494E-4</v>
      </c>
      <c r="AQ20">
        <f>IFERROR(IFERROR(Use_2013_Work!AQ20/Use_2013_Work!$BR20,0)*Use_2013_Work!$CA20,0)</f>
        <v>1.730398106978214E-4</v>
      </c>
      <c r="AR20">
        <f>IFERROR(IFERROR(Use_2013_Work!AR20/Use_2013_Work!$BR20,0)*Use_2013_Work!$CA20,0)</f>
        <v>3.7730320868875122E-2</v>
      </c>
      <c r="AS20">
        <f>IFERROR(IFERROR(Use_2013_Work!AS20/Use_2013_Work!$BR20,0)*Use_2013_Work!$CA20,0)</f>
        <v>3.2752014643120768E-6</v>
      </c>
      <c r="AT20">
        <f>IFERROR(IFERROR(Use_2013_Work!AT20/Use_2013_Work!$BR20,0)*Use_2013_Work!$CA20,0)</f>
        <v>1.7986314708180487E-4</v>
      </c>
      <c r="AU20">
        <f>IFERROR(IFERROR(Use_2013_Work!AU20/Use_2013_Work!$BR20,0)*Use_2013_Work!$CA20,0)</f>
        <v>0</v>
      </c>
      <c r="AV20">
        <f>IFERROR(IFERROR(Use_2013_Work!AV20/Use_2013_Work!$BR20,0)*Use_2013_Work!$CA20,0)</f>
        <v>3.783676491646527E-3</v>
      </c>
      <c r="AW20">
        <f>IFERROR(IFERROR(Use_2013_Work!AW20/Use_2013_Work!$BR20,0)*Use_2013_Work!$CA20,0)</f>
        <v>1.9514742058192792E-2</v>
      </c>
      <c r="AX20">
        <f>IFERROR(IFERROR(Use_2013_Work!AX20/Use_2013_Work!$BR20,0)*Use_2013_Work!$CA20,0)</f>
        <v>3.4509706095634915E-3</v>
      </c>
      <c r="AY20">
        <f>IFERROR(IFERROR(Use_2013_Work!AY20/Use_2013_Work!$BR20,0)*Use_2013_Work!$CA20,0)</f>
        <v>6.1601080874602984E-4</v>
      </c>
      <c r="AZ20">
        <f>IFERROR(IFERROR(Use_2013_Work!AZ20/Use_2013_Work!$BR20,0)*Use_2013_Work!$CA20,0)</f>
        <v>2.8439666048443198E-4</v>
      </c>
      <c r="BA20">
        <f>IFERROR(IFERROR(Use_2013_Work!BA20/Use_2013_Work!$BR20,0)*Use_2013_Work!$CA20,0)</f>
        <v>1.4994964037442127E-3</v>
      </c>
      <c r="BB20">
        <f>IFERROR(IFERROR(Use_2013_Work!BB20/Use_2013_Work!$BR20,0)*Use_2013_Work!$CA20,0)</f>
        <v>3.9793697791391743E-4</v>
      </c>
      <c r="BC20">
        <f>IFERROR(IFERROR(Use_2013_Work!BC20/Use_2013_Work!$BR20,0)*Use_2013_Work!$CA20,0)</f>
        <v>1.5351415130141422E-2</v>
      </c>
      <c r="BD20">
        <f>IFERROR(IFERROR(Use_2013_Work!BD20/Use_2013_Work!$BR20,0)*Use_2013_Work!$CA20,0)</f>
        <v>1.0671698104550185E-4</v>
      </c>
      <c r="BE20">
        <f>IFERROR(IFERROR(Use_2013_Work!BE20/Use_2013_Work!$BR20,0)*Use_2013_Work!$CA20,0)</f>
        <v>1.7631501216213346E-4</v>
      </c>
      <c r="BF20">
        <f>IFERROR(IFERROR(Use_2013_Work!BF20/Use_2013_Work!$BR20,0)*Use_2013_Work!$CA20,0)</f>
        <v>1.0225451905037663E-2</v>
      </c>
      <c r="BG20">
        <f>IFERROR(IFERROR(Use_2013_Work!BG20/Use_2013_Work!$BR20,0)*Use_2013_Work!$CA20,0)</f>
        <v>7.0637907581550712E-3</v>
      </c>
      <c r="BH20">
        <f>IFERROR(IFERROR(Use_2013_Work!BH20/Use_2013_Work!$BR20,0)*Use_2013_Work!$CA20,0)</f>
        <v>1.1441643382118881E-2</v>
      </c>
      <c r="BI20">
        <f>IFERROR(IFERROR(Use_2013_Work!BI20/Use_2013_Work!$BR20,0)*Use_2013_Work!$CA20,0)</f>
        <v>1.1250317029911985E-3</v>
      </c>
      <c r="BJ20">
        <f>IFERROR(IFERROR(Use_2013_Work!BJ20/Use_2013_Work!$BR20,0)*Use_2013_Work!$CA20,0)</f>
        <v>4.7763354687884455E-4</v>
      </c>
      <c r="BK20">
        <f>IFERROR(IFERROR(Use_2013_Work!BK20/Use_2013_Work!$BR20,0)*Use_2013_Work!$CA20,0)</f>
        <v>1.4637421210921392E-3</v>
      </c>
      <c r="BL20">
        <f>IFERROR(IFERROR(Use_2013_Work!BL20/Use_2013_Work!$BR20,0)*Use_2013_Work!$CA20,0)</f>
        <v>5.0902089424516858E-4</v>
      </c>
      <c r="BM20">
        <f>IFERROR(IFERROR(Use_2013_Work!BM20/Use_2013_Work!$BR20,0)*Use_2013_Work!$CA20,0)</f>
        <v>2.2571596758217396E-3</v>
      </c>
      <c r="BN20">
        <f>IFERROR(IFERROR(Use_2013_Work!BN20/Use_2013_Work!$BR20,0)*Use_2013_Work!$CA20,0)</f>
        <v>2.603785164128101E-4</v>
      </c>
      <c r="BO20">
        <f>IFERROR(IFERROR(Use_2013_Work!BO20/Use_2013_Work!$BR20,0)*Use_2013_Work!$CA20,0)</f>
        <v>2.2997372948577966E-3</v>
      </c>
      <c r="BP20">
        <f>IFERROR(IFERROR(Use_2013_Work!BP20/Use_2013_Work!$BR20,0)*Use_2013_Work!$CA20,0)</f>
        <v>0</v>
      </c>
      <c r="BQ20">
        <f>IFERROR(IFERROR(Use_2013_Work!BQ20/Use_2013_Work!$BR20,0)*Use_2013_Work!$CA20,0)</f>
        <v>0</v>
      </c>
    </row>
    <row r="21" spans="4:69">
      <c r="D21">
        <v>13</v>
      </c>
      <c r="E21">
        <f>IFERROR(IFERROR(Use_2013_Work!E21/Use_2013_Work!$BR21,0)*Use_2013_Work!$CA21,0)</f>
        <v>2.6651708946730791E-2</v>
      </c>
      <c r="F21">
        <f>IFERROR(IFERROR(Use_2013_Work!F21/Use_2013_Work!$BR21,0)*Use_2013_Work!$CA21,0)</f>
        <v>2.6193325746172763E-3</v>
      </c>
      <c r="G21">
        <f>IFERROR(IFERROR(Use_2013_Work!G21/Use_2013_Work!$BR21,0)*Use_2013_Work!$CA21,0)</f>
        <v>1.3969773731292139E-3</v>
      </c>
      <c r="H21">
        <f>IFERROR(IFERROR(Use_2013_Work!H21/Use_2013_Work!$BR21,0)*Use_2013_Work!$CA21,0)</f>
        <v>8.4676161980633512E-3</v>
      </c>
      <c r="I21">
        <f>IFERROR(IFERROR(Use_2013_Work!I21/Use_2013_Work!$BR21,0)*Use_2013_Work!$CA21,0)</f>
        <v>0.43993249717229665</v>
      </c>
      <c r="J21">
        <f>IFERROR(IFERROR(Use_2013_Work!J21/Use_2013_Work!$BR21,0)*Use_2013_Work!$CA21,0)</f>
        <v>5.6923709701950445E-3</v>
      </c>
      <c r="K21">
        <f>IFERROR(IFERROR(Use_2013_Work!K21/Use_2013_Work!$BR21,0)*Use_2013_Work!$CA21,0)</f>
        <v>3.9205795786503593E-2</v>
      </c>
      <c r="L21">
        <f>IFERROR(IFERROR(Use_2013_Work!L21/Use_2013_Work!$BR21,0)*Use_2013_Work!$CA21,0)</f>
        <v>6.673061559144014E-4</v>
      </c>
      <c r="M21">
        <f>IFERROR(IFERROR(Use_2013_Work!M21/Use_2013_Work!$BR21,0)*Use_2013_Work!$CA21,0)</f>
        <v>0</v>
      </c>
      <c r="N21">
        <f>IFERROR(IFERROR(Use_2013_Work!N21/Use_2013_Work!$BR21,0)*Use_2013_Work!$CA21,0)</f>
        <v>0</v>
      </c>
      <c r="O21">
        <f>IFERROR(IFERROR(Use_2013_Work!O21/Use_2013_Work!$BR21,0)*Use_2013_Work!$CA21,0)</f>
        <v>9.6852940199538811E-3</v>
      </c>
      <c r="P21">
        <f>IFERROR(IFERROR(Use_2013_Work!P21/Use_2013_Work!$BR21,0)*Use_2013_Work!$CA21,0)</f>
        <v>5.180977467531672E-3</v>
      </c>
      <c r="Q21">
        <f>IFERROR(IFERROR(Use_2013_Work!Q21/Use_2013_Work!$BR21,0)*Use_2013_Work!$CA21,0)</f>
        <v>1.8653389834953033E-2</v>
      </c>
      <c r="R21">
        <f>IFERROR(IFERROR(Use_2013_Work!R21/Use_2013_Work!$BR21,0)*Use_2013_Work!$CA21,0)</f>
        <v>0.60997551418746576</v>
      </c>
      <c r="S21">
        <f>IFERROR(IFERROR(Use_2013_Work!S21/Use_2013_Work!$BR21,0)*Use_2013_Work!$CA21,0)</f>
        <v>7.3476956097612137E-2</v>
      </c>
      <c r="T21">
        <f>IFERROR(IFERROR(Use_2013_Work!T21/Use_2013_Work!$BR21,0)*Use_2013_Work!$CA21,0)</f>
        <v>5.6577583611733172E-2</v>
      </c>
      <c r="U21">
        <f>IFERROR(IFERROR(Use_2013_Work!U21/Use_2013_Work!$BR21,0)*Use_2013_Work!$CA21,0)</f>
        <v>2.6656386326328316E-2</v>
      </c>
      <c r="V21">
        <f>IFERROR(IFERROR(Use_2013_Work!V21/Use_2013_Work!$BR21,0)*Use_2013_Work!$CA21,0)</f>
        <v>4.0690084245453381E-2</v>
      </c>
      <c r="W21">
        <f>IFERROR(IFERROR(Use_2013_Work!W21/Use_2013_Work!$BR21,0)*Use_2013_Work!$CA21,0)</f>
        <v>4.6602292056732372E-3</v>
      </c>
      <c r="X21">
        <f>IFERROR(IFERROR(Use_2013_Work!X21/Use_2013_Work!$BR21,0)*Use_2013_Work!$CA21,0)</f>
        <v>7.359077233448538E-4</v>
      </c>
      <c r="Y21">
        <f>IFERROR(IFERROR(Use_2013_Work!Y21/Use_2013_Work!$BR21,0)*Use_2013_Work!$CA21,0)</f>
        <v>2.2049167422760429E-2</v>
      </c>
      <c r="Z21">
        <f>IFERROR(IFERROR(Use_2013_Work!Z21/Use_2013_Work!$BR21,0)*Use_2013_Work!$CA21,0)</f>
        <v>9.4623389258049109E-3</v>
      </c>
      <c r="AA21">
        <f>IFERROR(IFERROR(Use_2013_Work!AA21/Use_2013_Work!$BR21,0)*Use_2013_Work!$CA21,0)</f>
        <v>0.17174402406213776</v>
      </c>
      <c r="AB21">
        <f>IFERROR(IFERROR(Use_2013_Work!AB21/Use_2013_Work!$BR21,0)*Use_2013_Work!$CA21,0)</f>
        <v>2.924765462336041E-2</v>
      </c>
      <c r="AC21">
        <f>IFERROR(IFERROR(Use_2013_Work!AC21/Use_2013_Work!$BR21,0)*Use_2013_Work!$CA21,0)</f>
        <v>2.1204120842139855E-4</v>
      </c>
      <c r="AD21">
        <f>IFERROR(IFERROR(Use_2013_Work!AD21/Use_2013_Work!$BR21,0)*Use_2013_Work!$CA21,0)</f>
        <v>6.0615721330934798E-2</v>
      </c>
      <c r="AE21">
        <f>IFERROR(IFERROR(Use_2013_Work!AE21/Use_2013_Work!$BR21,0)*Use_2013_Work!$CA21,0)</f>
        <v>8.4725009414897059</v>
      </c>
      <c r="AF21">
        <f>IFERROR(IFERROR(Use_2013_Work!AF21/Use_2013_Work!$BR21,0)*Use_2013_Work!$CA21,0)</f>
        <v>6.7390126114691987E-2</v>
      </c>
      <c r="AG21">
        <f>IFERROR(IFERROR(Use_2013_Work!AG21/Use_2013_Work!$BR21,0)*Use_2013_Work!$CA21,0)</f>
        <v>2.8611530998096213E-2</v>
      </c>
      <c r="AH21">
        <f>IFERROR(IFERROR(Use_2013_Work!AH21/Use_2013_Work!$BR21,0)*Use_2013_Work!$CA21,0)</f>
        <v>9.3859417257119073E-3</v>
      </c>
      <c r="AI21">
        <f>IFERROR(IFERROR(Use_2013_Work!AI21/Use_2013_Work!$BR21,0)*Use_2013_Work!$CA21,0)</f>
        <v>2.7668259445927493E-2</v>
      </c>
      <c r="AJ21">
        <f>IFERROR(IFERROR(Use_2013_Work!AJ21/Use_2013_Work!$BR21,0)*Use_2013_Work!$CA21,0)</f>
        <v>6.236506130041134E-6</v>
      </c>
      <c r="AK21">
        <f>IFERROR(IFERROR(Use_2013_Work!AK21/Use_2013_Work!$BR21,0)*Use_2013_Work!$CA21,0)</f>
        <v>4.6773795975308507E-6</v>
      </c>
      <c r="AL21">
        <f>IFERROR(IFERROR(Use_2013_Work!AL21/Use_2013_Work!$BR21,0)*Use_2013_Work!$CA21,0)</f>
        <v>3.2035372863488794E-2</v>
      </c>
      <c r="AM21">
        <f>IFERROR(IFERROR(Use_2013_Work!AM21/Use_2013_Work!$BR21,0)*Use_2013_Work!$CA21,0)</f>
        <v>0</v>
      </c>
      <c r="AN21">
        <f>IFERROR(IFERROR(Use_2013_Work!AN21/Use_2013_Work!$BR21,0)*Use_2013_Work!$CA21,0)</f>
        <v>2.2060081308488001E-2</v>
      </c>
      <c r="AO21">
        <f>IFERROR(IFERROR(Use_2013_Work!AO21/Use_2013_Work!$BR21,0)*Use_2013_Work!$CA21,0)</f>
        <v>2.6816976359176877E-4</v>
      </c>
      <c r="AP21">
        <f>IFERROR(IFERROR(Use_2013_Work!AP21/Use_2013_Work!$BR21,0)*Use_2013_Work!$CA21,0)</f>
        <v>2.1593902475267428E-3</v>
      </c>
      <c r="AQ21">
        <f>IFERROR(IFERROR(Use_2013_Work!AQ21/Use_2013_Work!$BR21,0)*Use_2013_Work!$CA21,0)</f>
        <v>1.5591265325102835E-6</v>
      </c>
      <c r="AR21">
        <f>IFERROR(IFERROR(Use_2013_Work!AR21/Use_2013_Work!$BR21,0)*Use_2013_Work!$CA21,0)</f>
        <v>3.3848637020798254E-3</v>
      </c>
      <c r="AS21">
        <f>IFERROR(IFERROR(Use_2013_Work!AS21/Use_2013_Work!$BR21,0)*Use_2013_Work!$CA21,0)</f>
        <v>1.5591265325102835E-6</v>
      </c>
      <c r="AT21">
        <f>IFERROR(IFERROR(Use_2013_Work!AT21/Use_2013_Work!$BR21,0)*Use_2013_Work!$CA21,0)</f>
        <v>0</v>
      </c>
      <c r="AU21">
        <f>IFERROR(IFERROR(Use_2013_Work!AU21/Use_2013_Work!$BR21,0)*Use_2013_Work!$CA21,0)</f>
        <v>1.5591265325102835E-6</v>
      </c>
      <c r="AV21">
        <f>IFERROR(IFERROR(Use_2013_Work!AV21/Use_2013_Work!$BR21,0)*Use_2013_Work!$CA21,0)</f>
        <v>0.20331477721893854</v>
      </c>
      <c r="AW21">
        <f>IFERROR(IFERROR(Use_2013_Work!AW21/Use_2013_Work!$BR21,0)*Use_2013_Work!$CA21,0)</f>
        <v>6.5553475059394878E-2</v>
      </c>
      <c r="AX21">
        <f>IFERROR(IFERROR(Use_2013_Work!AX21/Use_2013_Work!$BR21,0)*Use_2013_Work!$CA21,0)</f>
        <v>4.415446340069123E-3</v>
      </c>
      <c r="AY21">
        <f>IFERROR(IFERROR(Use_2013_Work!AY21/Use_2013_Work!$BR21,0)*Use_2013_Work!$CA21,0)</f>
        <v>3.716957653504516E-3</v>
      </c>
      <c r="AZ21">
        <f>IFERROR(IFERROR(Use_2013_Work!AZ21/Use_2013_Work!$BR21,0)*Use_2013_Work!$CA21,0)</f>
        <v>3.4238418653925822E-3</v>
      </c>
      <c r="BA21">
        <f>IFERROR(IFERROR(Use_2013_Work!BA21/Use_2013_Work!$BR21,0)*Use_2013_Work!$CA21,0)</f>
        <v>2.2685291048024627E-3</v>
      </c>
      <c r="BB21">
        <f>IFERROR(IFERROR(Use_2013_Work!BB21/Use_2013_Work!$BR21,0)*Use_2013_Work!$CA21,0)</f>
        <v>6.2723660402888709E-3</v>
      </c>
      <c r="BC21">
        <f>IFERROR(IFERROR(Use_2013_Work!BC21/Use_2013_Work!$BR21,0)*Use_2013_Work!$CA21,0)</f>
        <v>8.4348745408806356E-3</v>
      </c>
      <c r="BD21">
        <f>IFERROR(IFERROR(Use_2013_Work!BD21/Use_2013_Work!$BR21,0)*Use_2013_Work!$CA21,0)</f>
        <v>0</v>
      </c>
      <c r="BE21">
        <f>IFERROR(IFERROR(Use_2013_Work!BE21/Use_2013_Work!$BR21,0)*Use_2013_Work!$CA21,0)</f>
        <v>1.6854157816436166E-3</v>
      </c>
      <c r="BF21">
        <f>IFERROR(IFERROR(Use_2013_Work!BF21/Use_2013_Work!$BR21,0)*Use_2013_Work!$CA21,0)</f>
        <v>2.8075191470912676E-2</v>
      </c>
      <c r="BG21">
        <f>IFERROR(IFERROR(Use_2013_Work!BG21/Use_2013_Work!$BR21,0)*Use_2013_Work!$CA21,0)</f>
        <v>6.2318287504436031E-3</v>
      </c>
      <c r="BH21">
        <f>IFERROR(IFERROR(Use_2013_Work!BH21/Use_2013_Work!$BR21,0)*Use_2013_Work!$CA21,0)</f>
        <v>1.4557564434048518E-2</v>
      </c>
      <c r="BI21">
        <f>IFERROR(IFERROR(Use_2013_Work!BI21/Use_2013_Work!$BR21,0)*Use_2013_Work!$CA21,0)</f>
        <v>1.4029020539527532E-2</v>
      </c>
      <c r="BJ21">
        <f>IFERROR(IFERROR(Use_2013_Work!BJ21/Use_2013_Work!$BR21,0)*Use_2013_Work!$CA21,0)</f>
        <v>1.7119209326962911E-3</v>
      </c>
      <c r="BK21">
        <f>IFERROR(IFERROR(Use_2013_Work!BK21/Use_2013_Work!$BR21,0)*Use_2013_Work!$CA21,0)</f>
        <v>5.1685044552715904E-3</v>
      </c>
      <c r="BL21">
        <f>IFERROR(IFERROR(Use_2013_Work!BL21/Use_2013_Work!$BR21,0)*Use_2013_Work!$CA21,0)</f>
        <v>1.5591265325102836E-3</v>
      </c>
      <c r="BM21">
        <f>IFERROR(IFERROR(Use_2013_Work!BM21/Use_2013_Work!$BR21,0)*Use_2013_Work!$CA21,0)</f>
        <v>1.8241780430370317E-3</v>
      </c>
      <c r="BN21">
        <f>IFERROR(IFERROR(Use_2013_Work!BN21/Use_2013_Work!$BR21,0)*Use_2013_Work!$CA21,0)</f>
        <v>0</v>
      </c>
      <c r="BO21">
        <f>IFERROR(IFERROR(Use_2013_Work!BO21/Use_2013_Work!$BR21,0)*Use_2013_Work!$CA21,0)</f>
        <v>2.2451422068148083E-4</v>
      </c>
      <c r="BP21">
        <f>IFERROR(IFERROR(Use_2013_Work!BP21/Use_2013_Work!$BR21,0)*Use_2013_Work!$CA21,0)</f>
        <v>0</v>
      </c>
      <c r="BQ21">
        <f>IFERROR(IFERROR(Use_2013_Work!BQ21/Use_2013_Work!$BR21,0)*Use_2013_Work!$CA21,0)</f>
        <v>0</v>
      </c>
    </row>
    <row r="22" spans="4:69">
      <c r="D22">
        <v>14</v>
      </c>
      <c r="E22">
        <f>IFERROR(IFERROR(Use_2013_Work!E22/Use_2013_Work!$BR22,0)*Use_2013_Work!$CA22,0)</f>
        <v>-8.4850641536936867E-3</v>
      </c>
      <c r="F22">
        <f>IFERROR(IFERROR(Use_2013_Work!F22/Use_2013_Work!$BR22,0)*Use_2013_Work!$CA22,0)</f>
        <v>-3.3392833120988062E-3</v>
      </c>
      <c r="G22">
        <f>IFERROR(IFERROR(Use_2013_Work!G22/Use_2013_Work!$BR22,0)*Use_2013_Work!$CA22,0)</f>
        <v>0</v>
      </c>
      <c r="H22">
        <f>IFERROR(IFERROR(Use_2013_Work!H22/Use_2013_Work!$BR22,0)*Use_2013_Work!$CA22,0)</f>
        <v>-2.1258279008716446E-2</v>
      </c>
      <c r="I22">
        <f>IFERROR(IFERROR(Use_2013_Work!I22/Use_2013_Work!$BR22,0)*Use_2013_Work!$CA22,0)</f>
        <v>-1.6253094767775778</v>
      </c>
      <c r="J22">
        <f>IFERROR(IFERROR(Use_2013_Work!J22/Use_2013_Work!$BR22,0)*Use_2013_Work!$CA22,0)</f>
        <v>-5.9304211826891366E-4</v>
      </c>
      <c r="K22">
        <f>IFERROR(IFERROR(Use_2013_Work!K22/Use_2013_Work!$BR22,0)*Use_2013_Work!$CA22,0)</f>
        <v>-6.8409689273543295E-2</v>
      </c>
      <c r="L22">
        <f>IFERROR(IFERROR(Use_2013_Work!L22/Use_2013_Work!$BR22,0)*Use_2013_Work!$CA22,0)</f>
        <v>-1.5437342524784644E-2</v>
      </c>
      <c r="M22">
        <f>IFERROR(IFERROR(Use_2013_Work!M22/Use_2013_Work!$BR22,0)*Use_2013_Work!$CA22,0)</f>
        <v>-2.4643180945297473E-2</v>
      </c>
      <c r="N22">
        <f>IFERROR(IFERROR(Use_2013_Work!N22/Use_2013_Work!$BR22,0)*Use_2013_Work!$CA22,0)</f>
        <v>0</v>
      </c>
      <c r="O22">
        <f>IFERROR(IFERROR(Use_2013_Work!O22/Use_2013_Work!$BR22,0)*Use_2013_Work!$CA22,0)</f>
        <v>-4.753460671047754E-3</v>
      </c>
      <c r="P22">
        <f>IFERROR(IFERROR(Use_2013_Work!P22/Use_2013_Work!$BR22,0)*Use_2013_Work!$CA22,0)</f>
        <v>-1.9506523828599034E-2</v>
      </c>
      <c r="Q22">
        <f>IFERROR(IFERROR(Use_2013_Work!Q22/Use_2013_Work!$BR22,0)*Use_2013_Work!$CA22,0)</f>
        <v>-0.16984726267221686</v>
      </c>
      <c r="R22">
        <f>IFERROR(IFERROR(Use_2013_Work!R22/Use_2013_Work!$BR22,0)*Use_2013_Work!$CA22,0)</f>
        <v>-0.50408580052857654</v>
      </c>
      <c r="S22">
        <f>IFERROR(IFERROR(Use_2013_Work!S22/Use_2013_Work!$BR22,0)*Use_2013_Work!$CA22,0)</f>
        <v>-2.8789822673482681</v>
      </c>
      <c r="T22">
        <f>IFERROR(IFERROR(Use_2013_Work!T22/Use_2013_Work!$BR22,0)*Use_2013_Work!$CA22,0)</f>
        <v>-19.085281450130179</v>
      </c>
      <c r="U22">
        <f>IFERROR(IFERROR(Use_2013_Work!U22/Use_2013_Work!$BR22,0)*Use_2013_Work!$CA22,0)</f>
        <v>-0.21361377100046267</v>
      </c>
      <c r="V22">
        <f>IFERROR(IFERROR(Use_2013_Work!V22/Use_2013_Work!$BR22,0)*Use_2013_Work!$CA22,0)</f>
        <v>-1.7119666158440103</v>
      </c>
      <c r="W22">
        <f>IFERROR(IFERROR(Use_2013_Work!W22/Use_2013_Work!$BR22,0)*Use_2013_Work!$CA22,0)</f>
        <v>-3.1455775088223858</v>
      </c>
      <c r="X22">
        <f>IFERROR(IFERROR(Use_2013_Work!X22/Use_2013_Work!$BR22,0)*Use_2013_Work!$CA22,0)</f>
        <v>-2.2164264890933416</v>
      </c>
      <c r="Y22">
        <f>IFERROR(IFERROR(Use_2013_Work!Y22/Use_2013_Work!$BR22,0)*Use_2013_Work!$CA22,0)</f>
        <v>-0.45687964791437113</v>
      </c>
      <c r="Z22">
        <f>IFERROR(IFERROR(Use_2013_Work!Z22/Use_2013_Work!$BR22,0)*Use_2013_Work!$CA22,0)</f>
        <v>-0.16056843445253249</v>
      </c>
      <c r="AA22">
        <f>IFERROR(IFERROR(Use_2013_Work!AA22/Use_2013_Work!$BR22,0)*Use_2013_Work!$CA22,0)</f>
        <v>-0.26250781272051049</v>
      </c>
      <c r="AB22">
        <f>IFERROR(IFERROR(Use_2013_Work!AB22/Use_2013_Work!$BR22,0)*Use_2013_Work!$CA22,0)</f>
        <v>-3.5254072999862808E-2</v>
      </c>
      <c r="AC22">
        <f>IFERROR(IFERROR(Use_2013_Work!AC22/Use_2013_Work!$BR22,0)*Use_2013_Work!$CA22,0)</f>
        <v>-2.4679675844883255E-2</v>
      </c>
      <c r="AD22">
        <f>IFERROR(IFERROR(Use_2013_Work!AD22/Use_2013_Work!$BR22,0)*Use_2013_Work!$CA22,0)</f>
        <v>-8.473203311328309E-2</v>
      </c>
      <c r="AE22">
        <f>IFERROR(IFERROR(Use_2013_Work!AE22/Use_2013_Work!$BR22,0)*Use_2013_Work!$CA22,0)</f>
        <v>-7.7210069359658116</v>
      </c>
      <c r="AF22">
        <f>IFERROR(IFERROR(Use_2013_Work!AF22/Use_2013_Work!$BR22,0)*Use_2013_Work!$CA22,0)</f>
        <v>-2.6878493544926451E-2</v>
      </c>
      <c r="AG22">
        <f>IFERROR(IFERROR(Use_2013_Work!AG22/Use_2013_Work!$BR22,0)*Use_2013_Work!$CA22,0)</f>
        <v>-4.40735216710112</v>
      </c>
      <c r="AH22">
        <f>IFERROR(IFERROR(Use_2013_Work!AH22/Use_2013_Work!$BR22,0)*Use_2013_Work!$CA22,0)</f>
        <v>-2.3174261236969858E-3</v>
      </c>
      <c r="AI22">
        <f>IFERROR(IFERROR(Use_2013_Work!AI22/Use_2013_Work!$BR22,0)*Use_2013_Work!$CA22,0)</f>
        <v>-0.31664799625601409</v>
      </c>
      <c r="AJ22">
        <f>IFERROR(IFERROR(Use_2013_Work!AJ22/Use_2013_Work!$BR22,0)*Use_2013_Work!$CA22,0)</f>
        <v>0</v>
      </c>
      <c r="AK22">
        <f>IFERROR(IFERROR(Use_2013_Work!AK22/Use_2013_Work!$BR22,0)*Use_2013_Work!$CA22,0)</f>
        <v>-8.2113524068003422E-5</v>
      </c>
      <c r="AL22">
        <f>IFERROR(IFERROR(Use_2013_Work!AL22/Use_2013_Work!$BR22,0)*Use_2013_Work!$CA22,0)</f>
        <v>-0.10471299063649725</v>
      </c>
      <c r="AM22">
        <f>IFERROR(IFERROR(Use_2013_Work!AM22/Use_2013_Work!$BR22,0)*Use_2013_Work!$CA22,0)</f>
        <v>0</v>
      </c>
      <c r="AN22">
        <f>IFERROR(IFERROR(Use_2013_Work!AN22/Use_2013_Work!$BR22,0)*Use_2013_Work!$CA22,0)</f>
        <v>-8.3025896557647905E-3</v>
      </c>
      <c r="AO22">
        <f>IFERROR(IFERROR(Use_2013_Work!AO22/Use_2013_Work!$BR22,0)*Use_2013_Work!$CA22,0)</f>
        <v>0</v>
      </c>
      <c r="AP22">
        <f>IFERROR(IFERROR(Use_2013_Work!AP22/Use_2013_Work!$BR22,0)*Use_2013_Work!$CA22,0)</f>
        <v>-9.9631075869177493E-3</v>
      </c>
      <c r="AQ22">
        <f>IFERROR(IFERROR(Use_2013_Work!AQ22/Use_2013_Work!$BR22,0)*Use_2013_Work!$CA22,0)</f>
        <v>0</v>
      </c>
      <c r="AR22">
        <f>IFERROR(IFERROR(Use_2013_Work!AR22/Use_2013_Work!$BR22,0)*Use_2013_Work!$CA22,0)</f>
        <v>-8.2095276618210533E-2</v>
      </c>
      <c r="AS22">
        <f>IFERROR(IFERROR(Use_2013_Work!AS22/Use_2013_Work!$BR22,0)*Use_2013_Work!$CA22,0)</f>
        <v>-0.13314251741381933</v>
      </c>
      <c r="AT22">
        <f>IFERROR(IFERROR(Use_2013_Work!AT22/Use_2013_Work!$BR22,0)*Use_2013_Work!$CA22,0)</f>
        <v>0</v>
      </c>
      <c r="AU22">
        <f>IFERROR(IFERROR(Use_2013_Work!AU22/Use_2013_Work!$BR22,0)*Use_2013_Work!$CA22,0)</f>
        <v>0</v>
      </c>
      <c r="AV22">
        <f>IFERROR(IFERROR(Use_2013_Work!AV22/Use_2013_Work!$BR22,0)*Use_2013_Work!$CA22,0)</f>
        <v>-1.0966717325526681E-2</v>
      </c>
      <c r="AW22">
        <f>IFERROR(IFERROR(Use_2013_Work!AW22/Use_2013_Work!$BR22,0)*Use_2013_Work!$CA22,0)</f>
        <v>0</v>
      </c>
      <c r="AX22">
        <f>IFERROR(IFERROR(Use_2013_Work!AX22/Use_2013_Work!$BR22,0)*Use_2013_Work!$CA22,0)</f>
        <v>-2.0053947322385725E-2</v>
      </c>
      <c r="AY22">
        <f>IFERROR(IFERROR(Use_2013_Work!AY22/Use_2013_Work!$BR22,0)*Use_2013_Work!$CA22,0)</f>
        <v>-1.6422704813600684E-4</v>
      </c>
      <c r="AZ22">
        <f>IFERROR(IFERROR(Use_2013_Work!AZ22/Use_2013_Work!$BR22,0)*Use_2013_Work!$CA22,0)</f>
        <v>-6.3866074275113771E-5</v>
      </c>
      <c r="BA22">
        <f>IFERROR(IFERROR(Use_2013_Work!BA22/Use_2013_Work!$BR22,0)*Use_2013_Work!$CA22,0)</f>
        <v>-9.1237248964448254E-6</v>
      </c>
      <c r="BB22">
        <f>IFERROR(IFERROR(Use_2013_Work!BB22/Use_2013_Work!$BR22,0)*Use_2013_Work!$CA22,0)</f>
        <v>-0.14545042229912342</v>
      </c>
      <c r="BC22">
        <f>IFERROR(IFERROR(Use_2013_Work!BC22/Use_2013_Work!$BR22,0)*Use_2013_Work!$CA22,0)</f>
        <v>0</v>
      </c>
      <c r="BD22">
        <f>IFERROR(IFERROR(Use_2013_Work!BD22/Use_2013_Work!$BR22,0)*Use_2013_Work!$CA22,0)</f>
        <v>0</v>
      </c>
      <c r="BE22">
        <f>IFERROR(IFERROR(Use_2013_Work!BE22/Use_2013_Work!$BR22,0)*Use_2013_Work!$CA22,0)</f>
        <v>0</v>
      </c>
      <c r="BF22">
        <f>IFERROR(IFERROR(Use_2013_Work!BF22/Use_2013_Work!$BR22,0)*Use_2013_Work!$CA22,0)</f>
        <v>-0.42605970521418046</v>
      </c>
      <c r="BG22">
        <f>IFERROR(IFERROR(Use_2013_Work!BG22/Use_2013_Work!$BR22,0)*Use_2013_Work!$CA22,0)</f>
        <v>-8.2113524068003422E-5</v>
      </c>
      <c r="BH22">
        <f>IFERROR(IFERROR(Use_2013_Work!BH22/Use_2013_Work!$BR22,0)*Use_2013_Work!$CA22,0)</f>
        <v>-4.1841402375095968E-2</v>
      </c>
      <c r="BI22">
        <f>IFERROR(IFERROR(Use_2013_Work!BI22/Use_2013_Work!$BR22,0)*Use_2013_Work!$CA22,0)</f>
        <v>0</v>
      </c>
      <c r="BJ22">
        <f>IFERROR(IFERROR(Use_2013_Work!BJ22/Use_2013_Work!$BR22,0)*Use_2013_Work!$CA22,0)</f>
        <v>-9.1237248964448254E-6</v>
      </c>
      <c r="BK22">
        <f>IFERROR(IFERROR(Use_2013_Work!BK22/Use_2013_Work!$BR22,0)*Use_2013_Work!$CA22,0)</f>
        <v>-2.5546429710045513E-3</v>
      </c>
      <c r="BL22">
        <f>IFERROR(IFERROR(Use_2013_Work!BL22/Use_2013_Work!$BR22,0)*Use_2013_Work!$CA22,0)</f>
        <v>-4.2881507013290684E-4</v>
      </c>
      <c r="BM22">
        <f>IFERROR(IFERROR(Use_2013_Work!BM22/Use_2013_Work!$BR22,0)*Use_2013_Work!$CA22,0)</f>
        <v>0</v>
      </c>
      <c r="BN22">
        <f>IFERROR(IFERROR(Use_2013_Work!BN22/Use_2013_Work!$BR22,0)*Use_2013_Work!$CA22,0)</f>
        <v>-8.5197343083001781E-2</v>
      </c>
      <c r="BO22">
        <f>IFERROR(IFERROR(Use_2013_Work!BO22/Use_2013_Work!$BR22,0)*Use_2013_Work!$CA22,0)</f>
        <v>-0.13060612189260767</v>
      </c>
      <c r="BP22">
        <f>IFERROR(IFERROR(Use_2013_Work!BP22/Use_2013_Work!$BR22,0)*Use_2013_Work!$CA22,0)</f>
        <v>0</v>
      </c>
      <c r="BQ22">
        <f>IFERROR(IFERROR(Use_2013_Work!BQ22/Use_2013_Work!$BR22,0)*Use_2013_Work!$CA22,0)</f>
        <v>0</v>
      </c>
    </row>
    <row r="23" spans="4:69">
      <c r="D23">
        <v>15</v>
      </c>
      <c r="E23">
        <f>IFERROR(IFERROR(Use_2013_Work!E23/Use_2013_Work!$BR23,0)*Use_2013_Work!$CA23,0)</f>
        <v>0.63123282263164326</v>
      </c>
      <c r="F23">
        <f>IFERROR(IFERROR(Use_2013_Work!F23/Use_2013_Work!$BR23,0)*Use_2013_Work!$CA23,0)</f>
        <v>7.8162949916117629E-3</v>
      </c>
      <c r="G23">
        <f>IFERROR(IFERROR(Use_2013_Work!G23/Use_2013_Work!$BR23,0)*Use_2013_Work!$CA23,0)</f>
        <v>3.2197701773807028E-2</v>
      </c>
      <c r="H23">
        <f>IFERROR(IFERROR(Use_2013_Work!H23/Use_2013_Work!$BR23,0)*Use_2013_Work!$CA23,0)</f>
        <v>2.4502561190238095E-2</v>
      </c>
      <c r="I23">
        <f>IFERROR(IFERROR(Use_2013_Work!I23/Use_2013_Work!$BR23,0)*Use_2013_Work!$CA23,0)</f>
        <v>1.094435495344974</v>
      </c>
      <c r="J23">
        <f>IFERROR(IFERROR(Use_2013_Work!J23/Use_2013_Work!$BR23,0)*Use_2013_Work!$CA23,0)</f>
        <v>3.1962735649117904E-2</v>
      </c>
      <c r="K23">
        <f>IFERROR(IFERROR(Use_2013_Work!K23/Use_2013_Work!$BR23,0)*Use_2013_Work!$CA23,0)</f>
        <v>0.7345665186550836</v>
      </c>
      <c r="L23">
        <f>IFERROR(IFERROR(Use_2013_Work!L23/Use_2013_Work!$BR23,0)*Use_2013_Work!$CA23,0)</f>
        <v>1.68257773351605E-2</v>
      </c>
      <c r="M23">
        <f>IFERROR(IFERROR(Use_2013_Work!M23/Use_2013_Work!$BR23,0)*Use_2013_Work!$CA23,0)</f>
        <v>9.3274208810187151E-2</v>
      </c>
      <c r="N23">
        <f>IFERROR(IFERROR(Use_2013_Work!N23/Use_2013_Work!$BR23,0)*Use_2013_Work!$CA23,0)</f>
        <v>0</v>
      </c>
      <c r="O23">
        <f>IFERROR(IFERROR(Use_2013_Work!O23/Use_2013_Work!$BR23,0)*Use_2013_Work!$CA23,0)</f>
        <v>6.6157649482782516E-3</v>
      </c>
      <c r="P23">
        <f>IFERROR(IFERROR(Use_2013_Work!P23/Use_2013_Work!$BR23,0)*Use_2013_Work!$CA23,0)</f>
        <v>1.2482575374109909E-2</v>
      </c>
      <c r="Q23">
        <f>IFERROR(IFERROR(Use_2013_Work!Q23/Use_2013_Work!$BR23,0)*Use_2013_Work!$CA23,0)</f>
        <v>3.7117305009485631E-2</v>
      </c>
      <c r="R23">
        <f>IFERROR(IFERROR(Use_2013_Work!R23/Use_2013_Work!$BR23,0)*Use_2013_Work!$CA23,0)</f>
        <v>0.55585275275481238</v>
      </c>
      <c r="S23">
        <f>IFERROR(IFERROR(Use_2013_Work!S23/Use_2013_Work!$BR23,0)*Use_2013_Work!$CA23,0)</f>
        <v>0.68060140823624793</v>
      </c>
      <c r="T23">
        <f>IFERROR(IFERROR(Use_2013_Work!T23/Use_2013_Work!$BR23,0)*Use_2013_Work!$CA23,0)</f>
        <v>2.239289581164257</v>
      </c>
      <c r="U23">
        <f>IFERROR(IFERROR(Use_2013_Work!U23/Use_2013_Work!$BR23,0)*Use_2013_Work!$CA23,0)</f>
        <v>3.8207694681871122E-2</v>
      </c>
      <c r="V23">
        <f>IFERROR(IFERROR(Use_2013_Work!V23/Use_2013_Work!$BR23,0)*Use_2013_Work!$CA23,0)</f>
        <v>0.26171554944670555</v>
      </c>
      <c r="W23">
        <f>IFERROR(IFERROR(Use_2013_Work!W23/Use_2013_Work!$BR23,0)*Use_2013_Work!$CA23,0)</f>
        <v>0.89228752985266047</v>
      </c>
      <c r="X23">
        <f>IFERROR(IFERROR(Use_2013_Work!X23/Use_2013_Work!$BR23,0)*Use_2013_Work!$CA23,0)</f>
        <v>0.56459789820808592</v>
      </c>
      <c r="Y23">
        <f>IFERROR(IFERROR(Use_2013_Work!Y23/Use_2013_Work!$BR23,0)*Use_2013_Work!$CA23,0)</f>
        <v>1.2347800273526504</v>
      </c>
      <c r="Z23">
        <f>IFERROR(IFERROR(Use_2013_Work!Z23/Use_2013_Work!$BR23,0)*Use_2013_Work!$CA23,0)</f>
        <v>0.43299851165368314</v>
      </c>
      <c r="AA23">
        <f>IFERROR(IFERROR(Use_2013_Work!AA23/Use_2013_Work!$BR23,0)*Use_2013_Work!$CA23,0)</f>
        <v>0.19027850484981421</v>
      </c>
      <c r="AB23">
        <f>IFERROR(IFERROR(Use_2013_Work!AB23/Use_2013_Work!$BR23,0)*Use_2013_Work!$CA23,0)</f>
        <v>6.3154488701599593E-2</v>
      </c>
      <c r="AC23">
        <f>IFERROR(IFERROR(Use_2013_Work!AC23/Use_2013_Work!$BR23,0)*Use_2013_Work!$CA23,0)</f>
        <v>1.7651830117270714E-2</v>
      </c>
      <c r="AD23">
        <f>IFERROR(IFERROR(Use_2013_Work!AD23/Use_2013_Work!$BR23,0)*Use_2013_Work!$CA23,0)</f>
        <v>6.1329829889560601E-2</v>
      </c>
      <c r="AE23">
        <f>IFERROR(IFERROR(Use_2013_Work!AE23/Use_2013_Work!$BR23,0)*Use_2013_Work!$CA23,0)</f>
        <v>11.789931951983341</v>
      </c>
      <c r="AF23">
        <f>IFERROR(IFERROR(Use_2013_Work!AF23/Use_2013_Work!$BR23,0)*Use_2013_Work!$CA23,0)</f>
        <v>0.15909042314303079</v>
      </c>
      <c r="AG23">
        <f>IFERROR(IFERROR(Use_2013_Work!AG23/Use_2013_Work!$BR23,0)*Use_2013_Work!$CA23,0)</f>
        <v>1.5637840007572048</v>
      </c>
      <c r="AH23">
        <f>IFERROR(IFERROR(Use_2013_Work!AH23/Use_2013_Work!$BR23,0)*Use_2013_Work!$CA23,0)</f>
        <v>4.0293019038487123E-2</v>
      </c>
      <c r="AI23">
        <f>IFERROR(IFERROR(Use_2013_Work!AI23/Use_2013_Work!$BR23,0)*Use_2013_Work!$CA23,0)</f>
        <v>0.14190118258374179</v>
      </c>
      <c r="AJ23">
        <f>IFERROR(IFERROR(Use_2013_Work!AJ23/Use_2013_Work!$BR23,0)*Use_2013_Work!$CA23,0)</f>
        <v>1.83567284913381E-5</v>
      </c>
      <c r="AK23">
        <f>IFERROR(IFERROR(Use_2013_Work!AK23/Use_2013_Work!$BR23,0)*Use_2013_Work!$CA23,0)</f>
        <v>2.0926670480125433E-4</v>
      </c>
      <c r="AL23">
        <f>IFERROR(IFERROR(Use_2013_Work!AL23/Use_2013_Work!$BR23,0)*Use_2013_Work!$CA23,0)</f>
        <v>0.26434790431236344</v>
      </c>
      <c r="AM23">
        <f>IFERROR(IFERROR(Use_2013_Work!AM23/Use_2013_Work!$BR23,0)*Use_2013_Work!$CA23,0)</f>
        <v>4.1045644906631991E-3</v>
      </c>
      <c r="AN23">
        <f>IFERROR(IFERROR(Use_2013_Work!AN23/Use_2013_Work!$BR23,0)*Use_2013_Work!$CA23,0)</f>
        <v>7.4454890760867337E-3</v>
      </c>
      <c r="AO23">
        <f>IFERROR(IFERROR(Use_2013_Work!AO23/Use_2013_Work!$BR23,0)*Use_2013_Work!$CA23,0)</f>
        <v>1.6337488357290907E-3</v>
      </c>
      <c r="AP23">
        <f>IFERROR(IFERROR(Use_2013_Work!AP23/Use_2013_Work!$BR23,0)*Use_2013_Work!$CA23,0)</f>
        <v>1.064323117927783E-2</v>
      </c>
      <c r="AQ23">
        <f>IFERROR(IFERROR(Use_2013_Work!AQ23/Use_2013_Work!$BR23,0)*Use_2013_Work!$CA23,0)</f>
        <v>8.7635021817648092E-3</v>
      </c>
      <c r="AR23">
        <f>IFERROR(IFERROR(Use_2013_Work!AR23/Use_2013_Work!$BR23,0)*Use_2013_Work!$CA23,0)</f>
        <v>5.0591143722127805E-3</v>
      </c>
      <c r="AS23">
        <f>IFERROR(IFERROR(Use_2013_Work!AS23/Use_2013_Work!$BR23,0)*Use_2013_Work!$CA23,0)</f>
        <v>0</v>
      </c>
      <c r="AT23">
        <f>IFERROR(IFERROR(Use_2013_Work!AT23/Use_2013_Work!$BR23,0)*Use_2013_Work!$CA23,0)</f>
        <v>0</v>
      </c>
      <c r="AU23">
        <f>IFERROR(IFERROR(Use_2013_Work!AU23/Use_2013_Work!$BR23,0)*Use_2013_Work!$CA23,0)</f>
        <v>0</v>
      </c>
      <c r="AV23">
        <f>IFERROR(IFERROR(Use_2013_Work!AV23/Use_2013_Work!$BR23,0)*Use_2013_Work!$CA23,0)</f>
        <v>1.2675431163639908</v>
      </c>
      <c r="AW23">
        <f>IFERROR(IFERROR(Use_2013_Work!AW23/Use_2013_Work!$BR23,0)*Use_2013_Work!$CA23,0)</f>
        <v>0.11258915852877309</v>
      </c>
      <c r="AX23">
        <f>IFERROR(IFERROR(Use_2013_Work!AX23/Use_2013_Work!$BR23,0)*Use_2013_Work!$CA23,0)</f>
        <v>3.8538115794715208E-2</v>
      </c>
      <c r="AY23">
        <f>IFERROR(IFERROR(Use_2013_Work!AY23/Use_2013_Work!$BR23,0)*Use_2013_Work!$CA23,0)</f>
        <v>0.19347991829870356</v>
      </c>
      <c r="AZ23">
        <f>IFERROR(IFERROR(Use_2013_Work!AZ23/Use_2013_Work!$BR23,0)*Use_2013_Work!$CA23,0)</f>
        <v>6.3367426752099125E-3</v>
      </c>
      <c r="BA23">
        <f>IFERROR(IFERROR(Use_2013_Work!BA23/Use_2013_Work!$BR23,0)*Use_2013_Work!$CA23,0)</f>
        <v>4.2914359867050209E-2</v>
      </c>
      <c r="BB23">
        <f>IFERROR(IFERROR(Use_2013_Work!BB23/Use_2013_Work!$BR23,0)*Use_2013_Work!$CA23,0)</f>
        <v>0.11530228299979287</v>
      </c>
      <c r="BC23">
        <f>IFERROR(IFERROR(Use_2013_Work!BC23/Use_2013_Work!$BR23,0)*Use_2013_Work!$CA23,0)</f>
        <v>0.18498809569861058</v>
      </c>
      <c r="BD23">
        <f>IFERROR(IFERROR(Use_2013_Work!BD23/Use_2013_Work!$BR23,0)*Use_2013_Work!$CA23,0)</f>
        <v>1.7585745894701896E-3</v>
      </c>
      <c r="BE23">
        <f>IFERROR(IFERROR(Use_2013_Work!BE23/Use_2013_Work!$BR23,0)*Use_2013_Work!$CA23,0)</f>
        <v>2.4194168151583616E-3</v>
      </c>
      <c r="BF23">
        <f>IFERROR(IFERROR(Use_2013_Work!BF23/Use_2013_Work!$BR23,0)*Use_2013_Work!$CA23,0)</f>
        <v>0.39530113402387118</v>
      </c>
      <c r="BG23">
        <f>IFERROR(IFERROR(Use_2013_Work!BG23/Use_2013_Work!$BR23,0)*Use_2013_Work!$CA23,0)</f>
        <v>0.1589178698952122</v>
      </c>
      <c r="BH23">
        <f>IFERROR(IFERROR(Use_2013_Work!BH23/Use_2013_Work!$BR23,0)*Use_2013_Work!$CA23,0)</f>
        <v>6.2174239400162146E-2</v>
      </c>
      <c r="BI23">
        <f>IFERROR(IFERROR(Use_2013_Work!BI23/Use_2013_Work!$BR23,0)*Use_2013_Work!$CA23,0)</f>
        <v>1.3763875022805306E-2</v>
      </c>
      <c r="BJ23">
        <f>IFERROR(IFERROR(Use_2013_Work!BJ23/Use_2013_Work!$BR23,0)*Use_2013_Work!$CA23,0)</f>
        <v>6.4505543918562079E-3</v>
      </c>
      <c r="BK23">
        <f>IFERROR(IFERROR(Use_2013_Work!BK23/Use_2013_Work!$BR23,0)*Use_2013_Work!$CA23,0)</f>
        <v>7.5692134261183514E-2</v>
      </c>
      <c r="BL23">
        <f>IFERROR(IFERROR(Use_2013_Work!BL23/Use_2013_Work!$BR23,0)*Use_2013_Work!$CA23,0)</f>
        <v>5.2834335943769316E-2</v>
      </c>
      <c r="BM23">
        <f>IFERROR(IFERROR(Use_2013_Work!BM23/Use_2013_Work!$BR23,0)*Use_2013_Work!$CA23,0)</f>
        <v>3.8097554310923099E-2</v>
      </c>
      <c r="BN23">
        <f>IFERROR(IFERROR(Use_2013_Work!BN23/Use_2013_Work!$BR23,0)*Use_2013_Work!$CA23,0)</f>
        <v>9.9309901138139121E-3</v>
      </c>
      <c r="BO23">
        <f>IFERROR(IFERROR(Use_2013_Work!BO23/Use_2013_Work!$BR23,0)*Use_2013_Work!$CA23,0)</f>
        <v>3.195539295772136E-2</v>
      </c>
      <c r="BP23">
        <f>IFERROR(IFERROR(Use_2013_Work!BP23/Use_2013_Work!$BR23,0)*Use_2013_Work!$CA23,0)</f>
        <v>0</v>
      </c>
      <c r="BQ23">
        <f>IFERROR(IFERROR(Use_2013_Work!BQ23/Use_2013_Work!$BR23,0)*Use_2013_Work!$CA23,0)</f>
        <v>0</v>
      </c>
    </row>
    <row r="24" spans="4:69">
      <c r="D24">
        <v>16</v>
      </c>
      <c r="E24">
        <f>IFERROR(IFERROR(Use_2013_Work!E24/Use_2013_Work!$BR24,0)*Use_2013_Work!$CA24,0)</f>
        <v>0.58013603078726839</v>
      </c>
      <c r="F24">
        <f>IFERROR(IFERROR(Use_2013_Work!F24/Use_2013_Work!$BR24,0)*Use_2013_Work!$CA24,0)</f>
        <v>1.1220292635251274</v>
      </c>
      <c r="G24">
        <f>IFERROR(IFERROR(Use_2013_Work!G24/Use_2013_Work!$BR24,0)*Use_2013_Work!$CA24,0)</f>
        <v>0</v>
      </c>
      <c r="H24">
        <f>IFERROR(IFERROR(Use_2013_Work!H24/Use_2013_Work!$BR24,0)*Use_2013_Work!$CA24,0)</f>
        <v>3.9926443246553305E-2</v>
      </c>
      <c r="I24">
        <f>IFERROR(IFERROR(Use_2013_Work!I24/Use_2013_Work!$BR24,0)*Use_2013_Work!$CA24,0)</f>
        <v>0.82666979179761269</v>
      </c>
      <c r="J24">
        <f>IFERROR(IFERROR(Use_2013_Work!J24/Use_2013_Work!$BR24,0)*Use_2013_Work!$CA24,0)</f>
        <v>0.24725532323769153</v>
      </c>
      <c r="K24">
        <f>IFERROR(IFERROR(Use_2013_Work!K24/Use_2013_Work!$BR24,0)*Use_2013_Work!$CA24,0)</f>
        <v>0.76365335727594419</v>
      </c>
      <c r="L24">
        <f>IFERROR(IFERROR(Use_2013_Work!L24/Use_2013_Work!$BR24,0)*Use_2013_Work!$CA24,0)</f>
        <v>0.64844392164281739</v>
      </c>
      <c r="M24">
        <f>IFERROR(IFERROR(Use_2013_Work!M24/Use_2013_Work!$BR24,0)*Use_2013_Work!$CA24,0)</f>
        <v>5.1952480369009117E-2</v>
      </c>
      <c r="N24">
        <f>IFERROR(IFERROR(Use_2013_Work!N24/Use_2013_Work!$BR24,0)*Use_2013_Work!$CA24,0)</f>
        <v>3.7521235822062134E-2</v>
      </c>
      <c r="O24">
        <f>IFERROR(IFERROR(Use_2013_Work!O24/Use_2013_Work!$BR24,0)*Use_2013_Work!$CA24,0)</f>
        <v>2.0684783850623997E-2</v>
      </c>
      <c r="P24">
        <f>IFERROR(IFERROR(Use_2013_Work!P24/Use_2013_Work!$BR24,0)*Use_2013_Work!$CA24,0)</f>
        <v>9.9094545889035893E-2</v>
      </c>
      <c r="Q24">
        <f>IFERROR(IFERROR(Use_2013_Work!Q24/Use_2013_Work!$BR24,0)*Use_2013_Work!$CA24,0)</f>
        <v>6.9269973825345485E-2</v>
      </c>
      <c r="R24">
        <f>IFERROR(IFERROR(Use_2013_Work!R24/Use_2013_Work!$BR24,0)*Use_2013_Work!$CA24,0)</f>
        <v>0.30281561474343738</v>
      </c>
      <c r="S24">
        <f>IFERROR(IFERROR(Use_2013_Work!S24/Use_2013_Work!$BR24,0)*Use_2013_Work!$CA24,0)</f>
        <v>0.15465483739478175</v>
      </c>
      <c r="T24">
        <f>IFERROR(IFERROR(Use_2013_Work!T24/Use_2013_Work!$BR24,0)*Use_2013_Work!$CA24,0)</f>
        <v>0.4995615820668145</v>
      </c>
      <c r="U24">
        <f>IFERROR(IFERROR(Use_2013_Work!U24/Use_2013_Work!$BR24,0)*Use_2013_Work!$CA24,0)</f>
        <v>158.9310556747846</v>
      </c>
      <c r="V24">
        <f>IFERROR(IFERROR(Use_2013_Work!V24/Use_2013_Work!$BR24,0)*Use_2013_Work!$CA24,0)</f>
        <v>4.5768692080642337</v>
      </c>
      <c r="W24">
        <f>IFERROR(IFERROR(Use_2013_Work!W24/Use_2013_Work!$BR24,0)*Use_2013_Work!$CA24,0)</f>
        <v>0.55897020545174625</v>
      </c>
      <c r="X24">
        <f>IFERROR(IFERROR(Use_2013_Work!X24/Use_2013_Work!$BR24,0)*Use_2013_Work!$CA24,0)</f>
        <v>0.16211098041070435</v>
      </c>
      <c r="Y24">
        <f>IFERROR(IFERROR(Use_2013_Work!Y24/Use_2013_Work!$BR24,0)*Use_2013_Work!$CA24,0)</f>
        <v>6.7586328628201672E-2</v>
      </c>
      <c r="Z24">
        <f>IFERROR(IFERROR(Use_2013_Work!Z24/Use_2013_Work!$BR24,0)*Use_2013_Work!$CA24,0)</f>
        <v>0.10606964742006028</v>
      </c>
      <c r="AA24">
        <f>IFERROR(IFERROR(Use_2013_Work!AA24/Use_2013_Work!$BR24,0)*Use_2013_Work!$CA24,0)</f>
        <v>1.4686196533943039</v>
      </c>
      <c r="AB24">
        <f>IFERROR(IFERROR(Use_2013_Work!AB24/Use_2013_Work!$BR24,0)*Use_2013_Work!$CA24,0)</f>
        <v>1.5780565912086519</v>
      </c>
      <c r="AC24">
        <f>IFERROR(IFERROR(Use_2013_Work!AC24/Use_2013_Work!$BR24,0)*Use_2013_Work!$CA24,0)</f>
        <v>0.16908608194172875</v>
      </c>
      <c r="AD24">
        <f>IFERROR(IFERROR(Use_2013_Work!AD24/Use_2013_Work!$BR24,0)*Use_2013_Work!$CA24,0)</f>
        <v>0.27659885381648369</v>
      </c>
      <c r="AE24">
        <f>IFERROR(IFERROR(Use_2013_Work!AE24/Use_2013_Work!$BR24,0)*Use_2013_Work!$CA24,0)</f>
        <v>8.1599067083287178</v>
      </c>
      <c r="AF24">
        <f>IFERROR(IFERROR(Use_2013_Work!AF24/Use_2013_Work!$BR24,0)*Use_2013_Work!$CA24,0)</f>
        <v>2.6065232859210732</v>
      </c>
      <c r="AG24">
        <f>IFERROR(IFERROR(Use_2013_Work!AG24/Use_2013_Work!$BR24,0)*Use_2013_Work!$CA24,0)</f>
        <v>14.164266522828457</v>
      </c>
      <c r="AH24">
        <f>IFERROR(IFERROR(Use_2013_Work!AH24/Use_2013_Work!$BR24,0)*Use_2013_Work!$CA24,0)</f>
        <v>11.989237448861099</v>
      </c>
      <c r="AI24">
        <f>IFERROR(IFERROR(Use_2013_Work!AI24/Use_2013_Work!$BR24,0)*Use_2013_Work!$CA24,0)</f>
        <v>2.7409743809501288</v>
      </c>
      <c r="AJ24">
        <f>IFERROR(IFERROR(Use_2013_Work!AJ24/Use_2013_Work!$BR24,0)*Use_2013_Work!$CA24,0)</f>
        <v>0.14286932101477506</v>
      </c>
      <c r="AK24">
        <f>IFERROR(IFERROR(Use_2013_Work!AK24/Use_2013_Work!$BR24,0)*Use_2013_Work!$CA24,0)</f>
        <v>0.51134709844682114</v>
      </c>
      <c r="AL24">
        <f>IFERROR(IFERROR(Use_2013_Work!AL24/Use_2013_Work!$BR24,0)*Use_2013_Work!$CA24,0)</f>
        <v>1.7764862037291729</v>
      </c>
      <c r="AM24">
        <f>IFERROR(IFERROR(Use_2013_Work!AM24/Use_2013_Work!$BR24,0)*Use_2013_Work!$CA24,0)</f>
        <v>5.1711959626559993E-2</v>
      </c>
      <c r="AN24">
        <f>IFERROR(IFERROR(Use_2013_Work!AN24/Use_2013_Work!$BR24,0)*Use_2013_Work!$CA24,0)</f>
        <v>0.53539917269173276</v>
      </c>
      <c r="AO24">
        <f>IFERROR(IFERROR(Use_2013_Work!AO24/Use_2013_Work!$BR24,0)*Use_2013_Work!$CA24,0)</f>
        <v>2.1731049080277653</v>
      </c>
      <c r="AP24">
        <f>IFERROR(IFERROR(Use_2013_Work!AP24/Use_2013_Work!$BR24,0)*Use_2013_Work!$CA24,0)</f>
        <v>0.39998599469288038</v>
      </c>
      <c r="AQ24">
        <f>IFERROR(IFERROR(Use_2013_Work!AQ24/Use_2013_Work!$BR24,0)*Use_2013_Work!$CA24,0)</f>
        <v>32.230982091893821</v>
      </c>
      <c r="AR24">
        <f>IFERROR(IFERROR(Use_2013_Work!AR24/Use_2013_Work!$BR24,0)*Use_2013_Work!$CA24,0)</f>
        <v>31.767739141936829</v>
      </c>
      <c r="AS24">
        <f>IFERROR(IFERROR(Use_2013_Work!AS24/Use_2013_Work!$BR24,0)*Use_2013_Work!$CA24,0)</f>
        <v>0.285498121287101</v>
      </c>
      <c r="AT24">
        <f>IFERROR(IFERROR(Use_2013_Work!AT24/Use_2013_Work!$BR24,0)*Use_2013_Work!$CA24,0)</f>
        <v>7.5282992386573391E-2</v>
      </c>
      <c r="AU24">
        <f>IFERROR(IFERROR(Use_2013_Work!AU24/Use_2013_Work!$BR24,0)*Use_2013_Work!$CA24,0)</f>
        <v>0.21117721187032409</v>
      </c>
      <c r="AV24">
        <f>IFERROR(IFERROR(Use_2013_Work!AV24/Use_2013_Work!$BR24,0)*Use_2013_Work!$CA24,0)</f>
        <v>14.882461459781519</v>
      </c>
      <c r="AW24">
        <f>IFERROR(IFERROR(Use_2013_Work!AW24/Use_2013_Work!$BR24,0)*Use_2013_Work!$CA24,0)</f>
        <v>0</v>
      </c>
      <c r="AX24">
        <f>IFERROR(IFERROR(Use_2013_Work!AX24/Use_2013_Work!$BR24,0)*Use_2013_Work!$CA24,0)</f>
        <v>1.1636393519688244</v>
      </c>
      <c r="AY24">
        <f>IFERROR(IFERROR(Use_2013_Work!AY24/Use_2013_Work!$BR24,0)*Use_2013_Work!$CA24,0)</f>
        <v>10.991557409182162</v>
      </c>
      <c r="AZ24">
        <f>IFERROR(IFERROR(Use_2013_Work!AZ24/Use_2013_Work!$BR24,0)*Use_2013_Work!$CA24,0)</f>
        <v>0.97459004840381902</v>
      </c>
      <c r="BA24">
        <f>IFERROR(IFERROR(Use_2013_Work!BA24/Use_2013_Work!$BR24,0)*Use_2013_Work!$CA24,0)</f>
        <v>7.847229743144867</v>
      </c>
      <c r="BB24">
        <f>IFERROR(IFERROR(Use_2013_Work!BB24/Use_2013_Work!$BR24,0)*Use_2013_Work!$CA24,0)</f>
        <v>1.2324282843092718</v>
      </c>
      <c r="BC24">
        <f>IFERROR(IFERROR(Use_2013_Work!BC24/Use_2013_Work!$BR24,0)*Use_2013_Work!$CA24,0)</f>
        <v>0.69919379829958095</v>
      </c>
      <c r="BD24">
        <f>IFERROR(IFERROR(Use_2013_Work!BD24/Use_2013_Work!$BR24,0)*Use_2013_Work!$CA24,0)</f>
        <v>0.4995615820668145</v>
      </c>
      <c r="BE24">
        <f>IFERROR(IFERROR(Use_2013_Work!BE24/Use_2013_Work!$BR24,0)*Use_2013_Work!$CA24,0)</f>
        <v>1.115054161994103</v>
      </c>
      <c r="BF24">
        <f>IFERROR(IFERROR(Use_2013_Work!BF24/Use_2013_Work!$BR24,0)*Use_2013_Work!$CA24,0)</f>
        <v>12.797868184975027</v>
      </c>
      <c r="BG24">
        <f>IFERROR(IFERROR(Use_2013_Work!BG24/Use_2013_Work!$BR24,0)*Use_2013_Work!$CA24,0)</f>
        <v>10.197117396872734</v>
      </c>
      <c r="BH24">
        <f>IFERROR(IFERROR(Use_2013_Work!BH24/Use_2013_Work!$BR24,0)*Use_2013_Work!$CA24,0)</f>
        <v>4.4508363390208965</v>
      </c>
      <c r="BI24">
        <f>IFERROR(IFERROR(Use_2013_Work!BI24/Use_2013_Work!$BR24,0)*Use_2013_Work!$CA24,0)</f>
        <v>1.4303768553448943</v>
      </c>
      <c r="BJ24">
        <f>IFERROR(IFERROR(Use_2013_Work!BJ24/Use_2013_Work!$BR24,0)*Use_2013_Work!$CA24,0)</f>
        <v>0.42139234077085169</v>
      </c>
      <c r="BK24">
        <f>IFERROR(IFERROR(Use_2013_Work!BK24/Use_2013_Work!$BR24,0)*Use_2013_Work!$CA24,0)</f>
        <v>5.634679433355446</v>
      </c>
      <c r="BL24">
        <f>IFERROR(IFERROR(Use_2013_Work!BL24/Use_2013_Work!$BR24,0)*Use_2013_Work!$CA24,0)</f>
        <v>2.043464227847692</v>
      </c>
      <c r="BM24">
        <f>IFERROR(IFERROR(Use_2013_Work!BM24/Use_2013_Work!$BR24,0)*Use_2013_Work!$CA24,0)</f>
        <v>2.0290329833007448</v>
      </c>
      <c r="BN24">
        <f>IFERROR(IFERROR(Use_2013_Work!BN24/Use_2013_Work!$BR24,0)*Use_2013_Work!$CA24,0)</f>
        <v>22.339807079416367</v>
      </c>
      <c r="BO24">
        <f>IFERROR(IFERROR(Use_2013_Work!BO24/Use_2013_Work!$BR24,0)*Use_2013_Work!$CA24,0)</f>
        <v>2.56106486559819</v>
      </c>
      <c r="BP24">
        <f>IFERROR(IFERROR(Use_2013_Work!BP24/Use_2013_Work!$BR24,0)*Use_2013_Work!$CA24,0)</f>
        <v>0</v>
      </c>
      <c r="BQ24">
        <f>IFERROR(IFERROR(Use_2013_Work!BQ24/Use_2013_Work!$BR24,0)*Use_2013_Work!$CA24,0)</f>
        <v>0</v>
      </c>
    </row>
    <row r="25" spans="4:69">
      <c r="D25">
        <v>17</v>
      </c>
      <c r="E25">
        <f>IFERROR(IFERROR(Use_2013_Work!E25/Use_2013_Work!$BR25,0)*Use_2013_Work!$CA25,0)</f>
        <v>1.9888917128245924</v>
      </c>
      <c r="F25">
        <f>IFERROR(IFERROR(Use_2013_Work!F25/Use_2013_Work!$BR25,0)*Use_2013_Work!$CA25,0)</f>
        <v>4.2594790872163953E-2</v>
      </c>
      <c r="G25">
        <f>IFERROR(IFERROR(Use_2013_Work!G25/Use_2013_Work!$BR25,0)*Use_2013_Work!$CA25,0)</f>
        <v>4.2198928503463545E-2</v>
      </c>
      <c r="H25">
        <f>IFERROR(IFERROR(Use_2013_Work!H25/Use_2013_Work!$BR25,0)*Use_2013_Work!$CA25,0)</f>
        <v>8.3606132269526262E-2</v>
      </c>
      <c r="I25">
        <f>IFERROR(IFERROR(Use_2013_Work!I25/Use_2013_Work!$BR25,0)*Use_2013_Work!$CA25,0)</f>
        <v>0.37820690705637028</v>
      </c>
      <c r="J25">
        <f>IFERROR(IFERROR(Use_2013_Work!J25/Use_2013_Work!$BR25,0)*Use_2013_Work!$CA25,0)</f>
        <v>0.10308256080958637</v>
      </c>
      <c r="K25">
        <f>IFERROR(IFERROR(Use_2013_Work!K25/Use_2013_Work!$BR25,0)*Use_2013_Work!$CA25,0)</f>
        <v>0.71809433682254109</v>
      </c>
      <c r="L25">
        <f>IFERROR(IFERROR(Use_2013_Work!L25/Use_2013_Work!$BR25,0)*Use_2013_Work!$CA25,0)</f>
        <v>1.8447186381439037E-2</v>
      </c>
      <c r="M25">
        <f>IFERROR(IFERROR(Use_2013_Work!M25/Use_2013_Work!$BR25,0)*Use_2013_Work!$CA25,0)</f>
        <v>0</v>
      </c>
      <c r="N25">
        <f>IFERROR(IFERROR(Use_2013_Work!N25/Use_2013_Work!$BR25,0)*Use_2013_Work!$CA25,0)</f>
        <v>0</v>
      </c>
      <c r="O25">
        <f>IFERROR(IFERROR(Use_2013_Work!O25/Use_2013_Work!$BR25,0)*Use_2013_Work!$CA25,0)</f>
        <v>3.2223196812213251E-2</v>
      </c>
      <c r="P25">
        <f>IFERROR(IFERROR(Use_2013_Work!P25/Use_2013_Work!$BR25,0)*Use_2013_Work!$CA25,0)</f>
        <v>8.9148205431331992E-2</v>
      </c>
      <c r="Q25">
        <f>IFERROR(IFERROR(Use_2013_Work!Q25/Use_2013_Work!$BR25,0)*Use_2013_Work!$CA25,0)</f>
        <v>9.9440627017542596E-2</v>
      </c>
      <c r="R25">
        <f>IFERROR(IFERROR(Use_2013_Work!R25/Use_2013_Work!$BR25,0)*Use_2013_Work!$CA25,0)</f>
        <v>0.28145814414599041</v>
      </c>
      <c r="S25">
        <f>IFERROR(IFERROR(Use_2013_Work!S25/Use_2013_Work!$BR25,0)*Use_2013_Work!$CA25,0)</f>
        <v>51.746812146622432</v>
      </c>
      <c r="T25">
        <f>IFERROR(IFERROR(Use_2013_Work!T25/Use_2013_Work!$BR25,0)*Use_2013_Work!$CA25,0)</f>
        <v>0.32326121028075361</v>
      </c>
      <c r="U25">
        <f>IFERROR(IFERROR(Use_2013_Work!U25/Use_2013_Work!$BR25,0)*Use_2013_Work!$CA25,0)</f>
        <v>2.2427186636352943</v>
      </c>
      <c r="V25">
        <f>IFERROR(IFERROR(Use_2013_Work!V25/Use_2013_Work!$BR25,0)*Use_2013_Work!$CA25,0)</f>
        <v>31.172736430629843</v>
      </c>
      <c r="W25">
        <f>IFERROR(IFERROR(Use_2013_Work!W25/Use_2013_Work!$BR25,0)*Use_2013_Work!$CA25,0)</f>
        <v>1.6668972621236799</v>
      </c>
      <c r="X25">
        <f>IFERROR(IFERROR(Use_2013_Work!X25/Use_2013_Work!$BR25,0)*Use_2013_Work!$CA25,0)</f>
        <v>3.0639747337411614E-2</v>
      </c>
      <c r="Y25">
        <f>IFERROR(IFERROR(Use_2013_Work!Y25/Use_2013_Work!$BR25,0)*Use_2013_Work!$CA25,0)</f>
        <v>0.62847109654876854</v>
      </c>
      <c r="Z25">
        <f>IFERROR(IFERROR(Use_2013_Work!Z25/Use_2013_Work!$BR25,0)*Use_2013_Work!$CA25,0)</f>
        <v>0.22049533936612756</v>
      </c>
      <c r="AA25">
        <f>IFERROR(IFERROR(Use_2013_Work!AA25/Use_2013_Work!$BR25,0)*Use_2013_Work!$CA25,0)</f>
        <v>9.6627629025557518</v>
      </c>
      <c r="AB25">
        <f>IFERROR(IFERROR(Use_2013_Work!AB25/Use_2013_Work!$BR25,0)*Use_2013_Work!$CA25,0)</f>
        <v>0.55460317854927232</v>
      </c>
      <c r="AC25">
        <f>IFERROR(IFERROR(Use_2013_Work!AC25/Use_2013_Work!$BR25,0)*Use_2013_Work!$CA25,0)</f>
        <v>8.3131097427085795E-3</v>
      </c>
      <c r="AD25">
        <f>IFERROR(IFERROR(Use_2013_Work!AD25/Use_2013_Work!$BR25,0)*Use_2013_Work!$CA25,0)</f>
        <v>9.0335792537433207E-2</v>
      </c>
      <c r="AE25">
        <f>IFERROR(IFERROR(Use_2013_Work!AE25/Use_2013_Work!$BR25,0)*Use_2013_Work!$CA25,0)</f>
        <v>34.045826330183672</v>
      </c>
      <c r="AF25">
        <f>IFERROR(IFERROR(Use_2013_Work!AF25/Use_2013_Work!$BR25,0)*Use_2013_Work!$CA25,0)</f>
        <v>4.8590522308500343</v>
      </c>
      <c r="AG25">
        <f>IFERROR(IFERROR(Use_2013_Work!AG25/Use_2013_Work!$BR25,0)*Use_2013_Work!$CA25,0)</f>
        <v>0.84025746380348698</v>
      </c>
      <c r="AH25">
        <f>IFERROR(IFERROR(Use_2013_Work!AH25/Use_2013_Work!$BR25,0)*Use_2013_Work!$CA25,0)</f>
        <v>0.86036727213346775</v>
      </c>
      <c r="AI25">
        <f>IFERROR(IFERROR(Use_2013_Work!AI25/Use_2013_Work!$BR25,0)*Use_2013_Work!$CA25,0)</f>
        <v>1.2236105816529628</v>
      </c>
      <c r="AJ25">
        <f>IFERROR(IFERROR(Use_2013_Work!AJ25/Use_2013_Work!$BR25,0)*Use_2013_Work!$CA25,0)</f>
        <v>1.9001393697619605E-3</v>
      </c>
      <c r="AK25">
        <f>IFERROR(IFERROR(Use_2013_Work!AK25/Use_2013_Work!$BR25,0)*Use_2013_Work!$CA25,0)</f>
        <v>5.4629006880656363E-3</v>
      </c>
      <c r="AL25">
        <f>IFERROR(IFERROR(Use_2013_Work!AL25/Use_2013_Work!$BR25,0)*Use_2013_Work!$CA25,0)</f>
        <v>0.99005178411972161</v>
      </c>
      <c r="AM25">
        <f>IFERROR(IFERROR(Use_2013_Work!AM25/Use_2013_Work!$BR25,0)*Use_2013_Work!$CA25,0)</f>
        <v>3.1668989496032681E-4</v>
      </c>
      <c r="AN25">
        <f>IFERROR(IFERROR(Use_2013_Work!AN25/Use_2013_Work!$BR25,0)*Use_2013_Work!$CA25,0)</f>
        <v>0.19278497355709895</v>
      </c>
      <c r="AO25">
        <f>IFERROR(IFERROR(Use_2013_Work!AO25/Use_2013_Work!$BR25,0)*Use_2013_Work!$CA25,0)</f>
        <v>9.8886419701362041E-2</v>
      </c>
      <c r="AP25">
        <f>IFERROR(IFERROR(Use_2013_Work!AP25/Use_2013_Work!$BR25,0)*Use_2013_Work!$CA25,0)</f>
        <v>2.7789538282768672E-2</v>
      </c>
      <c r="AQ25">
        <f>IFERROR(IFERROR(Use_2013_Work!AQ25/Use_2013_Work!$BR25,0)*Use_2013_Work!$CA25,0)</f>
        <v>0.41027175892110335</v>
      </c>
      <c r="AR25">
        <f>IFERROR(IFERROR(Use_2013_Work!AR25/Use_2013_Work!$BR25,0)*Use_2013_Work!$CA25,0)</f>
        <v>0.25026418949239826</v>
      </c>
      <c r="AS25">
        <f>IFERROR(IFERROR(Use_2013_Work!AS25/Use_2013_Work!$BR25,0)*Use_2013_Work!$CA25,0)</f>
        <v>0</v>
      </c>
      <c r="AT25">
        <f>IFERROR(IFERROR(Use_2013_Work!AT25/Use_2013_Work!$BR25,0)*Use_2013_Work!$CA25,0)</f>
        <v>0.11749195103028125</v>
      </c>
      <c r="AU25">
        <f>IFERROR(IFERROR(Use_2013_Work!AU25/Use_2013_Work!$BR25,0)*Use_2013_Work!$CA25,0)</f>
        <v>1.5834494748016341E-4</v>
      </c>
      <c r="AV25">
        <f>IFERROR(IFERROR(Use_2013_Work!AV25/Use_2013_Work!$BR25,0)*Use_2013_Work!$CA25,0)</f>
        <v>1.4474311649161737</v>
      </c>
      <c r="AW25">
        <f>IFERROR(IFERROR(Use_2013_Work!AW25/Use_2013_Work!$BR25,0)*Use_2013_Work!$CA25,0)</f>
        <v>1.1092855295722845</v>
      </c>
      <c r="AX25">
        <f>IFERROR(IFERROR(Use_2013_Work!AX25/Use_2013_Work!$BR25,0)*Use_2013_Work!$CA25,0)</f>
        <v>0.6662363665227875</v>
      </c>
      <c r="AY25">
        <f>IFERROR(IFERROR(Use_2013_Work!AY25/Use_2013_Work!$BR25,0)*Use_2013_Work!$CA25,0)</f>
        <v>0.7353539360978788</v>
      </c>
      <c r="AZ25">
        <f>IFERROR(IFERROR(Use_2013_Work!AZ25/Use_2013_Work!$BR25,0)*Use_2013_Work!$CA25,0)</f>
        <v>2.6285261281707124E-2</v>
      </c>
      <c r="BA25">
        <f>IFERROR(IFERROR(Use_2013_Work!BA25/Use_2013_Work!$BR25,0)*Use_2013_Work!$CA25,0)</f>
        <v>0.1522486670021771</v>
      </c>
      <c r="BB25">
        <f>IFERROR(IFERROR(Use_2013_Work!BB25/Use_2013_Work!$BR25,0)*Use_2013_Work!$CA25,0)</f>
        <v>0.15335708163453826</v>
      </c>
      <c r="BC25">
        <f>IFERROR(IFERROR(Use_2013_Work!BC25/Use_2013_Work!$BR25,0)*Use_2013_Work!$CA25,0)</f>
        <v>3.1114782179852109E-2</v>
      </c>
      <c r="BD25">
        <f>IFERROR(IFERROR(Use_2013_Work!BD25/Use_2013_Work!$BR25,0)*Use_2013_Work!$CA25,0)</f>
        <v>0</v>
      </c>
      <c r="BE25">
        <f>IFERROR(IFERROR(Use_2013_Work!BE25/Use_2013_Work!$BR25,0)*Use_2013_Work!$CA25,0)</f>
        <v>5.2570522563414247E-2</v>
      </c>
      <c r="BF25">
        <f>IFERROR(IFERROR(Use_2013_Work!BF25/Use_2013_Work!$BR25,0)*Use_2013_Work!$CA25,0)</f>
        <v>3.1487684531167894</v>
      </c>
      <c r="BG25">
        <f>IFERROR(IFERROR(Use_2013_Work!BG25/Use_2013_Work!$BR25,0)*Use_2013_Work!$CA25,0)</f>
        <v>0.32199445070091226</v>
      </c>
      <c r="BH25">
        <f>IFERROR(IFERROR(Use_2013_Work!BH25/Use_2013_Work!$BR25,0)*Use_2013_Work!$CA25,0)</f>
        <v>0.35152578340596274</v>
      </c>
      <c r="BI25">
        <f>IFERROR(IFERROR(Use_2013_Work!BI25/Use_2013_Work!$BR25,0)*Use_2013_Work!$CA25,0)</f>
        <v>0.10791208170773135</v>
      </c>
      <c r="BJ25">
        <f>IFERROR(IFERROR(Use_2013_Work!BJ25/Use_2013_Work!$BR25,0)*Use_2013_Work!$CA25,0)</f>
        <v>4.0298789133701586E-2</v>
      </c>
      <c r="BK25">
        <f>IFERROR(IFERROR(Use_2013_Work!BK25/Use_2013_Work!$BR25,0)*Use_2013_Work!$CA25,0)</f>
        <v>0.45365827453066804</v>
      </c>
      <c r="BL25">
        <f>IFERROR(IFERROR(Use_2013_Work!BL25/Use_2013_Work!$BR25,0)*Use_2013_Work!$CA25,0)</f>
        <v>0.57582140151161409</v>
      </c>
      <c r="BM25">
        <f>IFERROR(IFERROR(Use_2013_Work!BM25/Use_2013_Work!$BR25,0)*Use_2013_Work!$CA25,0)</f>
        <v>7.5768057369258179E-2</v>
      </c>
      <c r="BN25">
        <f>IFERROR(IFERROR(Use_2013_Work!BN25/Use_2013_Work!$BR25,0)*Use_2013_Work!$CA25,0)</f>
        <v>1.2283609300773675</v>
      </c>
      <c r="BO25">
        <f>IFERROR(IFERROR(Use_2013_Work!BO25/Use_2013_Work!$BR25,0)*Use_2013_Work!$CA25,0)</f>
        <v>1.7576289170298139E-2</v>
      </c>
      <c r="BP25">
        <f>IFERROR(IFERROR(Use_2013_Work!BP25/Use_2013_Work!$BR25,0)*Use_2013_Work!$CA25,0)</f>
        <v>0</v>
      </c>
      <c r="BQ25">
        <f>IFERROR(IFERROR(Use_2013_Work!BQ25/Use_2013_Work!$BR25,0)*Use_2013_Work!$CA25,0)</f>
        <v>0</v>
      </c>
    </row>
    <row r="26" spans="4:69">
      <c r="D26">
        <v>18</v>
      </c>
      <c r="E26">
        <f>IFERROR(IFERROR(Use_2013_Work!E26/Use_2013_Work!$BR26,0)*Use_2013_Work!$CA26,0)</f>
        <v>56.186162549023635</v>
      </c>
      <c r="F26">
        <f>IFERROR(IFERROR(Use_2013_Work!F26/Use_2013_Work!$BR26,0)*Use_2013_Work!$CA26,0)</f>
        <v>10.969012970861693</v>
      </c>
      <c r="G26">
        <f>IFERROR(IFERROR(Use_2013_Work!G26/Use_2013_Work!$BR26,0)*Use_2013_Work!$CA26,0)</f>
        <v>0.39766462078076092</v>
      </c>
      <c r="H26">
        <f>IFERROR(IFERROR(Use_2013_Work!H26/Use_2013_Work!$BR26,0)*Use_2013_Work!$CA26,0)</f>
        <v>5.9929574375141659</v>
      </c>
      <c r="I26">
        <f>IFERROR(IFERROR(Use_2013_Work!I26/Use_2013_Work!$BR26,0)*Use_2013_Work!$CA26,0)</f>
        <v>9.7771852804278581</v>
      </c>
      <c r="J26">
        <f>IFERROR(IFERROR(Use_2013_Work!J26/Use_2013_Work!$BR26,0)*Use_2013_Work!$CA26,0)</f>
        <v>2.145173225590058</v>
      </c>
      <c r="K26">
        <f>IFERROR(IFERROR(Use_2013_Work!K26/Use_2013_Work!$BR26,0)*Use_2013_Work!$CA26,0)</f>
        <v>60.559890291657794</v>
      </c>
      <c r="L26">
        <f>IFERROR(IFERROR(Use_2013_Work!L26/Use_2013_Work!$BR26,0)*Use_2013_Work!$CA26,0)</f>
        <v>2.7206790624091357</v>
      </c>
      <c r="M26">
        <f>IFERROR(IFERROR(Use_2013_Work!M26/Use_2013_Work!$BR26,0)*Use_2013_Work!$CA26,0)</f>
        <v>0.93468678462105537</v>
      </c>
      <c r="N26">
        <f>IFERROR(IFERROR(Use_2013_Work!N26/Use_2013_Work!$BR26,0)*Use_2013_Work!$CA26,0)</f>
        <v>0.35276700230551372</v>
      </c>
      <c r="O26">
        <f>IFERROR(IFERROR(Use_2013_Work!O26/Use_2013_Work!$BR26,0)*Use_2013_Work!$CA26,0)</f>
        <v>1.3288528896764724</v>
      </c>
      <c r="P26">
        <f>IFERROR(IFERROR(Use_2013_Work!P26/Use_2013_Work!$BR26,0)*Use_2013_Work!$CA26,0)</f>
        <v>0.8413930319452172</v>
      </c>
      <c r="Q26">
        <f>IFERROR(IFERROR(Use_2013_Work!Q26/Use_2013_Work!$BR26,0)*Use_2013_Work!$CA26,0)</f>
        <v>29.108817006770014</v>
      </c>
      <c r="R26">
        <f>IFERROR(IFERROR(Use_2013_Work!R26/Use_2013_Work!$BR26,0)*Use_2013_Work!$CA26,0)</f>
        <v>11.747432719750719</v>
      </c>
      <c r="S26">
        <f>IFERROR(IFERROR(Use_2013_Work!S26/Use_2013_Work!$BR26,0)*Use_2013_Work!$CA26,0)</f>
        <v>2.125348303146442</v>
      </c>
      <c r="T26">
        <f>IFERROR(IFERROR(Use_2013_Work!T26/Use_2013_Work!$BR26,0)*Use_2013_Work!$CA26,0)</f>
        <v>30.367699581939604</v>
      </c>
      <c r="U26">
        <f>IFERROR(IFERROR(Use_2013_Work!U26/Use_2013_Work!$BR26,0)*Use_2013_Work!$CA26,0)</f>
        <v>15.54740388342846</v>
      </c>
      <c r="V26">
        <f>IFERROR(IFERROR(Use_2013_Work!V26/Use_2013_Work!$BR26,0)*Use_2013_Work!$CA26,0)</f>
        <v>5.1597276089280841</v>
      </c>
      <c r="W26">
        <f>IFERROR(IFERROR(Use_2013_Work!W26/Use_2013_Work!$BR26,0)*Use_2013_Work!$CA26,0)</f>
        <v>57.673614818249035</v>
      </c>
      <c r="X26">
        <f>IFERROR(IFERROR(Use_2013_Work!X26/Use_2013_Work!$BR26,0)*Use_2013_Work!$CA26,0)</f>
        <v>5.8949989972045351</v>
      </c>
      <c r="Y26">
        <f>IFERROR(IFERROR(Use_2013_Work!Y26/Use_2013_Work!$BR26,0)*Use_2013_Work!$CA26,0)</f>
        <v>21.012668532369911</v>
      </c>
      <c r="Z26">
        <f>IFERROR(IFERROR(Use_2013_Work!Z26/Use_2013_Work!$BR26,0)*Use_2013_Work!$CA26,0)</f>
        <v>1.361505703113016</v>
      </c>
      <c r="AA26">
        <f>IFERROR(IFERROR(Use_2013_Work!AA26/Use_2013_Work!$BR26,0)*Use_2013_Work!$CA26,0)</f>
        <v>61.703321847891033</v>
      </c>
      <c r="AB26">
        <f>IFERROR(IFERROR(Use_2013_Work!AB26/Use_2013_Work!$BR26,0)*Use_2013_Work!$CA26,0)</f>
        <v>11.426152358973301</v>
      </c>
      <c r="AC26">
        <f>IFERROR(IFERROR(Use_2013_Work!AC26/Use_2013_Work!$BR26,0)*Use_2013_Work!$CA26,0)</f>
        <v>0.53527290597762256</v>
      </c>
      <c r="AD26">
        <f>IFERROR(IFERROR(Use_2013_Work!AD26/Use_2013_Work!$BR26,0)*Use_2013_Work!$CA26,0)</f>
        <v>8.3731143026564911</v>
      </c>
      <c r="AE26">
        <f>IFERROR(IFERROR(Use_2013_Work!AE26/Use_2013_Work!$BR26,0)*Use_2013_Work!$CA26,0)</f>
        <v>91.933996230588008</v>
      </c>
      <c r="AF26">
        <f>IFERROR(IFERROR(Use_2013_Work!AF26/Use_2013_Work!$BR26,0)*Use_2013_Work!$CA26,0)</f>
        <v>64.504466771983076</v>
      </c>
      <c r="AG26">
        <f>IFERROR(IFERROR(Use_2013_Work!AG26/Use_2013_Work!$BR26,0)*Use_2013_Work!$CA26,0)</f>
        <v>21.633655073618463</v>
      </c>
      <c r="AH26">
        <f>IFERROR(IFERROR(Use_2013_Work!AH26/Use_2013_Work!$BR26,0)*Use_2013_Work!$CA26,0)</f>
        <v>12.544511219174915</v>
      </c>
      <c r="AI26">
        <f>IFERROR(IFERROR(Use_2013_Work!AI26/Use_2013_Work!$BR26,0)*Use_2013_Work!$CA26,0)</f>
        <v>26.341491068022954</v>
      </c>
      <c r="AJ26">
        <f>IFERROR(IFERROR(Use_2013_Work!AJ26/Use_2013_Work!$BR26,0)*Use_2013_Work!$CA26,0)</f>
        <v>2.0408008397839638E-2</v>
      </c>
      <c r="AK26">
        <f>IFERROR(IFERROR(Use_2013_Work!AK26/Use_2013_Work!$BR26,0)*Use_2013_Work!$CA26,0)</f>
        <v>0.93352061271260733</v>
      </c>
      <c r="AL26">
        <f>IFERROR(IFERROR(Use_2013_Work!AL26/Use_2013_Work!$BR26,0)*Use_2013_Work!$CA26,0)</f>
        <v>11.040732543231243</v>
      </c>
      <c r="AM26">
        <f>IFERROR(IFERROR(Use_2013_Work!AM26/Use_2013_Work!$BR26,0)*Use_2013_Work!$CA26,0)</f>
        <v>0</v>
      </c>
      <c r="AN26">
        <f>IFERROR(IFERROR(Use_2013_Work!AN26/Use_2013_Work!$BR26,0)*Use_2013_Work!$CA26,0)</f>
        <v>1.8431347013020309</v>
      </c>
      <c r="AO26">
        <f>IFERROR(IFERROR(Use_2013_Work!AO26/Use_2013_Work!$BR26,0)*Use_2013_Work!$CA26,0)</f>
        <v>0.48279517009746342</v>
      </c>
      <c r="AP26">
        <f>IFERROR(IFERROR(Use_2013_Work!AP26/Use_2013_Work!$BR26,0)*Use_2013_Work!$CA26,0)</f>
        <v>0.48979220154815134</v>
      </c>
      <c r="AQ26">
        <f>IFERROR(IFERROR(Use_2013_Work!AQ26/Use_2013_Work!$BR26,0)*Use_2013_Work!$CA26,0)</f>
        <v>1.7492578626719688E-2</v>
      </c>
      <c r="AR26">
        <f>IFERROR(IFERROR(Use_2013_Work!AR26/Use_2013_Work!$BR26,0)*Use_2013_Work!$CA26,0)</f>
        <v>1.3679196486094798</v>
      </c>
      <c r="AS26">
        <f>IFERROR(IFERROR(Use_2013_Work!AS26/Use_2013_Work!$BR26,0)*Use_2013_Work!$CA26,0)</f>
        <v>2.2233067434560723</v>
      </c>
      <c r="AT26">
        <f>IFERROR(IFERROR(Use_2013_Work!AT26/Use_2013_Work!$BR26,0)*Use_2013_Work!$CA26,0)</f>
        <v>0.3241957905485382</v>
      </c>
      <c r="AU26">
        <f>IFERROR(IFERROR(Use_2013_Work!AU26/Use_2013_Work!$BR26,0)*Use_2013_Work!$CA26,0)</f>
        <v>2.0384684959670678</v>
      </c>
      <c r="AV26">
        <f>IFERROR(IFERROR(Use_2013_Work!AV26/Use_2013_Work!$BR26,0)*Use_2013_Work!$CA26,0)</f>
        <v>12.969580879804202</v>
      </c>
      <c r="AW26">
        <f>IFERROR(IFERROR(Use_2013_Work!AW26/Use_2013_Work!$BR26,0)*Use_2013_Work!$CA26,0)</f>
        <v>0</v>
      </c>
      <c r="AX26">
        <f>IFERROR(IFERROR(Use_2013_Work!AX26/Use_2013_Work!$BR26,0)*Use_2013_Work!$CA26,0)</f>
        <v>4.3912203212608665</v>
      </c>
      <c r="AY26">
        <f>IFERROR(IFERROR(Use_2013_Work!AY26/Use_2013_Work!$BR26,0)*Use_2013_Work!$CA26,0)</f>
        <v>6.550970695706523</v>
      </c>
      <c r="AZ26">
        <f>IFERROR(IFERROR(Use_2013_Work!AZ26/Use_2013_Work!$BR26,0)*Use_2013_Work!$CA26,0)</f>
        <v>0.11545101893634996</v>
      </c>
      <c r="BA26">
        <f>IFERROR(IFERROR(Use_2013_Work!BA26/Use_2013_Work!$BR26,0)*Use_2013_Work!$CA26,0)</f>
        <v>9.8949686431811053</v>
      </c>
      <c r="BB26">
        <f>IFERROR(IFERROR(Use_2013_Work!BB26/Use_2013_Work!$BR26,0)*Use_2013_Work!$CA26,0)</f>
        <v>8.104894763713455E-2</v>
      </c>
      <c r="BC26">
        <f>IFERROR(IFERROR(Use_2013_Work!BC26/Use_2013_Work!$BR26,0)*Use_2013_Work!$CA26,0)</f>
        <v>2.8285499639405738</v>
      </c>
      <c r="BD26">
        <f>IFERROR(IFERROR(Use_2013_Work!BD26/Use_2013_Work!$BR26,0)*Use_2013_Work!$CA26,0)</f>
        <v>0</v>
      </c>
      <c r="BE26">
        <f>IFERROR(IFERROR(Use_2013_Work!BE26/Use_2013_Work!$BR26,0)*Use_2013_Work!$CA26,0)</f>
        <v>8.7462893133598438E-2</v>
      </c>
      <c r="BF26">
        <f>IFERROR(IFERROR(Use_2013_Work!BF26/Use_2013_Work!$BR26,0)*Use_2013_Work!$CA26,0)</f>
        <v>30.107060160401485</v>
      </c>
      <c r="BG26">
        <f>IFERROR(IFERROR(Use_2013_Work!BG26/Use_2013_Work!$BR26,0)*Use_2013_Work!$CA26,0)</f>
        <v>11.270468409195496</v>
      </c>
      <c r="BH26">
        <f>IFERROR(IFERROR(Use_2013_Work!BH26/Use_2013_Work!$BR26,0)*Use_2013_Work!$CA26,0)</f>
        <v>1.0787090153143808</v>
      </c>
      <c r="BI26">
        <f>IFERROR(IFERROR(Use_2013_Work!BI26/Use_2013_Work!$BR26,0)*Use_2013_Work!$CA26,0)</f>
        <v>16.009791045128082</v>
      </c>
      <c r="BJ26">
        <f>IFERROR(IFERROR(Use_2013_Work!BJ26/Use_2013_Work!$BR26,0)*Use_2013_Work!$CA26,0)</f>
        <v>0.14227297283065349</v>
      </c>
      <c r="BK26">
        <f>IFERROR(IFERROR(Use_2013_Work!BK26/Use_2013_Work!$BR26,0)*Use_2013_Work!$CA26,0)</f>
        <v>0.8314805707234092</v>
      </c>
      <c r="BL26">
        <f>IFERROR(IFERROR(Use_2013_Work!BL26/Use_2013_Work!$BR26,0)*Use_2013_Work!$CA26,0)</f>
        <v>2.1527533429949695</v>
      </c>
      <c r="BM26">
        <f>IFERROR(IFERROR(Use_2013_Work!BM26/Use_2013_Work!$BR26,0)*Use_2013_Work!$CA26,0)</f>
        <v>0.74984853713205069</v>
      </c>
      <c r="BN26">
        <f>IFERROR(IFERROR(Use_2013_Work!BN26/Use_2013_Work!$BR26,0)*Use_2013_Work!$CA26,0)</f>
        <v>0.99532772386035018</v>
      </c>
      <c r="BO26">
        <f>IFERROR(IFERROR(Use_2013_Work!BO26/Use_2013_Work!$BR26,0)*Use_2013_Work!$CA26,0)</f>
        <v>11.801076627539326</v>
      </c>
      <c r="BP26">
        <f>IFERROR(IFERROR(Use_2013_Work!BP26/Use_2013_Work!$BR26,0)*Use_2013_Work!$CA26,0)</f>
        <v>0</v>
      </c>
      <c r="BQ26">
        <f>IFERROR(IFERROR(Use_2013_Work!BQ26/Use_2013_Work!$BR26,0)*Use_2013_Work!$CA26,0)</f>
        <v>0</v>
      </c>
    </row>
    <row r="27" spans="4:69">
      <c r="D27">
        <v>19</v>
      </c>
      <c r="E27">
        <f>IFERROR(IFERROR(Use_2013_Work!E27/Use_2013_Work!$BR27,0)*Use_2013_Work!$CA27,0)</f>
        <v>4.3964403595679045</v>
      </c>
      <c r="F27">
        <f>IFERROR(IFERROR(Use_2013_Work!F27/Use_2013_Work!$BR27,0)*Use_2013_Work!$CA27,0)</f>
        <v>14.938527965176265</v>
      </c>
      <c r="G27">
        <f>IFERROR(IFERROR(Use_2013_Work!G27/Use_2013_Work!$BR27,0)*Use_2013_Work!$CA27,0)</f>
        <v>0.34549136495129767</v>
      </c>
      <c r="H27">
        <f>IFERROR(IFERROR(Use_2013_Work!H27/Use_2013_Work!$BR27,0)*Use_2013_Work!$CA27,0)</f>
        <v>1.3911674089927555</v>
      </c>
      <c r="I27">
        <f>IFERROR(IFERROR(Use_2013_Work!I27/Use_2013_Work!$BR27,0)*Use_2013_Work!$CA27,0)</f>
        <v>2.5782188541886182</v>
      </c>
      <c r="J27">
        <f>IFERROR(IFERROR(Use_2013_Work!J27/Use_2013_Work!$BR27,0)*Use_2013_Work!$CA27,0)</f>
        <v>1.0703539986808361</v>
      </c>
      <c r="K27">
        <f>IFERROR(IFERROR(Use_2013_Work!K27/Use_2013_Work!$BR27,0)*Use_2013_Work!$CA27,0)</f>
        <v>3.5088705333855157</v>
      </c>
      <c r="L27">
        <f>IFERROR(IFERROR(Use_2013_Work!L27/Use_2013_Work!$BR27,0)*Use_2013_Work!$CA27,0)</f>
        <v>0</v>
      </c>
      <c r="M27">
        <f>IFERROR(IFERROR(Use_2013_Work!M27/Use_2013_Work!$BR27,0)*Use_2013_Work!$CA27,0)</f>
        <v>0.29822680776062377</v>
      </c>
      <c r="N27">
        <f>IFERROR(IFERROR(Use_2013_Work!N27/Use_2013_Work!$BR27,0)*Use_2013_Work!$CA27,0)</f>
        <v>0.46009745937824142</v>
      </c>
      <c r="O27">
        <f>IFERROR(IFERROR(Use_2013_Work!O27/Use_2013_Work!$BR27,0)*Use_2013_Work!$CA27,0)</f>
        <v>8.1981001852850288E-2</v>
      </c>
      <c r="P27">
        <f>IFERROR(IFERROR(Use_2013_Work!P27/Use_2013_Work!$BR27,0)*Use_2013_Work!$CA27,0)</f>
        <v>6.1485751389637716E-2</v>
      </c>
      <c r="Q27">
        <f>IFERROR(IFERROR(Use_2013_Work!Q27/Use_2013_Work!$BR27,0)*Use_2013_Work!$CA27,0)</f>
        <v>6.7759807653886464E-2</v>
      </c>
      <c r="R27">
        <f>IFERROR(IFERROR(Use_2013_Work!R27/Use_2013_Work!$BR27,0)*Use_2013_Work!$CA27,0)</f>
        <v>2.5840746400352503</v>
      </c>
      <c r="S27">
        <f>IFERROR(IFERROR(Use_2013_Work!S27/Use_2013_Work!$BR27,0)*Use_2013_Work!$CA27,0)</f>
        <v>8.3235813105700038E-2</v>
      </c>
      <c r="T27">
        <f>IFERROR(IFERROR(Use_2013_Work!T27/Use_2013_Work!$BR27,0)*Use_2013_Work!$CA27,0)</f>
        <v>0.80056957931813999</v>
      </c>
      <c r="U27">
        <f>IFERROR(IFERROR(Use_2013_Work!U27/Use_2013_Work!$BR27,0)*Use_2013_Work!$CA27,0)</f>
        <v>6.9014618906736214E-2</v>
      </c>
      <c r="V27">
        <f>IFERROR(IFERROR(Use_2013_Work!V27/Use_2013_Work!$BR27,0)*Use_2013_Work!$CA27,0)</f>
        <v>0.26141901101036441</v>
      </c>
      <c r="W27">
        <f>IFERROR(IFERROR(Use_2013_Work!W27/Use_2013_Work!$BR27,0)*Use_2013_Work!$CA27,0)</f>
        <v>12.915353955164854</v>
      </c>
      <c r="X27">
        <f>IFERROR(IFERROR(Use_2013_Work!X27/Use_2013_Work!$BR27,0)*Use_2013_Work!$CA27,0)</f>
        <v>97.323160771026565</v>
      </c>
      <c r="Y27">
        <f>IFERROR(IFERROR(Use_2013_Work!Y27/Use_2013_Work!$BR27,0)*Use_2013_Work!$CA27,0)</f>
        <v>3.2625092574093482E-2</v>
      </c>
      <c r="Z27">
        <f>IFERROR(IFERROR(Use_2013_Work!Z27/Use_2013_Work!$BR27,0)*Use_2013_Work!$CA27,0)</f>
        <v>0.26476517435129709</v>
      </c>
      <c r="AA27">
        <f>IFERROR(IFERROR(Use_2013_Work!AA27/Use_2013_Work!$BR27,0)*Use_2013_Work!$CA27,0)</f>
        <v>5.2530581748466671</v>
      </c>
      <c r="AB27">
        <f>IFERROR(IFERROR(Use_2013_Work!AB27/Use_2013_Work!$BR27,0)*Use_2013_Work!$CA27,0)</f>
        <v>0.75748772630363204</v>
      </c>
      <c r="AC27">
        <f>IFERROR(IFERROR(Use_2013_Work!AC27/Use_2013_Work!$BR27,0)*Use_2013_Work!$CA27,0)</f>
        <v>0.11627917609741011</v>
      </c>
      <c r="AD27">
        <f>IFERROR(IFERROR(Use_2013_Work!AD27/Use_2013_Work!$BR27,0)*Use_2013_Work!$CA27,0)</f>
        <v>3.7255346097109059</v>
      </c>
      <c r="AE27">
        <f>IFERROR(IFERROR(Use_2013_Work!AE27/Use_2013_Work!$BR27,0)*Use_2013_Work!$CA27,0)</f>
        <v>39.498948617204412</v>
      </c>
      <c r="AF27">
        <f>IFERROR(IFERROR(Use_2013_Work!AF27/Use_2013_Work!$BR27,0)*Use_2013_Work!$CA27,0)</f>
        <v>78.605141312266838</v>
      </c>
      <c r="AG27">
        <f>IFERROR(IFERROR(Use_2013_Work!AG27/Use_2013_Work!$BR27,0)*Use_2013_Work!$CA27,0)</f>
        <v>13.624322313024962</v>
      </c>
      <c r="AH27">
        <f>IFERROR(IFERROR(Use_2013_Work!AH27/Use_2013_Work!$BR27,0)*Use_2013_Work!$CA27,0)</f>
        <v>1.8592120063057118</v>
      </c>
      <c r="AI27">
        <f>IFERROR(IFERROR(Use_2013_Work!AI27/Use_2013_Work!$BR27,0)*Use_2013_Work!$CA27,0)</f>
        <v>110.25231764997277</v>
      </c>
      <c r="AJ27">
        <f>IFERROR(IFERROR(Use_2013_Work!AJ27/Use_2013_Work!$BR27,0)*Use_2013_Work!$CA27,0)</f>
        <v>3.0533740486010569E-2</v>
      </c>
      <c r="AK27">
        <f>IFERROR(IFERROR(Use_2013_Work!AK27/Use_2013_Work!$BR27,0)*Use_2013_Work!$CA27,0)</f>
        <v>3.4821012266580542</v>
      </c>
      <c r="AL27">
        <f>IFERROR(IFERROR(Use_2013_Work!AL27/Use_2013_Work!$BR27,0)*Use_2013_Work!$CA27,0)</f>
        <v>10.054802569085043</v>
      </c>
      <c r="AM27">
        <f>IFERROR(IFERROR(Use_2013_Work!AM27/Use_2013_Work!$BR27,0)*Use_2013_Work!$CA27,0)</f>
        <v>0</v>
      </c>
      <c r="AN27">
        <f>IFERROR(IFERROR(Use_2013_Work!AN27/Use_2013_Work!$BR27,0)*Use_2013_Work!$CA27,0)</f>
        <v>0.17651011623419807</v>
      </c>
      <c r="AO27">
        <f>IFERROR(IFERROR(Use_2013_Work!AO27/Use_2013_Work!$BR27,0)*Use_2013_Work!$CA27,0)</f>
        <v>6.3158833060104058E-2</v>
      </c>
      <c r="AP27">
        <f>IFERROR(IFERROR(Use_2013_Work!AP27/Use_2013_Work!$BR27,0)*Use_2013_Work!$CA27,0)</f>
        <v>0.26434690393368054</v>
      </c>
      <c r="AQ27">
        <f>IFERROR(IFERROR(Use_2013_Work!AQ27/Use_2013_Work!$BR27,0)*Use_2013_Work!$CA27,0)</f>
        <v>0.20788039755544183</v>
      </c>
      <c r="AR27">
        <f>IFERROR(IFERROR(Use_2013_Work!AR27/Use_2013_Work!$BR27,0)*Use_2013_Work!$CA27,0)</f>
        <v>0.52911207828497764</v>
      </c>
      <c r="AS27">
        <f>IFERROR(IFERROR(Use_2013_Work!AS27/Use_2013_Work!$BR27,0)*Use_2013_Work!$CA27,0)</f>
        <v>0.11795225776787645</v>
      </c>
      <c r="AT27">
        <f>IFERROR(IFERROR(Use_2013_Work!AT27/Use_2013_Work!$BR27,0)*Use_2013_Work!$CA27,0)</f>
        <v>0</v>
      </c>
      <c r="AU27">
        <f>IFERROR(IFERROR(Use_2013_Work!AU27/Use_2013_Work!$BR27,0)*Use_2013_Work!$CA27,0)</f>
        <v>0</v>
      </c>
      <c r="AV27">
        <f>IFERROR(IFERROR(Use_2013_Work!AV27/Use_2013_Work!$BR27,0)*Use_2013_Work!$CA27,0)</f>
        <v>4.0517855354518408</v>
      </c>
      <c r="AW27">
        <f>IFERROR(IFERROR(Use_2013_Work!AW27/Use_2013_Work!$BR27,0)*Use_2013_Work!$CA27,0)</f>
        <v>0</v>
      </c>
      <c r="AX27">
        <f>IFERROR(IFERROR(Use_2013_Work!AX27/Use_2013_Work!$BR27,0)*Use_2013_Work!$CA27,0)</f>
        <v>1.925298732289132</v>
      </c>
      <c r="AY27">
        <f>IFERROR(IFERROR(Use_2013_Work!AY27/Use_2013_Work!$BR27,0)*Use_2013_Work!$CA27,0)</f>
        <v>0.75163194045699988</v>
      </c>
      <c r="AZ27">
        <f>IFERROR(IFERROR(Use_2013_Work!AZ27/Use_2013_Work!$BR27,0)*Use_2013_Work!$CA27,0)</f>
        <v>1.0193250077316129</v>
      </c>
      <c r="BA27">
        <f>IFERROR(IFERROR(Use_2013_Work!BA27/Use_2013_Work!$BR27,0)*Use_2013_Work!$CA27,0)</f>
        <v>7.1085057473938296</v>
      </c>
      <c r="BB27">
        <f>IFERROR(IFERROR(Use_2013_Work!BB27/Use_2013_Work!$BR27,0)*Use_2013_Work!$CA27,0)</f>
        <v>6.9432889324352792E-2</v>
      </c>
      <c r="BC27">
        <f>IFERROR(IFERROR(Use_2013_Work!BC27/Use_2013_Work!$BR27,0)*Use_2013_Work!$CA27,0)</f>
        <v>6.4940665039150698</v>
      </c>
      <c r="BD27">
        <f>IFERROR(IFERROR(Use_2013_Work!BD27/Use_2013_Work!$BR27,0)*Use_2013_Work!$CA27,0)</f>
        <v>8.3654083523316636E-4</v>
      </c>
      <c r="BE27">
        <f>IFERROR(IFERROR(Use_2013_Work!BE27/Use_2013_Work!$BR27,0)*Use_2013_Work!$CA27,0)</f>
        <v>0.68889137781451237</v>
      </c>
      <c r="BF27">
        <f>IFERROR(IFERROR(Use_2013_Work!BF27/Use_2013_Work!$BR27,0)*Use_2013_Work!$CA27,0)</f>
        <v>14.145487253375224</v>
      </c>
      <c r="BG27">
        <f>IFERROR(IFERROR(Use_2013_Work!BG27/Use_2013_Work!$BR27,0)*Use_2013_Work!$CA27,0)</f>
        <v>3.167561872610384</v>
      </c>
      <c r="BH27">
        <f>IFERROR(IFERROR(Use_2013_Work!BH27/Use_2013_Work!$BR27,0)*Use_2013_Work!$CA27,0)</f>
        <v>1.2297150277927542</v>
      </c>
      <c r="BI27">
        <f>IFERROR(IFERROR(Use_2013_Work!BI27/Use_2013_Work!$BR27,0)*Use_2013_Work!$CA27,0)</f>
        <v>2.2109774275212581</v>
      </c>
      <c r="BJ27">
        <f>IFERROR(IFERROR(Use_2013_Work!BJ27/Use_2013_Work!$BR27,0)*Use_2013_Work!$CA27,0)</f>
        <v>0.33670768618134939</v>
      </c>
      <c r="BK27">
        <f>IFERROR(IFERROR(Use_2013_Work!BK27/Use_2013_Work!$BR27,0)*Use_2013_Work!$CA27,0)</f>
        <v>0.86038224903731142</v>
      </c>
      <c r="BL27">
        <f>IFERROR(IFERROR(Use_2013_Work!BL27/Use_2013_Work!$BR27,0)*Use_2013_Work!$CA27,0)</f>
        <v>0.35051060996269667</v>
      </c>
      <c r="BM27">
        <f>IFERROR(IFERROR(Use_2013_Work!BM27/Use_2013_Work!$BR27,0)*Use_2013_Work!$CA27,0)</f>
        <v>0.85285338152021295</v>
      </c>
      <c r="BN27">
        <f>IFERROR(IFERROR(Use_2013_Work!BN27/Use_2013_Work!$BR27,0)*Use_2013_Work!$CA27,0)</f>
        <v>0.26309209268083072</v>
      </c>
      <c r="BO27">
        <f>IFERROR(IFERROR(Use_2013_Work!BO27/Use_2013_Work!$BR27,0)*Use_2013_Work!$CA27,0)</f>
        <v>0.80768017641762191</v>
      </c>
      <c r="BP27">
        <f>IFERROR(IFERROR(Use_2013_Work!BP27/Use_2013_Work!$BR27,0)*Use_2013_Work!$CA27,0)</f>
        <v>0</v>
      </c>
      <c r="BQ27">
        <f>IFERROR(IFERROR(Use_2013_Work!BQ27/Use_2013_Work!$BR27,0)*Use_2013_Work!$CA27,0)</f>
        <v>0</v>
      </c>
    </row>
    <row r="28" spans="4:69">
      <c r="D28">
        <v>20</v>
      </c>
      <c r="E28">
        <f>IFERROR(IFERROR(Use_2013_Work!E28/Use_2013_Work!$BR28,0)*Use_2013_Work!$CA28,0)</f>
        <v>1.5494921223167273</v>
      </c>
      <c r="F28">
        <f>IFERROR(IFERROR(Use_2013_Work!F28/Use_2013_Work!$BR28,0)*Use_2013_Work!$CA28,0)</f>
        <v>1.1810300055988372</v>
      </c>
      <c r="G28">
        <f>IFERROR(IFERROR(Use_2013_Work!G28/Use_2013_Work!$BR28,0)*Use_2013_Work!$CA28,0)</f>
        <v>0.73638964929835837</v>
      </c>
      <c r="H28">
        <f>IFERROR(IFERROR(Use_2013_Work!H28/Use_2013_Work!$BR28,0)*Use_2013_Work!$CA28,0)</f>
        <v>0.33865905105663163</v>
      </c>
      <c r="I28">
        <f>IFERROR(IFERROR(Use_2013_Work!I28/Use_2013_Work!$BR28,0)*Use_2013_Work!$CA28,0)</f>
        <v>4.5306005646487027E-2</v>
      </c>
      <c r="J28">
        <f>IFERROR(IFERROR(Use_2013_Work!J28/Use_2013_Work!$BR28,0)*Use_2013_Work!$CA28,0)</f>
        <v>0</v>
      </c>
      <c r="K28">
        <f>IFERROR(IFERROR(Use_2013_Work!K28/Use_2013_Work!$BR28,0)*Use_2013_Work!$CA28,0)</f>
        <v>0.55650208705596449</v>
      </c>
      <c r="L28">
        <f>IFERROR(IFERROR(Use_2013_Work!L28/Use_2013_Work!$BR28,0)*Use_2013_Work!$CA28,0)</f>
        <v>0</v>
      </c>
      <c r="M28">
        <f>IFERROR(IFERROR(Use_2013_Work!M28/Use_2013_Work!$BR28,0)*Use_2013_Work!$CA28,0)</f>
        <v>0</v>
      </c>
      <c r="N28">
        <f>IFERROR(IFERROR(Use_2013_Work!N28/Use_2013_Work!$BR28,0)*Use_2013_Work!$CA28,0)</f>
        <v>3.3411508588854738E-3</v>
      </c>
      <c r="O28">
        <f>IFERROR(IFERROR(Use_2013_Work!O28/Use_2013_Work!$BR28,0)*Use_2013_Work!$CA28,0)</f>
        <v>1.1359912920210611E-2</v>
      </c>
      <c r="P28">
        <f>IFERROR(IFERROR(Use_2013_Work!P28/Use_2013_Work!$BR28,0)*Use_2013_Work!$CA28,0)</f>
        <v>0</v>
      </c>
      <c r="Q28">
        <f>IFERROR(IFERROR(Use_2013_Work!Q28/Use_2013_Work!$BR28,0)*Use_2013_Work!$CA28,0)</f>
        <v>0</v>
      </c>
      <c r="R28">
        <f>IFERROR(IFERROR(Use_2013_Work!R28/Use_2013_Work!$BR28,0)*Use_2013_Work!$CA28,0)</f>
        <v>0</v>
      </c>
      <c r="S28">
        <f>IFERROR(IFERROR(Use_2013_Work!S28/Use_2013_Work!$BR28,0)*Use_2013_Work!$CA28,0)</f>
        <v>3.9960164272270261E-2</v>
      </c>
      <c r="T28">
        <f>IFERROR(IFERROR(Use_2013_Work!T28/Use_2013_Work!$BR28,0)*Use_2013_Work!$CA28,0)</f>
        <v>0</v>
      </c>
      <c r="U28">
        <f>IFERROR(IFERROR(Use_2013_Work!U28/Use_2013_Work!$BR28,0)*Use_2013_Work!$CA28,0)</f>
        <v>0</v>
      </c>
      <c r="V28">
        <f>IFERROR(IFERROR(Use_2013_Work!V28/Use_2013_Work!$BR28,0)*Use_2013_Work!$CA28,0)</f>
        <v>0</v>
      </c>
      <c r="W28">
        <f>IFERROR(IFERROR(Use_2013_Work!W28/Use_2013_Work!$BR28,0)*Use_2013_Work!$CA28,0)</f>
        <v>4.0093810306625682E-3</v>
      </c>
      <c r="X28">
        <f>IFERROR(IFERROR(Use_2013_Work!X28/Use_2013_Work!$BR28,0)*Use_2013_Work!$CA28,0)</f>
        <v>0.14807980606580418</v>
      </c>
      <c r="Y28">
        <f>IFERROR(IFERROR(Use_2013_Work!Y28/Use_2013_Work!$BR28,0)*Use_2013_Work!$CA28,0)</f>
        <v>0.92723618635789651</v>
      </c>
      <c r="Z28">
        <f>IFERROR(IFERROR(Use_2013_Work!Z28/Use_2013_Work!$BR28,0)*Use_2013_Work!$CA28,0)</f>
        <v>0</v>
      </c>
      <c r="AA28">
        <f>IFERROR(IFERROR(Use_2013_Work!AA28/Use_2013_Work!$BR28,0)*Use_2013_Work!$CA28,0)</f>
        <v>39.872225181664398</v>
      </c>
      <c r="AB28">
        <f>IFERROR(IFERROR(Use_2013_Work!AB28/Use_2013_Work!$BR28,0)*Use_2013_Work!$CA28,0)</f>
        <v>0</v>
      </c>
      <c r="AC28">
        <f>IFERROR(IFERROR(Use_2013_Work!AC28/Use_2013_Work!$BR28,0)*Use_2013_Work!$CA28,0)</f>
        <v>0</v>
      </c>
      <c r="AD28">
        <f>IFERROR(IFERROR(Use_2013_Work!AD28/Use_2013_Work!$BR28,0)*Use_2013_Work!$CA28,0)</f>
        <v>0.13551707883639483</v>
      </c>
      <c r="AE28">
        <f>IFERROR(IFERROR(Use_2013_Work!AE28/Use_2013_Work!$BR28,0)*Use_2013_Work!$CA28,0)</f>
        <v>4.0506776552783927</v>
      </c>
      <c r="AF28">
        <f>IFERROR(IFERROR(Use_2013_Work!AF28/Use_2013_Work!$BR28,0)*Use_2013_Work!$CA28,0)</f>
        <v>0.9646570759774139</v>
      </c>
      <c r="AG28">
        <f>IFERROR(IFERROR(Use_2013_Work!AG28/Use_2013_Work!$BR28,0)*Use_2013_Work!$CA28,0)</f>
        <v>1.8007466669049146</v>
      </c>
      <c r="AH28">
        <f>IFERROR(IFERROR(Use_2013_Work!AH28/Use_2013_Work!$BR28,0)*Use_2013_Work!$CA28,0)</f>
        <v>4.4637775474709922E-2</v>
      </c>
      <c r="AI28">
        <f>IFERROR(IFERROR(Use_2013_Work!AI28/Use_2013_Work!$BR28,0)*Use_2013_Work!$CA28,0)</f>
        <v>16.658844536368616</v>
      </c>
      <c r="AJ28">
        <f>IFERROR(IFERROR(Use_2013_Work!AJ28/Use_2013_Work!$BR28,0)*Use_2013_Work!$CA28,0)</f>
        <v>6.388280442189026E-2</v>
      </c>
      <c r="AK28">
        <f>IFERROR(IFERROR(Use_2013_Work!AK28/Use_2013_Work!$BR28,0)*Use_2013_Work!$CA28,0)</f>
        <v>8.3697165475424669</v>
      </c>
      <c r="AL28">
        <f>IFERROR(IFERROR(Use_2013_Work!AL28/Use_2013_Work!$BR28,0)*Use_2013_Work!$CA28,0)</f>
        <v>1.6606856229004356</v>
      </c>
      <c r="AM28">
        <f>IFERROR(IFERROR(Use_2013_Work!AM28/Use_2013_Work!$BR28,0)*Use_2013_Work!$CA28,0)</f>
        <v>0</v>
      </c>
      <c r="AN28">
        <f>IFERROR(IFERROR(Use_2013_Work!AN28/Use_2013_Work!$BR28,0)*Use_2013_Work!$CA28,0)</f>
        <v>0</v>
      </c>
      <c r="AO28">
        <f>IFERROR(IFERROR(Use_2013_Work!AO28/Use_2013_Work!$BR28,0)*Use_2013_Work!$CA28,0)</f>
        <v>1.2028143091987705E-3</v>
      </c>
      <c r="AP28">
        <f>IFERROR(IFERROR(Use_2013_Work!AP28/Use_2013_Work!$BR28,0)*Use_2013_Work!$CA28,0)</f>
        <v>2.6729206871083789E-3</v>
      </c>
      <c r="AQ28">
        <f>IFERROR(IFERROR(Use_2013_Work!AQ28/Use_2013_Work!$BR28,0)*Use_2013_Work!$CA28,0)</f>
        <v>0</v>
      </c>
      <c r="AR28">
        <f>IFERROR(IFERROR(Use_2013_Work!AR28/Use_2013_Work!$BR28,0)*Use_2013_Work!$CA28,0)</f>
        <v>1.3364603435541894E-4</v>
      </c>
      <c r="AS28">
        <f>IFERROR(IFERROR(Use_2013_Work!AS28/Use_2013_Work!$BR28,0)*Use_2013_Work!$CA28,0)</f>
        <v>0</v>
      </c>
      <c r="AT28">
        <f>IFERROR(IFERROR(Use_2013_Work!AT28/Use_2013_Work!$BR28,0)*Use_2013_Work!$CA28,0)</f>
        <v>0</v>
      </c>
      <c r="AU28">
        <f>IFERROR(IFERROR(Use_2013_Work!AU28/Use_2013_Work!$BR28,0)*Use_2013_Work!$CA28,0)</f>
        <v>0</v>
      </c>
      <c r="AV28">
        <f>IFERROR(IFERROR(Use_2013_Work!AV28/Use_2013_Work!$BR28,0)*Use_2013_Work!$CA28,0)</f>
        <v>7.5804030686393622</v>
      </c>
      <c r="AW28">
        <f>IFERROR(IFERROR(Use_2013_Work!AW28/Use_2013_Work!$BR28,0)*Use_2013_Work!$CA28,0)</f>
        <v>0</v>
      </c>
      <c r="AX28">
        <f>IFERROR(IFERROR(Use_2013_Work!AX28/Use_2013_Work!$BR28,0)*Use_2013_Work!$CA28,0)</f>
        <v>2.6729206871083788E-4</v>
      </c>
      <c r="AY28">
        <f>IFERROR(IFERROR(Use_2013_Work!AY28/Use_2013_Work!$BR28,0)*Use_2013_Work!$CA28,0)</f>
        <v>0.78049284063564661</v>
      </c>
      <c r="AZ28">
        <f>IFERROR(IFERROR(Use_2013_Work!AZ28/Use_2013_Work!$BR28,0)*Use_2013_Work!$CA28,0)</f>
        <v>0</v>
      </c>
      <c r="BA28">
        <f>IFERROR(IFERROR(Use_2013_Work!BA28/Use_2013_Work!$BR28,0)*Use_2013_Work!$CA28,0)</f>
        <v>0</v>
      </c>
      <c r="BB28">
        <f>IFERROR(IFERROR(Use_2013_Work!BB28/Use_2013_Work!$BR28,0)*Use_2013_Work!$CA28,0)</f>
        <v>1.3364603435541894E-4</v>
      </c>
      <c r="BC28">
        <f>IFERROR(IFERROR(Use_2013_Work!BC28/Use_2013_Work!$BR28,0)*Use_2013_Work!$CA28,0)</f>
        <v>0.61918207716865592</v>
      </c>
      <c r="BD28">
        <f>IFERROR(IFERROR(Use_2013_Work!BD28/Use_2013_Work!$BR28,0)*Use_2013_Work!$CA28,0)</f>
        <v>0</v>
      </c>
      <c r="BE28">
        <f>IFERROR(IFERROR(Use_2013_Work!BE28/Use_2013_Work!$BR28,0)*Use_2013_Work!$CA28,0)</f>
        <v>0</v>
      </c>
      <c r="BF28">
        <f>IFERROR(IFERROR(Use_2013_Work!BF28/Use_2013_Work!$BR28,0)*Use_2013_Work!$CA28,0)</f>
        <v>0.68159477521263667</v>
      </c>
      <c r="BG28">
        <f>IFERROR(IFERROR(Use_2013_Work!BG28/Use_2013_Work!$BR28,0)*Use_2013_Work!$CA28,0)</f>
        <v>0.61330165165701744</v>
      </c>
      <c r="BH28">
        <f>IFERROR(IFERROR(Use_2013_Work!BH28/Use_2013_Work!$BR28,0)*Use_2013_Work!$CA28,0)</f>
        <v>0.1276319628094251</v>
      </c>
      <c r="BI28">
        <f>IFERROR(IFERROR(Use_2013_Work!BI28/Use_2013_Work!$BR28,0)*Use_2013_Work!$CA28,0)</f>
        <v>0</v>
      </c>
      <c r="BJ28">
        <f>IFERROR(IFERROR(Use_2013_Work!BJ28/Use_2013_Work!$BR28,0)*Use_2013_Work!$CA28,0)</f>
        <v>2.53927465275296E-3</v>
      </c>
      <c r="BK28">
        <f>IFERROR(IFERROR(Use_2013_Work!BK28/Use_2013_Work!$BR28,0)*Use_2013_Work!$CA28,0)</f>
        <v>2.6729206871083788E-4</v>
      </c>
      <c r="BL28">
        <f>IFERROR(IFERROR(Use_2013_Work!BL28/Use_2013_Work!$BR28,0)*Use_2013_Work!$CA28,0)</f>
        <v>0.14928262037500295</v>
      </c>
      <c r="BM28">
        <f>IFERROR(IFERROR(Use_2013_Work!BM28/Use_2013_Work!$BR28,0)*Use_2013_Work!$CA28,0)</f>
        <v>0</v>
      </c>
      <c r="BN28">
        <f>IFERROR(IFERROR(Use_2013_Work!BN28/Use_2013_Work!$BR28,0)*Use_2013_Work!$CA28,0)</f>
        <v>1.4701063779096084E-3</v>
      </c>
      <c r="BO28">
        <f>IFERROR(IFERROR(Use_2013_Work!BO28/Use_2013_Work!$BR28,0)*Use_2013_Work!$CA28,0)</f>
        <v>2.8867543420770494E-2</v>
      </c>
      <c r="BP28">
        <f>IFERROR(IFERROR(Use_2013_Work!BP28/Use_2013_Work!$BR28,0)*Use_2013_Work!$CA28,0)</f>
        <v>0</v>
      </c>
      <c r="BQ28">
        <f>IFERROR(IFERROR(Use_2013_Work!BQ28/Use_2013_Work!$BR28,0)*Use_2013_Work!$CA28,0)</f>
        <v>0</v>
      </c>
    </row>
    <row r="29" spans="4:69">
      <c r="D29">
        <v>21</v>
      </c>
      <c r="E29">
        <f>IFERROR(IFERROR(Use_2013_Work!E29/Use_2013_Work!$BR29,0)*Use_2013_Work!$CA29,0)</f>
        <v>11.650586232021544</v>
      </c>
      <c r="F29">
        <f>IFERROR(IFERROR(Use_2013_Work!F29/Use_2013_Work!$BR29,0)*Use_2013_Work!$CA29,0)</f>
        <v>1.1747918057009634</v>
      </c>
      <c r="G29">
        <f>IFERROR(IFERROR(Use_2013_Work!G29/Use_2013_Work!$BR29,0)*Use_2013_Work!$CA29,0)</f>
        <v>3.4215624483868015E-2</v>
      </c>
      <c r="H29">
        <f>IFERROR(IFERROR(Use_2013_Work!H29/Use_2013_Work!$BR29,0)*Use_2013_Work!$CA29,0)</f>
        <v>0.16426821657546342</v>
      </c>
      <c r="I29">
        <f>IFERROR(IFERROR(Use_2013_Work!I29/Use_2013_Work!$BR29,0)*Use_2013_Work!$CA29,0)</f>
        <v>2.7198099559385374</v>
      </c>
      <c r="J29">
        <f>IFERROR(IFERROR(Use_2013_Work!J29/Use_2013_Work!$BR29,0)*Use_2013_Work!$CA29,0)</f>
        <v>6.0717784885062098</v>
      </c>
      <c r="K29">
        <f>IFERROR(IFERROR(Use_2013_Work!K29/Use_2013_Work!$BR29,0)*Use_2013_Work!$CA29,0)</f>
        <v>0.66853343955130462</v>
      </c>
      <c r="L29">
        <f>IFERROR(IFERROR(Use_2013_Work!L29/Use_2013_Work!$BR29,0)*Use_2013_Work!$CA29,0)</f>
        <v>5.0160769874408449E-2</v>
      </c>
      <c r="M29">
        <f>IFERROR(IFERROR(Use_2013_Work!M29/Use_2013_Work!$BR29,0)*Use_2013_Work!$CA29,0)</f>
        <v>0.43633225980155954</v>
      </c>
      <c r="N29">
        <f>IFERROR(IFERROR(Use_2013_Work!N29/Use_2013_Work!$BR29,0)*Use_2013_Work!$CA29,0)</f>
        <v>0.10812801717960233</v>
      </c>
      <c r="O29">
        <f>IFERROR(IFERROR(Use_2013_Work!O29/Use_2013_Work!$BR29,0)*Use_2013_Work!$CA29,0)</f>
        <v>2.9832370454114243</v>
      </c>
      <c r="P29">
        <f>IFERROR(IFERROR(Use_2013_Work!P29/Use_2013_Work!$BR29,0)*Use_2013_Work!$CA29,0)</f>
        <v>0.99507672952841397</v>
      </c>
      <c r="Q29">
        <f>IFERROR(IFERROR(Use_2013_Work!Q29/Use_2013_Work!$BR29,0)*Use_2013_Work!$CA29,0)</f>
        <v>0.17290517032867284</v>
      </c>
      <c r="R29">
        <f>IFERROR(IFERROR(Use_2013_Work!R29/Use_2013_Work!$BR29,0)*Use_2013_Work!$CA29,0)</f>
        <v>0.25794594574488844</v>
      </c>
      <c r="S29">
        <f>IFERROR(IFERROR(Use_2013_Work!S29/Use_2013_Work!$BR29,0)*Use_2013_Work!$CA29,0)</f>
        <v>0.82200546393525642</v>
      </c>
      <c r="T29">
        <f>IFERROR(IFERROR(Use_2013_Work!T29/Use_2013_Work!$BR29,0)*Use_2013_Work!$CA29,0)</f>
        <v>1.2741167738628716</v>
      </c>
      <c r="U29">
        <f>IFERROR(IFERROR(Use_2013_Work!U29/Use_2013_Work!$BR29,0)*Use_2013_Work!$CA29,0)</f>
        <v>0.10131811133572567</v>
      </c>
      <c r="V29">
        <f>IFERROR(IFERROR(Use_2013_Work!V29/Use_2013_Work!$BR29,0)*Use_2013_Work!$CA29,0)</f>
        <v>0.30262557189129868</v>
      </c>
      <c r="W29">
        <f>IFERROR(IFERROR(Use_2013_Work!W29/Use_2013_Work!$BR29,0)*Use_2013_Work!$CA29,0)</f>
        <v>0.2888396649390606</v>
      </c>
      <c r="X29">
        <f>IFERROR(IFERROR(Use_2013_Work!X29/Use_2013_Work!$BR29,0)*Use_2013_Work!$CA29,0)</f>
        <v>7.7068202720945431E-2</v>
      </c>
      <c r="Y29">
        <f>IFERROR(IFERROR(Use_2013_Work!Y29/Use_2013_Work!$BR29,0)*Use_2013_Work!$CA29,0)</f>
        <v>11.66603309161863</v>
      </c>
      <c r="Z29">
        <f>IFERROR(IFERROR(Use_2013_Work!Z29/Use_2013_Work!$BR29,0)*Use_2013_Work!$CA29,0)</f>
        <v>18.936022818118158</v>
      </c>
      <c r="AA29">
        <f>IFERROR(IFERROR(Use_2013_Work!AA29/Use_2013_Work!$BR29,0)*Use_2013_Work!$CA29,0)</f>
        <v>0.41175016065780978</v>
      </c>
      <c r="AB29">
        <f>IFERROR(IFERROR(Use_2013_Work!AB29/Use_2013_Work!$BR29,0)*Use_2013_Work!$CA29,0)</f>
        <v>1.389552982679805</v>
      </c>
      <c r="AC29">
        <f>IFERROR(IFERROR(Use_2013_Work!AC29/Use_2013_Work!$BR29,0)*Use_2013_Work!$CA29,0)</f>
        <v>0.17174250347727926</v>
      </c>
      <c r="AD29">
        <f>IFERROR(IFERROR(Use_2013_Work!AD29/Use_2013_Work!$BR29,0)*Use_2013_Work!$CA29,0)</f>
        <v>0.80556203275126148</v>
      </c>
      <c r="AE29">
        <f>IFERROR(IFERROR(Use_2013_Work!AE29/Use_2013_Work!$BR29,0)*Use_2013_Work!$CA29,0)</f>
        <v>22.550089678042838</v>
      </c>
      <c r="AF29">
        <f>IFERROR(IFERROR(Use_2013_Work!AF29/Use_2013_Work!$BR29,0)*Use_2013_Work!$CA29,0)</f>
        <v>1.6539766437396004</v>
      </c>
      <c r="AG29">
        <f>IFERROR(IFERROR(Use_2013_Work!AG29/Use_2013_Work!$BR29,0)*Use_2013_Work!$CA29,0)</f>
        <v>32.74551529791308</v>
      </c>
      <c r="AH29">
        <f>IFERROR(IFERROR(Use_2013_Work!AH29/Use_2013_Work!$BR29,0)*Use_2013_Work!$CA29,0)</f>
        <v>9.4433462622830877</v>
      </c>
      <c r="AI29">
        <f>IFERROR(IFERROR(Use_2013_Work!AI29/Use_2013_Work!$BR29,0)*Use_2013_Work!$CA29,0)</f>
        <v>2.7468834840495591</v>
      </c>
      <c r="AJ29">
        <f>IFERROR(IFERROR(Use_2013_Work!AJ29/Use_2013_Work!$BR29,0)*Use_2013_Work!$CA29,0)</f>
        <v>5.6638485189315496E-2</v>
      </c>
      <c r="AK29">
        <f>IFERROR(IFERROR(Use_2013_Work!AK29/Use_2013_Work!$BR29,0)*Use_2013_Work!$CA29,0)</f>
        <v>4.9828579345438857E-4</v>
      </c>
      <c r="AL29">
        <f>IFERROR(IFERROR(Use_2013_Work!AL29/Use_2013_Work!$BR29,0)*Use_2013_Work!$CA29,0)</f>
        <v>2.9706138053105797</v>
      </c>
      <c r="AM29">
        <f>IFERROR(IFERROR(Use_2013_Work!AM29/Use_2013_Work!$BR29,0)*Use_2013_Work!$CA29,0)</f>
        <v>0.44978597622482802</v>
      </c>
      <c r="AN29">
        <f>IFERROR(IFERROR(Use_2013_Work!AN29/Use_2013_Work!$BR29,0)*Use_2013_Work!$CA29,0)</f>
        <v>6.7567553592415077</v>
      </c>
      <c r="AO29">
        <f>IFERROR(IFERROR(Use_2013_Work!AO29/Use_2013_Work!$BR29,0)*Use_2013_Work!$CA29,0)</f>
        <v>1.0387597840879152</v>
      </c>
      <c r="AP29">
        <f>IFERROR(IFERROR(Use_2013_Work!AP29/Use_2013_Work!$BR29,0)*Use_2013_Work!$CA29,0)</f>
        <v>0.69760011083614404</v>
      </c>
      <c r="AQ29">
        <f>IFERROR(IFERROR(Use_2013_Work!AQ29/Use_2013_Work!$BR29,0)*Use_2013_Work!$CA29,0)</f>
        <v>2.4714975355337674</v>
      </c>
      <c r="AR29">
        <f>IFERROR(IFERROR(Use_2013_Work!AR29/Use_2013_Work!$BR29,0)*Use_2013_Work!$CA29,0)</f>
        <v>5.7819422519802401</v>
      </c>
      <c r="AS29">
        <f>IFERROR(IFERROR(Use_2013_Work!AS29/Use_2013_Work!$BR29,0)*Use_2013_Work!$CA29,0)</f>
        <v>4.8313790533337508</v>
      </c>
      <c r="AT29">
        <f>IFERROR(IFERROR(Use_2013_Work!AT29/Use_2013_Work!$BR29,0)*Use_2013_Work!$CA29,0)</f>
        <v>1.4382188951738502</v>
      </c>
      <c r="AU29">
        <f>IFERROR(IFERROR(Use_2013_Work!AU29/Use_2013_Work!$BR29,0)*Use_2013_Work!$CA29,0)</f>
        <v>1.1111773194032863</v>
      </c>
      <c r="AV29">
        <f>IFERROR(IFERROR(Use_2013_Work!AV29/Use_2013_Work!$BR29,0)*Use_2013_Work!$CA29,0)</f>
        <v>6.7567553592415077</v>
      </c>
      <c r="AW29">
        <f>IFERROR(IFERROR(Use_2013_Work!AW29/Use_2013_Work!$BR29,0)*Use_2013_Work!$CA29,0)</f>
        <v>0</v>
      </c>
      <c r="AX29">
        <f>IFERROR(IFERROR(Use_2013_Work!AX29/Use_2013_Work!$BR29,0)*Use_2013_Work!$CA29,0)</f>
        <v>8.4613910586489709</v>
      </c>
      <c r="AY29">
        <f>IFERROR(IFERROR(Use_2013_Work!AY29/Use_2013_Work!$BR29,0)*Use_2013_Work!$CA29,0)</f>
        <v>1.3608185019239352</v>
      </c>
      <c r="AZ29">
        <f>IFERROR(IFERROR(Use_2013_Work!AZ29/Use_2013_Work!$BR29,0)*Use_2013_Work!$CA29,0)</f>
        <v>0.27339280534197452</v>
      </c>
      <c r="BA29">
        <f>IFERROR(IFERROR(Use_2013_Work!BA29/Use_2013_Work!$BR29,0)*Use_2013_Work!$CA29,0)</f>
        <v>10.005412637299637</v>
      </c>
      <c r="BB29">
        <f>IFERROR(IFERROR(Use_2013_Work!BB29/Use_2013_Work!$BR29,0)*Use_2013_Work!$CA29,0)</f>
        <v>13.594066921758143</v>
      </c>
      <c r="BC29">
        <f>IFERROR(IFERROR(Use_2013_Work!BC29/Use_2013_Work!$BR29,0)*Use_2013_Work!$CA29,0)</f>
        <v>0.77217688458981748</v>
      </c>
      <c r="BD29">
        <f>IFERROR(IFERROR(Use_2013_Work!BD29/Use_2013_Work!$BR29,0)*Use_2013_Work!$CA29,0)</f>
        <v>0.24864461093373988</v>
      </c>
      <c r="BE29">
        <f>IFERROR(IFERROR(Use_2013_Work!BE29/Use_2013_Work!$BR29,0)*Use_2013_Work!$CA29,0)</f>
        <v>1.5981686348727089</v>
      </c>
      <c r="BF29">
        <f>IFERROR(IFERROR(Use_2013_Work!BF29/Use_2013_Work!$BR29,0)*Use_2013_Work!$CA29,0)</f>
        <v>2.4017375244501529</v>
      </c>
      <c r="BG29">
        <f>IFERROR(IFERROR(Use_2013_Work!BG29/Use_2013_Work!$BR29,0)*Use_2013_Work!$CA29,0)</f>
        <v>7.8234191477628716</v>
      </c>
      <c r="BH29">
        <f>IFERROR(IFERROR(Use_2013_Work!BH29/Use_2013_Work!$BR29,0)*Use_2013_Work!$CA29,0)</f>
        <v>10.794199048337935</v>
      </c>
      <c r="BI29">
        <f>IFERROR(IFERROR(Use_2013_Work!BI29/Use_2013_Work!$BR29,0)*Use_2013_Work!$CA29,0)</f>
        <v>7.4470472784403219</v>
      </c>
      <c r="BJ29">
        <f>IFERROR(IFERROR(Use_2013_Work!BJ29/Use_2013_Work!$BR29,0)*Use_2013_Work!$CA29,0)</f>
        <v>2.4425969595134127</v>
      </c>
      <c r="BK29">
        <f>IFERROR(IFERROR(Use_2013_Work!BK29/Use_2013_Work!$BR29,0)*Use_2013_Work!$CA29,0)</f>
        <v>3.5951319997734132</v>
      </c>
      <c r="BL29">
        <f>IFERROR(IFERROR(Use_2013_Work!BL29/Use_2013_Work!$BR29,0)*Use_2013_Work!$CA29,0)</f>
        <v>3.5760310443576619</v>
      </c>
      <c r="BM29">
        <f>IFERROR(IFERROR(Use_2013_Work!BM29/Use_2013_Work!$BR29,0)*Use_2013_Work!$CA29,0)</f>
        <v>0.47486636116203229</v>
      </c>
      <c r="BN29">
        <f>IFERROR(IFERROR(Use_2013_Work!BN29/Use_2013_Work!$BR29,0)*Use_2013_Work!$CA29,0)</f>
        <v>0.76088240660485129</v>
      </c>
      <c r="BO29">
        <f>IFERROR(IFERROR(Use_2013_Work!BO29/Use_2013_Work!$BR29,0)*Use_2013_Work!$CA29,0)</f>
        <v>0.50127550821511491</v>
      </c>
      <c r="BP29">
        <f>IFERROR(IFERROR(Use_2013_Work!BP29/Use_2013_Work!$BR29,0)*Use_2013_Work!$CA29,0)</f>
        <v>0</v>
      </c>
      <c r="BQ29">
        <f>IFERROR(IFERROR(Use_2013_Work!BQ29/Use_2013_Work!$BR29,0)*Use_2013_Work!$CA29,0)</f>
        <v>0</v>
      </c>
    </row>
    <row r="30" spans="4:69">
      <c r="D30">
        <v>22</v>
      </c>
      <c r="E30">
        <f>IFERROR(IFERROR(Use_2013_Work!E30/Use_2013_Work!$BR30,0)*Use_2013_Work!$CA30,0)</f>
        <v>0</v>
      </c>
      <c r="F30">
        <f>IFERROR(IFERROR(Use_2013_Work!F30/Use_2013_Work!$BR30,0)*Use_2013_Work!$CA30,0)</f>
        <v>0</v>
      </c>
      <c r="G30">
        <f>IFERROR(IFERROR(Use_2013_Work!G30/Use_2013_Work!$BR30,0)*Use_2013_Work!$CA30,0)</f>
        <v>0</v>
      </c>
      <c r="H30">
        <f>IFERROR(IFERROR(Use_2013_Work!H30/Use_2013_Work!$BR30,0)*Use_2013_Work!$CA30,0)</f>
        <v>0</v>
      </c>
      <c r="I30">
        <f>IFERROR(IFERROR(Use_2013_Work!I30/Use_2013_Work!$BR30,0)*Use_2013_Work!$CA30,0)</f>
        <v>0</v>
      </c>
      <c r="J30">
        <f>IFERROR(IFERROR(Use_2013_Work!J30/Use_2013_Work!$BR30,0)*Use_2013_Work!$CA30,0)</f>
        <v>0</v>
      </c>
      <c r="K30">
        <f>IFERROR(IFERROR(Use_2013_Work!K30/Use_2013_Work!$BR30,0)*Use_2013_Work!$CA30,0)</f>
        <v>0</v>
      </c>
      <c r="L30">
        <f>IFERROR(IFERROR(Use_2013_Work!L30/Use_2013_Work!$BR30,0)*Use_2013_Work!$CA30,0)</f>
        <v>0</v>
      </c>
      <c r="M30">
        <f>IFERROR(IFERROR(Use_2013_Work!M30/Use_2013_Work!$BR30,0)*Use_2013_Work!$CA30,0)</f>
        <v>0</v>
      </c>
      <c r="N30">
        <f>IFERROR(IFERROR(Use_2013_Work!N30/Use_2013_Work!$BR30,0)*Use_2013_Work!$CA30,0)</f>
        <v>0</v>
      </c>
      <c r="O30">
        <f>IFERROR(IFERROR(Use_2013_Work!O30/Use_2013_Work!$BR30,0)*Use_2013_Work!$CA30,0)</f>
        <v>0</v>
      </c>
      <c r="P30">
        <f>IFERROR(IFERROR(Use_2013_Work!P30/Use_2013_Work!$BR30,0)*Use_2013_Work!$CA30,0)</f>
        <v>0</v>
      </c>
      <c r="Q30">
        <f>IFERROR(IFERROR(Use_2013_Work!Q30/Use_2013_Work!$BR30,0)*Use_2013_Work!$CA30,0)</f>
        <v>0</v>
      </c>
      <c r="R30">
        <f>IFERROR(IFERROR(Use_2013_Work!R30/Use_2013_Work!$BR30,0)*Use_2013_Work!$CA30,0)</f>
        <v>0</v>
      </c>
      <c r="S30">
        <f>IFERROR(IFERROR(Use_2013_Work!S30/Use_2013_Work!$BR30,0)*Use_2013_Work!$CA30,0)</f>
        <v>0</v>
      </c>
      <c r="T30">
        <f>IFERROR(IFERROR(Use_2013_Work!T30/Use_2013_Work!$BR30,0)*Use_2013_Work!$CA30,0)</f>
        <v>0</v>
      </c>
      <c r="U30">
        <f>IFERROR(IFERROR(Use_2013_Work!U30/Use_2013_Work!$BR30,0)*Use_2013_Work!$CA30,0)</f>
        <v>0</v>
      </c>
      <c r="V30">
        <f>IFERROR(IFERROR(Use_2013_Work!V30/Use_2013_Work!$BR30,0)*Use_2013_Work!$CA30,0)</f>
        <v>0</v>
      </c>
      <c r="W30">
        <f>IFERROR(IFERROR(Use_2013_Work!W30/Use_2013_Work!$BR30,0)*Use_2013_Work!$CA30,0)</f>
        <v>0</v>
      </c>
      <c r="X30">
        <f>IFERROR(IFERROR(Use_2013_Work!X30/Use_2013_Work!$BR30,0)*Use_2013_Work!$CA30,0)</f>
        <v>0</v>
      </c>
      <c r="Y30">
        <f>IFERROR(IFERROR(Use_2013_Work!Y30/Use_2013_Work!$BR30,0)*Use_2013_Work!$CA30,0)</f>
        <v>0</v>
      </c>
      <c r="Z30">
        <f>IFERROR(IFERROR(Use_2013_Work!Z30/Use_2013_Work!$BR30,0)*Use_2013_Work!$CA30,0)</f>
        <v>0</v>
      </c>
      <c r="AA30">
        <f>IFERROR(IFERROR(Use_2013_Work!AA30/Use_2013_Work!$BR30,0)*Use_2013_Work!$CA30,0)</f>
        <v>0</v>
      </c>
      <c r="AB30">
        <f>IFERROR(IFERROR(Use_2013_Work!AB30/Use_2013_Work!$BR30,0)*Use_2013_Work!$CA30,0)</f>
        <v>0</v>
      </c>
      <c r="AC30">
        <f>IFERROR(IFERROR(Use_2013_Work!AC30/Use_2013_Work!$BR30,0)*Use_2013_Work!$CA30,0)</f>
        <v>0</v>
      </c>
      <c r="AD30">
        <f>IFERROR(IFERROR(Use_2013_Work!AD30/Use_2013_Work!$BR30,0)*Use_2013_Work!$CA30,0)</f>
        <v>0</v>
      </c>
      <c r="AE30">
        <f>IFERROR(IFERROR(Use_2013_Work!AE30/Use_2013_Work!$BR30,0)*Use_2013_Work!$CA30,0)</f>
        <v>0</v>
      </c>
      <c r="AF30">
        <f>IFERROR(IFERROR(Use_2013_Work!AF30/Use_2013_Work!$BR30,0)*Use_2013_Work!$CA30,0)</f>
        <v>0</v>
      </c>
      <c r="AG30">
        <f>IFERROR(IFERROR(Use_2013_Work!AG30/Use_2013_Work!$BR30,0)*Use_2013_Work!$CA30,0)</f>
        <v>0</v>
      </c>
      <c r="AH30">
        <f>IFERROR(IFERROR(Use_2013_Work!AH30/Use_2013_Work!$BR30,0)*Use_2013_Work!$CA30,0)</f>
        <v>0</v>
      </c>
      <c r="AI30">
        <f>IFERROR(IFERROR(Use_2013_Work!AI30/Use_2013_Work!$BR30,0)*Use_2013_Work!$CA30,0)</f>
        <v>0</v>
      </c>
      <c r="AJ30">
        <f>IFERROR(IFERROR(Use_2013_Work!AJ30/Use_2013_Work!$BR30,0)*Use_2013_Work!$CA30,0)</f>
        <v>0</v>
      </c>
      <c r="AK30">
        <f>IFERROR(IFERROR(Use_2013_Work!AK30/Use_2013_Work!$BR30,0)*Use_2013_Work!$CA30,0)</f>
        <v>0</v>
      </c>
      <c r="AL30">
        <f>IFERROR(IFERROR(Use_2013_Work!AL30/Use_2013_Work!$BR30,0)*Use_2013_Work!$CA30,0)</f>
        <v>0</v>
      </c>
      <c r="AM30">
        <f>IFERROR(IFERROR(Use_2013_Work!AM30/Use_2013_Work!$BR30,0)*Use_2013_Work!$CA30,0)</f>
        <v>0</v>
      </c>
      <c r="AN30">
        <f>IFERROR(IFERROR(Use_2013_Work!AN30/Use_2013_Work!$BR30,0)*Use_2013_Work!$CA30,0)</f>
        <v>0</v>
      </c>
      <c r="AO30">
        <f>IFERROR(IFERROR(Use_2013_Work!AO30/Use_2013_Work!$BR30,0)*Use_2013_Work!$CA30,0)</f>
        <v>0</v>
      </c>
      <c r="AP30">
        <f>IFERROR(IFERROR(Use_2013_Work!AP30/Use_2013_Work!$BR30,0)*Use_2013_Work!$CA30,0)</f>
        <v>0</v>
      </c>
      <c r="AQ30">
        <f>IFERROR(IFERROR(Use_2013_Work!AQ30/Use_2013_Work!$BR30,0)*Use_2013_Work!$CA30,0)</f>
        <v>0</v>
      </c>
      <c r="AR30">
        <f>IFERROR(IFERROR(Use_2013_Work!AR30/Use_2013_Work!$BR30,0)*Use_2013_Work!$CA30,0)</f>
        <v>0</v>
      </c>
      <c r="AS30">
        <f>IFERROR(IFERROR(Use_2013_Work!AS30/Use_2013_Work!$BR30,0)*Use_2013_Work!$CA30,0)</f>
        <v>0</v>
      </c>
      <c r="AT30">
        <f>IFERROR(IFERROR(Use_2013_Work!AT30/Use_2013_Work!$BR30,0)*Use_2013_Work!$CA30,0)</f>
        <v>0</v>
      </c>
      <c r="AU30">
        <f>IFERROR(IFERROR(Use_2013_Work!AU30/Use_2013_Work!$BR30,0)*Use_2013_Work!$CA30,0)</f>
        <v>0</v>
      </c>
      <c r="AV30">
        <f>IFERROR(IFERROR(Use_2013_Work!AV30/Use_2013_Work!$BR30,0)*Use_2013_Work!$CA30,0)</f>
        <v>0</v>
      </c>
      <c r="AW30">
        <f>IFERROR(IFERROR(Use_2013_Work!AW30/Use_2013_Work!$BR30,0)*Use_2013_Work!$CA30,0)</f>
        <v>0</v>
      </c>
      <c r="AX30">
        <f>IFERROR(IFERROR(Use_2013_Work!AX30/Use_2013_Work!$BR30,0)*Use_2013_Work!$CA30,0)</f>
        <v>0</v>
      </c>
      <c r="AY30">
        <f>IFERROR(IFERROR(Use_2013_Work!AY30/Use_2013_Work!$BR30,0)*Use_2013_Work!$CA30,0)</f>
        <v>0</v>
      </c>
      <c r="AZ30">
        <f>IFERROR(IFERROR(Use_2013_Work!AZ30/Use_2013_Work!$BR30,0)*Use_2013_Work!$CA30,0)</f>
        <v>0</v>
      </c>
      <c r="BA30">
        <f>IFERROR(IFERROR(Use_2013_Work!BA30/Use_2013_Work!$BR30,0)*Use_2013_Work!$CA30,0)</f>
        <v>0</v>
      </c>
      <c r="BB30">
        <f>IFERROR(IFERROR(Use_2013_Work!BB30/Use_2013_Work!$BR30,0)*Use_2013_Work!$CA30,0)</f>
        <v>0</v>
      </c>
      <c r="BC30">
        <f>IFERROR(IFERROR(Use_2013_Work!BC30/Use_2013_Work!$BR30,0)*Use_2013_Work!$CA30,0)</f>
        <v>0</v>
      </c>
      <c r="BD30">
        <f>IFERROR(IFERROR(Use_2013_Work!BD30/Use_2013_Work!$BR30,0)*Use_2013_Work!$CA30,0)</f>
        <v>0</v>
      </c>
      <c r="BE30">
        <f>IFERROR(IFERROR(Use_2013_Work!BE30/Use_2013_Work!$BR30,0)*Use_2013_Work!$CA30,0)</f>
        <v>0</v>
      </c>
      <c r="BF30">
        <f>IFERROR(IFERROR(Use_2013_Work!BF30/Use_2013_Work!$BR30,0)*Use_2013_Work!$CA30,0)</f>
        <v>0</v>
      </c>
      <c r="BG30">
        <f>IFERROR(IFERROR(Use_2013_Work!BG30/Use_2013_Work!$BR30,0)*Use_2013_Work!$CA30,0)</f>
        <v>0</v>
      </c>
      <c r="BH30">
        <f>IFERROR(IFERROR(Use_2013_Work!BH30/Use_2013_Work!$BR30,0)*Use_2013_Work!$CA30,0)</f>
        <v>0</v>
      </c>
      <c r="BI30">
        <f>IFERROR(IFERROR(Use_2013_Work!BI30/Use_2013_Work!$BR30,0)*Use_2013_Work!$CA30,0)</f>
        <v>0</v>
      </c>
      <c r="BJ30">
        <f>IFERROR(IFERROR(Use_2013_Work!BJ30/Use_2013_Work!$BR30,0)*Use_2013_Work!$CA30,0)</f>
        <v>0</v>
      </c>
      <c r="BK30">
        <f>IFERROR(IFERROR(Use_2013_Work!BK30/Use_2013_Work!$BR30,0)*Use_2013_Work!$CA30,0)</f>
        <v>0</v>
      </c>
      <c r="BL30">
        <f>IFERROR(IFERROR(Use_2013_Work!BL30/Use_2013_Work!$BR30,0)*Use_2013_Work!$CA30,0)</f>
        <v>0</v>
      </c>
      <c r="BM30">
        <f>IFERROR(IFERROR(Use_2013_Work!BM30/Use_2013_Work!$BR30,0)*Use_2013_Work!$CA30,0)</f>
        <v>0</v>
      </c>
      <c r="BN30">
        <f>IFERROR(IFERROR(Use_2013_Work!BN30/Use_2013_Work!$BR30,0)*Use_2013_Work!$CA30,0)</f>
        <v>0</v>
      </c>
      <c r="BO30">
        <f>IFERROR(IFERROR(Use_2013_Work!BO30/Use_2013_Work!$BR30,0)*Use_2013_Work!$CA30,0)</f>
        <v>0</v>
      </c>
      <c r="BP30">
        <f>IFERROR(IFERROR(Use_2013_Work!BP30/Use_2013_Work!$BR30,0)*Use_2013_Work!$CA30,0)</f>
        <v>0</v>
      </c>
      <c r="BQ30">
        <f>IFERROR(IFERROR(Use_2013_Work!BQ30/Use_2013_Work!$BR30,0)*Use_2013_Work!$CA30,0)</f>
        <v>0</v>
      </c>
    </row>
    <row r="31" spans="4:69">
      <c r="D31">
        <v>23</v>
      </c>
      <c r="E31">
        <f>IFERROR(IFERROR(Use_2013_Work!E31/Use_2013_Work!$BR31,0)*Use_2013_Work!$CA31,0)</f>
        <v>0.15920577477588893</v>
      </c>
      <c r="F31">
        <f>IFERROR(IFERROR(Use_2013_Work!F31/Use_2013_Work!$BR31,0)*Use_2013_Work!$CA31,0)</f>
        <v>4.3927401531072066E-3</v>
      </c>
      <c r="G31">
        <f>IFERROR(IFERROR(Use_2013_Work!G31/Use_2013_Work!$BR31,0)*Use_2013_Work!$CA31,0)</f>
        <v>2.8540476786985151E-3</v>
      </c>
      <c r="H31">
        <f>IFERROR(IFERROR(Use_2013_Work!H31/Use_2013_Work!$BR31,0)*Use_2013_Work!$CA31,0)</f>
        <v>8.1286837189417649E-3</v>
      </c>
      <c r="I31">
        <f>IFERROR(IFERROR(Use_2013_Work!I31/Use_2013_Work!$BR31,0)*Use_2013_Work!$CA31,0)</f>
        <v>0.12717978290051021</v>
      </c>
      <c r="J31">
        <f>IFERROR(IFERROR(Use_2013_Work!J31/Use_2013_Work!$BR31,0)*Use_2013_Work!$CA31,0)</f>
        <v>1.8192957112247055E-2</v>
      </c>
      <c r="K31">
        <f>IFERROR(IFERROR(Use_2013_Work!K31/Use_2013_Work!$BR31,0)*Use_2013_Work!$CA31,0)</f>
        <v>0.17786082418863836</v>
      </c>
      <c r="L31">
        <f>IFERROR(IFERROR(Use_2013_Work!L31/Use_2013_Work!$BR31,0)*Use_2013_Work!$CA31,0)</f>
        <v>7.5839962741646822E-3</v>
      </c>
      <c r="M31">
        <f>IFERROR(IFERROR(Use_2013_Work!M31/Use_2013_Work!$BR31,0)*Use_2013_Work!$CA31,0)</f>
        <v>1.1834672779119355E-2</v>
      </c>
      <c r="N31">
        <f>IFERROR(IFERROR(Use_2013_Work!N31/Use_2013_Work!$BR31,0)*Use_2013_Work!$CA31,0)</f>
        <v>2.4227908987253945E-6</v>
      </c>
      <c r="O31">
        <f>IFERROR(IFERROR(Use_2013_Work!O31/Use_2013_Work!$BR31,0)*Use_2013_Work!$CA31,0)</f>
        <v>1.646660847004618E-2</v>
      </c>
      <c r="P31">
        <f>IFERROR(IFERROR(Use_2013_Work!P31/Use_2013_Work!$BR31,0)*Use_2013_Work!$CA31,0)</f>
        <v>9.227970025808897E-3</v>
      </c>
      <c r="Q31">
        <f>IFERROR(IFERROR(Use_2013_Work!Q31/Use_2013_Work!$BR31,0)*Use_2013_Work!$CA31,0)</f>
        <v>1.3725550948715493E-2</v>
      </c>
      <c r="R31">
        <f>IFERROR(IFERROR(Use_2013_Work!R31/Use_2013_Work!$BR31,0)*Use_2013_Work!$CA31,0)</f>
        <v>0.12572082227204137</v>
      </c>
      <c r="S31">
        <f>IFERROR(IFERROR(Use_2013_Work!S31/Use_2013_Work!$BR31,0)*Use_2013_Work!$CA31,0)</f>
        <v>0.10153564250609225</v>
      </c>
      <c r="T31">
        <f>IFERROR(IFERROR(Use_2013_Work!T31/Use_2013_Work!$BR31,0)*Use_2013_Work!$CA31,0)</f>
        <v>2.7496253909634501E-2</v>
      </c>
      <c r="U31">
        <f>IFERROR(IFERROR(Use_2013_Work!U31/Use_2013_Work!$BR31,0)*Use_2013_Work!$CA31,0)</f>
        <v>2.4304997788577028E-3</v>
      </c>
      <c r="V31">
        <f>IFERROR(IFERROR(Use_2013_Work!V31/Use_2013_Work!$BR31,0)*Use_2013_Work!$CA31,0)</f>
        <v>1.3993379469883683E-2</v>
      </c>
      <c r="W31">
        <f>IFERROR(IFERROR(Use_2013_Work!W31/Use_2013_Work!$BR31,0)*Use_2013_Work!$CA31,0)</f>
        <v>1.1466849069949226E-2</v>
      </c>
      <c r="X31">
        <f>IFERROR(IFERROR(Use_2013_Work!X31/Use_2013_Work!$BR31,0)*Use_2013_Work!$CA31,0)</f>
        <v>5.5699962761696824E-3</v>
      </c>
      <c r="Y31">
        <f>IFERROR(IFERROR(Use_2013_Work!Y31/Use_2013_Work!$BR31,0)*Use_2013_Work!$CA31,0)</f>
        <v>1.1548783453069759E-2</v>
      </c>
      <c r="Z31">
        <f>IFERROR(IFERROR(Use_2013_Work!Z31/Use_2013_Work!$BR31,0)*Use_2013_Work!$CA31,0)</f>
        <v>1.6198559695159924E-2</v>
      </c>
      <c r="AA31">
        <f>IFERROR(IFERROR(Use_2013_Work!AA31/Use_2013_Work!$BR31,0)*Use_2013_Work!$CA31,0)</f>
        <v>1.0902338790546211E-2</v>
      </c>
      <c r="AB31">
        <f>IFERROR(IFERROR(Use_2013_Work!AB31/Use_2013_Work!$BR31,0)*Use_2013_Work!$CA31,0)</f>
        <v>2.9536173365171505</v>
      </c>
      <c r="AC31">
        <f>IFERROR(IFERROR(Use_2013_Work!AC31/Use_2013_Work!$BR31,0)*Use_2013_Work!$CA31,0)</f>
        <v>1.8114326534897512E-2</v>
      </c>
      <c r="AD31">
        <f>IFERROR(IFERROR(Use_2013_Work!AD31/Use_2013_Work!$BR31,0)*Use_2013_Work!$CA31,0)</f>
        <v>1.8849533445801637E-2</v>
      </c>
      <c r="AE31">
        <f>IFERROR(IFERROR(Use_2013_Work!AE31/Use_2013_Work!$BR31,0)*Use_2013_Work!$CA31,0)</f>
        <v>4.6217159184085629E-2</v>
      </c>
      <c r="AF31">
        <f>IFERROR(IFERROR(Use_2013_Work!AF31/Use_2013_Work!$BR31,0)*Use_2013_Work!$CA31,0)</f>
        <v>2.4032764193047521E-2</v>
      </c>
      <c r="AG31">
        <f>IFERROR(IFERROR(Use_2013_Work!AG31/Use_2013_Work!$BR31,0)*Use_2013_Work!$CA31,0)</f>
        <v>3.8049490557046192E-2</v>
      </c>
      <c r="AH31">
        <f>IFERROR(IFERROR(Use_2013_Work!AH31/Use_2013_Work!$BR31,0)*Use_2013_Work!$CA31,0)</f>
        <v>0.10713603379535501</v>
      </c>
      <c r="AI31">
        <f>IFERROR(IFERROR(Use_2013_Work!AI31/Use_2013_Work!$BR31,0)*Use_2013_Work!$CA31,0)</f>
        <v>4.2212506082210617E-2</v>
      </c>
      <c r="AJ31">
        <f>IFERROR(IFERROR(Use_2013_Work!AJ31/Use_2013_Work!$BR31,0)*Use_2013_Work!$CA31,0)</f>
        <v>2.4690441795192436E-4</v>
      </c>
      <c r="AK31">
        <f>IFERROR(IFERROR(Use_2013_Work!AK31/Use_2013_Work!$BR31,0)*Use_2013_Work!$CA31,0)</f>
        <v>1.8457261573926189E-4</v>
      </c>
      <c r="AL31">
        <f>IFERROR(IFERROR(Use_2013_Work!AL31/Use_2013_Work!$BR31,0)*Use_2013_Work!$CA31,0)</f>
        <v>5.2802304846821253E-2</v>
      </c>
      <c r="AM31">
        <f>IFERROR(IFERROR(Use_2013_Work!AM31/Use_2013_Work!$BR31,0)*Use_2013_Work!$CA31,0)</f>
        <v>2.1084888430452911E-3</v>
      </c>
      <c r="AN31">
        <f>IFERROR(IFERROR(Use_2013_Work!AN31/Use_2013_Work!$BR31,0)*Use_2013_Work!$CA31,0)</f>
        <v>4.2143346414737909E-2</v>
      </c>
      <c r="AO31">
        <f>IFERROR(IFERROR(Use_2013_Work!AO31/Use_2013_Work!$BR31,0)*Use_2013_Work!$CA31,0)</f>
        <v>1.2243904187285879E-3</v>
      </c>
      <c r="AP31">
        <f>IFERROR(IFERROR(Use_2013_Work!AP31/Use_2013_Work!$BR31,0)*Use_2013_Work!$CA31,0)</f>
        <v>7.9328781635811408E-3</v>
      </c>
      <c r="AQ31">
        <f>IFERROR(IFERROR(Use_2013_Work!AQ31/Use_2013_Work!$BR31,0)*Use_2013_Work!$CA31,0)</f>
        <v>2.6721401329478509E-2</v>
      </c>
      <c r="AR31">
        <f>IFERROR(IFERROR(Use_2013_Work!AR31/Use_2013_Work!$BR31,0)*Use_2013_Work!$CA31,0)</f>
        <v>7.8042499922306276E-3</v>
      </c>
      <c r="AS31">
        <f>IFERROR(IFERROR(Use_2013_Work!AS31/Use_2013_Work!$BR31,0)*Use_2013_Work!$CA31,0)</f>
        <v>9.3828083896092557E-3</v>
      </c>
      <c r="AT31">
        <f>IFERROR(IFERROR(Use_2013_Work!AT31/Use_2013_Work!$BR31,0)*Use_2013_Work!$CA31,0)</f>
        <v>5.4164794346777193E-3</v>
      </c>
      <c r="AU31">
        <f>IFERROR(IFERROR(Use_2013_Work!AU31/Use_2013_Work!$BR31,0)*Use_2013_Work!$CA31,0)</f>
        <v>9.1735673574466076E-4</v>
      </c>
      <c r="AV31">
        <f>IFERROR(IFERROR(Use_2013_Work!AV31/Use_2013_Work!$BR31,0)*Use_2013_Work!$CA31,0)</f>
        <v>0.16953148933253853</v>
      </c>
      <c r="AW31">
        <f>IFERROR(IFERROR(Use_2013_Work!AW31/Use_2013_Work!$BR31,0)*Use_2013_Work!$CA31,0)</f>
        <v>0</v>
      </c>
      <c r="AX31">
        <f>IFERROR(IFERROR(Use_2013_Work!AX31/Use_2013_Work!$BR31,0)*Use_2013_Work!$CA31,0)</f>
        <v>3.7663385789276586E-3</v>
      </c>
      <c r="AY31">
        <f>IFERROR(IFERROR(Use_2013_Work!AY31/Use_2013_Work!$BR31,0)*Use_2013_Work!$CA31,0)</f>
        <v>2.5628722634153359E-3</v>
      </c>
      <c r="AZ31">
        <f>IFERROR(IFERROR(Use_2013_Work!AZ31/Use_2013_Work!$BR31,0)*Use_2013_Work!$CA31,0)</f>
        <v>4.2704993395806072E-3</v>
      </c>
      <c r="BA31">
        <f>IFERROR(IFERROR(Use_2013_Work!BA31/Use_2013_Work!$BR31,0)*Use_2013_Work!$CA31,0)</f>
        <v>7.0172834575810063E-4</v>
      </c>
      <c r="BB31">
        <f>IFERROR(IFERROR(Use_2013_Work!BB31/Use_2013_Work!$BR31,0)*Use_2013_Work!$CA31,0)</f>
        <v>1.0836482928844491E-3</v>
      </c>
      <c r="BC31">
        <f>IFERROR(IFERROR(Use_2013_Work!BC31/Use_2013_Work!$BR31,0)*Use_2013_Work!$CA31,0)</f>
        <v>3.1769396293831898E-3</v>
      </c>
      <c r="BD31">
        <f>IFERROR(IFERROR(Use_2013_Work!BD31/Use_2013_Work!$BR31,0)*Use_2013_Work!$CA31,0)</f>
        <v>5.8102930825796272E-4</v>
      </c>
      <c r="BE31">
        <f>IFERROR(IFERROR(Use_2013_Work!BE31/Use_2013_Work!$BR31,0)*Use_2013_Work!$CA31,0)</f>
        <v>9.2462510844083692E-4</v>
      </c>
      <c r="BF31">
        <f>IFERROR(IFERROR(Use_2013_Work!BF31/Use_2013_Work!$BR31,0)*Use_2013_Work!$CA31,0)</f>
        <v>1.1686442026860975E-2</v>
      </c>
      <c r="BG31">
        <f>IFERROR(IFERROR(Use_2013_Work!BG31/Use_2013_Work!$BR31,0)*Use_2013_Work!$CA31,0)</f>
        <v>9.7181446753646566E-2</v>
      </c>
      <c r="BH31">
        <f>IFERROR(IFERROR(Use_2013_Work!BH31/Use_2013_Work!$BR31,0)*Use_2013_Work!$CA31,0)</f>
        <v>0.13204364575656047</v>
      </c>
      <c r="BI31">
        <f>IFERROR(IFERROR(Use_2013_Work!BI31/Use_2013_Work!$BR31,0)*Use_2013_Work!$CA31,0)</f>
        <v>3.8524357573196367E-2</v>
      </c>
      <c r="BJ31">
        <f>IFERROR(IFERROR(Use_2013_Work!BJ31/Use_2013_Work!$BR31,0)*Use_2013_Work!$CA31,0)</f>
        <v>1.2267471335118936E-2</v>
      </c>
      <c r="BK31">
        <f>IFERROR(IFERROR(Use_2013_Work!BK31/Use_2013_Work!$BR31,0)*Use_2013_Work!$CA31,0)</f>
        <v>2.7657259377540707E-2</v>
      </c>
      <c r="BL31">
        <f>IFERROR(IFERROR(Use_2013_Work!BL31/Use_2013_Work!$BR31,0)*Use_2013_Work!$CA31,0)</f>
        <v>1.703794661470924E-2</v>
      </c>
      <c r="BM31">
        <f>IFERROR(IFERROR(Use_2013_Work!BM31/Use_2013_Work!$BR31,0)*Use_2013_Work!$CA31,0)</f>
        <v>1.3318081570293494E-2</v>
      </c>
      <c r="BN31">
        <f>IFERROR(IFERROR(Use_2013_Work!BN31/Use_2013_Work!$BR31,0)*Use_2013_Work!$CA31,0)</f>
        <v>8.4202996416610752E-4</v>
      </c>
      <c r="BO31">
        <f>IFERROR(IFERROR(Use_2013_Work!BO31/Use_2013_Work!$BR31,0)*Use_2013_Work!$CA31,0)</f>
        <v>7.7093206397442059E-3</v>
      </c>
      <c r="BP31">
        <f>IFERROR(IFERROR(Use_2013_Work!BP31/Use_2013_Work!$BR31,0)*Use_2013_Work!$CA31,0)</f>
        <v>0</v>
      </c>
      <c r="BQ31">
        <f>IFERROR(IFERROR(Use_2013_Work!BQ31/Use_2013_Work!$BR31,0)*Use_2013_Work!$CA31,0)</f>
        <v>0</v>
      </c>
    </row>
    <row r="32" spans="4:69">
      <c r="D32">
        <v>24</v>
      </c>
      <c r="E32">
        <f>IFERROR(IFERROR(Use_2013_Work!E32/Use_2013_Work!$BR32,0)*Use_2013_Work!$CA32,0)</f>
        <v>0</v>
      </c>
      <c r="F32">
        <f>IFERROR(IFERROR(Use_2013_Work!F32/Use_2013_Work!$BR32,0)*Use_2013_Work!$CA32,0)</f>
        <v>0</v>
      </c>
      <c r="G32">
        <f>IFERROR(IFERROR(Use_2013_Work!G32/Use_2013_Work!$BR32,0)*Use_2013_Work!$CA32,0)</f>
        <v>0</v>
      </c>
      <c r="H32">
        <f>IFERROR(IFERROR(Use_2013_Work!H32/Use_2013_Work!$BR32,0)*Use_2013_Work!$CA32,0)</f>
        <v>0</v>
      </c>
      <c r="I32">
        <f>IFERROR(IFERROR(Use_2013_Work!I32/Use_2013_Work!$BR32,0)*Use_2013_Work!$CA32,0)</f>
        <v>0</v>
      </c>
      <c r="J32">
        <f>IFERROR(IFERROR(Use_2013_Work!J32/Use_2013_Work!$BR32,0)*Use_2013_Work!$CA32,0)</f>
        <v>0</v>
      </c>
      <c r="K32">
        <f>IFERROR(IFERROR(Use_2013_Work!K32/Use_2013_Work!$BR32,0)*Use_2013_Work!$CA32,0)</f>
        <v>0</v>
      </c>
      <c r="L32">
        <f>IFERROR(IFERROR(Use_2013_Work!L32/Use_2013_Work!$BR32,0)*Use_2013_Work!$CA32,0)</f>
        <v>0</v>
      </c>
      <c r="M32">
        <f>IFERROR(IFERROR(Use_2013_Work!M32/Use_2013_Work!$BR32,0)*Use_2013_Work!$CA32,0)</f>
        <v>0</v>
      </c>
      <c r="N32">
        <f>IFERROR(IFERROR(Use_2013_Work!N32/Use_2013_Work!$BR32,0)*Use_2013_Work!$CA32,0)</f>
        <v>0</v>
      </c>
      <c r="O32">
        <f>IFERROR(IFERROR(Use_2013_Work!O32/Use_2013_Work!$BR32,0)*Use_2013_Work!$CA32,0)</f>
        <v>0</v>
      </c>
      <c r="P32">
        <f>IFERROR(IFERROR(Use_2013_Work!P32/Use_2013_Work!$BR32,0)*Use_2013_Work!$CA32,0)</f>
        <v>0</v>
      </c>
      <c r="Q32">
        <f>IFERROR(IFERROR(Use_2013_Work!Q32/Use_2013_Work!$BR32,0)*Use_2013_Work!$CA32,0)</f>
        <v>0</v>
      </c>
      <c r="R32">
        <f>IFERROR(IFERROR(Use_2013_Work!R32/Use_2013_Work!$BR32,0)*Use_2013_Work!$CA32,0)</f>
        <v>0</v>
      </c>
      <c r="S32">
        <f>IFERROR(IFERROR(Use_2013_Work!S32/Use_2013_Work!$BR32,0)*Use_2013_Work!$CA32,0)</f>
        <v>0</v>
      </c>
      <c r="T32">
        <f>IFERROR(IFERROR(Use_2013_Work!T32/Use_2013_Work!$BR32,0)*Use_2013_Work!$CA32,0)</f>
        <v>0</v>
      </c>
      <c r="U32">
        <f>IFERROR(IFERROR(Use_2013_Work!U32/Use_2013_Work!$BR32,0)*Use_2013_Work!$CA32,0)</f>
        <v>0</v>
      </c>
      <c r="V32">
        <f>IFERROR(IFERROR(Use_2013_Work!V32/Use_2013_Work!$BR32,0)*Use_2013_Work!$CA32,0)</f>
        <v>0</v>
      </c>
      <c r="W32">
        <f>IFERROR(IFERROR(Use_2013_Work!W32/Use_2013_Work!$BR32,0)*Use_2013_Work!$CA32,0)</f>
        <v>0</v>
      </c>
      <c r="X32">
        <f>IFERROR(IFERROR(Use_2013_Work!X32/Use_2013_Work!$BR32,0)*Use_2013_Work!$CA32,0)</f>
        <v>0</v>
      </c>
      <c r="Y32">
        <f>IFERROR(IFERROR(Use_2013_Work!Y32/Use_2013_Work!$BR32,0)*Use_2013_Work!$CA32,0)</f>
        <v>0</v>
      </c>
      <c r="Z32">
        <f>IFERROR(IFERROR(Use_2013_Work!Z32/Use_2013_Work!$BR32,0)*Use_2013_Work!$CA32,0)</f>
        <v>0</v>
      </c>
      <c r="AA32">
        <f>IFERROR(IFERROR(Use_2013_Work!AA32/Use_2013_Work!$BR32,0)*Use_2013_Work!$CA32,0)</f>
        <v>0</v>
      </c>
      <c r="AB32">
        <f>IFERROR(IFERROR(Use_2013_Work!AB32/Use_2013_Work!$BR32,0)*Use_2013_Work!$CA32,0)</f>
        <v>0</v>
      </c>
      <c r="AC32">
        <f>IFERROR(IFERROR(Use_2013_Work!AC32/Use_2013_Work!$BR32,0)*Use_2013_Work!$CA32,0)</f>
        <v>0</v>
      </c>
      <c r="AD32">
        <f>IFERROR(IFERROR(Use_2013_Work!AD32/Use_2013_Work!$BR32,0)*Use_2013_Work!$CA32,0)</f>
        <v>0</v>
      </c>
      <c r="AE32">
        <f>IFERROR(IFERROR(Use_2013_Work!AE32/Use_2013_Work!$BR32,0)*Use_2013_Work!$CA32,0)</f>
        <v>0</v>
      </c>
      <c r="AF32">
        <f>IFERROR(IFERROR(Use_2013_Work!AF32/Use_2013_Work!$BR32,0)*Use_2013_Work!$CA32,0)</f>
        <v>0</v>
      </c>
      <c r="AG32">
        <f>IFERROR(IFERROR(Use_2013_Work!AG32/Use_2013_Work!$BR32,0)*Use_2013_Work!$CA32,0)</f>
        <v>0</v>
      </c>
      <c r="AH32">
        <f>IFERROR(IFERROR(Use_2013_Work!AH32/Use_2013_Work!$BR32,0)*Use_2013_Work!$CA32,0)</f>
        <v>0</v>
      </c>
      <c r="AI32">
        <f>IFERROR(IFERROR(Use_2013_Work!AI32/Use_2013_Work!$BR32,0)*Use_2013_Work!$CA32,0)</f>
        <v>0</v>
      </c>
      <c r="AJ32">
        <f>IFERROR(IFERROR(Use_2013_Work!AJ32/Use_2013_Work!$BR32,0)*Use_2013_Work!$CA32,0)</f>
        <v>0</v>
      </c>
      <c r="AK32">
        <f>IFERROR(IFERROR(Use_2013_Work!AK32/Use_2013_Work!$BR32,0)*Use_2013_Work!$CA32,0)</f>
        <v>0</v>
      </c>
      <c r="AL32">
        <f>IFERROR(IFERROR(Use_2013_Work!AL32/Use_2013_Work!$BR32,0)*Use_2013_Work!$CA32,0)</f>
        <v>0</v>
      </c>
      <c r="AM32">
        <f>IFERROR(IFERROR(Use_2013_Work!AM32/Use_2013_Work!$BR32,0)*Use_2013_Work!$CA32,0)</f>
        <v>0</v>
      </c>
      <c r="AN32">
        <f>IFERROR(IFERROR(Use_2013_Work!AN32/Use_2013_Work!$BR32,0)*Use_2013_Work!$CA32,0)</f>
        <v>0</v>
      </c>
      <c r="AO32">
        <f>IFERROR(IFERROR(Use_2013_Work!AO32/Use_2013_Work!$BR32,0)*Use_2013_Work!$CA32,0)</f>
        <v>0</v>
      </c>
      <c r="AP32">
        <f>IFERROR(IFERROR(Use_2013_Work!AP32/Use_2013_Work!$BR32,0)*Use_2013_Work!$CA32,0)</f>
        <v>0</v>
      </c>
      <c r="AQ32">
        <f>IFERROR(IFERROR(Use_2013_Work!AQ32/Use_2013_Work!$BR32,0)*Use_2013_Work!$CA32,0)</f>
        <v>0</v>
      </c>
      <c r="AR32">
        <f>IFERROR(IFERROR(Use_2013_Work!AR32/Use_2013_Work!$BR32,0)*Use_2013_Work!$CA32,0)</f>
        <v>0</v>
      </c>
      <c r="AS32">
        <f>IFERROR(IFERROR(Use_2013_Work!AS32/Use_2013_Work!$BR32,0)*Use_2013_Work!$CA32,0)</f>
        <v>0</v>
      </c>
      <c r="AT32">
        <f>IFERROR(IFERROR(Use_2013_Work!AT32/Use_2013_Work!$BR32,0)*Use_2013_Work!$CA32,0)</f>
        <v>0</v>
      </c>
      <c r="AU32">
        <f>IFERROR(IFERROR(Use_2013_Work!AU32/Use_2013_Work!$BR32,0)*Use_2013_Work!$CA32,0)</f>
        <v>0</v>
      </c>
      <c r="AV32">
        <f>IFERROR(IFERROR(Use_2013_Work!AV32/Use_2013_Work!$BR32,0)*Use_2013_Work!$CA32,0)</f>
        <v>0</v>
      </c>
      <c r="AW32">
        <f>IFERROR(IFERROR(Use_2013_Work!AW32/Use_2013_Work!$BR32,0)*Use_2013_Work!$CA32,0)</f>
        <v>0</v>
      </c>
      <c r="AX32">
        <f>IFERROR(IFERROR(Use_2013_Work!AX32/Use_2013_Work!$BR32,0)*Use_2013_Work!$CA32,0)</f>
        <v>0</v>
      </c>
      <c r="AY32">
        <f>IFERROR(IFERROR(Use_2013_Work!AY32/Use_2013_Work!$BR32,0)*Use_2013_Work!$CA32,0)</f>
        <v>0</v>
      </c>
      <c r="AZ32">
        <f>IFERROR(IFERROR(Use_2013_Work!AZ32/Use_2013_Work!$BR32,0)*Use_2013_Work!$CA32,0)</f>
        <v>0</v>
      </c>
      <c r="BA32">
        <f>IFERROR(IFERROR(Use_2013_Work!BA32/Use_2013_Work!$BR32,0)*Use_2013_Work!$CA32,0)</f>
        <v>0</v>
      </c>
      <c r="BB32">
        <f>IFERROR(IFERROR(Use_2013_Work!BB32/Use_2013_Work!$BR32,0)*Use_2013_Work!$CA32,0)</f>
        <v>0</v>
      </c>
      <c r="BC32">
        <f>IFERROR(IFERROR(Use_2013_Work!BC32/Use_2013_Work!$BR32,0)*Use_2013_Work!$CA32,0)</f>
        <v>0</v>
      </c>
      <c r="BD32">
        <f>IFERROR(IFERROR(Use_2013_Work!BD32/Use_2013_Work!$BR32,0)*Use_2013_Work!$CA32,0)</f>
        <v>0</v>
      </c>
      <c r="BE32">
        <f>IFERROR(IFERROR(Use_2013_Work!BE32/Use_2013_Work!$BR32,0)*Use_2013_Work!$CA32,0)</f>
        <v>0</v>
      </c>
      <c r="BF32">
        <f>IFERROR(IFERROR(Use_2013_Work!BF32/Use_2013_Work!$BR32,0)*Use_2013_Work!$CA32,0)</f>
        <v>0</v>
      </c>
      <c r="BG32">
        <f>IFERROR(IFERROR(Use_2013_Work!BG32/Use_2013_Work!$BR32,0)*Use_2013_Work!$CA32,0)</f>
        <v>0</v>
      </c>
      <c r="BH32">
        <f>IFERROR(IFERROR(Use_2013_Work!BH32/Use_2013_Work!$BR32,0)*Use_2013_Work!$CA32,0)</f>
        <v>0</v>
      </c>
      <c r="BI32">
        <f>IFERROR(IFERROR(Use_2013_Work!BI32/Use_2013_Work!$BR32,0)*Use_2013_Work!$CA32,0)</f>
        <v>0</v>
      </c>
      <c r="BJ32">
        <f>IFERROR(IFERROR(Use_2013_Work!BJ32/Use_2013_Work!$BR32,0)*Use_2013_Work!$CA32,0)</f>
        <v>0</v>
      </c>
      <c r="BK32">
        <f>IFERROR(IFERROR(Use_2013_Work!BK32/Use_2013_Work!$BR32,0)*Use_2013_Work!$CA32,0)</f>
        <v>0</v>
      </c>
      <c r="BL32">
        <f>IFERROR(IFERROR(Use_2013_Work!BL32/Use_2013_Work!$BR32,0)*Use_2013_Work!$CA32,0)</f>
        <v>0</v>
      </c>
      <c r="BM32">
        <f>IFERROR(IFERROR(Use_2013_Work!BM32/Use_2013_Work!$BR32,0)*Use_2013_Work!$CA32,0)</f>
        <v>0</v>
      </c>
      <c r="BN32">
        <f>IFERROR(IFERROR(Use_2013_Work!BN32/Use_2013_Work!$BR32,0)*Use_2013_Work!$CA32,0)</f>
        <v>0</v>
      </c>
      <c r="BO32">
        <f>IFERROR(IFERROR(Use_2013_Work!BO32/Use_2013_Work!$BR32,0)*Use_2013_Work!$CA32,0)</f>
        <v>0</v>
      </c>
      <c r="BP32">
        <f>IFERROR(IFERROR(Use_2013_Work!BP32/Use_2013_Work!$BR32,0)*Use_2013_Work!$CA32,0)</f>
        <v>0</v>
      </c>
      <c r="BQ32">
        <f>IFERROR(IFERROR(Use_2013_Work!BQ32/Use_2013_Work!$BR32,0)*Use_2013_Work!$CA32,0)</f>
        <v>0</v>
      </c>
    </row>
    <row r="33" spans="4:69">
      <c r="D33">
        <v>25</v>
      </c>
      <c r="E33">
        <f>IFERROR(IFERROR(Use_2013_Work!E33/Use_2013_Work!$BR33,0)*Use_2013_Work!$CA33,0)</f>
        <v>-0.19843319776407625</v>
      </c>
      <c r="F33">
        <f>IFERROR(IFERROR(Use_2013_Work!F33/Use_2013_Work!$BR33,0)*Use_2013_Work!$CA33,0)</f>
        <v>-3.0061828440750515E-2</v>
      </c>
      <c r="G33">
        <f>IFERROR(IFERROR(Use_2013_Work!G33/Use_2013_Work!$BR33,0)*Use_2013_Work!$CA33,0)</f>
        <v>-4.1255173826735287E-3</v>
      </c>
      <c r="H33">
        <f>IFERROR(IFERROR(Use_2013_Work!H33/Use_2013_Work!$BR33,0)*Use_2013_Work!$CA33,0)</f>
        <v>-1.0355676881888629E-2</v>
      </c>
      <c r="I33">
        <f>IFERROR(IFERROR(Use_2013_Work!I33/Use_2013_Work!$BR33,0)*Use_2013_Work!$CA33,0)</f>
        <v>-0.40513837200610198</v>
      </c>
      <c r="J33">
        <f>IFERROR(IFERROR(Use_2013_Work!J33/Use_2013_Work!$BR33,0)*Use_2013_Work!$CA33,0)</f>
        <v>-0.1238911717558203</v>
      </c>
      <c r="K33">
        <f>IFERROR(IFERROR(Use_2013_Work!K33/Use_2013_Work!$BR33,0)*Use_2013_Work!$CA33,0)</f>
        <v>-7.1683482238027868E-2</v>
      </c>
      <c r="L33">
        <f>IFERROR(IFERROR(Use_2013_Work!L33/Use_2013_Work!$BR33,0)*Use_2013_Work!$CA33,0)</f>
        <v>-4.7359683050335971E-2</v>
      </c>
      <c r="M33">
        <f>IFERROR(IFERROR(Use_2013_Work!M33/Use_2013_Work!$BR33,0)*Use_2013_Work!$CA33,0)</f>
        <v>-1.6282181548368878E-2</v>
      </c>
      <c r="N33">
        <f>IFERROR(IFERROR(Use_2013_Work!N33/Use_2013_Work!$BR33,0)*Use_2013_Work!$CA33,0)</f>
        <v>0</v>
      </c>
      <c r="O33">
        <f>IFERROR(IFERROR(Use_2013_Work!O33/Use_2013_Work!$BR33,0)*Use_2013_Work!$CA33,0)</f>
        <v>-3.9831137369771841E-2</v>
      </c>
      <c r="P33">
        <f>IFERROR(IFERROR(Use_2013_Work!P33/Use_2013_Work!$BR33,0)*Use_2013_Work!$CA33,0)</f>
        <v>-1.4449781695658553E-2</v>
      </c>
      <c r="Q33">
        <f>IFERROR(IFERROR(Use_2013_Work!Q33/Use_2013_Work!$BR33,0)*Use_2013_Work!$CA33,0)</f>
        <v>-8.14632620233504E-3</v>
      </c>
      <c r="R33">
        <f>IFERROR(IFERROR(Use_2013_Work!R33/Use_2013_Work!$BR33,0)*Use_2013_Work!$CA33,0)</f>
        <v>-0.21185683554221704</v>
      </c>
      <c r="S33">
        <f>IFERROR(IFERROR(Use_2013_Work!S33/Use_2013_Work!$BR33,0)*Use_2013_Work!$CA33,0)</f>
        <v>-10.429925723920453</v>
      </c>
      <c r="T33">
        <f>IFERROR(IFERROR(Use_2013_Work!T33/Use_2013_Work!$BR33,0)*Use_2013_Work!$CA33,0)</f>
        <v>-0.18293633043829755</v>
      </c>
      <c r="U33">
        <f>IFERROR(IFERROR(Use_2013_Work!U33/Use_2013_Work!$BR33,0)*Use_2013_Work!$CA33,0)</f>
        <v>-1.9580501283247465E-3</v>
      </c>
      <c r="V33">
        <f>IFERROR(IFERROR(Use_2013_Work!V33/Use_2013_Work!$BR33,0)*Use_2013_Work!$CA33,0)</f>
        <v>-9.6541295097081065E-3</v>
      </c>
      <c r="W33">
        <f>IFERROR(IFERROR(Use_2013_Work!W33/Use_2013_Work!$BR33,0)*Use_2013_Work!$CA33,0)</f>
        <v>-1.7067495770959017E-2</v>
      </c>
      <c r="X33">
        <f>IFERROR(IFERROR(Use_2013_Work!X33/Use_2013_Work!$BR33,0)*Use_2013_Work!$CA33,0)</f>
        <v>-6.8479400209860101E-3</v>
      </c>
      <c r="Y33">
        <f>IFERROR(IFERROR(Use_2013_Work!Y33/Use_2013_Work!$BR33,0)*Use_2013_Work!$CA33,0)</f>
        <v>-1.793657684395877E-2</v>
      </c>
      <c r="Z33">
        <f>IFERROR(IFERROR(Use_2013_Work!Z33/Use_2013_Work!$BR33,0)*Use_2013_Work!$CA33,0)</f>
        <v>-1.7653863723826321E-2</v>
      </c>
      <c r="AA33">
        <f>IFERROR(IFERROR(Use_2013_Work!AA33/Use_2013_Work!$BR33,0)*Use_2013_Work!$CA33,0)</f>
        <v>-0.14895840174089753</v>
      </c>
      <c r="AB33">
        <f>IFERROR(IFERROR(Use_2013_Work!AB33/Use_2013_Work!$BR33,0)*Use_2013_Work!$CA33,0)</f>
        <v>-0.39490834539982783</v>
      </c>
      <c r="AC33">
        <f>IFERROR(IFERROR(Use_2013_Work!AC33/Use_2013_Work!$BR33,0)*Use_2013_Work!$CA33,0)</f>
        <v>-4.9275849753455912E-2</v>
      </c>
      <c r="AD33">
        <f>IFERROR(IFERROR(Use_2013_Work!AD33/Use_2013_Work!$BR33,0)*Use_2013_Work!$CA33,0)</f>
        <v>-4.2965692912099627</v>
      </c>
      <c r="AE33">
        <f>IFERROR(IFERROR(Use_2013_Work!AE33/Use_2013_Work!$BR33,0)*Use_2013_Work!$CA33,0)</f>
        <v>-0.46680124476387969</v>
      </c>
      <c r="AF33">
        <f>IFERROR(IFERROR(Use_2013_Work!AF33/Use_2013_Work!$BR33,0)*Use_2013_Work!$CA33,0)</f>
        <v>-8.6751044455457338E-2</v>
      </c>
      <c r="AG33">
        <f>IFERROR(IFERROR(Use_2013_Work!AG33/Use_2013_Work!$BR33,0)*Use_2013_Work!$CA33,0)</f>
        <v>-0.99112937404656243</v>
      </c>
      <c r="AH33">
        <f>IFERROR(IFERROR(Use_2013_Work!AH33/Use_2013_Work!$BR33,0)*Use_2013_Work!$CA33,0)</f>
        <v>-0.20174198835525609</v>
      </c>
      <c r="AI33">
        <f>IFERROR(IFERROR(Use_2013_Work!AI33/Use_2013_Work!$BR33,0)*Use_2013_Work!$CA33,0)</f>
        <v>-0.11912693213877346</v>
      </c>
      <c r="AJ33">
        <f>IFERROR(IFERROR(Use_2013_Work!AJ33/Use_2013_Work!$BR33,0)*Use_2013_Work!$CA33,0)</f>
        <v>-4.0836339574687214E-4</v>
      </c>
      <c r="AK33">
        <f>IFERROR(IFERROR(Use_2013_Work!AK33/Use_2013_Work!$BR33,0)*Use_2013_Work!$CA33,0)</f>
        <v>0</v>
      </c>
      <c r="AL33">
        <f>IFERROR(IFERROR(Use_2013_Work!AL33/Use_2013_Work!$BR33,0)*Use_2013_Work!$CA33,0)</f>
        <v>-0.1696906972172772</v>
      </c>
      <c r="AM33">
        <f>IFERROR(IFERROR(Use_2013_Work!AM33/Use_2013_Work!$BR33,0)*Use_2013_Work!$CA33,0)</f>
        <v>-3.0574900399509405E-3</v>
      </c>
      <c r="AN33">
        <f>IFERROR(IFERROR(Use_2013_Work!AN33/Use_2013_Work!$BR33,0)*Use_2013_Work!$CA33,0)</f>
        <v>-8.0363822111724201E-2</v>
      </c>
      <c r="AO33">
        <f>IFERROR(IFERROR(Use_2013_Work!AO33/Use_2013_Work!$BR33,0)*Use_2013_Work!$CA33,0)</f>
        <v>-1.7905164275055165E-3</v>
      </c>
      <c r="AP33">
        <f>IFERROR(IFERROR(Use_2013_Work!AP33/Use_2013_Work!$BR33,0)*Use_2013_Work!$CA33,0)</f>
        <v>-6.3348680622271189E-3</v>
      </c>
      <c r="AQ33">
        <f>IFERROR(IFERROR(Use_2013_Work!AQ33/Use_2013_Work!$BR33,0)*Use_2013_Work!$CA33,0)</f>
        <v>-2.7014809257100776E-3</v>
      </c>
      <c r="AR33">
        <f>IFERROR(IFERROR(Use_2013_Work!AR33/Use_2013_Work!$BR33,0)*Use_2013_Work!$CA33,0)</f>
        <v>-6.261572068118706E-3</v>
      </c>
      <c r="AS33">
        <f>IFERROR(IFERROR(Use_2013_Work!AS33/Use_2013_Work!$BR33,0)*Use_2013_Work!$CA33,0)</f>
        <v>-3.9789253944567032E-4</v>
      </c>
      <c r="AT33">
        <f>IFERROR(IFERROR(Use_2013_Work!AT33/Use_2013_Work!$BR33,0)*Use_2013_Work!$CA33,0)</f>
        <v>-1.5287450199754703E-3</v>
      </c>
      <c r="AU33">
        <f>IFERROR(IFERROR(Use_2013_Work!AU33/Use_2013_Work!$BR33,0)*Use_2013_Work!$CA33,0)</f>
        <v>0</v>
      </c>
      <c r="AV33">
        <f>IFERROR(IFERROR(Use_2013_Work!AV33/Use_2013_Work!$BR33,0)*Use_2013_Work!$CA33,0)</f>
        <v>-0.74095967529824769</v>
      </c>
      <c r="AW33">
        <f>IFERROR(IFERROR(Use_2013_Work!AW33/Use_2013_Work!$BR33,0)*Use_2013_Work!$CA33,0)</f>
        <v>-0.17849668736658797</v>
      </c>
      <c r="AX33">
        <f>IFERROR(IFERROR(Use_2013_Work!AX33/Use_2013_Work!$BR33,0)*Use_2013_Work!$CA33,0)</f>
        <v>-5.9683880916850543E-3</v>
      </c>
      <c r="AY33">
        <f>IFERROR(IFERROR(Use_2013_Work!AY33/Use_2013_Work!$BR33,0)*Use_2013_Work!$CA33,0)</f>
        <v>-2.9737231895413253E-2</v>
      </c>
      <c r="AZ33">
        <f>IFERROR(IFERROR(Use_2013_Work!AZ33/Use_2013_Work!$BR33,0)*Use_2013_Work!$CA33,0)</f>
        <v>-1.0355676881888629E-2</v>
      </c>
      <c r="BA33">
        <f>IFERROR(IFERROR(Use_2013_Work!BA33/Use_2013_Work!$BR33,0)*Use_2013_Work!$CA33,0)</f>
        <v>-9.8426049231297406E-4</v>
      </c>
      <c r="BB33">
        <f>IFERROR(IFERROR(Use_2013_Work!BB33/Use_2013_Work!$BR33,0)*Use_2013_Work!$CA33,0)</f>
        <v>-2.3873552366740223E-3</v>
      </c>
      <c r="BC33">
        <f>IFERROR(IFERROR(Use_2013_Work!BC33/Use_2013_Work!$BR33,0)*Use_2013_Work!$CA33,0)</f>
        <v>-5.9621055779043336E-2</v>
      </c>
      <c r="BD33">
        <f>IFERROR(IFERROR(Use_2013_Work!BD33/Use_2013_Work!$BR33,0)*Use_2013_Work!$CA33,0)</f>
        <v>-2.4082969492764255E-4</v>
      </c>
      <c r="BE33">
        <f>IFERROR(IFERROR(Use_2013_Work!BE33/Use_2013_Work!$BR33,0)*Use_2013_Work!$CA33,0)</f>
        <v>-1.5392158762766719E-2</v>
      </c>
      <c r="BF33">
        <f>IFERROR(IFERROR(Use_2013_Work!BF33/Use_2013_Work!$BR33,0)*Use_2013_Work!$CA33,0)</f>
        <v>-0.53953181263202776</v>
      </c>
      <c r="BG33">
        <f>IFERROR(IFERROR(Use_2013_Work!BG33/Use_2013_Work!$BR33,0)*Use_2013_Work!$CA33,0)</f>
        <v>-1.2586492816859685</v>
      </c>
      <c r="BH33">
        <f>IFERROR(IFERROR(Use_2013_Work!BH33/Use_2013_Work!$BR33,0)*Use_2013_Work!$CA33,0)</f>
        <v>-0.40857281287289626</v>
      </c>
      <c r="BI33">
        <f>IFERROR(IFERROR(Use_2013_Work!BI33/Use_2013_Work!$BR33,0)*Use_2013_Work!$CA33,0)</f>
        <v>-0.13686456271300937</v>
      </c>
      <c r="BJ33">
        <f>IFERROR(IFERROR(Use_2013_Work!BJ33/Use_2013_Work!$BR33,0)*Use_2013_Work!$CA33,0)</f>
        <v>-6.0573903702452712E-2</v>
      </c>
      <c r="BK33">
        <f>IFERROR(IFERROR(Use_2013_Work!BK33/Use_2013_Work!$BR33,0)*Use_2013_Work!$CA33,0)</f>
        <v>-6.1558164194765681E-2</v>
      </c>
      <c r="BL33">
        <f>IFERROR(IFERROR(Use_2013_Work!BL33/Use_2013_Work!$BR33,0)*Use_2013_Work!$CA33,0)</f>
        <v>-9.8666878926225055E-2</v>
      </c>
      <c r="BM33">
        <f>IFERROR(IFERROR(Use_2013_Work!BM33/Use_2013_Work!$BR33,0)*Use_2013_Work!$CA33,0)</f>
        <v>-0.18400435778102012</v>
      </c>
      <c r="BN33">
        <f>IFERROR(IFERROR(Use_2013_Work!BN33/Use_2013_Work!$BR33,0)*Use_2013_Work!$CA33,0)</f>
        <v>-8.6908107299975355E-4</v>
      </c>
      <c r="BO33">
        <f>IFERROR(IFERROR(Use_2013_Work!BO33/Use_2013_Work!$BR33,0)*Use_2013_Work!$CA33,0)</f>
        <v>-5.1411904438901082E-3</v>
      </c>
      <c r="BP33">
        <f>IFERROR(IFERROR(Use_2013_Work!BP33/Use_2013_Work!$BR33,0)*Use_2013_Work!$CA33,0)</f>
        <v>0</v>
      </c>
      <c r="BQ33">
        <f>IFERROR(IFERROR(Use_2013_Work!BQ33/Use_2013_Work!$BR33,0)*Use_2013_Work!$CA33,0)</f>
        <v>0</v>
      </c>
    </row>
    <row r="34" spans="4:69">
      <c r="D34">
        <v>26</v>
      </c>
      <c r="E34">
        <f>IFERROR(IFERROR(Use_2013_Work!E34/Use_2013_Work!$BR34,0)*Use_2013_Work!$CA34,0)</f>
        <v>0.86304725281683992</v>
      </c>
      <c r="F34">
        <f>IFERROR(IFERROR(Use_2013_Work!F34/Use_2013_Work!$BR34,0)*Use_2013_Work!$CA34,0)</f>
        <v>23.394939430487973</v>
      </c>
      <c r="G34">
        <f>IFERROR(IFERROR(Use_2013_Work!G34/Use_2013_Work!$BR34,0)*Use_2013_Work!$CA34,0)</f>
        <v>4.6183461334417801E-2</v>
      </c>
      <c r="H34">
        <f>IFERROR(IFERROR(Use_2013_Work!H34/Use_2013_Work!$BR34,0)*Use_2013_Work!$CA34,0)</f>
        <v>0.77166926936287394</v>
      </c>
      <c r="I34">
        <f>IFERROR(IFERROR(Use_2013_Work!I34/Use_2013_Work!$BR34,0)*Use_2013_Work!$CA34,0)</f>
        <v>1.5292956018745971</v>
      </c>
      <c r="J34">
        <f>IFERROR(IFERROR(Use_2013_Work!J34/Use_2013_Work!$BR34,0)*Use_2013_Work!$CA34,0)</f>
        <v>0.29974747602702434</v>
      </c>
      <c r="K34">
        <f>IFERROR(IFERROR(Use_2013_Work!K34/Use_2013_Work!$BR34,0)*Use_2013_Work!$CA34,0)</f>
        <v>0.25000383351907546</v>
      </c>
      <c r="L34">
        <f>IFERROR(IFERROR(Use_2013_Work!L34/Use_2013_Work!$BR34,0)*Use_2013_Work!$CA34,0)</f>
        <v>8.5444348164747289E-2</v>
      </c>
      <c r="M34">
        <f>IFERROR(IFERROR(Use_2013_Work!M34/Use_2013_Work!$BR34,0)*Use_2013_Work!$CA34,0)</f>
        <v>7.1994774842518552E-2</v>
      </c>
      <c r="N34">
        <f>IFERROR(IFERROR(Use_2013_Work!N34/Use_2013_Work!$BR34,0)*Use_2013_Work!$CA34,0)</f>
        <v>0</v>
      </c>
      <c r="O34">
        <f>IFERROR(IFERROR(Use_2013_Work!O34/Use_2013_Work!$BR34,0)*Use_2013_Work!$CA34,0)</f>
        <v>0.36531414597288947</v>
      </c>
      <c r="P34">
        <f>IFERROR(IFERROR(Use_2013_Work!P34/Use_2013_Work!$BR34,0)*Use_2013_Work!$CA34,0)</f>
        <v>0.20411705394911853</v>
      </c>
      <c r="Q34">
        <f>IFERROR(IFERROR(Use_2013_Work!Q34/Use_2013_Work!$BR34,0)*Use_2013_Work!$CA34,0)</f>
        <v>0.79787615855692262</v>
      </c>
      <c r="R34">
        <f>IFERROR(IFERROR(Use_2013_Work!R34/Use_2013_Work!$BR34,0)*Use_2013_Work!$CA34,0)</f>
        <v>8.1498480697416955</v>
      </c>
      <c r="S34">
        <f>IFERROR(IFERROR(Use_2013_Work!S34/Use_2013_Work!$BR34,0)*Use_2013_Work!$CA34,0)</f>
        <v>2.3536753313900295E-2</v>
      </c>
      <c r="T34">
        <f>IFERROR(IFERROR(Use_2013_Work!T34/Use_2013_Work!$BR34,0)*Use_2013_Work!$CA34,0)</f>
        <v>6.9037846590057965</v>
      </c>
      <c r="U34">
        <f>IFERROR(IFERROR(Use_2013_Work!U34/Use_2013_Work!$BR34,0)*Use_2013_Work!$CA34,0)</f>
        <v>0.5636953524757633</v>
      </c>
      <c r="V34">
        <f>IFERROR(IFERROR(Use_2013_Work!V34/Use_2013_Work!$BR34,0)*Use_2013_Work!$CA34,0)</f>
        <v>0.94226128392790764</v>
      </c>
      <c r="W34">
        <f>IFERROR(IFERROR(Use_2013_Work!W34/Use_2013_Work!$BR34,0)*Use_2013_Work!$CA34,0)</f>
        <v>3.3703048442761432</v>
      </c>
      <c r="X34">
        <f>IFERROR(IFERROR(Use_2013_Work!X34/Use_2013_Work!$BR34,0)*Use_2013_Work!$CA34,0)</f>
        <v>0</v>
      </c>
      <c r="Y34">
        <f>IFERROR(IFERROR(Use_2013_Work!Y34/Use_2013_Work!$BR34,0)*Use_2013_Work!$CA34,0)</f>
        <v>7.6939470916867342E-2</v>
      </c>
      <c r="Z34">
        <f>IFERROR(IFERROR(Use_2013_Work!Z34/Use_2013_Work!$BR34,0)*Use_2013_Work!$CA34,0)</f>
        <v>0.34820549755564262</v>
      </c>
      <c r="AA34">
        <f>IFERROR(IFERROR(Use_2013_Work!AA34/Use_2013_Work!$BR34,0)*Use_2013_Work!$CA34,0)</f>
        <v>12.355213187053863</v>
      </c>
      <c r="AB34">
        <f>IFERROR(IFERROR(Use_2013_Work!AB34/Use_2013_Work!$BR34,0)*Use_2013_Work!$CA34,0)</f>
        <v>19.018586722924823</v>
      </c>
      <c r="AC34">
        <f>IFERROR(IFERROR(Use_2013_Work!AC34/Use_2013_Work!$BR34,0)*Use_2013_Work!$CA34,0)</f>
        <v>6.0263977875733454</v>
      </c>
      <c r="AD34">
        <f>IFERROR(IFERROR(Use_2013_Work!AD34/Use_2013_Work!$BR34,0)*Use_2013_Work!$CA34,0)</f>
        <v>8.9759089959224063</v>
      </c>
      <c r="AE34">
        <f>IFERROR(IFERROR(Use_2013_Work!AE34/Use_2013_Work!$BR34,0)*Use_2013_Work!$CA34,0)</f>
        <v>1953.3137730056847</v>
      </c>
      <c r="AF34">
        <f>IFERROR(IFERROR(Use_2013_Work!AF34/Use_2013_Work!$BR34,0)*Use_2013_Work!$CA34,0)</f>
        <v>7.185830123086653</v>
      </c>
      <c r="AG34">
        <f>IFERROR(IFERROR(Use_2013_Work!AG34/Use_2013_Work!$BR34,0)*Use_2013_Work!$CA34,0)</f>
        <v>8.6394718750237125</v>
      </c>
      <c r="AH34">
        <f>IFERROR(IFERROR(Use_2013_Work!AH34/Use_2013_Work!$BR34,0)*Use_2013_Work!$CA34,0)</f>
        <v>1.5728089273288668</v>
      </c>
      <c r="AI34">
        <f>IFERROR(IFERROR(Use_2013_Work!AI34/Use_2013_Work!$BR34,0)*Use_2013_Work!$CA34,0)</f>
        <v>174.33653400821652</v>
      </c>
      <c r="AJ34">
        <f>IFERROR(IFERROR(Use_2013_Work!AJ34/Use_2013_Work!$BR34,0)*Use_2013_Work!$CA34,0)</f>
        <v>0.13667139949500087</v>
      </c>
      <c r="AK34">
        <f>IFERROR(IFERROR(Use_2013_Work!AK34/Use_2013_Work!$BR34,0)*Use_2013_Work!$CA34,0)</f>
        <v>0</v>
      </c>
      <c r="AL34">
        <f>IFERROR(IFERROR(Use_2013_Work!AL34/Use_2013_Work!$BR34,0)*Use_2013_Work!$CA34,0)</f>
        <v>13.859290838949283</v>
      </c>
      <c r="AM34">
        <f>IFERROR(IFERROR(Use_2013_Work!AM34/Use_2013_Work!$BR34,0)*Use_2013_Work!$CA34,0)</f>
        <v>0</v>
      </c>
      <c r="AN34">
        <f>IFERROR(IFERROR(Use_2013_Work!AN34/Use_2013_Work!$BR34,0)*Use_2013_Work!$CA34,0)</f>
        <v>1.8039240218439299</v>
      </c>
      <c r="AO34">
        <f>IFERROR(IFERROR(Use_2013_Work!AO34/Use_2013_Work!$BR34,0)*Use_2013_Work!$CA34,0)</f>
        <v>1.6416390966838022E-2</v>
      </c>
      <c r="AP34">
        <f>IFERROR(IFERROR(Use_2013_Work!AP34/Use_2013_Work!$BR34,0)*Use_2013_Work!$CA34,0)</f>
        <v>0.11432137323894427</v>
      </c>
      <c r="AQ34">
        <f>IFERROR(IFERROR(Use_2013_Work!AQ34/Use_2013_Work!$BR34,0)*Use_2013_Work!$CA34,0)</f>
        <v>0.28758352368412632</v>
      </c>
      <c r="AR34">
        <f>IFERROR(IFERROR(Use_2013_Work!AR34/Use_2013_Work!$BR34,0)*Use_2013_Work!$CA34,0)</f>
        <v>4.5095628198061066E-2</v>
      </c>
      <c r="AS34">
        <f>IFERROR(IFERROR(Use_2013_Work!AS34/Use_2013_Work!$BR34,0)*Use_2013_Work!$CA34,0)</f>
        <v>0.46094456805079531</v>
      </c>
      <c r="AT34">
        <f>IFERROR(IFERROR(Use_2013_Work!AT34/Use_2013_Work!$BR34,0)*Use_2013_Work!$CA34,0)</f>
        <v>0.86759637320524063</v>
      </c>
      <c r="AU34">
        <f>IFERROR(IFERROR(Use_2013_Work!AU34/Use_2013_Work!$BR34,0)*Use_2013_Work!$CA34,0)</f>
        <v>0</v>
      </c>
      <c r="AV34">
        <f>IFERROR(IFERROR(Use_2013_Work!AV34/Use_2013_Work!$BR34,0)*Use_2013_Work!$CA34,0)</f>
        <v>48.86506890945865</v>
      </c>
      <c r="AW34">
        <f>IFERROR(IFERROR(Use_2013_Work!AW34/Use_2013_Work!$BR34,0)*Use_2013_Work!$CA34,0)</f>
        <v>92.784452805353624</v>
      </c>
      <c r="AX34">
        <f>IFERROR(IFERROR(Use_2013_Work!AX34/Use_2013_Work!$BR34,0)*Use_2013_Work!$CA34,0)</f>
        <v>1.3724498423962534</v>
      </c>
      <c r="AY34">
        <f>IFERROR(IFERROR(Use_2013_Work!AY34/Use_2013_Work!$BR34,0)*Use_2013_Work!$CA34,0)</f>
        <v>20.500413242485671</v>
      </c>
      <c r="AZ34">
        <f>IFERROR(IFERROR(Use_2013_Work!AZ34/Use_2013_Work!$BR34,0)*Use_2013_Work!$CA34,0)</f>
        <v>8.98945746316612E-2</v>
      </c>
      <c r="BA34">
        <f>IFERROR(IFERROR(Use_2013_Work!BA34/Use_2013_Work!$BR34,0)*Use_2013_Work!$CA34,0)</f>
        <v>2.8580343309736068E-2</v>
      </c>
      <c r="BB34">
        <f>IFERROR(IFERROR(Use_2013_Work!BB34/Use_2013_Work!$BR34,0)*Use_2013_Work!$CA34,0)</f>
        <v>0.14181388341232362</v>
      </c>
      <c r="BC34">
        <f>IFERROR(IFERROR(Use_2013_Work!BC34/Use_2013_Work!$BR34,0)*Use_2013_Work!$CA34,0)</f>
        <v>1.1638825619802209</v>
      </c>
      <c r="BD34">
        <f>IFERROR(IFERROR(Use_2013_Work!BD34/Use_2013_Work!$BR34,0)*Use_2013_Work!$CA34,0)</f>
        <v>1.9778784297395208E-4</v>
      </c>
      <c r="BE34">
        <f>IFERROR(IFERROR(Use_2013_Work!BE34/Use_2013_Work!$BR34,0)*Use_2013_Work!$CA34,0)</f>
        <v>0.32803113757229946</v>
      </c>
      <c r="BF34">
        <f>IFERROR(IFERROR(Use_2013_Work!BF34/Use_2013_Work!$BR34,0)*Use_2013_Work!$CA34,0)</f>
        <v>6.9140696268404414</v>
      </c>
      <c r="BG34">
        <f>IFERROR(IFERROR(Use_2013_Work!BG34/Use_2013_Work!$BR34,0)*Use_2013_Work!$CA34,0)</f>
        <v>103.14794241365979</v>
      </c>
      <c r="BH34">
        <f>IFERROR(IFERROR(Use_2013_Work!BH34/Use_2013_Work!$BR34,0)*Use_2013_Work!$CA34,0)</f>
        <v>17.215651640295764</v>
      </c>
      <c r="BI34">
        <f>IFERROR(IFERROR(Use_2013_Work!BI34/Use_2013_Work!$BR34,0)*Use_2013_Work!$CA34,0)</f>
        <v>1.6463860049151771</v>
      </c>
      <c r="BJ34">
        <f>IFERROR(IFERROR(Use_2013_Work!BJ34/Use_2013_Work!$BR34,0)*Use_2013_Work!$CA34,0)</f>
        <v>1.7837496618605868</v>
      </c>
      <c r="BK34">
        <f>IFERROR(IFERROR(Use_2013_Work!BK34/Use_2013_Work!$BR34,0)*Use_2013_Work!$CA34,0)</f>
        <v>4.2237593867087462</v>
      </c>
      <c r="BL34">
        <f>IFERROR(IFERROR(Use_2013_Work!BL34/Use_2013_Work!$BR34,0)*Use_2013_Work!$CA34,0)</f>
        <v>1.7628830444268346</v>
      </c>
      <c r="BM34">
        <f>IFERROR(IFERROR(Use_2013_Work!BM34/Use_2013_Work!$BR34,0)*Use_2013_Work!$CA34,0)</f>
        <v>7.3535542139285637</v>
      </c>
      <c r="BN34">
        <f>IFERROR(IFERROR(Use_2013_Work!BN34/Use_2013_Work!$BR34,0)*Use_2013_Work!$CA34,0)</f>
        <v>0</v>
      </c>
      <c r="BO34">
        <f>IFERROR(IFERROR(Use_2013_Work!BO34/Use_2013_Work!$BR34,0)*Use_2013_Work!$CA34,0)</f>
        <v>4.9842536429435924E-2</v>
      </c>
      <c r="BP34">
        <f>IFERROR(IFERROR(Use_2013_Work!BP34/Use_2013_Work!$BR34,0)*Use_2013_Work!$CA34,0)</f>
        <v>0</v>
      </c>
      <c r="BQ34">
        <f>IFERROR(IFERROR(Use_2013_Work!BQ34/Use_2013_Work!$BR34,0)*Use_2013_Work!$CA34,0)</f>
        <v>0</v>
      </c>
    </row>
    <row r="35" spans="4:69">
      <c r="D35">
        <v>27</v>
      </c>
      <c r="E35">
        <f>IFERROR(IFERROR(Use_2013_Work!E35/Use_2013_Work!$BR35,0)*Use_2013_Work!$CA35,0)</f>
        <v>0</v>
      </c>
      <c r="F35">
        <f>IFERROR(IFERROR(Use_2013_Work!F35/Use_2013_Work!$BR35,0)*Use_2013_Work!$CA35,0)</f>
        <v>0</v>
      </c>
      <c r="G35">
        <f>IFERROR(IFERROR(Use_2013_Work!G35/Use_2013_Work!$BR35,0)*Use_2013_Work!$CA35,0)</f>
        <v>0</v>
      </c>
      <c r="H35">
        <f>IFERROR(IFERROR(Use_2013_Work!H35/Use_2013_Work!$BR35,0)*Use_2013_Work!$CA35,0)</f>
        <v>0</v>
      </c>
      <c r="I35">
        <f>IFERROR(IFERROR(Use_2013_Work!I35/Use_2013_Work!$BR35,0)*Use_2013_Work!$CA35,0)</f>
        <v>0</v>
      </c>
      <c r="J35">
        <f>IFERROR(IFERROR(Use_2013_Work!J35/Use_2013_Work!$BR35,0)*Use_2013_Work!$CA35,0)</f>
        <v>0</v>
      </c>
      <c r="K35">
        <f>IFERROR(IFERROR(Use_2013_Work!K35/Use_2013_Work!$BR35,0)*Use_2013_Work!$CA35,0)</f>
        <v>0</v>
      </c>
      <c r="L35">
        <f>IFERROR(IFERROR(Use_2013_Work!L35/Use_2013_Work!$BR35,0)*Use_2013_Work!$CA35,0)</f>
        <v>0</v>
      </c>
      <c r="M35">
        <f>IFERROR(IFERROR(Use_2013_Work!M35/Use_2013_Work!$BR35,0)*Use_2013_Work!$CA35,0)</f>
        <v>0</v>
      </c>
      <c r="N35">
        <f>IFERROR(IFERROR(Use_2013_Work!N35/Use_2013_Work!$BR35,0)*Use_2013_Work!$CA35,0)</f>
        <v>0</v>
      </c>
      <c r="O35">
        <f>IFERROR(IFERROR(Use_2013_Work!O35/Use_2013_Work!$BR35,0)*Use_2013_Work!$CA35,0)</f>
        <v>0</v>
      </c>
      <c r="P35">
        <f>IFERROR(IFERROR(Use_2013_Work!P35/Use_2013_Work!$BR35,0)*Use_2013_Work!$CA35,0)</f>
        <v>0</v>
      </c>
      <c r="Q35">
        <f>IFERROR(IFERROR(Use_2013_Work!Q35/Use_2013_Work!$BR35,0)*Use_2013_Work!$CA35,0)</f>
        <v>0</v>
      </c>
      <c r="R35">
        <f>IFERROR(IFERROR(Use_2013_Work!R35/Use_2013_Work!$BR35,0)*Use_2013_Work!$CA35,0)</f>
        <v>0</v>
      </c>
      <c r="S35">
        <f>IFERROR(IFERROR(Use_2013_Work!S35/Use_2013_Work!$BR35,0)*Use_2013_Work!$CA35,0)</f>
        <v>0</v>
      </c>
      <c r="T35">
        <f>IFERROR(IFERROR(Use_2013_Work!T35/Use_2013_Work!$BR35,0)*Use_2013_Work!$CA35,0)</f>
        <v>0</v>
      </c>
      <c r="U35">
        <f>IFERROR(IFERROR(Use_2013_Work!U35/Use_2013_Work!$BR35,0)*Use_2013_Work!$CA35,0)</f>
        <v>0</v>
      </c>
      <c r="V35">
        <f>IFERROR(IFERROR(Use_2013_Work!V35/Use_2013_Work!$BR35,0)*Use_2013_Work!$CA35,0)</f>
        <v>0</v>
      </c>
      <c r="W35">
        <f>IFERROR(IFERROR(Use_2013_Work!W35/Use_2013_Work!$BR35,0)*Use_2013_Work!$CA35,0)</f>
        <v>0</v>
      </c>
      <c r="X35">
        <f>IFERROR(IFERROR(Use_2013_Work!X35/Use_2013_Work!$BR35,0)*Use_2013_Work!$CA35,0)</f>
        <v>0</v>
      </c>
      <c r="Y35">
        <f>IFERROR(IFERROR(Use_2013_Work!Y35/Use_2013_Work!$BR35,0)*Use_2013_Work!$CA35,0)</f>
        <v>0</v>
      </c>
      <c r="Z35">
        <f>IFERROR(IFERROR(Use_2013_Work!Z35/Use_2013_Work!$BR35,0)*Use_2013_Work!$CA35,0)</f>
        <v>0</v>
      </c>
      <c r="AA35">
        <f>IFERROR(IFERROR(Use_2013_Work!AA35/Use_2013_Work!$BR35,0)*Use_2013_Work!$CA35,0)</f>
        <v>0</v>
      </c>
      <c r="AB35">
        <f>IFERROR(IFERROR(Use_2013_Work!AB35/Use_2013_Work!$BR35,0)*Use_2013_Work!$CA35,0)</f>
        <v>0</v>
      </c>
      <c r="AC35">
        <f>IFERROR(IFERROR(Use_2013_Work!AC35/Use_2013_Work!$BR35,0)*Use_2013_Work!$CA35,0)</f>
        <v>0</v>
      </c>
      <c r="AD35">
        <f>IFERROR(IFERROR(Use_2013_Work!AD35/Use_2013_Work!$BR35,0)*Use_2013_Work!$CA35,0)</f>
        <v>0</v>
      </c>
      <c r="AE35">
        <f>IFERROR(IFERROR(Use_2013_Work!AE35/Use_2013_Work!$BR35,0)*Use_2013_Work!$CA35,0)</f>
        <v>0</v>
      </c>
      <c r="AF35">
        <f>IFERROR(IFERROR(Use_2013_Work!AF35/Use_2013_Work!$BR35,0)*Use_2013_Work!$CA35,0)</f>
        <v>0</v>
      </c>
      <c r="AG35">
        <f>IFERROR(IFERROR(Use_2013_Work!AG35/Use_2013_Work!$BR35,0)*Use_2013_Work!$CA35,0)</f>
        <v>0</v>
      </c>
      <c r="AH35">
        <f>IFERROR(IFERROR(Use_2013_Work!AH35/Use_2013_Work!$BR35,0)*Use_2013_Work!$CA35,0)</f>
        <v>0</v>
      </c>
      <c r="AI35">
        <f>IFERROR(IFERROR(Use_2013_Work!AI35/Use_2013_Work!$BR35,0)*Use_2013_Work!$CA35,0)</f>
        <v>0</v>
      </c>
      <c r="AJ35">
        <f>IFERROR(IFERROR(Use_2013_Work!AJ35/Use_2013_Work!$BR35,0)*Use_2013_Work!$CA35,0)</f>
        <v>0</v>
      </c>
      <c r="AK35">
        <f>IFERROR(IFERROR(Use_2013_Work!AK35/Use_2013_Work!$BR35,0)*Use_2013_Work!$CA35,0)</f>
        <v>0</v>
      </c>
      <c r="AL35">
        <f>IFERROR(IFERROR(Use_2013_Work!AL35/Use_2013_Work!$BR35,0)*Use_2013_Work!$CA35,0)</f>
        <v>0</v>
      </c>
      <c r="AM35">
        <f>IFERROR(IFERROR(Use_2013_Work!AM35/Use_2013_Work!$BR35,0)*Use_2013_Work!$CA35,0)</f>
        <v>0</v>
      </c>
      <c r="AN35">
        <f>IFERROR(IFERROR(Use_2013_Work!AN35/Use_2013_Work!$BR35,0)*Use_2013_Work!$CA35,0)</f>
        <v>0</v>
      </c>
      <c r="AO35">
        <f>IFERROR(IFERROR(Use_2013_Work!AO35/Use_2013_Work!$BR35,0)*Use_2013_Work!$CA35,0)</f>
        <v>0</v>
      </c>
      <c r="AP35">
        <f>IFERROR(IFERROR(Use_2013_Work!AP35/Use_2013_Work!$BR35,0)*Use_2013_Work!$CA35,0)</f>
        <v>0</v>
      </c>
      <c r="AQ35">
        <f>IFERROR(IFERROR(Use_2013_Work!AQ35/Use_2013_Work!$BR35,0)*Use_2013_Work!$CA35,0)</f>
        <v>0</v>
      </c>
      <c r="AR35">
        <f>IFERROR(IFERROR(Use_2013_Work!AR35/Use_2013_Work!$BR35,0)*Use_2013_Work!$CA35,0)</f>
        <v>0</v>
      </c>
      <c r="AS35">
        <f>IFERROR(IFERROR(Use_2013_Work!AS35/Use_2013_Work!$BR35,0)*Use_2013_Work!$CA35,0)</f>
        <v>0</v>
      </c>
      <c r="AT35">
        <f>IFERROR(IFERROR(Use_2013_Work!AT35/Use_2013_Work!$BR35,0)*Use_2013_Work!$CA35,0)</f>
        <v>0</v>
      </c>
      <c r="AU35">
        <f>IFERROR(IFERROR(Use_2013_Work!AU35/Use_2013_Work!$BR35,0)*Use_2013_Work!$CA35,0)</f>
        <v>0</v>
      </c>
      <c r="AV35">
        <f>IFERROR(IFERROR(Use_2013_Work!AV35/Use_2013_Work!$BR35,0)*Use_2013_Work!$CA35,0)</f>
        <v>0</v>
      </c>
      <c r="AW35">
        <f>IFERROR(IFERROR(Use_2013_Work!AW35/Use_2013_Work!$BR35,0)*Use_2013_Work!$CA35,0)</f>
        <v>0</v>
      </c>
      <c r="AX35">
        <f>IFERROR(IFERROR(Use_2013_Work!AX35/Use_2013_Work!$BR35,0)*Use_2013_Work!$CA35,0)</f>
        <v>0</v>
      </c>
      <c r="AY35">
        <f>IFERROR(IFERROR(Use_2013_Work!AY35/Use_2013_Work!$BR35,0)*Use_2013_Work!$CA35,0)</f>
        <v>0</v>
      </c>
      <c r="AZ35">
        <f>IFERROR(IFERROR(Use_2013_Work!AZ35/Use_2013_Work!$BR35,0)*Use_2013_Work!$CA35,0)</f>
        <v>0</v>
      </c>
      <c r="BA35">
        <f>IFERROR(IFERROR(Use_2013_Work!BA35/Use_2013_Work!$BR35,0)*Use_2013_Work!$CA35,0)</f>
        <v>0</v>
      </c>
      <c r="BB35">
        <f>IFERROR(IFERROR(Use_2013_Work!BB35/Use_2013_Work!$BR35,0)*Use_2013_Work!$CA35,0)</f>
        <v>0</v>
      </c>
      <c r="BC35">
        <f>IFERROR(IFERROR(Use_2013_Work!BC35/Use_2013_Work!$BR35,0)*Use_2013_Work!$CA35,0)</f>
        <v>0</v>
      </c>
      <c r="BD35">
        <f>IFERROR(IFERROR(Use_2013_Work!BD35/Use_2013_Work!$BR35,0)*Use_2013_Work!$CA35,0)</f>
        <v>0</v>
      </c>
      <c r="BE35">
        <f>IFERROR(IFERROR(Use_2013_Work!BE35/Use_2013_Work!$BR35,0)*Use_2013_Work!$CA35,0)</f>
        <v>0</v>
      </c>
      <c r="BF35">
        <f>IFERROR(IFERROR(Use_2013_Work!BF35/Use_2013_Work!$BR35,0)*Use_2013_Work!$CA35,0)</f>
        <v>0</v>
      </c>
      <c r="BG35">
        <f>IFERROR(IFERROR(Use_2013_Work!BG35/Use_2013_Work!$BR35,0)*Use_2013_Work!$CA35,0)</f>
        <v>0</v>
      </c>
      <c r="BH35">
        <f>IFERROR(IFERROR(Use_2013_Work!BH35/Use_2013_Work!$BR35,0)*Use_2013_Work!$CA35,0)</f>
        <v>0</v>
      </c>
      <c r="BI35">
        <f>IFERROR(IFERROR(Use_2013_Work!BI35/Use_2013_Work!$BR35,0)*Use_2013_Work!$CA35,0)</f>
        <v>0</v>
      </c>
      <c r="BJ35">
        <f>IFERROR(IFERROR(Use_2013_Work!BJ35/Use_2013_Work!$BR35,0)*Use_2013_Work!$CA35,0)</f>
        <v>0</v>
      </c>
      <c r="BK35">
        <f>IFERROR(IFERROR(Use_2013_Work!BK35/Use_2013_Work!$BR35,0)*Use_2013_Work!$CA35,0)</f>
        <v>0</v>
      </c>
      <c r="BL35">
        <f>IFERROR(IFERROR(Use_2013_Work!BL35/Use_2013_Work!$BR35,0)*Use_2013_Work!$CA35,0)</f>
        <v>0</v>
      </c>
      <c r="BM35">
        <f>IFERROR(IFERROR(Use_2013_Work!BM35/Use_2013_Work!$BR35,0)*Use_2013_Work!$CA35,0)</f>
        <v>0</v>
      </c>
      <c r="BN35">
        <f>IFERROR(IFERROR(Use_2013_Work!BN35/Use_2013_Work!$BR35,0)*Use_2013_Work!$CA35,0)</f>
        <v>0</v>
      </c>
      <c r="BO35">
        <f>IFERROR(IFERROR(Use_2013_Work!BO35/Use_2013_Work!$BR35,0)*Use_2013_Work!$CA35,0)</f>
        <v>0</v>
      </c>
      <c r="BP35">
        <f>IFERROR(IFERROR(Use_2013_Work!BP35/Use_2013_Work!$BR35,0)*Use_2013_Work!$CA35,0)</f>
        <v>0</v>
      </c>
      <c r="BQ35">
        <f>IFERROR(IFERROR(Use_2013_Work!BQ35/Use_2013_Work!$BR35,0)*Use_2013_Work!$CA35,0)</f>
        <v>0</v>
      </c>
    </row>
    <row r="36" spans="4:69">
      <c r="D36">
        <v>28</v>
      </c>
      <c r="E36">
        <f>IFERROR(IFERROR(Use_2013_Work!E36/Use_2013_Work!$BR36,0)*Use_2013_Work!$CA36,0)</f>
        <v>0</v>
      </c>
      <c r="F36">
        <f>IFERROR(IFERROR(Use_2013_Work!F36/Use_2013_Work!$BR36,0)*Use_2013_Work!$CA36,0)</f>
        <v>0</v>
      </c>
      <c r="G36">
        <f>IFERROR(IFERROR(Use_2013_Work!G36/Use_2013_Work!$BR36,0)*Use_2013_Work!$CA36,0)</f>
        <v>0</v>
      </c>
      <c r="H36">
        <f>IFERROR(IFERROR(Use_2013_Work!H36/Use_2013_Work!$BR36,0)*Use_2013_Work!$CA36,0)</f>
        <v>0</v>
      </c>
      <c r="I36">
        <f>IFERROR(IFERROR(Use_2013_Work!I36/Use_2013_Work!$BR36,0)*Use_2013_Work!$CA36,0)</f>
        <v>0</v>
      </c>
      <c r="J36">
        <f>IFERROR(IFERROR(Use_2013_Work!J36/Use_2013_Work!$BR36,0)*Use_2013_Work!$CA36,0)</f>
        <v>0</v>
      </c>
      <c r="K36">
        <f>IFERROR(IFERROR(Use_2013_Work!K36/Use_2013_Work!$BR36,0)*Use_2013_Work!$CA36,0)</f>
        <v>0</v>
      </c>
      <c r="L36">
        <f>IFERROR(IFERROR(Use_2013_Work!L36/Use_2013_Work!$BR36,0)*Use_2013_Work!$CA36,0)</f>
        <v>0</v>
      </c>
      <c r="M36">
        <f>IFERROR(IFERROR(Use_2013_Work!M36/Use_2013_Work!$BR36,0)*Use_2013_Work!$CA36,0)</f>
        <v>0</v>
      </c>
      <c r="N36">
        <f>IFERROR(IFERROR(Use_2013_Work!N36/Use_2013_Work!$BR36,0)*Use_2013_Work!$CA36,0)</f>
        <v>0</v>
      </c>
      <c r="O36">
        <f>IFERROR(IFERROR(Use_2013_Work!O36/Use_2013_Work!$BR36,0)*Use_2013_Work!$CA36,0)</f>
        <v>0</v>
      </c>
      <c r="P36">
        <f>IFERROR(IFERROR(Use_2013_Work!P36/Use_2013_Work!$BR36,0)*Use_2013_Work!$CA36,0)</f>
        <v>0</v>
      </c>
      <c r="Q36">
        <f>IFERROR(IFERROR(Use_2013_Work!Q36/Use_2013_Work!$BR36,0)*Use_2013_Work!$CA36,0)</f>
        <v>0</v>
      </c>
      <c r="R36">
        <f>IFERROR(IFERROR(Use_2013_Work!R36/Use_2013_Work!$BR36,0)*Use_2013_Work!$CA36,0)</f>
        <v>0</v>
      </c>
      <c r="S36">
        <f>IFERROR(IFERROR(Use_2013_Work!S36/Use_2013_Work!$BR36,0)*Use_2013_Work!$CA36,0)</f>
        <v>0</v>
      </c>
      <c r="T36">
        <f>IFERROR(IFERROR(Use_2013_Work!T36/Use_2013_Work!$BR36,0)*Use_2013_Work!$CA36,0)</f>
        <v>0</v>
      </c>
      <c r="U36">
        <f>IFERROR(IFERROR(Use_2013_Work!U36/Use_2013_Work!$BR36,0)*Use_2013_Work!$CA36,0)</f>
        <v>0</v>
      </c>
      <c r="V36">
        <f>IFERROR(IFERROR(Use_2013_Work!V36/Use_2013_Work!$BR36,0)*Use_2013_Work!$CA36,0)</f>
        <v>0</v>
      </c>
      <c r="W36">
        <f>IFERROR(IFERROR(Use_2013_Work!W36/Use_2013_Work!$BR36,0)*Use_2013_Work!$CA36,0)</f>
        <v>0</v>
      </c>
      <c r="X36">
        <f>IFERROR(IFERROR(Use_2013_Work!X36/Use_2013_Work!$BR36,0)*Use_2013_Work!$CA36,0)</f>
        <v>0</v>
      </c>
      <c r="Y36">
        <f>IFERROR(IFERROR(Use_2013_Work!Y36/Use_2013_Work!$BR36,0)*Use_2013_Work!$CA36,0)</f>
        <v>0</v>
      </c>
      <c r="Z36">
        <f>IFERROR(IFERROR(Use_2013_Work!Z36/Use_2013_Work!$BR36,0)*Use_2013_Work!$CA36,0)</f>
        <v>0</v>
      </c>
      <c r="AA36">
        <f>IFERROR(IFERROR(Use_2013_Work!AA36/Use_2013_Work!$BR36,0)*Use_2013_Work!$CA36,0)</f>
        <v>0</v>
      </c>
      <c r="AB36">
        <f>IFERROR(IFERROR(Use_2013_Work!AB36/Use_2013_Work!$BR36,0)*Use_2013_Work!$CA36,0)</f>
        <v>0</v>
      </c>
      <c r="AC36">
        <f>IFERROR(IFERROR(Use_2013_Work!AC36/Use_2013_Work!$BR36,0)*Use_2013_Work!$CA36,0)</f>
        <v>0</v>
      </c>
      <c r="AD36">
        <f>IFERROR(IFERROR(Use_2013_Work!AD36/Use_2013_Work!$BR36,0)*Use_2013_Work!$CA36,0)</f>
        <v>0</v>
      </c>
      <c r="AE36">
        <f>IFERROR(IFERROR(Use_2013_Work!AE36/Use_2013_Work!$BR36,0)*Use_2013_Work!$CA36,0)</f>
        <v>0</v>
      </c>
      <c r="AF36">
        <f>IFERROR(IFERROR(Use_2013_Work!AF36/Use_2013_Work!$BR36,0)*Use_2013_Work!$CA36,0)</f>
        <v>0</v>
      </c>
      <c r="AG36">
        <f>IFERROR(IFERROR(Use_2013_Work!AG36/Use_2013_Work!$BR36,0)*Use_2013_Work!$CA36,0)</f>
        <v>0</v>
      </c>
      <c r="AH36">
        <f>IFERROR(IFERROR(Use_2013_Work!AH36/Use_2013_Work!$BR36,0)*Use_2013_Work!$CA36,0)</f>
        <v>0</v>
      </c>
      <c r="AI36">
        <f>IFERROR(IFERROR(Use_2013_Work!AI36/Use_2013_Work!$BR36,0)*Use_2013_Work!$CA36,0)</f>
        <v>0</v>
      </c>
      <c r="AJ36">
        <f>IFERROR(IFERROR(Use_2013_Work!AJ36/Use_2013_Work!$BR36,0)*Use_2013_Work!$CA36,0)</f>
        <v>0</v>
      </c>
      <c r="AK36">
        <f>IFERROR(IFERROR(Use_2013_Work!AK36/Use_2013_Work!$BR36,0)*Use_2013_Work!$CA36,0)</f>
        <v>0</v>
      </c>
      <c r="AL36">
        <f>IFERROR(IFERROR(Use_2013_Work!AL36/Use_2013_Work!$BR36,0)*Use_2013_Work!$CA36,0)</f>
        <v>0</v>
      </c>
      <c r="AM36">
        <f>IFERROR(IFERROR(Use_2013_Work!AM36/Use_2013_Work!$BR36,0)*Use_2013_Work!$CA36,0)</f>
        <v>0</v>
      </c>
      <c r="AN36">
        <f>IFERROR(IFERROR(Use_2013_Work!AN36/Use_2013_Work!$BR36,0)*Use_2013_Work!$CA36,0)</f>
        <v>0</v>
      </c>
      <c r="AO36">
        <f>IFERROR(IFERROR(Use_2013_Work!AO36/Use_2013_Work!$BR36,0)*Use_2013_Work!$CA36,0)</f>
        <v>0</v>
      </c>
      <c r="AP36">
        <f>IFERROR(IFERROR(Use_2013_Work!AP36/Use_2013_Work!$BR36,0)*Use_2013_Work!$CA36,0)</f>
        <v>0</v>
      </c>
      <c r="AQ36">
        <f>IFERROR(IFERROR(Use_2013_Work!AQ36/Use_2013_Work!$BR36,0)*Use_2013_Work!$CA36,0)</f>
        <v>0</v>
      </c>
      <c r="AR36">
        <f>IFERROR(IFERROR(Use_2013_Work!AR36/Use_2013_Work!$BR36,0)*Use_2013_Work!$CA36,0)</f>
        <v>0</v>
      </c>
      <c r="AS36">
        <f>IFERROR(IFERROR(Use_2013_Work!AS36/Use_2013_Work!$BR36,0)*Use_2013_Work!$CA36,0)</f>
        <v>0</v>
      </c>
      <c r="AT36">
        <f>IFERROR(IFERROR(Use_2013_Work!AT36/Use_2013_Work!$BR36,0)*Use_2013_Work!$CA36,0)</f>
        <v>0</v>
      </c>
      <c r="AU36">
        <f>IFERROR(IFERROR(Use_2013_Work!AU36/Use_2013_Work!$BR36,0)*Use_2013_Work!$CA36,0)</f>
        <v>0</v>
      </c>
      <c r="AV36">
        <f>IFERROR(IFERROR(Use_2013_Work!AV36/Use_2013_Work!$BR36,0)*Use_2013_Work!$CA36,0)</f>
        <v>0</v>
      </c>
      <c r="AW36">
        <f>IFERROR(IFERROR(Use_2013_Work!AW36/Use_2013_Work!$BR36,0)*Use_2013_Work!$CA36,0)</f>
        <v>0</v>
      </c>
      <c r="AX36">
        <f>IFERROR(IFERROR(Use_2013_Work!AX36/Use_2013_Work!$BR36,0)*Use_2013_Work!$CA36,0)</f>
        <v>0</v>
      </c>
      <c r="AY36">
        <f>IFERROR(IFERROR(Use_2013_Work!AY36/Use_2013_Work!$BR36,0)*Use_2013_Work!$CA36,0)</f>
        <v>0</v>
      </c>
      <c r="AZ36">
        <f>IFERROR(IFERROR(Use_2013_Work!AZ36/Use_2013_Work!$BR36,0)*Use_2013_Work!$CA36,0)</f>
        <v>0</v>
      </c>
      <c r="BA36">
        <f>IFERROR(IFERROR(Use_2013_Work!BA36/Use_2013_Work!$BR36,0)*Use_2013_Work!$CA36,0)</f>
        <v>0</v>
      </c>
      <c r="BB36">
        <f>IFERROR(IFERROR(Use_2013_Work!BB36/Use_2013_Work!$BR36,0)*Use_2013_Work!$CA36,0)</f>
        <v>0</v>
      </c>
      <c r="BC36">
        <f>IFERROR(IFERROR(Use_2013_Work!BC36/Use_2013_Work!$BR36,0)*Use_2013_Work!$CA36,0)</f>
        <v>0</v>
      </c>
      <c r="BD36">
        <f>IFERROR(IFERROR(Use_2013_Work!BD36/Use_2013_Work!$BR36,0)*Use_2013_Work!$CA36,0)</f>
        <v>0</v>
      </c>
      <c r="BE36">
        <f>IFERROR(IFERROR(Use_2013_Work!BE36/Use_2013_Work!$BR36,0)*Use_2013_Work!$CA36,0)</f>
        <v>0</v>
      </c>
      <c r="BF36">
        <f>IFERROR(IFERROR(Use_2013_Work!BF36/Use_2013_Work!$BR36,0)*Use_2013_Work!$CA36,0)</f>
        <v>0</v>
      </c>
      <c r="BG36">
        <f>IFERROR(IFERROR(Use_2013_Work!BG36/Use_2013_Work!$BR36,0)*Use_2013_Work!$CA36,0)</f>
        <v>0</v>
      </c>
      <c r="BH36">
        <f>IFERROR(IFERROR(Use_2013_Work!BH36/Use_2013_Work!$BR36,0)*Use_2013_Work!$CA36,0)</f>
        <v>0</v>
      </c>
      <c r="BI36">
        <f>IFERROR(IFERROR(Use_2013_Work!BI36/Use_2013_Work!$BR36,0)*Use_2013_Work!$CA36,0)</f>
        <v>0</v>
      </c>
      <c r="BJ36">
        <f>IFERROR(IFERROR(Use_2013_Work!BJ36/Use_2013_Work!$BR36,0)*Use_2013_Work!$CA36,0)</f>
        <v>0</v>
      </c>
      <c r="BK36">
        <f>IFERROR(IFERROR(Use_2013_Work!BK36/Use_2013_Work!$BR36,0)*Use_2013_Work!$CA36,0)</f>
        <v>0</v>
      </c>
      <c r="BL36">
        <f>IFERROR(IFERROR(Use_2013_Work!BL36/Use_2013_Work!$BR36,0)*Use_2013_Work!$CA36,0)</f>
        <v>0</v>
      </c>
      <c r="BM36">
        <f>IFERROR(IFERROR(Use_2013_Work!BM36/Use_2013_Work!$BR36,0)*Use_2013_Work!$CA36,0)</f>
        <v>0</v>
      </c>
      <c r="BN36">
        <f>IFERROR(IFERROR(Use_2013_Work!BN36/Use_2013_Work!$BR36,0)*Use_2013_Work!$CA36,0)</f>
        <v>0</v>
      </c>
      <c r="BO36">
        <f>IFERROR(IFERROR(Use_2013_Work!BO36/Use_2013_Work!$BR36,0)*Use_2013_Work!$CA36,0)</f>
        <v>0</v>
      </c>
      <c r="BP36">
        <f>IFERROR(IFERROR(Use_2013_Work!BP36/Use_2013_Work!$BR36,0)*Use_2013_Work!$CA36,0)</f>
        <v>0</v>
      </c>
      <c r="BQ36">
        <f>IFERROR(IFERROR(Use_2013_Work!BQ36/Use_2013_Work!$BR36,0)*Use_2013_Work!$CA36,0)</f>
        <v>0</v>
      </c>
    </row>
    <row r="37" spans="4:69">
      <c r="D37">
        <v>29</v>
      </c>
      <c r="E37">
        <f>IFERROR(IFERROR(Use_2013_Work!E37/Use_2013_Work!$BR37,0)*Use_2013_Work!$CA37,0)</f>
        <v>0</v>
      </c>
      <c r="F37">
        <f>IFERROR(IFERROR(Use_2013_Work!F37/Use_2013_Work!$BR37,0)*Use_2013_Work!$CA37,0)</f>
        <v>0</v>
      </c>
      <c r="G37">
        <f>IFERROR(IFERROR(Use_2013_Work!G37/Use_2013_Work!$BR37,0)*Use_2013_Work!$CA37,0)</f>
        <v>0</v>
      </c>
      <c r="H37">
        <f>IFERROR(IFERROR(Use_2013_Work!H37/Use_2013_Work!$BR37,0)*Use_2013_Work!$CA37,0)</f>
        <v>0</v>
      </c>
      <c r="I37">
        <f>IFERROR(IFERROR(Use_2013_Work!I37/Use_2013_Work!$BR37,0)*Use_2013_Work!$CA37,0)</f>
        <v>0</v>
      </c>
      <c r="J37">
        <f>IFERROR(IFERROR(Use_2013_Work!J37/Use_2013_Work!$BR37,0)*Use_2013_Work!$CA37,0)</f>
        <v>0</v>
      </c>
      <c r="K37">
        <f>IFERROR(IFERROR(Use_2013_Work!K37/Use_2013_Work!$BR37,0)*Use_2013_Work!$CA37,0)</f>
        <v>0</v>
      </c>
      <c r="L37">
        <f>IFERROR(IFERROR(Use_2013_Work!L37/Use_2013_Work!$BR37,0)*Use_2013_Work!$CA37,0)</f>
        <v>0</v>
      </c>
      <c r="M37">
        <f>IFERROR(IFERROR(Use_2013_Work!M37/Use_2013_Work!$BR37,0)*Use_2013_Work!$CA37,0)</f>
        <v>0</v>
      </c>
      <c r="N37">
        <f>IFERROR(IFERROR(Use_2013_Work!N37/Use_2013_Work!$BR37,0)*Use_2013_Work!$CA37,0)</f>
        <v>0</v>
      </c>
      <c r="O37">
        <f>IFERROR(IFERROR(Use_2013_Work!O37/Use_2013_Work!$BR37,0)*Use_2013_Work!$CA37,0)</f>
        <v>0</v>
      </c>
      <c r="P37">
        <f>IFERROR(IFERROR(Use_2013_Work!P37/Use_2013_Work!$BR37,0)*Use_2013_Work!$CA37,0)</f>
        <v>0</v>
      </c>
      <c r="Q37">
        <f>IFERROR(IFERROR(Use_2013_Work!Q37/Use_2013_Work!$BR37,0)*Use_2013_Work!$CA37,0)</f>
        <v>0</v>
      </c>
      <c r="R37">
        <f>IFERROR(IFERROR(Use_2013_Work!R37/Use_2013_Work!$BR37,0)*Use_2013_Work!$CA37,0)</f>
        <v>0</v>
      </c>
      <c r="S37">
        <f>IFERROR(IFERROR(Use_2013_Work!S37/Use_2013_Work!$BR37,0)*Use_2013_Work!$CA37,0)</f>
        <v>0</v>
      </c>
      <c r="T37">
        <f>IFERROR(IFERROR(Use_2013_Work!T37/Use_2013_Work!$BR37,0)*Use_2013_Work!$CA37,0)</f>
        <v>0</v>
      </c>
      <c r="U37">
        <f>IFERROR(IFERROR(Use_2013_Work!U37/Use_2013_Work!$BR37,0)*Use_2013_Work!$CA37,0)</f>
        <v>0</v>
      </c>
      <c r="V37">
        <f>IFERROR(IFERROR(Use_2013_Work!V37/Use_2013_Work!$BR37,0)*Use_2013_Work!$CA37,0)</f>
        <v>0</v>
      </c>
      <c r="W37">
        <f>IFERROR(IFERROR(Use_2013_Work!W37/Use_2013_Work!$BR37,0)*Use_2013_Work!$CA37,0)</f>
        <v>0</v>
      </c>
      <c r="X37">
        <f>IFERROR(IFERROR(Use_2013_Work!X37/Use_2013_Work!$BR37,0)*Use_2013_Work!$CA37,0)</f>
        <v>0</v>
      </c>
      <c r="Y37">
        <f>IFERROR(IFERROR(Use_2013_Work!Y37/Use_2013_Work!$BR37,0)*Use_2013_Work!$CA37,0)</f>
        <v>0</v>
      </c>
      <c r="Z37">
        <f>IFERROR(IFERROR(Use_2013_Work!Z37/Use_2013_Work!$BR37,0)*Use_2013_Work!$CA37,0)</f>
        <v>0</v>
      </c>
      <c r="AA37">
        <f>IFERROR(IFERROR(Use_2013_Work!AA37/Use_2013_Work!$BR37,0)*Use_2013_Work!$CA37,0)</f>
        <v>0</v>
      </c>
      <c r="AB37">
        <f>IFERROR(IFERROR(Use_2013_Work!AB37/Use_2013_Work!$BR37,0)*Use_2013_Work!$CA37,0)</f>
        <v>0</v>
      </c>
      <c r="AC37">
        <f>IFERROR(IFERROR(Use_2013_Work!AC37/Use_2013_Work!$BR37,0)*Use_2013_Work!$CA37,0)</f>
        <v>0</v>
      </c>
      <c r="AD37">
        <f>IFERROR(IFERROR(Use_2013_Work!AD37/Use_2013_Work!$BR37,0)*Use_2013_Work!$CA37,0)</f>
        <v>0</v>
      </c>
      <c r="AE37">
        <f>IFERROR(IFERROR(Use_2013_Work!AE37/Use_2013_Work!$BR37,0)*Use_2013_Work!$CA37,0)</f>
        <v>0</v>
      </c>
      <c r="AF37">
        <f>IFERROR(IFERROR(Use_2013_Work!AF37/Use_2013_Work!$BR37,0)*Use_2013_Work!$CA37,0)</f>
        <v>0</v>
      </c>
      <c r="AG37">
        <f>IFERROR(IFERROR(Use_2013_Work!AG37/Use_2013_Work!$BR37,0)*Use_2013_Work!$CA37,0)</f>
        <v>0</v>
      </c>
      <c r="AH37">
        <f>IFERROR(IFERROR(Use_2013_Work!AH37/Use_2013_Work!$BR37,0)*Use_2013_Work!$CA37,0)</f>
        <v>0</v>
      </c>
      <c r="AI37">
        <f>IFERROR(IFERROR(Use_2013_Work!AI37/Use_2013_Work!$BR37,0)*Use_2013_Work!$CA37,0)</f>
        <v>0</v>
      </c>
      <c r="AJ37">
        <f>IFERROR(IFERROR(Use_2013_Work!AJ37/Use_2013_Work!$BR37,0)*Use_2013_Work!$CA37,0)</f>
        <v>0</v>
      </c>
      <c r="AK37">
        <f>IFERROR(IFERROR(Use_2013_Work!AK37/Use_2013_Work!$BR37,0)*Use_2013_Work!$CA37,0)</f>
        <v>0</v>
      </c>
      <c r="AL37">
        <f>IFERROR(IFERROR(Use_2013_Work!AL37/Use_2013_Work!$BR37,0)*Use_2013_Work!$CA37,0)</f>
        <v>0</v>
      </c>
      <c r="AM37">
        <f>IFERROR(IFERROR(Use_2013_Work!AM37/Use_2013_Work!$BR37,0)*Use_2013_Work!$CA37,0)</f>
        <v>0</v>
      </c>
      <c r="AN37">
        <f>IFERROR(IFERROR(Use_2013_Work!AN37/Use_2013_Work!$BR37,0)*Use_2013_Work!$CA37,0)</f>
        <v>0</v>
      </c>
      <c r="AO37">
        <f>IFERROR(IFERROR(Use_2013_Work!AO37/Use_2013_Work!$BR37,0)*Use_2013_Work!$CA37,0)</f>
        <v>0</v>
      </c>
      <c r="AP37">
        <f>IFERROR(IFERROR(Use_2013_Work!AP37/Use_2013_Work!$BR37,0)*Use_2013_Work!$CA37,0)</f>
        <v>0</v>
      </c>
      <c r="AQ37">
        <f>IFERROR(IFERROR(Use_2013_Work!AQ37/Use_2013_Work!$BR37,0)*Use_2013_Work!$CA37,0)</f>
        <v>0</v>
      </c>
      <c r="AR37">
        <f>IFERROR(IFERROR(Use_2013_Work!AR37/Use_2013_Work!$BR37,0)*Use_2013_Work!$CA37,0)</f>
        <v>0</v>
      </c>
      <c r="AS37">
        <f>IFERROR(IFERROR(Use_2013_Work!AS37/Use_2013_Work!$BR37,0)*Use_2013_Work!$CA37,0)</f>
        <v>0</v>
      </c>
      <c r="AT37">
        <f>IFERROR(IFERROR(Use_2013_Work!AT37/Use_2013_Work!$BR37,0)*Use_2013_Work!$CA37,0)</f>
        <v>0</v>
      </c>
      <c r="AU37">
        <f>IFERROR(IFERROR(Use_2013_Work!AU37/Use_2013_Work!$BR37,0)*Use_2013_Work!$CA37,0)</f>
        <v>0</v>
      </c>
      <c r="AV37">
        <f>IFERROR(IFERROR(Use_2013_Work!AV37/Use_2013_Work!$BR37,0)*Use_2013_Work!$CA37,0)</f>
        <v>0</v>
      </c>
      <c r="AW37">
        <f>IFERROR(IFERROR(Use_2013_Work!AW37/Use_2013_Work!$BR37,0)*Use_2013_Work!$CA37,0)</f>
        <v>0</v>
      </c>
      <c r="AX37">
        <f>IFERROR(IFERROR(Use_2013_Work!AX37/Use_2013_Work!$BR37,0)*Use_2013_Work!$CA37,0)</f>
        <v>0</v>
      </c>
      <c r="AY37">
        <f>IFERROR(IFERROR(Use_2013_Work!AY37/Use_2013_Work!$BR37,0)*Use_2013_Work!$CA37,0)</f>
        <v>0</v>
      </c>
      <c r="AZ37">
        <f>IFERROR(IFERROR(Use_2013_Work!AZ37/Use_2013_Work!$BR37,0)*Use_2013_Work!$CA37,0)</f>
        <v>0</v>
      </c>
      <c r="BA37">
        <f>IFERROR(IFERROR(Use_2013_Work!BA37/Use_2013_Work!$BR37,0)*Use_2013_Work!$CA37,0)</f>
        <v>0</v>
      </c>
      <c r="BB37">
        <f>IFERROR(IFERROR(Use_2013_Work!BB37/Use_2013_Work!$BR37,0)*Use_2013_Work!$CA37,0)</f>
        <v>0</v>
      </c>
      <c r="BC37">
        <f>IFERROR(IFERROR(Use_2013_Work!BC37/Use_2013_Work!$BR37,0)*Use_2013_Work!$CA37,0)</f>
        <v>0</v>
      </c>
      <c r="BD37">
        <f>IFERROR(IFERROR(Use_2013_Work!BD37/Use_2013_Work!$BR37,0)*Use_2013_Work!$CA37,0)</f>
        <v>0</v>
      </c>
      <c r="BE37">
        <f>IFERROR(IFERROR(Use_2013_Work!BE37/Use_2013_Work!$BR37,0)*Use_2013_Work!$CA37,0)</f>
        <v>0</v>
      </c>
      <c r="BF37">
        <f>IFERROR(IFERROR(Use_2013_Work!BF37/Use_2013_Work!$BR37,0)*Use_2013_Work!$CA37,0)</f>
        <v>0</v>
      </c>
      <c r="BG37">
        <f>IFERROR(IFERROR(Use_2013_Work!BG37/Use_2013_Work!$BR37,0)*Use_2013_Work!$CA37,0)</f>
        <v>0</v>
      </c>
      <c r="BH37">
        <f>IFERROR(IFERROR(Use_2013_Work!BH37/Use_2013_Work!$BR37,0)*Use_2013_Work!$CA37,0)</f>
        <v>0</v>
      </c>
      <c r="BI37">
        <f>IFERROR(IFERROR(Use_2013_Work!BI37/Use_2013_Work!$BR37,0)*Use_2013_Work!$CA37,0)</f>
        <v>0</v>
      </c>
      <c r="BJ37">
        <f>IFERROR(IFERROR(Use_2013_Work!BJ37/Use_2013_Work!$BR37,0)*Use_2013_Work!$CA37,0)</f>
        <v>0</v>
      </c>
      <c r="BK37">
        <f>IFERROR(IFERROR(Use_2013_Work!BK37/Use_2013_Work!$BR37,0)*Use_2013_Work!$CA37,0)</f>
        <v>0</v>
      </c>
      <c r="BL37">
        <f>IFERROR(IFERROR(Use_2013_Work!BL37/Use_2013_Work!$BR37,0)*Use_2013_Work!$CA37,0)</f>
        <v>0</v>
      </c>
      <c r="BM37">
        <f>IFERROR(IFERROR(Use_2013_Work!BM37/Use_2013_Work!$BR37,0)*Use_2013_Work!$CA37,0)</f>
        <v>0</v>
      </c>
      <c r="BN37">
        <f>IFERROR(IFERROR(Use_2013_Work!BN37/Use_2013_Work!$BR37,0)*Use_2013_Work!$CA37,0)</f>
        <v>0</v>
      </c>
      <c r="BO37">
        <f>IFERROR(IFERROR(Use_2013_Work!BO37/Use_2013_Work!$BR37,0)*Use_2013_Work!$CA37,0)</f>
        <v>0</v>
      </c>
      <c r="BP37">
        <f>IFERROR(IFERROR(Use_2013_Work!BP37/Use_2013_Work!$BR37,0)*Use_2013_Work!$CA37,0)</f>
        <v>0</v>
      </c>
      <c r="BQ37">
        <f>IFERROR(IFERROR(Use_2013_Work!BQ37/Use_2013_Work!$BR37,0)*Use_2013_Work!$CA37,0)</f>
        <v>0</v>
      </c>
    </row>
    <row r="38" spans="4:69">
      <c r="D38">
        <v>30</v>
      </c>
      <c r="E38">
        <f>IFERROR(IFERROR(Use_2013_Work!E38/Use_2013_Work!$BR38,0)*Use_2013_Work!$CA38,0)</f>
        <v>0</v>
      </c>
      <c r="F38">
        <f>IFERROR(IFERROR(Use_2013_Work!F38/Use_2013_Work!$BR38,0)*Use_2013_Work!$CA38,0)</f>
        <v>0</v>
      </c>
      <c r="G38">
        <f>IFERROR(IFERROR(Use_2013_Work!G38/Use_2013_Work!$BR38,0)*Use_2013_Work!$CA38,0)</f>
        <v>0</v>
      </c>
      <c r="H38">
        <f>IFERROR(IFERROR(Use_2013_Work!H38/Use_2013_Work!$BR38,0)*Use_2013_Work!$CA38,0)</f>
        <v>0</v>
      </c>
      <c r="I38">
        <f>IFERROR(IFERROR(Use_2013_Work!I38/Use_2013_Work!$BR38,0)*Use_2013_Work!$CA38,0)</f>
        <v>0</v>
      </c>
      <c r="J38">
        <f>IFERROR(IFERROR(Use_2013_Work!J38/Use_2013_Work!$BR38,0)*Use_2013_Work!$CA38,0)</f>
        <v>0</v>
      </c>
      <c r="K38">
        <f>IFERROR(IFERROR(Use_2013_Work!K38/Use_2013_Work!$BR38,0)*Use_2013_Work!$CA38,0)</f>
        <v>0</v>
      </c>
      <c r="L38">
        <f>IFERROR(IFERROR(Use_2013_Work!L38/Use_2013_Work!$BR38,0)*Use_2013_Work!$CA38,0)</f>
        <v>0</v>
      </c>
      <c r="M38">
        <f>IFERROR(IFERROR(Use_2013_Work!M38/Use_2013_Work!$BR38,0)*Use_2013_Work!$CA38,0)</f>
        <v>0</v>
      </c>
      <c r="N38">
        <f>IFERROR(IFERROR(Use_2013_Work!N38/Use_2013_Work!$BR38,0)*Use_2013_Work!$CA38,0)</f>
        <v>0</v>
      </c>
      <c r="O38">
        <f>IFERROR(IFERROR(Use_2013_Work!O38/Use_2013_Work!$BR38,0)*Use_2013_Work!$CA38,0)</f>
        <v>0</v>
      </c>
      <c r="P38">
        <f>IFERROR(IFERROR(Use_2013_Work!P38/Use_2013_Work!$BR38,0)*Use_2013_Work!$CA38,0)</f>
        <v>0</v>
      </c>
      <c r="Q38">
        <f>IFERROR(IFERROR(Use_2013_Work!Q38/Use_2013_Work!$BR38,0)*Use_2013_Work!$CA38,0)</f>
        <v>0</v>
      </c>
      <c r="R38">
        <f>IFERROR(IFERROR(Use_2013_Work!R38/Use_2013_Work!$BR38,0)*Use_2013_Work!$CA38,0)</f>
        <v>0</v>
      </c>
      <c r="S38">
        <f>IFERROR(IFERROR(Use_2013_Work!S38/Use_2013_Work!$BR38,0)*Use_2013_Work!$CA38,0)</f>
        <v>0</v>
      </c>
      <c r="T38">
        <f>IFERROR(IFERROR(Use_2013_Work!T38/Use_2013_Work!$BR38,0)*Use_2013_Work!$CA38,0)</f>
        <v>0</v>
      </c>
      <c r="U38">
        <f>IFERROR(IFERROR(Use_2013_Work!U38/Use_2013_Work!$BR38,0)*Use_2013_Work!$CA38,0)</f>
        <v>0</v>
      </c>
      <c r="V38">
        <f>IFERROR(IFERROR(Use_2013_Work!V38/Use_2013_Work!$BR38,0)*Use_2013_Work!$CA38,0)</f>
        <v>0</v>
      </c>
      <c r="W38">
        <f>IFERROR(IFERROR(Use_2013_Work!W38/Use_2013_Work!$BR38,0)*Use_2013_Work!$CA38,0)</f>
        <v>0</v>
      </c>
      <c r="X38">
        <f>IFERROR(IFERROR(Use_2013_Work!X38/Use_2013_Work!$BR38,0)*Use_2013_Work!$CA38,0)</f>
        <v>0</v>
      </c>
      <c r="Y38">
        <f>IFERROR(IFERROR(Use_2013_Work!Y38/Use_2013_Work!$BR38,0)*Use_2013_Work!$CA38,0)</f>
        <v>0</v>
      </c>
      <c r="Z38">
        <f>IFERROR(IFERROR(Use_2013_Work!Z38/Use_2013_Work!$BR38,0)*Use_2013_Work!$CA38,0)</f>
        <v>0</v>
      </c>
      <c r="AA38">
        <f>IFERROR(IFERROR(Use_2013_Work!AA38/Use_2013_Work!$BR38,0)*Use_2013_Work!$CA38,0)</f>
        <v>0</v>
      </c>
      <c r="AB38">
        <f>IFERROR(IFERROR(Use_2013_Work!AB38/Use_2013_Work!$BR38,0)*Use_2013_Work!$CA38,0)</f>
        <v>0</v>
      </c>
      <c r="AC38">
        <f>IFERROR(IFERROR(Use_2013_Work!AC38/Use_2013_Work!$BR38,0)*Use_2013_Work!$CA38,0)</f>
        <v>0</v>
      </c>
      <c r="AD38">
        <f>IFERROR(IFERROR(Use_2013_Work!AD38/Use_2013_Work!$BR38,0)*Use_2013_Work!$CA38,0)</f>
        <v>0</v>
      </c>
      <c r="AE38">
        <f>IFERROR(IFERROR(Use_2013_Work!AE38/Use_2013_Work!$BR38,0)*Use_2013_Work!$CA38,0)</f>
        <v>0</v>
      </c>
      <c r="AF38">
        <f>IFERROR(IFERROR(Use_2013_Work!AF38/Use_2013_Work!$BR38,0)*Use_2013_Work!$CA38,0)</f>
        <v>0</v>
      </c>
      <c r="AG38">
        <f>IFERROR(IFERROR(Use_2013_Work!AG38/Use_2013_Work!$BR38,0)*Use_2013_Work!$CA38,0)</f>
        <v>0</v>
      </c>
      <c r="AH38">
        <f>IFERROR(IFERROR(Use_2013_Work!AH38/Use_2013_Work!$BR38,0)*Use_2013_Work!$CA38,0)</f>
        <v>0</v>
      </c>
      <c r="AI38">
        <f>IFERROR(IFERROR(Use_2013_Work!AI38/Use_2013_Work!$BR38,0)*Use_2013_Work!$CA38,0)</f>
        <v>0</v>
      </c>
      <c r="AJ38">
        <f>IFERROR(IFERROR(Use_2013_Work!AJ38/Use_2013_Work!$BR38,0)*Use_2013_Work!$CA38,0)</f>
        <v>0</v>
      </c>
      <c r="AK38">
        <f>IFERROR(IFERROR(Use_2013_Work!AK38/Use_2013_Work!$BR38,0)*Use_2013_Work!$CA38,0)</f>
        <v>0</v>
      </c>
      <c r="AL38">
        <f>IFERROR(IFERROR(Use_2013_Work!AL38/Use_2013_Work!$BR38,0)*Use_2013_Work!$CA38,0)</f>
        <v>0</v>
      </c>
      <c r="AM38">
        <f>IFERROR(IFERROR(Use_2013_Work!AM38/Use_2013_Work!$BR38,0)*Use_2013_Work!$CA38,0)</f>
        <v>0</v>
      </c>
      <c r="AN38">
        <f>IFERROR(IFERROR(Use_2013_Work!AN38/Use_2013_Work!$BR38,0)*Use_2013_Work!$CA38,0)</f>
        <v>0</v>
      </c>
      <c r="AO38">
        <f>IFERROR(IFERROR(Use_2013_Work!AO38/Use_2013_Work!$BR38,0)*Use_2013_Work!$CA38,0)</f>
        <v>0</v>
      </c>
      <c r="AP38">
        <f>IFERROR(IFERROR(Use_2013_Work!AP38/Use_2013_Work!$BR38,0)*Use_2013_Work!$CA38,0)</f>
        <v>0</v>
      </c>
      <c r="AQ38">
        <f>IFERROR(IFERROR(Use_2013_Work!AQ38/Use_2013_Work!$BR38,0)*Use_2013_Work!$CA38,0)</f>
        <v>0</v>
      </c>
      <c r="AR38">
        <f>IFERROR(IFERROR(Use_2013_Work!AR38/Use_2013_Work!$BR38,0)*Use_2013_Work!$CA38,0)</f>
        <v>0</v>
      </c>
      <c r="AS38">
        <f>IFERROR(IFERROR(Use_2013_Work!AS38/Use_2013_Work!$BR38,0)*Use_2013_Work!$CA38,0)</f>
        <v>0</v>
      </c>
      <c r="AT38">
        <f>IFERROR(IFERROR(Use_2013_Work!AT38/Use_2013_Work!$BR38,0)*Use_2013_Work!$CA38,0)</f>
        <v>0</v>
      </c>
      <c r="AU38">
        <f>IFERROR(IFERROR(Use_2013_Work!AU38/Use_2013_Work!$BR38,0)*Use_2013_Work!$CA38,0)</f>
        <v>0</v>
      </c>
      <c r="AV38">
        <f>IFERROR(IFERROR(Use_2013_Work!AV38/Use_2013_Work!$BR38,0)*Use_2013_Work!$CA38,0)</f>
        <v>0</v>
      </c>
      <c r="AW38">
        <f>IFERROR(IFERROR(Use_2013_Work!AW38/Use_2013_Work!$BR38,0)*Use_2013_Work!$CA38,0)</f>
        <v>0</v>
      </c>
      <c r="AX38">
        <f>IFERROR(IFERROR(Use_2013_Work!AX38/Use_2013_Work!$BR38,0)*Use_2013_Work!$CA38,0)</f>
        <v>0</v>
      </c>
      <c r="AY38">
        <f>IFERROR(IFERROR(Use_2013_Work!AY38/Use_2013_Work!$BR38,0)*Use_2013_Work!$CA38,0)</f>
        <v>0</v>
      </c>
      <c r="AZ38">
        <f>IFERROR(IFERROR(Use_2013_Work!AZ38/Use_2013_Work!$BR38,0)*Use_2013_Work!$CA38,0)</f>
        <v>0</v>
      </c>
      <c r="BA38">
        <f>IFERROR(IFERROR(Use_2013_Work!BA38/Use_2013_Work!$BR38,0)*Use_2013_Work!$CA38,0)</f>
        <v>0</v>
      </c>
      <c r="BB38">
        <f>IFERROR(IFERROR(Use_2013_Work!BB38/Use_2013_Work!$BR38,0)*Use_2013_Work!$CA38,0)</f>
        <v>0</v>
      </c>
      <c r="BC38">
        <f>IFERROR(IFERROR(Use_2013_Work!BC38/Use_2013_Work!$BR38,0)*Use_2013_Work!$CA38,0)</f>
        <v>0</v>
      </c>
      <c r="BD38">
        <f>IFERROR(IFERROR(Use_2013_Work!BD38/Use_2013_Work!$BR38,0)*Use_2013_Work!$CA38,0)</f>
        <v>0</v>
      </c>
      <c r="BE38">
        <f>IFERROR(IFERROR(Use_2013_Work!BE38/Use_2013_Work!$BR38,0)*Use_2013_Work!$CA38,0)</f>
        <v>0</v>
      </c>
      <c r="BF38">
        <f>IFERROR(IFERROR(Use_2013_Work!BF38/Use_2013_Work!$BR38,0)*Use_2013_Work!$CA38,0)</f>
        <v>0</v>
      </c>
      <c r="BG38">
        <f>IFERROR(IFERROR(Use_2013_Work!BG38/Use_2013_Work!$BR38,0)*Use_2013_Work!$CA38,0)</f>
        <v>0</v>
      </c>
      <c r="BH38">
        <f>IFERROR(IFERROR(Use_2013_Work!BH38/Use_2013_Work!$BR38,0)*Use_2013_Work!$CA38,0)</f>
        <v>0</v>
      </c>
      <c r="BI38">
        <f>IFERROR(IFERROR(Use_2013_Work!BI38/Use_2013_Work!$BR38,0)*Use_2013_Work!$CA38,0)</f>
        <v>0</v>
      </c>
      <c r="BJ38">
        <f>IFERROR(IFERROR(Use_2013_Work!BJ38/Use_2013_Work!$BR38,0)*Use_2013_Work!$CA38,0)</f>
        <v>0</v>
      </c>
      <c r="BK38">
        <f>IFERROR(IFERROR(Use_2013_Work!BK38/Use_2013_Work!$BR38,0)*Use_2013_Work!$CA38,0)</f>
        <v>0</v>
      </c>
      <c r="BL38">
        <f>IFERROR(IFERROR(Use_2013_Work!BL38/Use_2013_Work!$BR38,0)*Use_2013_Work!$CA38,0)</f>
        <v>0</v>
      </c>
      <c r="BM38">
        <f>IFERROR(IFERROR(Use_2013_Work!BM38/Use_2013_Work!$BR38,0)*Use_2013_Work!$CA38,0)</f>
        <v>0</v>
      </c>
      <c r="BN38">
        <f>IFERROR(IFERROR(Use_2013_Work!BN38/Use_2013_Work!$BR38,0)*Use_2013_Work!$CA38,0)</f>
        <v>0</v>
      </c>
      <c r="BO38">
        <f>IFERROR(IFERROR(Use_2013_Work!BO38/Use_2013_Work!$BR38,0)*Use_2013_Work!$CA38,0)</f>
        <v>0</v>
      </c>
      <c r="BP38">
        <f>IFERROR(IFERROR(Use_2013_Work!BP38/Use_2013_Work!$BR38,0)*Use_2013_Work!$CA38,0)</f>
        <v>0</v>
      </c>
      <c r="BQ38">
        <f>IFERROR(IFERROR(Use_2013_Work!BQ38/Use_2013_Work!$BR38,0)*Use_2013_Work!$CA38,0)</f>
        <v>0</v>
      </c>
    </row>
    <row r="39" spans="4:69">
      <c r="D39">
        <v>31</v>
      </c>
      <c r="E39">
        <f>IFERROR(IFERROR(Use_2013_Work!E39/Use_2013_Work!$BR39,0)*Use_2013_Work!$CA39,0)</f>
        <v>0</v>
      </c>
      <c r="F39">
        <f>IFERROR(IFERROR(Use_2013_Work!F39/Use_2013_Work!$BR39,0)*Use_2013_Work!$CA39,0)</f>
        <v>0</v>
      </c>
      <c r="G39">
        <f>IFERROR(IFERROR(Use_2013_Work!G39/Use_2013_Work!$BR39,0)*Use_2013_Work!$CA39,0)</f>
        <v>0</v>
      </c>
      <c r="H39">
        <f>IFERROR(IFERROR(Use_2013_Work!H39/Use_2013_Work!$BR39,0)*Use_2013_Work!$CA39,0)</f>
        <v>0</v>
      </c>
      <c r="I39">
        <f>IFERROR(IFERROR(Use_2013_Work!I39/Use_2013_Work!$BR39,0)*Use_2013_Work!$CA39,0)</f>
        <v>0</v>
      </c>
      <c r="J39">
        <f>IFERROR(IFERROR(Use_2013_Work!J39/Use_2013_Work!$BR39,0)*Use_2013_Work!$CA39,0)</f>
        <v>0</v>
      </c>
      <c r="K39">
        <f>IFERROR(IFERROR(Use_2013_Work!K39/Use_2013_Work!$BR39,0)*Use_2013_Work!$CA39,0)</f>
        <v>0</v>
      </c>
      <c r="L39">
        <f>IFERROR(IFERROR(Use_2013_Work!L39/Use_2013_Work!$BR39,0)*Use_2013_Work!$CA39,0)</f>
        <v>0</v>
      </c>
      <c r="M39">
        <f>IFERROR(IFERROR(Use_2013_Work!M39/Use_2013_Work!$BR39,0)*Use_2013_Work!$CA39,0)</f>
        <v>0</v>
      </c>
      <c r="N39">
        <f>IFERROR(IFERROR(Use_2013_Work!N39/Use_2013_Work!$BR39,0)*Use_2013_Work!$CA39,0)</f>
        <v>0</v>
      </c>
      <c r="O39">
        <f>IFERROR(IFERROR(Use_2013_Work!O39/Use_2013_Work!$BR39,0)*Use_2013_Work!$CA39,0)</f>
        <v>0</v>
      </c>
      <c r="P39">
        <f>IFERROR(IFERROR(Use_2013_Work!P39/Use_2013_Work!$BR39,0)*Use_2013_Work!$CA39,0)</f>
        <v>0</v>
      </c>
      <c r="Q39">
        <f>IFERROR(IFERROR(Use_2013_Work!Q39/Use_2013_Work!$BR39,0)*Use_2013_Work!$CA39,0)</f>
        <v>0</v>
      </c>
      <c r="R39">
        <f>IFERROR(IFERROR(Use_2013_Work!R39/Use_2013_Work!$BR39,0)*Use_2013_Work!$CA39,0)</f>
        <v>0</v>
      </c>
      <c r="S39">
        <f>IFERROR(IFERROR(Use_2013_Work!S39/Use_2013_Work!$BR39,0)*Use_2013_Work!$CA39,0)</f>
        <v>0</v>
      </c>
      <c r="T39">
        <f>IFERROR(IFERROR(Use_2013_Work!T39/Use_2013_Work!$BR39,0)*Use_2013_Work!$CA39,0)</f>
        <v>0</v>
      </c>
      <c r="U39">
        <f>IFERROR(IFERROR(Use_2013_Work!U39/Use_2013_Work!$BR39,0)*Use_2013_Work!$CA39,0)</f>
        <v>0</v>
      </c>
      <c r="V39">
        <f>IFERROR(IFERROR(Use_2013_Work!V39/Use_2013_Work!$BR39,0)*Use_2013_Work!$CA39,0)</f>
        <v>0</v>
      </c>
      <c r="W39">
        <f>IFERROR(IFERROR(Use_2013_Work!W39/Use_2013_Work!$BR39,0)*Use_2013_Work!$CA39,0)</f>
        <v>0</v>
      </c>
      <c r="X39">
        <f>IFERROR(IFERROR(Use_2013_Work!X39/Use_2013_Work!$BR39,0)*Use_2013_Work!$CA39,0)</f>
        <v>0</v>
      </c>
      <c r="Y39">
        <f>IFERROR(IFERROR(Use_2013_Work!Y39/Use_2013_Work!$BR39,0)*Use_2013_Work!$CA39,0)</f>
        <v>0</v>
      </c>
      <c r="Z39">
        <f>IFERROR(IFERROR(Use_2013_Work!Z39/Use_2013_Work!$BR39,0)*Use_2013_Work!$CA39,0)</f>
        <v>0</v>
      </c>
      <c r="AA39">
        <f>IFERROR(IFERROR(Use_2013_Work!AA39/Use_2013_Work!$BR39,0)*Use_2013_Work!$CA39,0)</f>
        <v>0</v>
      </c>
      <c r="AB39">
        <f>IFERROR(IFERROR(Use_2013_Work!AB39/Use_2013_Work!$BR39,0)*Use_2013_Work!$CA39,0)</f>
        <v>0</v>
      </c>
      <c r="AC39">
        <f>IFERROR(IFERROR(Use_2013_Work!AC39/Use_2013_Work!$BR39,0)*Use_2013_Work!$CA39,0)</f>
        <v>0</v>
      </c>
      <c r="AD39">
        <f>IFERROR(IFERROR(Use_2013_Work!AD39/Use_2013_Work!$BR39,0)*Use_2013_Work!$CA39,0)</f>
        <v>0</v>
      </c>
      <c r="AE39">
        <f>IFERROR(IFERROR(Use_2013_Work!AE39/Use_2013_Work!$BR39,0)*Use_2013_Work!$CA39,0)</f>
        <v>0</v>
      </c>
      <c r="AF39">
        <f>IFERROR(IFERROR(Use_2013_Work!AF39/Use_2013_Work!$BR39,0)*Use_2013_Work!$CA39,0)</f>
        <v>0</v>
      </c>
      <c r="AG39">
        <f>IFERROR(IFERROR(Use_2013_Work!AG39/Use_2013_Work!$BR39,0)*Use_2013_Work!$CA39,0)</f>
        <v>0</v>
      </c>
      <c r="AH39">
        <f>IFERROR(IFERROR(Use_2013_Work!AH39/Use_2013_Work!$BR39,0)*Use_2013_Work!$CA39,0)</f>
        <v>0</v>
      </c>
      <c r="AI39">
        <f>IFERROR(IFERROR(Use_2013_Work!AI39/Use_2013_Work!$BR39,0)*Use_2013_Work!$CA39,0)</f>
        <v>0</v>
      </c>
      <c r="AJ39">
        <f>IFERROR(IFERROR(Use_2013_Work!AJ39/Use_2013_Work!$BR39,0)*Use_2013_Work!$CA39,0)</f>
        <v>0</v>
      </c>
      <c r="AK39">
        <f>IFERROR(IFERROR(Use_2013_Work!AK39/Use_2013_Work!$BR39,0)*Use_2013_Work!$CA39,0)</f>
        <v>0</v>
      </c>
      <c r="AL39">
        <f>IFERROR(IFERROR(Use_2013_Work!AL39/Use_2013_Work!$BR39,0)*Use_2013_Work!$CA39,0)</f>
        <v>0</v>
      </c>
      <c r="AM39">
        <f>IFERROR(IFERROR(Use_2013_Work!AM39/Use_2013_Work!$BR39,0)*Use_2013_Work!$CA39,0)</f>
        <v>0</v>
      </c>
      <c r="AN39">
        <f>IFERROR(IFERROR(Use_2013_Work!AN39/Use_2013_Work!$BR39,0)*Use_2013_Work!$CA39,0)</f>
        <v>0</v>
      </c>
      <c r="AO39">
        <f>IFERROR(IFERROR(Use_2013_Work!AO39/Use_2013_Work!$BR39,0)*Use_2013_Work!$CA39,0)</f>
        <v>0</v>
      </c>
      <c r="AP39">
        <f>IFERROR(IFERROR(Use_2013_Work!AP39/Use_2013_Work!$BR39,0)*Use_2013_Work!$CA39,0)</f>
        <v>0</v>
      </c>
      <c r="AQ39">
        <f>IFERROR(IFERROR(Use_2013_Work!AQ39/Use_2013_Work!$BR39,0)*Use_2013_Work!$CA39,0)</f>
        <v>0</v>
      </c>
      <c r="AR39">
        <f>IFERROR(IFERROR(Use_2013_Work!AR39/Use_2013_Work!$BR39,0)*Use_2013_Work!$CA39,0)</f>
        <v>0</v>
      </c>
      <c r="AS39">
        <f>IFERROR(IFERROR(Use_2013_Work!AS39/Use_2013_Work!$BR39,0)*Use_2013_Work!$CA39,0)</f>
        <v>0</v>
      </c>
      <c r="AT39">
        <f>IFERROR(IFERROR(Use_2013_Work!AT39/Use_2013_Work!$BR39,0)*Use_2013_Work!$CA39,0)</f>
        <v>0</v>
      </c>
      <c r="AU39">
        <f>IFERROR(IFERROR(Use_2013_Work!AU39/Use_2013_Work!$BR39,0)*Use_2013_Work!$CA39,0)</f>
        <v>0</v>
      </c>
      <c r="AV39">
        <f>IFERROR(IFERROR(Use_2013_Work!AV39/Use_2013_Work!$BR39,0)*Use_2013_Work!$CA39,0)</f>
        <v>0</v>
      </c>
      <c r="AW39">
        <f>IFERROR(IFERROR(Use_2013_Work!AW39/Use_2013_Work!$BR39,0)*Use_2013_Work!$CA39,0)</f>
        <v>0</v>
      </c>
      <c r="AX39">
        <f>IFERROR(IFERROR(Use_2013_Work!AX39/Use_2013_Work!$BR39,0)*Use_2013_Work!$CA39,0)</f>
        <v>0</v>
      </c>
      <c r="AY39">
        <f>IFERROR(IFERROR(Use_2013_Work!AY39/Use_2013_Work!$BR39,0)*Use_2013_Work!$CA39,0)</f>
        <v>0</v>
      </c>
      <c r="AZ39">
        <f>IFERROR(IFERROR(Use_2013_Work!AZ39/Use_2013_Work!$BR39,0)*Use_2013_Work!$CA39,0)</f>
        <v>0</v>
      </c>
      <c r="BA39">
        <f>IFERROR(IFERROR(Use_2013_Work!BA39/Use_2013_Work!$BR39,0)*Use_2013_Work!$CA39,0)</f>
        <v>0</v>
      </c>
      <c r="BB39">
        <f>IFERROR(IFERROR(Use_2013_Work!BB39/Use_2013_Work!$BR39,0)*Use_2013_Work!$CA39,0)</f>
        <v>0</v>
      </c>
      <c r="BC39">
        <f>IFERROR(IFERROR(Use_2013_Work!BC39/Use_2013_Work!$BR39,0)*Use_2013_Work!$CA39,0)</f>
        <v>0</v>
      </c>
      <c r="BD39">
        <f>IFERROR(IFERROR(Use_2013_Work!BD39/Use_2013_Work!$BR39,0)*Use_2013_Work!$CA39,0)</f>
        <v>0</v>
      </c>
      <c r="BE39">
        <f>IFERROR(IFERROR(Use_2013_Work!BE39/Use_2013_Work!$BR39,0)*Use_2013_Work!$CA39,0)</f>
        <v>0</v>
      </c>
      <c r="BF39">
        <f>IFERROR(IFERROR(Use_2013_Work!BF39/Use_2013_Work!$BR39,0)*Use_2013_Work!$CA39,0)</f>
        <v>0</v>
      </c>
      <c r="BG39">
        <f>IFERROR(IFERROR(Use_2013_Work!BG39/Use_2013_Work!$BR39,0)*Use_2013_Work!$CA39,0)</f>
        <v>0</v>
      </c>
      <c r="BH39">
        <f>IFERROR(IFERROR(Use_2013_Work!BH39/Use_2013_Work!$BR39,0)*Use_2013_Work!$CA39,0)</f>
        <v>0</v>
      </c>
      <c r="BI39">
        <f>IFERROR(IFERROR(Use_2013_Work!BI39/Use_2013_Work!$BR39,0)*Use_2013_Work!$CA39,0)</f>
        <v>0</v>
      </c>
      <c r="BJ39">
        <f>IFERROR(IFERROR(Use_2013_Work!BJ39/Use_2013_Work!$BR39,0)*Use_2013_Work!$CA39,0)</f>
        <v>0</v>
      </c>
      <c r="BK39">
        <f>IFERROR(IFERROR(Use_2013_Work!BK39/Use_2013_Work!$BR39,0)*Use_2013_Work!$CA39,0)</f>
        <v>0</v>
      </c>
      <c r="BL39">
        <f>IFERROR(IFERROR(Use_2013_Work!BL39/Use_2013_Work!$BR39,0)*Use_2013_Work!$CA39,0)</f>
        <v>0</v>
      </c>
      <c r="BM39">
        <f>IFERROR(IFERROR(Use_2013_Work!BM39/Use_2013_Work!$BR39,0)*Use_2013_Work!$CA39,0)</f>
        <v>0</v>
      </c>
      <c r="BN39">
        <f>IFERROR(IFERROR(Use_2013_Work!BN39/Use_2013_Work!$BR39,0)*Use_2013_Work!$CA39,0)</f>
        <v>0</v>
      </c>
      <c r="BO39">
        <f>IFERROR(IFERROR(Use_2013_Work!BO39/Use_2013_Work!$BR39,0)*Use_2013_Work!$CA39,0)</f>
        <v>0</v>
      </c>
      <c r="BP39">
        <f>IFERROR(IFERROR(Use_2013_Work!BP39/Use_2013_Work!$BR39,0)*Use_2013_Work!$CA39,0)</f>
        <v>0</v>
      </c>
      <c r="BQ39">
        <f>IFERROR(IFERROR(Use_2013_Work!BQ39/Use_2013_Work!$BR39,0)*Use_2013_Work!$CA39,0)</f>
        <v>0</v>
      </c>
    </row>
    <row r="40" spans="4:69">
      <c r="D40">
        <v>32</v>
      </c>
      <c r="E40">
        <f>IFERROR(IFERROR(Use_2013_Work!E40/Use_2013_Work!$BR40,0)*Use_2013_Work!$CA40,0)</f>
        <v>0</v>
      </c>
      <c r="F40">
        <f>IFERROR(IFERROR(Use_2013_Work!F40/Use_2013_Work!$BR40,0)*Use_2013_Work!$CA40,0)</f>
        <v>0</v>
      </c>
      <c r="G40">
        <f>IFERROR(IFERROR(Use_2013_Work!G40/Use_2013_Work!$BR40,0)*Use_2013_Work!$CA40,0)</f>
        <v>0</v>
      </c>
      <c r="H40">
        <f>IFERROR(IFERROR(Use_2013_Work!H40/Use_2013_Work!$BR40,0)*Use_2013_Work!$CA40,0)</f>
        <v>0</v>
      </c>
      <c r="I40">
        <f>IFERROR(IFERROR(Use_2013_Work!I40/Use_2013_Work!$BR40,0)*Use_2013_Work!$CA40,0)</f>
        <v>0</v>
      </c>
      <c r="J40">
        <f>IFERROR(IFERROR(Use_2013_Work!J40/Use_2013_Work!$BR40,0)*Use_2013_Work!$CA40,0)</f>
        <v>0</v>
      </c>
      <c r="K40">
        <f>IFERROR(IFERROR(Use_2013_Work!K40/Use_2013_Work!$BR40,0)*Use_2013_Work!$CA40,0)</f>
        <v>0</v>
      </c>
      <c r="L40">
        <f>IFERROR(IFERROR(Use_2013_Work!L40/Use_2013_Work!$BR40,0)*Use_2013_Work!$CA40,0)</f>
        <v>0</v>
      </c>
      <c r="M40">
        <f>IFERROR(IFERROR(Use_2013_Work!M40/Use_2013_Work!$BR40,0)*Use_2013_Work!$CA40,0)</f>
        <v>0</v>
      </c>
      <c r="N40">
        <f>IFERROR(IFERROR(Use_2013_Work!N40/Use_2013_Work!$BR40,0)*Use_2013_Work!$CA40,0)</f>
        <v>0</v>
      </c>
      <c r="O40">
        <f>IFERROR(IFERROR(Use_2013_Work!O40/Use_2013_Work!$BR40,0)*Use_2013_Work!$CA40,0)</f>
        <v>0</v>
      </c>
      <c r="P40">
        <f>IFERROR(IFERROR(Use_2013_Work!P40/Use_2013_Work!$BR40,0)*Use_2013_Work!$CA40,0)</f>
        <v>0</v>
      </c>
      <c r="Q40">
        <f>IFERROR(IFERROR(Use_2013_Work!Q40/Use_2013_Work!$BR40,0)*Use_2013_Work!$CA40,0)</f>
        <v>0</v>
      </c>
      <c r="R40">
        <f>IFERROR(IFERROR(Use_2013_Work!R40/Use_2013_Work!$BR40,0)*Use_2013_Work!$CA40,0)</f>
        <v>0</v>
      </c>
      <c r="S40">
        <f>IFERROR(IFERROR(Use_2013_Work!S40/Use_2013_Work!$BR40,0)*Use_2013_Work!$CA40,0)</f>
        <v>0</v>
      </c>
      <c r="T40">
        <f>IFERROR(IFERROR(Use_2013_Work!T40/Use_2013_Work!$BR40,0)*Use_2013_Work!$CA40,0)</f>
        <v>0</v>
      </c>
      <c r="U40">
        <f>IFERROR(IFERROR(Use_2013_Work!U40/Use_2013_Work!$BR40,0)*Use_2013_Work!$CA40,0)</f>
        <v>0</v>
      </c>
      <c r="V40">
        <f>IFERROR(IFERROR(Use_2013_Work!V40/Use_2013_Work!$BR40,0)*Use_2013_Work!$CA40,0)</f>
        <v>0</v>
      </c>
      <c r="W40">
        <f>IFERROR(IFERROR(Use_2013_Work!W40/Use_2013_Work!$BR40,0)*Use_2013_Work!$CA40,0)</f>
        <v>0</v>
      </c>
      <c r="X40">
        <f>IFERROR(IFERROR(Use_2013_Work!X40/Use_2013_Work!$BR40,0)*Use_2013_Work!$CA40,0)</f>
        <v>0</v>
      </c>
      <c r="Y40">
        <f>IFERROR(IFERROR(Use_2013_Work!Y40/Use_2013_Work!$BR40,0)*Use_2013_Work!$CA40,0)</f>
        <v>0</v>
      </c>
      <c r="Z40">
        <f>IFERROR(IFERROR(Use_2013_Work!Z40/Use_2013_Work!$BR40,0)*Use_2013_Work!$CA40,0)</f>
        <v>0</v>
      </c>
      <c r="AA40">
        <f>IFERROR(IFERROR(Use_2013_Work!AA40/Use_2013_Work!$BR40,0)*Use_2013_Work!$CA40,0)</f>
        <v>0</v>
      </c>
      <c r="AB40">
        <f>IFERROR(IFERROR(Use_2013_Work!AB40/Use_2013_Work!$BR40,0)*Use_2013_Work!$CA40,0)</f>
        <v>0</v>
      </c>
      <c r="AC40">
        <f>IFERROR(IFERROR(Use_2013_Work!AC40/Use_2013_Work!$BR40,0)*Use_2013_Work!$CA40,0)</f>
        <v>0</v>
      </c>
      <c r="AD40">
        <f>IFERROR(IFERROR(Use_2013_Work!AD40/Use_2013_Work!$BR40,0)*Use_2013_Work!$CA40,0)</f>
        <v>0</v>
      </c>
      <c r="AE40">
        <f>IFERROR(IFERROR(Use_2013_Work!AE40/Use_2013_Work!$BR40,0)*Use_2013_Work!$CA40,0)</f>
        <v>0</v>
      </c>
      <c r="AF40">
        <f>IFERROR(IFERROR(Use_2013_Work!AF40/Use_2013_Work!$BR40,0)*Use_2013_Work!$CA40,0)</f>
        <v>0</v>
      </c>
      <c r="AG40">
        <f>IFERROR(IFERROR(Use_2013_Work!AG40/Use_2013_Work!$BR40,0)*Use_2013_Work!$CA40,0)</f>
        <v>0</v>
      </c>
      <c r="AH40">
        <f>IFERROR(IFERROR(Use_2013_Work!AH40/Use_2013_Work!$BR40,0)*Use_2013_Work!$CA40,0)</f>
        <v>0</v>
      </c>
      <c r="AI40">
        <f>IFERROR(IFERROR(Use_2013_Work!AI40/Use_2013_Work!$BR40,0)*Use_2013_Work!$CA40,0)</f>
        <v>0</v>
      </c>
      <c r="AJ40">
        <f>IFERROR(IFERROR(Use_2013_Work!AJ40/Use_2013_Work!$BR40,0)*Use_2013_Work!$CA40,0)</f>
        <v>0</v>
      </c>
      <c r="AK40">
        <f>IFERROR(IFERROR(Use_2013_Work!AK40/Use_2013_Work!$BR40,0)*Use_2013_Work!$CA40,0)</f>
        <v>0</v>
      </c>
      <c r="AL40">
        <f>IFERROR(IFERROR(Use_2013_Work!AL40/Use_2013_Work!$BR40,0)*Use_2013_Work!$CA40,0)</f>
        <v>0</v>
      </c>
      <c r="AM40">
        <f>IFERROR(IFERROR(Use_2013_Work!AM40/Use_2013_Work!$BR40,0)*Use_2013_Work!$CA40,0)</f>
        <v>0</v>
      </c>
      <c r="AN40">
        <f>IFERROR(IFERROR(Use_2013_Work!AN40/Use_2013_Work!$BR40,0)*Use_2013_Work!$CA40,0)</f>
        <v>0</v>
      </c>
      <c r="AO40">
        <f>IFERROR(IFERROR(Use_2013_Work!AO40/Use_2013_Work!$BR40,0)*Use_2013_Work!$CA40,0)</f>
        <v>0</v>
      </c>
      <c r="AP40">
        <f>IFERROR(IFERROR(Use_2013_Work!AP40/Use_2013_Work!$BR40,0)*Use_2013_Work!$CA40,0)</f>
        <v>0</v>
      </c>
      <c r="AQ40">
        <f>IFERROR(IFERROR(Use_2013_Work!AQ40/Use_2013_Work!$BR40,0)*Use_2013_Work!$CA40,0)</f>
        <v>0</v>
      </c>
      <c r="AR40">
        <f>IFERROR(IFERROR(Use_2013_Work!AR40/Use_2013_Work!$BR40,0)*Use_2013_Work!$CA40,0)</f>
        <v>0</v>
      </c>
      <c r="AS40">
        <f>IFERROR(IFERROR(Use_2013_Work!AS40/Use_2013_Work!$BR40,0)*Use_2013_Work!$CA40,0)</f>
        <v>0</v>
      </c>
      <c r="AT40">
        <f>IFERROR(IFERROR(Use_2013_Work!AT40/Use_2013_Work!$BR40,0)*Use_2013_Work!$CA40,0)</f>
        <v>0</v>
      </c>
      <c r="AU40">
        <f>IFERROR(IFERROR(Use_2013_Work!AU40/Use_2013_Work!$BR40,0)*Use_2013_Work!$CA40,0)</f>
        <v>0</v>
      </c>
      <c r="AV40">
        <f>IFERROR(IFERROR(Use_2013_Work!AV40/Use_2013_Work!$BR40,0)*Use_2013_Work!$CA40,0)</f>
        <v>0</v>
      </c>
      <c r="AW40">
        <f>IFERROR(IFERROR(Use_2013_Work!AW40/Use_2013_Work!$BR40,0)*Use_2013_Work!$CA40,0)</f>
        <v>0</v>
      </c>
      <c r="AX40">
        <f>IFERROR(IFERROR(Use_2013_Work!AX40/Use_2013_Work!$BR40,0)*Use_2013_Work!$CA40,0)</f>
        <v>0</v>
      </c>
      <c r="AY40">
        <f>IFERROR(IFERROR(Use_2013_Work!AY40/Use_2013_Work!$BR40,0)*Use_2013_Work!$CA40,0)</f>
        <v>0</v>
      </c>
      <c r="AZ40">
        <f>IFERROR(IFERROR(Use_2013_Work!AZ40/Use_2013_Work!$BR40,0)*Use_2013_Work!$CA40,0)</f>
        <v>0</v>
      </c>
      <c r="BA40">
        <f>IFERROR(IFERROR(Use_2013_Work!BA40/Use_2013_Work!$BR40,0)*Use_2013_Work!$CA40,0)</f>
        <v>0</v>
      </c>
      <c r="BB40">
        <f>IFERROR(IFERROR(Use_2013_Work!BB40/Use_2013_Work!$BR40,0)*Use_2013_Work!$CA40,0)</f>
        <v>0</v>
      </c>
      <c r="BC40">
        <f>IFERROR(IFERROR(Use_2013_Work!BC40/Use_2013_Work!$BR40,0)*Use_2013_Work!$CA40,0)</f>
        <v>0</v>
      </c>
      <c r="BD40">
        <f>IFERROR(IFERROR(Use_2013_Work!BD40/Use_2013_Work!$BR40,0)*Use_2013_Work!$CA40,0)</f>
        <v>0</v>
      </c>
      <c r="BE40">
        <f>IFERROR(IFERROR(Use_2013_Work!BE40/Use_2013_Work!$BR40,0)*Use_2013_Work!$CA40,0)</f>
        <v>0</v>
      </c>
      <c r="BF40">
        <f>IFERROR(IFERROR(Use_2013_Work!BF40/Use_2013_Work!$BR40,0)*Use_2013_Work!$CA40,0)</f>
        <v>0</v>
      </c>
      <c r="BG40">
        <f>IFERROR(IFERROR(Use_2013_Work!BG40/Use_2013_Work!$BR40,0)*Use_2013_Work!$CA40,0)</f>
        <v>0</v>
      </c>
      <c r="BH40">
        <f>IFERROR(IFERROR(Use_2013_Work!BH40/Use_2013_Work!$BR40,0)*Use_2013_Work!$CA40,0)</f>
        <v>0</v>
      </c>
      <c r="BI40">
        <f>IFERROR(IFERROR(Use_2013_Work!BI40/Use_2013_Work!$BR40,0)*Use_2013_Work!$CA40,0)</f>
        <v>0</v>
      </c>
      <c r="BJ40">
        <f>IFERROR(IFERROR(Use_2013_Work!BJ40/Use_2013_Work!$BR40,0)*Use_2013_Work!$CA40,0)</f>
        <v>0</v>
      </c>
      <c r="BK40">
        <f>IFERROR(IFERROR(Use_2013_Work!BK40/Use_2013_Work!$BR40,0)*Use_2013_Work!$CA40,0)</f>
        <v>0</v>
      </c>
      <c r="BL40">
        <f>IFERROR(IFERROR(Use_2013_Work!BL40/Use_2013_Work!$BR40,0)*Use_2013_Work!$CA40,0)</f>
        <v>0</v>
      </c>
      <c r="BM40">
        <f>IFERROR(IFERROR(Use_2013_Work!BM40/Use_2013_Work!$BR40,0)*Use_2013_Work!$CA40,0)</f>
        <v>0</v>
      </c>
      <c r="BN40">
        <f>IFERROR(IFERROR(Use_2013_Work!BN40/Use_2013_Work!$BR40,0)*Use_2013_Work!$CA40,0)</f>
        <v>0</v>
      </c>
      <c r="BO40">
        <f>IFERROR(IFERROR(Use_2013_Work!BO40/Use_2013_Work!$BR40,0)*Use_2013_Work!$CA40,0)</f>
        <v>0</v>
      </c>
      <c r="BP40">
        <f>IFERROR(IFERROR(Use_2013_Work!BP40/Use_2013_Work!$BR40,0)*Use_2013_Work!$CA40,0)</f>
        <v>0</v>
      </c>
      <c r="BQ40">
        <f>IFERROR(IFERROR(Use_2013_Work!BQ40/Use_2013_Work!$BR40,0)*Use_2013_Work!$CA40,0)</f>
        <v>0</v>
      </c>
    </row>
    <row r="41" spans="4:69">
      <c r="D41">
        <v>33</v>
      </c>
      <c r="E41">
        <f>IFERROR(IFERROR(Use_2013_Work!E41/Use_2013_Work!$BR41,0)*Use_2013_Work!$CA41,0)</f>
        <v>0</v>
      </c>
      <c r="F41">
        <f>IFERROR(IFERROR(Use_2013_Work!F41/Use_2013_Work!$BR41,0)*Use_2013_Work!$CA41,0)</f>
        <v>0</v>
      </c>
      <c r="G41">
        <f>IFERROR(IFERROR(Use_2013_Work!G41/Use_2013_Work!$BR41,0)*Use_2013_Work!$CA41,0)</f>
        <v>0</v>
      </c>
      <c r="H41">
        <f>IFERROR(IFERROR(Use_2013_Work!H41/Use_2013_Work!$BR41,0)*Use_2013_Work!$CA41,0)</f>
        <v>0</v>
      </c>
      <c r="I41">
        <f>IFERROR(IFERROR(Use_2013_Work!I41/Use_2013_Work!$BR41,0)*Use_2013_Work!$CA41,0)</f>
        <v>0</v>
      </c>
      <c r="J41">
        <f>IFERROR(IFERROR(Use_2013_Work!J41/Use_2013_Work!$BR41,0)*Use_2013_Work!$CA41,0)</f>
        <v>0</v>
      </c>
      <c r="K41">
        <f>IFERROR(IFERROR(Use_2013_Work!K41/Use_2013_Work!$BR41,0)*Use_2013_Work!$CA41,0)</f>
        <v>0</v>
      </c>
      <c r="L41">
        <f>IFERROR(IFERROR(Use_2013_Work!L41/Use_2013_Work!$BR41,0)*Use_2013_Work!$CA41,0)</f>
        <v>0</v>
      </c>
      <c r="M41">
        <f>IFERROR(IFERROR(Use_2013_Work!M41/Use_2013_Work!$BR41,0)*Use_2013_Work!$CA41,0)</f>
        <v>0</v>
      </c>
      <c r="N41">
        <f>IFERROR(IFERROR(Use_2013_Work!N41/Use_2013_Work!$BR41,0)*Use_2013_Work!$CA41,0)</f>
        <v>0</v>
      </c>
      <c r="O41">
        <f>IFERROR(IFERROR(Use_2013_Work!O41/Use_2013_Work!$BR41,0)*Use_2013_Work!$CA41,0)</f>
        <v>0</v>
      </c>
      <c r="P41">
        <f>IFERROR(IFERROR(Use_2013_Work!P41/Use_2013_Work!$BR41,0)*Use_2013_Work!$CA41,0)</f>
        <v>0</v>
      </c>
      <c r="Q41">
        <f>IFERROR(IFERROR(Use_2013_Work!Q41/Use_2013_Work!$BR41,0)*Use_2013_Work!$CA41,0)</f>
        <v>0</v>
      </c>
      <c r="R41">
        <f>IFERROR(IFERROR(Use_2013_Work!R41/Use_2013_Work!$BR41,0)*Use_2013_Work!$CA41,0)</f>
        <v>0</v>
      </c>
      <c r="S41">
        <f>IFERROR(IFERROR(Use_2013_Work!S41/Use_2013_Work!$BR41,0)*Use_2013_Work!$CA41,0)</f>
        <v>0</v>
      </c>
      <c r="T41">
        <f>IFERROR(IFERROR(Use_2013_Work!T41/Use_2013_Work!$BR41,0)*Use_2013_Work!$CA41,0)</f>
        <v>0</v>
      </c>
      <c r="U41">
        <f>IFERROR(IFERROR(Use_2013_Work!U41/Use_2013_Work!$BR41,0)*Use_2013_Work!$CA41,0)</f>
        <v>0</v>
      </c>
      <c r="V41">
        <f>IFERROR(IFERROR(Use_2013_Work!V41/Use_2013_Work!$BR41,0)*Use_2013_Work!$CA41,0)</f>
        <v>0</v>
      </c>
      <c r="W41">
        <f>IFERROR(IFERROR(Use_2013_Work!W41/Use_2013_Work!$BR41,0)*Use_2013_Work!$CA41,0)</f>
        <v>0</v>
      </c>
      <c r="X41">
        <f>IFERROR(IFERROR(Use_2013_Work!X41/Use_2013_Work!$BR41,0)*Use_2013_Work!$CA41,0)</f>
        <v>0</v>
      </c>
      <c r="Y41">
        <f>IFERROR(IFERROR(Use_2013_Work!Y41/Use_2013_Work!$BR41,0)*Use_2013_Work!$CA41,0)</f>
        <v>0</v>
      </c>
      <c r="Z41">
        <f>IFERROR(IFERROR(Use_2013_Work!Z41/Use_2013_Work!$BR41,0)*Use_2013_Work!$CA41,0)</f>
        <v>0</v>
      </c>
      <c r="AA41">
        <f>IFERROR(IFERROR(Use_2013_Work!AA41/Use_2013_Work!$BR41,0)*Use_2013_Work!$CA41,0)</f>
        <v>0</v>
      </c>
      <c r="AB41">
        <f>IFERROR(IFERROR(Use_2013_Work!AB41/Use_2013_Work!$BR41,0)*Use_2013_Work!$CA41,0)</f>
        <v>0</v>
      </c>
      <c r="AC41">
        <f>IFERROR(IFERROR(Use_2013_Work!AC41/Use_2013_Work!$BR41,0)*Use_2013_Work!$CA41,0)</f>
        <v>0</v>
      </c>
      <c r="AD41">
        <f>IFERROR(IFERROR(Use_2013_Work!AD41/Use_2013_Work!$BR41,0)*Use_2013_Work!$CA41,0)</f>
        <v>0</v>
      </c>
      <c r="AE41">
        <f>IFERROR(IFERROR(Use_2013_Work!AE41/Use_2013_Work!$BR41,0)*Use_2013_Work!$CA41,0)</f>
        <v>0</v>
      </c>
      <c r="AF41">
        <f>IFERROR(IFERROR(Use_2013_Work!AF41/Use_2013_Work!$BR41,0)*Use_2013_Work!$CA41,0)</f>
        <v>0</v>
      </c>
      <c r="AG41">
        <f>IFERROR(IFERROR(Use_2013_Work!AG41/Use_2013_Work!$BR41,0)*Use_2013_Work!$CA41,0)</f>
        <v>0</v>
      </c>
      <c r="AH41">
        <f>IFERROR(IFERROR(Use_2013_Work!AH41/Use_2013_Work!$BR41,0)*Use_2013_Work!$CA41,0)</f>
        <v>0</v>
      </c>
      <c r="AI41">
        <f>IFERROR(IFERROR(Use_2013_Work!AI41/Use_2013_Work!$BR41,0)*Use_2013_Work!$CA41,0)</f>
        <v>0</v>
      </c>
      <c r="AJ41">
        <f>IFERROR(IFERROR(Use_2013_Work!AJ41/Use_2013_Work!$BR41,0)*Use_2013_Work!$CA41,0)</f>
        <v>0</v>
      </c>
      <c r="AK41">
        <f>IFERROR(IFERROR(Use_2013_Work!AK41/Use_2013_Work!$BR41,0)*Use_2013_Work!$CA41,0)</f>
        <v>0</v>
      </c>
      <c r="AL41">
        <f>IFERROR(IFERROR(Use_2013_Work!AL41/Use_2013_Work!$BR41,0)*Use_2013_Work!$CA41,0)</f>
        <v>0</v>
      </c>
      <c r="AM41">
        <f>IFERROR(IFERROR(Use_2013_Work!AM41/Use_2013_Work!$BR41,0)*Use_2013_Work!$CA41,0)</f>
        <v>0</v>
      </c>
      <c r="AN41">
        <f>IFERROR(IFERROR(Use_2013_Work!AN41/Use_2013_Work!$BR41,0)*Use_2013_Work!$CA41,0)</f>
        <v>0</v>
      </c>
      <c r="AO41">
        <f>IFERROR(IFERROR(Use_2013_Work!AO41/Use_2013_Work!$BR41,0)*Use_2013_Work!$CA41,0)</f>
        <v>0</v>
      </c>
      <c r="AP41">
        <f>IFERROR(IFERROR(Use_2013_Work!AP41/Use_2013_Work!$BR41,0)*Use_2013_Work!$CA41,0)</f>
        <v>0</v>
      </c>
      <c r="AQ41">
        <f>IFERROR(IFERROR(Use_2013_Work!AQ41/Use_2013_Work!$BR41,0)*Use_2013_Work!$CA41,0)</f>
        <v>0</v>
      </c>
      <c r="AR41">
        <f>IFERROR(IFERROR(Use_2013_Work!AR41/Use_2013_Work!$BR41,0)*Use_2013_Work!$CA41,0)</f>
        <v>0</v>
      </c>
      <c r="AS41">
        <f>IFERROR(IFERROR(Use_2013_Work!AS41/Use_2013_Work!$BR41,0)*Use_2013_Work!$CA41,0)</f>
        <v>0</v>
      </c>
      <c r="AT41">
        <f>IFERROR(IFERROR(Use_2013_Work!AT41/Use_2013_Work!$BR41,0)*Use_2013_Work!$CA41,0)</f>
        <v>0</v>
      </c>
      <c r="AU41">
        <f>IFERROR(IFERROR(Use_2013_Work!AU41/Use_2013_Work!$BR41,0)*Use_2013_Work!$CA41,0)</f>
        <v>0</v>
      </c>
      <c r="AV41">
        <f>IFERROR(IFERROR(Use_2013_Work!AV41/Use_2013_Work!$BR41,0)*Use_2013_Work!$CA41,0)</f>
        <v>0</v>
      </c>
      <c r="AW41">
        <f>IFERROR(IFERROR(Use_2013_Work!AW41/Use_2013_Work!$BR41,0)*Use_2013_Work!$CA41,0)</f>
        <v>0</v>
      </c>
      <c r="AX41">
        <f>IFERROR(IFERROR(Use_2013_Work!AX41/Use_2013_Work!$BR41,0)*Use_2013_Work!$CA41,0)</f>
        <v>0</v>
      </c>
      <c r="AY41">
        <f>IFERROR(IFERROR(Use_2013_Work!AY41/Use_2013_Work!$BR41,0)*Use_2013_Work!$CA41,0)</f>
        <v>0</v>
      </c>
      <c r="AZ41">
        <f>IFERROR(IFERROR(Use_2013_Work!AZ41/Use_2013_Work!$BR41,0)*Use_2013_Work!$CA41,0)</f>
        <v>0</v>
      </c>
      <c r="BA41">
        <f>IFERROR(IFERROR(Use_2013_Work!BA41/Use_2013_Work!$BR41,0)*Use_2013_Work!$CA41,0)</f>
        <v>0</v>
      </c>
      <c r="BB41">
        <f>IFERROR(IFERROR(Use_2013_Work!BB41/Use_2013_Work!$BR41,0)*Use_2013_Work!$CA41,0)</f>
        <v>0</v>
      </c>
      <c r="BC41">
        <f>IFERROR(IFERROR(Use_2013_Work!BC41/Use_2013_Work!$BR41,0)*Use_2013_Work!$CA41,0)</f>
        <v>0</v>
      </c>
      <c r="BD41">
        <f>IFERROR(IFERROR(Use_2013_Work!BD41/Use_2013_Work!$BR41,0)*Use_2013_Work!$CA41,0)</f>
        <v>0</v>
      </c>
      <c r="BE41">
        <f>IFERROR(IFERROR(Use_2013_Work!BE41/Use_2013_Work!$BR41,0)*Use_2013_Work!$CA41,0)</f>
        <v>0</v>
      </c>
      <c r="BF41">
        <f>IFERROR(IFERROR(Use_2013_Work!BF41/Use_2013_Work!$BR41,0)*Use_2013_Work!$CA41,0)</f>
        <v>0</v>
      </c>
      <c r="BG41">
        <f>IFERROR(IFERROR(Use_2013_Work!BG41/Use_2013_Work!$BR41,0)*Use_2013_Work!$CA41,0)</f>
        <v>0</v>
      </c>
      <c r="BH41">
        <f>IFERROR(IFERROR(Use_2013_Work!BH41/Use_2013_Work!$BR41,0)*Use_2013_Work!$CA41,0)</f>
        <v>0</v>
      </c>
      <c r="BI41">
        <f>IFERROR(IFERROR(Use_2013_Work!BI41/Use_2013_Work!$BR41,0)*Use_2013_Work!$CA41,0)</f>
        <v>0</v>
      </c>
      <c r="BJ41">
        <f>IFERROR(IFERROR(Use_2013_Work!BJ41/Use_2013_Work!$BR41,0)*Use_2013_Work!$CA41,0)</f>
        <v>0</v>
      </c>
      <c r="BK41">
        <f>IFERROR(IFERROR(Use_2013_Work!BK41/Use_2013_Work!$BR41,0)*Use_2013_Work!$CA41,0)</f>
        <v>0</v>
      </c>
      <c r="BL41">
        <f>IFERROR(IFERROR(Use_2013_Work!BL41/Use_2013_Work!$BR41,0)*Use_2013_Work!$CA41,0)</f>
        <v>0</v>
      </c>
      <c r="BM41">
        <f>IFERROR(IFERROR(Use_2013_Work!BM41/Use_2013_Work!$BR41,0)*Use_2013_Work!$CA41,0)</f>
        <v>0</v>
      </c>
      <c r="BN41">
        <f>IFERROR(IFERROR(Use_2013_Work!BN41/Use_2013_Work!$BR41,0)*Use_2013_Work!$CA41,0)</f>
        <v>0</v>
      </c>
      <c r="BO41">
        <f>IFERROR(IFERROR(Use_2013_Work!BO41/Use_2013_Work!$BR41,0)*Use_2013_Work!$CA41,0)</f>
        <v>0</v>
      </c>
      <c r="BP41">
        <f>IFERROR(IFERROR(Use_2013_Work!BP41/Use_2013_Work!$BR41,0)*Use_2013_Work!$CA41,0)</f>
        <v>0</v>
      </c>
      <c r="BQ41">
        <f>IFERROR(IFERROR(Use_2013_Work!BQ41/Use_2013_Work!$BR41,0)*Use_2013_Work!$CA41,0)</f>
        <v>0</v>
      </c>
    </row>
    <row r="42" spans="4:69">
      <c r="D42">
        <v>34</v>
      </c>
      <c r="E42">
        <f>IFERROR(IFERROR(Use_2013_Work!E42/Use_2013_Work!$BR42,0)*Use_2013_Work!$CA42,0)</f>
        <v>0</v>
      </c>
      <c r="F42">
        <f>IFERROR(IFERROR(Use_2013_Work!F42/Use_2013_Work!$BR42,0)*Use_2013_Work!$CA42,0)</f>
        <v>0</v>
      </c>
      <c r="G42">
        <f>IFERROR(IFERROR(Use_2013_Work!G42/Use_2013_Work!$BR42,0)*Use_2013_Work!$CA42,0)</f>
        <v>0</v>
      </c>
      <c r="H42">
        <f>IFERROR(IFERROR(Use_2013_Work!H42/Use_2013_Work!$BR42,0)*Use_2013_Work!$CA42,0)</f>
        <v>0</v>
      </c>
      <c r="I42">
        <f>IFERROR(IFERROR(Use_2013_Work!I42/Use_2013_Work!$BR42,0)*Use_2013_Work!$CA42,0)</f>
        <v>0</v>
      </c>
      <c r="J42">
        <f>IFERROR(IFERROR(Use_2013_Work!J42/Use_2013_Work!$BR42,0)*Use_2013_Work!$CA42,0)</f>
        <v>0</v>
      </c>
      <c r="K42">
        <f>IFERROR(IFERROR(Use_2013_Work!K42/Use_2013_Work!$BR42,0)*Use_2013_Work!$CA42,0)</f>
        <v>0</v>
      </c>
      <c r="L42">
        <f>IFERROR(IFERROR(Use_2013_Work!L42/Use_2013_Work!$BR42,0)*Use_2013_Work!$CA42,0)</f>
        <v>0</v>
      </c>
      <c r="M42">
        <f>IFERROR(IFERROR(Use_2013_Work!M42/Use_2013_Work!$BR42,0)*Use_2013_Work!$CA42,0)</f>
        <v>0</v>
      </c>
      <c r="N42">
        <f>IFERROR(IFERROR(Use_2013_Work!N42/Use_2013_Work!$BR42,0)*Use_2013_Work!$CA42,0)</f>
        <v>0</v>
      </c>
      <c r="O42">
        <f>IFERROR(IFERROR(Use_2013_Work!O42/Use_2013_Work!$BR42,0)*Use_2013_Work!$CA42,0)</f>
        <v>0</v>
      </c>
      <c r="P42">
        <f>IFERROR(IFERROR(Use_2013_Work!P42/Use_2013_Work!$BR42,0)*Use_2013_Work!$CA42,0)</f>
        <v>0</v>
      </c>
      <c r="Q42">
        <f>IFERROR(IFERROR(Use_2013_Work!Q42/Use_2013_Work!$BR42,0)*Use_2013_Work!$CA42,0)</f>
        <v>0</v>
      </c>
      <c r="R42">
        <f>IFERROR(IFERROR(Use_2013_Work!R42/Use_2013_Work!$BR42,0)*Use_2013_Work!$CA42,0)</f>
        <v>0</v>
      </c>
      <c r="S42">
        <f>IFERROR(IFERROR(Use_2013_Work!S42/Use_2013_Work!$BR42,0)*Use_2013_Work!$CA42,0)</f>
        <v>0</v>
      </c>
      <c r="T42">
        <f>IFERROR(IFERROR(Use_2013_Work!T42/Use_2013_Work!$BR42,0)*Use_2013_Work!$CA42,0)</f>
        <v>0</v>
      </c>
      <c r="U42">
        <f>IFERROR(IFERROR(Use_2013_Work!U42/Use_2013_Work!$BR42,0)*Use_2013_Work!$CA42,0)</f>
        <v>0</v>
      </c>
      <c r="V42">
        <f>IFERROR(IFERROR(Use_2013_Work!V42/Use_2013_Work!$BR42,0)*Use_2013_Work!$CA42,0)</f>
        <v>0</v>
      </c>
      <c r="W42">
        <f>IFERROR(IFERROR(Use_2013_Work!W42/Use_2013_Work!$BR42,0)*Use_2013_Work!$CA42,0)</f>
        <v>0</v>
      </c>
      <c r="X42">
        <f>IFERROR(IFERROR(Use_2013_Work!X42/Use_2013_Work!$BR42,0)*Use_2013_Work!$CA42,0)</f>
        <v>0</v>
      </c>
      <c r="Y42">
        <f>IFERROR(IFERROR(Use_2013_Work!Y42/Use_2013_Work!$BR42,0)*Use_2013_Work!$CA42,0)</f>
        <v>0</v>
      </c>
      <c r="Z42">
        <f>IFERROR(IFERROR(Use_2013_Work!Z42/Use_2013_Work!$BR42,0)*Use_2013_Work!$CA42,0)</f>
        <v>0</v>
      </c>
      <c r="AA42">
        <f>IFERROR(IFERROR(Use_2013_Work!AA42/Use_2013_Work!$BR42,0)*Use_2013_Work!$CA42,0)</f>
        <v>0</v>
      </c>
      <c r="AB42">
        <f>IFERROR(IFERROR(Use_2013_Work!AB42/Use_2013_Work!$BR42,0)*Use_2013_Work!$CA42,0)</f>
        <v>0</v>
      </c>
      <c r="AC42">
        <f>IFERROR(IFERROR(Use_2013_Work!AC42/Use_2013_Work!$BR42,0)*Use_2013_Work!$CA42,0)</f>
        <v>0</v>
      </c>
      <c r="AD42">
        <f>IFERROR(IFERROR(Use_2013_Work!AD42/Use_2013_Work!$BR42,0)*Use_2013_Work!$CA42,0)</f>
        <v>0</v>
      </c>
      <c r="AE42">
        <f>IFERROR(IFERROR(Use_2013_Work!AE42/Use_2013_Work!$BR42,0)*Use_2013_Work!$CA42,0)</f>
        <v>0</v>
      </c>
      <c r="AF42">
        <f>IFERROR(IFERROR(Use_2013_Work!AF42/Use_2013_Work!$BR42,0)*Use_2013_Work!$CA42,0)</f>
        <v>0</v>
      </c>
      <c r="AG42">
        <f>IFERROR(IFERROR(Use_2013_Work!AG42/Use_2013_Work!$BR42,0)*Use_2013_Work!$CA42,0)</f>
        <v>0</v>
      </c>
      <c r="AH42">
        <f>IFERROR(IFERROR(Use_2013_Work!AH42/Use_2013_Work!$BR42,0)*Use_2013_Work!$CA42,0)</f>
        <v>0</v>
      </c>
      <c r="AI42">
        <f>IFERROR(IFERROR(Use_2013_Work!AI42/Use_2013_Work!$BR42,0)*Use_2013_Work!$CA42,0)</f>
        <v>0</v>
      </c>
      <c r="AJ42">
        <f>IFERROR(IFERROR(Use_2013_Work!AJ42/Use_2013_Work!$BR42,0)*Use_2013_Work!$CA42,0)</f>
        <v>0</v>
      </c>
      <c r="AK42">
        <f>IFERROR(IFERROR(Use_2013_Work!AK42/Use_2013_Work!$BR42,0)*Use_2013_Work!$CA42,0)</f>
        <v>0</v>
      </c>
      <c r="AL42">
        <f>IFERROR(IFERROR(Use_2013_Work!AL42/Use_2013_Work!$BR42,0)*Use_2013_Work!$CA42,0)</f>
        <v>0</v>
      </c>
      <c r="AM42">
        <f>IFERROR(IFERROR(Use_2013_Work!AM42/Use_2013_Work!$BR42,0)*Use_2013_Work!$CA42,0)</f>
        <v>0</v>
      </c>
      <c r="AN42">
        <f>IFERROR(IFERROR(Use_2013_Work!AN42/Use_2013_Work!$BR42,0)*Use_2013_Work!$CA42,0)</f>
        <v>0</v>
      </c>
      <c r="AO42">
        <f>IFERROR(IFERROR(Use_2013_Work!AO42/Use_2013_Work!$BR42,0)*Use_2013_Work!$CA42,0)</f>
        <v>0</v>
      </c>
      <c r="AP42">
        <f>IFERROR(IFERROR(Use_2013_Work!AP42/Use_2013_Work!$BR42,0)*Use_2013_Work!$CA42,0)</f>
        <v>0</v>
      </c>
      <c r="AQ42">
        <f>IFERROR(IFERROR(Use_2013_Work!AQ42/Use_2013_Work!$BR42,0)*Use_2013_Work!$CA42,0)</f>
        <v>0</v>
      </c>
      <c r="AR42">
        <f>IFERROR(IFERROR(Use_2013_Work!AR42/Use_2013_Work!$BR42,0)*Use_2013_Work!$CA42,0)</f>
        <v>0</v>
      </c>
      <c r="AS42">
        <f>IFERROR(IFERROR(Use_2013_Work!AS42/Use_2013_Work!$BR42,0)*Use_2013_Work!$CA42,0)</f>
        <v>0</v>
      </c>
      <c r="AT42">
        <f>IFERROR(IFERROR(Use_2013_Work!AT42/Use_2013_Work!$BR42,0)*Use_2013_Work!$CA42,0)</f>
        <v>0</v>
      </c>
      <c r="AU42">
        <f>IFERROR(IFERROR(Use_2013_Work!AU42/Use_2013_Work!$BR42,0)*Use_2013_Work!$CA42,0)</f>
        <v>0</v>
      </c>
      <c r="AV42">
        <f>IFERROR(IFERROR(Use_2013_Work!AV42/Use_2013_Work!$BR42,0)*Use_2013_Work!$CA42,0)</f>
        <v>0</v>
      </c>
      <c r="AW42">
        <f>IFERROR(IFERROR(Use_2013_Work!AW42/Use_2013_Work!$BR42,0)*Use_2013_Work!$CA42,0)</f>
        <v>0</v>
      </c>
      <c r="AX42">
        <f>IFERROR(IFERROR(Use_2013_Work!AX42/Use_2013_Work!$BR42,0)*Use_2013_Work!$CA42,0)</f>
        <v>0</v>
      </c>
      <c r="AY42">
        <f>IFERROR(IFERROR(Use_2013_Work!AY42/Use_2013_Work!$BR42,0)*Use_2013_Work!$CA42,0)</f>
        <v>0</v>
      </c>
      <c r="AZ42">
        <f>IFERROR(IFERROR(Use_2013_Work!AZ42/Use_2013_Work!$BR42,0)*Use_2013_Work!$CA42,0)</f>
        <v>0</v>
      </c>
      <c r="BA42">
        <f>IFERROR(IFERROR(Use_2013_Work!BA42/Use_2013_Work!$BR42,0)*Use_2013_Work!$CA42,0)</f>
        <v>0</v>
      </c>
      <c r="BB42">
        <f>IFERROR(IFERROR(Use_2013_Work!BB42/Use_2013_Work!$BR42,0)*Use_2013_Work!$CA42,0)</f>
        <v>0</v>
      </c>
      <c r="BC42">
        <f>IFERROR(IFERROR(Use_2013_Work!BC42/Use_2013_Work!$BR42,0)*Use_2013_Work!$CA42,0)</f>
        <v>0</v>
      </c>
      <c r="BD42">
        <f>IFERROR(IFERROR(Use_2013_Work!BD42/Use_2013_Work!$BR42,0)*Use_2013_Work!$CA42,0)</f>
        <v>0</v>
      </c>
      <c r="BE42">
        <f>IFERROR(IFERROR(Use_2013_Work!BE42/Use_2013_Work!$BR42,0)*Use_2013_Work!$CA42,0)</f>
        <v>0</v>
      </c>
      <c r="BF42">
        <f>IFERROR(IFERROR(Use_2013_Work!BF42/Use_2013_Work!$BR42,0)*Use_2013_Work!$CA42,0)</f>
        <v>0</v>
      </c>
      <c r="BG42">
        <f>IFERROR(IFERROR(Use_2013_Work!BG42/Use_2013_Work!$BR42,0)*Use_2013_Work!$CA42,0)</f>
        <v>0</v>
      </c>
      <c r="BH42">
        <f>IFERROR(IFERROR(Use_2013_Work!BH42/Use_2013_Work!$BR42,0)*Use_2013_Work!$CA42,0)</f>
        <v>0</v>
      </c>
      <c r="BI42">
        <f>IFERROR(IFERROR(Use_2013_Work!BI42/Use_2013_Work!$BR42,0)*Use_2013_Work!$CA42,0)</f>
        <v>0</v>
      </c>
      <c r="BJ42">
        <f>IFERROR(IFERROR(Use_2013_Work!BJ42/Use_2013_Work!$BR42,0)*Use_2013_Work!$CA42,0)</f>
        <v>0</v>
      </c>
      <c r="BK42">
        <f>IFERROR(IFERROR(Use_2013_Work!BK42/Use_2013_Work!$BR42,0)*Use_2013_Work!$CA42,0)</f>
        <v>0</v>
      </c>
      <c r="BL42">
        <f>IFERROR(IFERROR(Use_2013_Work!BL42/Use_2013_Work!$BR42,0)*Use_2013_Work!$CA42,0)</f>
        <v>0</v>
      </c>
      <c r="BM42">
        <f>IFERROR(IFERROR(Use_2013_Work!BM42/Use_2013_Work!$BR42,0)*Use_2013_Work!$CA42,0)</f>
        <v>0</v>
      </c>
      <c r="BN42">
        <f>IFERROR(IFERROR(Use_2013_Work!BN42/Use_2013_Work!$BR42,0)*Use_2013_Work!$CA42,0)</f>
        <v>0</v>
      </c>
      <c r="BO42">
        <f>IFERROR(IFERROR(Use_2013_Work!BO42/Use_2013_Work!$BR42,0)*Use_2013_Work!$CA42,0)</f>
        <v>0</v>
      </c>
      <c r="BP42">
        <f>IFERROR(IFERROR(Use_2013_Work!BP42/Use_2013_Work!$BR42,0)*Use_2013_Work!$CA42,0)</f>
        <v>0</v>
      </c>
      <c r="BQ42">
        <f>IFERROR(IFERROR(Use_2013_Work!BQ42/Use_2013_Work!$BR42,0)*Use_2013_Work!$CA42,0)</f>
        <v>0</v>
      </c>
    </row>
    <row r="43" spans="4:69">
      <c r="D43">
        <v>35</v>
      </c>
      <c r="E43">
        <f>IFERROR(IFERROR(Use_2013_Work!E43/Use_2013_Work!$BR43,0)*Use_2013_Work!$CA43,0)</f>
        <v>0</v>
      </c>
      <c r="F43">
        <f>IFERROR(IFERROR(Use_2013_Work!F43/Use_2013_Work!$BR43,0)*Use_2013_Work!$CA43,0)</f>
        <v>0</v>
      </c>
      <c r="G43">
        <f>IFERROR(IFERROR(Use_2013_Work!G43/Use_2013_Work!$BR43,0)*Use_2013_Work!$CA43,0)</f>
        <v>0</v>
      </c>
      <c r="H43">
        <f>IFERROR(IFERROR(Use_2013_Work!H43/Use_2013_Work!$BR43,0)*Use_2013_Work!$CA43,0)</f>
        <v>0</v>
      </c>
      <c r="I43">
        <f>IFERROR(IFERROR(Use_2013_Work!I43/Use_2013_Work!$BR43,0)*Use_2013_Work!$CA43,0)</f>
        <v>0</v>
      </c>
      <c r="J43">
        <f>IFERROR(IFERROR(Use_2013_Work!J43/Use_2013_Work!$BR43,0)*Use_2013_Work!$CA43,0)</f>
        <v>0</v>
      </c>
      <c r="K43">
        <f>IFERROR(IFERROR(Use_2013_Work!K43/Use_2013_Work!$BR43,0)*Use_2013_Work!$CA43,0)</f>
        <v>0</v>
      </c>
      <c r="L43">
        <f>IFERROR(IFERROR(Use_2013_Work!L43/Use_2013_Work!$BR43,0)*Use_2013_Work!$CA43,0)</f>
        <v>0</v>
      </c>
      <c r="M43">
        <f>IFERROR(IFERROR(Use_2013_Work!M43/Use_2013_Work!$BR43,0)*Use_2013_Work!$CA43,0)</f>
        <v>0</v>
      </c>
      <c r="N43">
        <f>IFERROR(IFERROR(Use_2013_Work!N43/Use_2013_Work!$BR43,0)*Use_2013_Work!$CA43,0)</f>
        <v>0</v>
      </c>
      <c r="O43">
        <f>IFERROR(IFERROR(Use_2013_Work!O43/Use_2013_Work!$BR43,0)*Use_2013_Work!$CA43,0)</f>
        <v>0</v>
      </c>
      <c r="P43">
        <f>IFERROR(IFERROR(Use_2013_Work!P43/Use_2013_Work!$BR43,0)*Use_2013_Work!$CA43,0)</f>
        <v>0</v>
      </c>
      <c r="Q43">
        <f>IFERROR(IFERROR(Use_2013_Work!Q43/Use_2013_Work!$BR43,0)*Use_2013_Work!$CA43,0)</f>
        <v>0</v>
      </c>
      <c r="R43">
        <f>IFERROR(IFERROR(Use_2013_Work!R43/Use_2013_Work!$BR43,0)*Use_2013_Work!$CA43,0)</f>
        <v>0</v>
      </c>
      <c r="S43">
        <f>IFERROR(IFERROR(Use_2013_Work!S43/Use_2013_Work!$BR43,0)*Use_2013_Work!$CA43,0)</f>
        <v>0</v>
      </c>
      <c r="T43">
        <f>IFERROR(IFERROR(Use_2013_Work!T43/Use_2013_Work!$BR43,0)*Use_2013_Work!$CA43,0)</f>
        <v>0</v>
      </c>
      <c r="U43">
        <f>IFERROR(IFERROR(Use_2013_Work!U43/Use_2013_Work!$BR43,0)*Use_2013_Work!$CA43,0)</f>
        <v>0</v>
      </c>
      <c r="V43">
        <f>IFERROR(IFERROR(Use_2013_Work!V43/Use_2013_Work!$BR43,0)*Use_2013_Work!$CA43,0)</f>
        <v>0</v>
      </c>
      <c r="W43">
        <f>IFERROR(IFERROR(Use_2013_Work!W43/Use_2013_Work!$BR43,0)*Use_2013_Work!$CA43,0)</f>
        <v>0</v>
      </c>
      <c r="X43">
        <f>IFERROR(IFERROR(Use_2013_Work!X43/Use_2013_Work!$BR43,0)*Use_2013_Work!$CA43,0)</f>
        <v>0</v>
      </c>
      <c r="Y43">
        <f>IFERROR(IFERROR(Use_2013_Work!Y43/Use_2013_Work!$BR43,0)*Use_2013_Work!$CA43,0)</f>
        <v>0</v>
      </c>
      <c r="Z43">
        <f>IFERROR(IFERROR(Use_2013_Work!Z43/Use_2013_Work!$BR43,0)*Use_2013_Work!$CA43,0)</f>
        <v>0</v>
      </c>
      <c r="AA43">
        <f>IFERROR(IFERROR(Use_2013_Work!AA43/Use_2013_Work!$BR43,0)*Use_2013_Work!$CA43,0)</f>
        <v>0</v>
      </c>
      <c r="AB43">
        <f>IFERROR(IFERROR(Use_2013_Work!AB43/Use_2013_Work!$BR43,0)*Use_2013_Work!$CA43,0)</f>
        <v>0</v>
      </c>
      <c r="AC43">
        <f>IFERROR(IFERROR(Use_2013_Work!AC43/Use_2013_Work!$BR43,0)*Use_2013_Work!$CA43,0)</f>
        <v>0</v>
      </c>
      <c r="AD43">
        <f>IFERROR(IFERROR(Use_2013_Work!AD43/Use_2013_Work!$BR43,0)*Use_2013_Work!$CA43,0)</f>
        <v>0</v>
      </c>
      <c r="AE43">
        <f>IFERROR(IFERROR(Use_2013_Work!AE43/Use_2013_Work!$BR43,0)*Use_2013_Work!$CA43,0)</f>
        <v>0</v>
      </c>
      <c r="AF43">
        <f>IFERROR(IFERROR(Use_2013_Work!AF43/Use_2013_Work!$BR43,0)*Use_2013_Work!$CA43,0)</f>
        <v>0</v>
      </c>
      <c r="AG43">
        <f>IFERROR(IFERROR(Use_2013_Work!AG43/Use_2013_Work!$BR43,0)*Use_2013_Work!$CA43,0)</f>
        <v>0</v>
      </c>
      <c r="AH43">
        <f>IFERROR(IFERROR(Use_2013_Work!AH43/Use_2013_Work!$BR43,0)*Use_2013_Work!$CA43,0)</f>
        <v>0</v>
      </c>
      <c r="AI43">
        <f>IFERROR(IFERROR(Use_2013_Work!AI43/Use_2013_Work!$BR43,0)*Use_2013_Work!$CA43,0)</f>
        <v>0</v>
      </c>
      <c r="AJ43">
        <f>IFERROR(IFERROR(Use_2013_Work!AJ43/Use_2013_Work!$BR43,0)*Use_2013_Work!$CA43,0)</f>
        <v>0</v>
      </c>
      <c r="AK43">
        <f>IFERROR(IFERROR(Use_2013_Work!AK43/Use_2013_Work!$BR43,0)*Use_2013_Work!$CA43,0)</f>
        <v>0</v>
      </c>
      <c r="AL43">
        <f>IFERROR(IFERROR(Use_2013_Work!AL43/Use_2013_Work!$BR43,0)*Use_2013_Work!$CA43,0)</f>
        <v>0</v>
      </c>
      <c r="AM43">
        <f>IFERROR(IFERROR(Use_2013_Work!AM43/Use_2013_Work!$BR43,0)*Use_2013_Work!$CA43,0)</f>
        <v>0</v>
      </c>
      <c r="AN43">
        <f>IFERROR(IFERROR(Use_2013_Work!AN43/Use_2013_Work!$BR43,0)*Use_2013_Work!$CA43,0)</f>
        <v>0</v>
      </c>
      <c r="AO43">
        <f>IFERROR(IFERROR(Use_2013_Work!AO43/Use_2013_Work!$BR43,0)*Use_2013_Work!$CA43,0)</f>
        <v>0</v>
      </c>
      <c r="AP43">
        <f>IFERROR(IFERROR(Use_2013_Work!AP43/Use_2013_Work!$BR43,0)*Use_2013_Work!$CA43,0)</f>
        <v>0</v>
      </c>
      <c r="AQ43">
        <f>IFERROR(IFERROR(Use_2013_Work!AQ43/Use_2013_Work!$BR43,0)*Use_2013_Work!$CA43,0)</f>
        <v>0</v>
      </c>
      <c r="AR43">
        <f>IFERROR(IFERROR(Use_2013_Work!AR43/Use_2013_Work!$BR43,0)*Use_2013_Work!$CA43,0)</f>
        <v>0</v>
      </c>
      <c r="AS43">
        <f>IFERROR(IFERROR(Use_2013_Work!AS43/Use_2013_Work!$BR43,0)*Use_2013_Work!$CA43,0)</f>
        <v>0</v>
      </c>
      <c r="AT43">
        <f>IFERROR(IFERROR(Use_2013_Work!AT43/Use_2013_Work!$BR43,0)*Use_2013_Work!$CA43,0)</f>
        <v>0</v>
      </c>
      <c r="AU43">
        <f>IFERROR(IFERROR(Use_2013_Work!AU43/Use_2013_Work!$BR43,0)*Use_2013_Work!$CA43,0)</f>
        <v>0</v>
      </c>
      <c r="AV43">
        <f>IFERROR(IFERROR(Use_2013_Work!AV43/Use_2013_Work!$BR43,0)*Use_2013_Work!$CA43,0)</f>
        <v>0</v>
      </c>
      <c r="AW43">
        <f>IFERROR(IFERROR(Use_2013_Work!AW43/Use_2013_Work!$BR43,0)*Use_2013_Work!$CA43,0)</f>
        <v>0</v>
      </c>
      <c r="AX43">
        <f>IFERROR(IFERROR(Use_2013_Work!AX43/Use_2013_Work!$BR43,0)*Use_2013_Work!$CA43,0)</f>
        <v>0</v>
      </c>
      <c r="AY43">
        <f>IFERROR(IFERROR(Use_2013_Work!AY43/Use_2013_Work!$BR43,0)*Use_2013_Work!$CA43,0)</f>
        <v>0</v>
      </c>
      <c r="AZ43">
        <f>IFERROR(IFERROR(Use_2013_Work!AZ43/Use_2013_Work!$BR43,0)*Use_2013_Work!$CA43,0)</f>
        <v>0</v>
      </c>
      <c r="BA43">
        <f>IFERROR(IFERROR(Use_2013_Work!BA43/Use_2013_Work!$BR43,0)*Use_2013_Work!$CA43,0)</f>
        <v>0</v>
      </c>
      <c r="BB43">
        <f>IFERROR(IFERROR(Use_2013_Work!BB43/Use_2013_Work!$BR43,0)*Use_2013_Work!$CA43,0)</f>
        <v>0</v>
      </c>
      <c r="BC43">
        <f>IFERROR(IFERROR(Use_2013_Work!BC43/Use_2013_Work!$BR43,0)*Use_2013_Work!$CA43,0)</f>
        <v>0</v>
      </c>
      <c r="BD43">
        <f>IFERROR(IFERROR(Use_2013_Work!BD43/Use_2013_Work!$BR43,0)*Use_2013_Work!$CA43,0)</f>
        <v>0</v>
      </c>
      <c r="BE43">
        <f>IFERROR(IFERROR(Use_2013_Work!BE43/Use_2013_Work!$BR43,0)*Use_2013_Work!$CA43,0)</f>
        <v>0</v>
      </c>
      <c r="BF43">
        <f>IFERROR(IFERROR(Use_2013_Work!BF43/Use_2013_Work!$BR43,0)*Use_2013_Work!$CA43,0)</f>
        <v>0</v>
      </c>
      <c r="BG43">
        <f>IFERROR(IFERROR(Use_2013_Work!BG43/Use_2013_Work!$BR43,0)*Use_2013_Work!$CA43,0)</f>
        <v>0</v>
      </c>
      <c r="BH43">
        <f>IFERROR(IFERROR(Use_2013_Work!BH43/Use_2013_Work!$BR43,0)*Use_2013_Work!$CA43,0)</f>
        <v>0</v>
      </c>
      <c r="BI43">
        <f>IFERROR(IFERROR(Use_2013_Work!BI43/Use_2013_Work!$BR43,0)*Use_2013_Work!$CA43,0)</f>
        <v>0</v>
      </c>
      <c r="BJ43">
        <f>IFERROR(IFERROR(Use_2013_Work!BJ43/Use_2013_Work!$BR43,0)*Use_2013_Work!$CA43,0)</f>
        <v>0</v>
      </c>
      <c r="BK43">
        <f>IFERROR(IFERROR(Use_2013_Work!BK43/Use_2013_Work!$BR43,0)*Use_2013_Work!$CA43,0)</f>
        <v>0</v>
      </c>
      <c r="BL43">
        <f>IFERROR(IFERROR(Use_2013_Work!BL43/Use_2013_Work!$BR43,0)*Use_2013_Work!$CA43,0)</f>
        <v>0</v>
      </c>
      <c r="BM43">
        <f>IFERROR(IFERROR(Use_2013_Work!BM43/Use_2013_Work!$BR43,0)*Use_2013_Work!$CA43,0)</f>
        <v>0</v>
      </c>
      <c r="BN43">
        <f>IFERROR(IFERROR(Use_2013_Work!BN43/Use_2013_Work!$BR43,0)*Use_2013_Work!$CA43,0)</f>
        <v>0</v>
      </c>
      <c r="BO43">
        <f>IFERROR(IFERROR(Use_2013_Work!BO43/Use_2013_Work!$BR43,0)*Use_2013_Work!$CA43,0)</f>
        <v>0</v>
      </c>
      <c r="BP43">
        <f>IFERROR(IFERROR(Use_2013_Work!BP43/Use_2013_Work!$BR43,0)*Use_2013_Work!$CA43,0)</f>
        <v>0</v>
      </c>
      <c r="BQ43">
        <f>IFERROR(IFERROR(Use_2013_Work!BQ43/Use_2013_Work!$BR43,0)*Use_2013_Work!$CA43,0)</f>
        <v>0</v>
      </c>
    </row>
    <row r="44" spans="4:69">
      <c r="D44">
        <v>36</v>
      </c>
      <c r="E44">
        <f>IFERROR(IFERROR(Use_2013_Work!E44/Use_2013_Work!$BR44,0)*Use_2013_Work!$CA44,0)</f>
        <v>-4.7869580184790086E-4</v>
      </c>
      <c r="F44">
        <f>IFERROR(IFERROR(Use_2013_Work!F44/Use_2013_Work!$BR44,0)*Use_2013_Work!$CA44,0)</f>
        <v>-1.3722612986306493E-3</v>
      </c>
      <c r="G44">
        <f>IFERROR(IFERROR(Use_2013_Work!G44/Use_2013_Work!$BR44,0)*Use_2013_Work!$CA44,0)</f>
        <v>-1.4138694569347286E-5</v>
      </c>
      <c r="H44">
        <f>IFERROR(IFERROR(Use_2013_Work!H44/Use_2013_Work!$BR44,0)*Use_2013_Work!$CA44,0)</f>
        <v>-2.3025874012937007E-5</v>
      </c>
      <c r="I44">
        <f>IFERROR(IFERROR(Use_2013_Work!I44/Use_2013_Work!$BR44,0)*Use_2013_Work!$CA44,0)</f>
        <v>-5.8526116263058134E-3</v>
      </c>
      <c r="J44">
        <f>IFERROR(IFERROR(Use_2013_Work!J44/Use_2013_Work!$BR44,0)*Use_2013_Work!$CA44,0)</f>
        <v>-1.5096086173043085E-3</v>
      </c>
      <c r="K44">
        <f>IFERROR(IFERROR(Use_2013_Work!K44/Use_2013_Work!$BR44,0)*Use_2013_Work!$CA44,0)</f>
        <v>-6.1806293403146706E-5</v>
      </c>
      <c r="L44">
        <f>IFERROR(IFERROR(Use_2013_Work!L44/Use_2013_Work!$BR44,0)*Use_2013_Work!$CA44,0)</f>
        <v>-8.4105034552517269E-4</v>
      </c>
      <c r="M44">
        <f>IFERROR(IFERROR(Use_2013_Work!M44/Use_2013_Work!$BR44,0)*Use_2013_Work!$CA44,0)</f>
        <v>-2.668173646586823E-3</v>
      </c>
      <c r="N44">
        <f>IFERROR(IFERROR(Use_2013_Work!N44/Use_2013_Work!$BR44,0)*Use_2013_Work!$CA44,0)</f>
        <v>0</v>
      </c>
      <c r="O44">
        <f>IFERROR(IFERROR(Use_2013_Work!O44/Use_2013_Work!$BR44,0)*Use_2013_Work!$CA44,0)</f>
        <v>-6.1519479884739941E-3</v>
      </c>
      <c r="P44">
        <f>IFERROR(IFERROR(Use_2013_Work!P44/Use_2013_Work!$BR44,0)*Use_2013_Work!$CA44,0)</f>
        <v>-4.0396270198135101E-7</v>
      </c>
      <c r="Q44">
        <f>IFERROR(IFERROR(Use_2013_Work!Q44/Use_2013_Work!$BR44,0)*Use_2013_Work!$CA44,0)</f>
        <v>-6.5037995018997502E-5</v>
      </c>
      <c r="R44">
        <f>IFERROR(IFERROR(Use_2013_Work!R44/Use_2013_Work!$BR44,0)*Use_2013_Work!$CA44,0)</f>
        <v>-1.7774358887179445E-5</v>
      </c>
      <c r="S44">
        <f>IFERROR(IFERROR(Use_2013_Work!S44/Use_2013_Work!$BR44,0)*Use_2013_Work!$CA44,0)</f>
        <v>0</v>
      </c>
      <c r="T44">
        <f>IFERROR(IFERROR(Use_2013_Work!T44/Use_2013_Work!$BR44,0)*Use_2013_Work!$CA44,0)</f>
        <v>-9.6547085773542886E-5</v>
      </c>
      <c r="U44">
        <f>IFERROR(IFERROR(Use_2013_Work!U44/Use_2013_Work!$BR44,0)*Use_2013_Work!$CA44,0)</f>
        <v>-1.0826200413100207E-4</v>
      </c>
      <c r="V44">
        <f>IFERROR(IFERROR(Use_2013_Work!V44/Use_2013_Work!$BR44,0)*Use_2013_Work!$CA44,0)</f>
        <v>-1.032528666264333E-3</v>
      </c>
      <c r="W44">
        <f>IFERROR(IFERROR(Use_2013_Work!W44/Use_2013_Work!$BR44,0)*Use_2013_Work!$CA44,0)</f>
        <v>-3.3124941562470789E-5</v>
      </c>
      <c r="X44">
        <f>IFERROR(IFERROR(Use_2013_Work!X44/Use_2013_Work!$BR44,0)*Use_2013_Work!$CA44,0)</f>
        <v>-2.3429836714918354E-5</v>
      </c>
      <c r="Y44">
        <f>IFERROR(IFERROR(Use_2013_Work!Y44/Use_2013_Work!$BR44,0)*Use_2013_Work!$CA44,0)</f>
        <v>-7.3036456518228254E-4</v>
      </c>
      <c r="Z44">
        <f>IFERROR(IFERROR(Use_2013_Work!Z44/Use_2013_Work!$BR44,0)*Use_2013_Work!$CA44,0)</f>
        <v>-7.3521211760605893E-5</v>
      </c>
      <c r="AA44">
        <f>IFERROR(IFERROR(Use_2013_Work!AA44/Use_2013_Work!$BR44,0)*Use_2013_Work!$CA44,0)</f>
        <v>-1.7128018564009282E-4</v>
      </c>
      <c r="AB44">
        <f>IFERROR(IFERROR(Use_2013_Work!AB44/Use_2013_Work!$BR44,0)*Use_2013_Work!$CA44,0)</f>
        <v>-9.7516596258298126E-4</v>
      </c>
      <c r="AC44">
        <f>IFERROR(IFERROR(Use_2013_Work!AC44/Use_2013_Work!$BR44,0)*Use_2013_Work!$CA44,0)</f>
        <v>-5.8978554489277244E-5</v>
      </c>
      <c r="AD44">
        <f>IFERROR(IFERROR(Use_2013_Work!AD44/Use_2013_Work!$BR44,0)*Use_2013_Work!$CA44,0)</f>
        <v>-5.3403869201934604E-4</v>
      </c>
      <c r="AE44">
        <f>IFERROR(IFERROR(Use_2013_Work!AE44/Use_2013_Work!$BR44,0)*Use_2013_Work!$CA44,0)</f>
        <v>-1.5023372886686444E-3</v>
      </c>
      <c r="AF44">
        <f>IFERROR(IFERROR(Use_2013_Work!AF44/Use_2013_Work!$BR44,0)*Use_2013_Work!$CA44,0)</f>
        <v>-4.1284988142494076E-4</v>
      </c>
      <c r="AG44">
        <f>IFERROR(IFERROR(Use_2013_Work!AG44/Use_2013_Work!$BR44,0)*Use_2013_Work!$CA44,0)</f>
        <v>-3.6865636182818089E-3</v>
      </c>
      <c r="AH44">
        <f>IFERROR(IFERROR(Use_2013_Work!AH44/Use_2013_Work!$BR44,0)*Use_2013_Work!$CA44,0)</f>
        <v>-2.7432703128851561E-2</v>
      </c>
      <c r="AI44">
        <f>IFERROR(IFERROR(Use_2013_Work!AI44/Use_2013_Work!$BR44,0)*Use_2013_Work!$CA44,0)</f>
        <v>-1.3678177089088545E-3</v>
      </c>
      <c r="AJ44">
        <f>IFERROR(IFERROR(Use_2013_Work!AJ44/Use_2013_Work!$BR44,0)*Use_2013_Work!$CA44,0)</f>
        <v>-4.8879486939743468E-5</v>
      </c>
      <c r="AK44">
        <f>IFERROR(IFERROR(Use_2013_Work!AK44/Use_2013_Work!$BR44,0)*Use_2013_Work!$CA44,0)</f>
        <v>-2.291680408340204E-3</v>
      </c>
      <c r="AL44">
        <f>IFERROR(IFERROR(Use_2013_Work!AL44/Use_2013_Work!$BR44,0)*Use_2013_Work!$CA44,0)</f>
        <v>-1.5976724863362433E-3</v>
      </c>
      <c r="AM44">
        <f>IFERROR(IFERROR(Use_2013_Work!AM44/Use_2013_Work!$BR44,0)*Use_2013_Work!$CA44,0)</f>
        <v>-2.1894778447389225E-4</v>
      </c>
      <c r="AN44">
        <f>IFERROR(IFERROR(Use_2013_Work!AN44/Use_2013_Work!$BR44,0)*Use_2013_Work!$CA44,0)</f>
        <v>-1.1436184093092049E-3</v>
      </c>
      <c r="AO44">
        <f>IFERROR(IFERROR(Use_2013_Work!AO44/Use_2013_Work!$BR44,0)*Use_2013_Work!$CA44,0)</f>
        <v>-2.4168684496842247E-2</v>
      </c>
      <c r="AP44">
        <f>IFERROR(IFERROR(Use_2013_Work!AP44/Use_2013_Work!$BR44,0)*Use_2013_Work!$CA44,0)</f>
        <v>-2.948927724463862E-4</v>
      </c>
      <c r="AQ44">
        <f>IFERROR(IFERROR(Use_2013_Work!AQ44/Use_2013_Work!$BR44,0)*Use_2013_Work!$CA44,0)</f>
        <v>-1.4453785476892739E-3</v>
      </c>
      <c r="AR44">
        <f>IFERROR(IFERROR(Use_2013_Work!AR44/Use_2013_Work!$BR44,0)*Use_2013_Work!$CA44,0)</f>
        <v>-2.3235934617967312E-3</v>
      </c>
      <c r="AS44">
        <f>IFERROR(IFERROR(Use_2013_Work!AS44/Use_2013_Work!$BR44,0)*Use_2013_Work!$CA44,0)</f>
        <v>-6.5623740936870461E-3</v>
      </c>
      <c r="AT44">
        <f>IFERROR(IFERROR(Use_2013_Work!AT44/Use_2013_Work!$BR44,0)*Use_2013_Work!$CA44,0)</f>
        <v>-2.5199193349596679E-3</v>
      </c>
      <c r="AU44">
        <f>IFERROR(IFERROR(Use_2013_Work!AU44/Use_2013_Work!$BR44,0)*Use_2013_Work!$CA44,0)</f>
        <v>-2.1006060503030251E-5</v>
      </c>
      <c r="AV44">
        <f>IFERROR(IFERROR(Use_2013_Work!AV44/Use_2013_Work!$BR44,0)*Use_2013_Work!$CA44,0)</f>
        <v>-1.0971626985813493E-3</v>
      </c>
      <c r="AW44">
        <f>IFERROR(IFERROR(Use_2013_Work!AW44/Use_2013_Work!$BR44,0)*Use_2013_Work!$CA44,0)</f>
        <v>0</v>
      </c>
      <c r="AX44">
        <f>IFERROR(IFERROR(Use_2013_Work!AX44/Use_2013_Work!$BR44,0)*Use_2013_Work!$CA44,0)</f>
        <v>-1.0731269178134589E-2</v>
      </c>
      <c r="AY44">
        <f>IFERROR(IFERROR(Use_2013_Work!AY44/Use_2013_Work!$BR44,0)*Use_2013_Work!$CA44,0)</f>
        <v>-1.3157065203532601E-3</v>
      </c>
      <c r="AZ44">
        <f>IFERROR(IFERROR(Use_2013_Work!AZ44/Use_2013_Work!$BR44,0)*Use_2013_Work!$CA44,0)</f>
        <v>-9.9455617227808628E-4</v>
      </c>
      <c r="BA44">
        <f>IFERROR(IFERROR(Use_2013_Work!BA44/Use_2013_Work!$BR44,0)*Use_2013_Work!$CA44,0)</f>
        <v>-0.13577388394944198</v>
      </c>
      <c r="BB44">
        <f>IFERROR(IFERROR(Use_2013_Work!BB44/Use_2013_Work!$BR44,0)*Use_2013_Work!$CA44,0)</f>
        <v>-2.3858037179018588E-3</v>
      </c>
      <c r="BC44">
        <f>IFERROR(IFERROR(Use_2013_Work!BC44/Use_2013_Work!$BR44,0)*Use_2013_Work!$CA44,0)</f>
        <v>-2.2864288932144465E-4</v>
      </c>
      <c r="BD44">
        <f>IFERROR(IFERROR(Use_2013_Work!BD44/Use_2013_Work!$BR44,0)*Use_2013_Work!$CA44,0)</f>
        <v>-5.4534964767482385E-5</v>
      </c>
      <c r="BE44">
        <f>IFERROR(IFERROR(Use_2013_Work!BE44/Use_2013_Work!$BR44,0)*Use_2013_Work!$CA44,0)</f>
        <v>-2.5065885657942831E-3</v>
      </c>
      <c r="BF44">
        <f>IFERROR(IFERROR(Use_2013_Work!BF44/Use_2013_Work!$BR44,0)*Use_2013_Work!$CA44,0)</f>
        <v>-2.3106666553333275E-4</v>
      </c>
      <c r="BG44">
        <f>IFERROR(IFERROR(Use_2013_Work!BG44/Use_2013_Work!$BR44,0)*Use_2013_Work!$CA44,0)</f>
        <v>-5.9893933971966976E-2</v>
      </c>
      <c r="BH44">
        <f>IFERROR(IFERROR(Use_2013_Work!BH44/Use_2013_Work!$BR44,0)*Use_2013_Work!$CA44,0)</f>
        <v>-2.3727961188980594E-2</v>
      </c>
      <c r="BI44">
        <f>IFERROR(IFERROR(Use_2013_Work!BI44/Use_2013_Work!$BR44,0)*Use_2013_Work!$CA44,0)</f>
        <v>-7.2309323654661819E-4</v>
      </c>
      <c r="BJ44">
        <f>IFERROR(IFERROR(Use_2013_Work!BJ44/Use_2013_Work!$BR44,0)*Use_2013_Work!$CA44,0)</f>
        <v>-1.8259114129557065E-3</v>
      </c>
      <c r="BK44">
        <f>IFERROR(IFERROR(Use_2013_Work!BK44/Use_2013_Work!$BR44,0)*Use_2013_Work!$CA44,0)</f>
        <v>-1.1714918357459178E-2</v>
      </c>
      <c r="BL44">
        <f>IFERROR(IFERROR(Use_2013_Work!BL44/Use_2013_Work!$BR44,0)*Use_2013_Work!$CA44,0)</f>
        <v>-4.663345431672716E-3</v>
      </c>
      <c r="BM44">
        <f>IFERROR(IFERROR(Use_2013_Work!BM44/Use_2013_Work!$BR44,0)*Use_2013_Work!$CA44,0)</f>
        <v>-2.213594418047209E-2</v>
      </c>
      <c r="BN44">
        <f>IFERROR(IFERROR(Use_2013_Work!BN44/Use_2013_Work!$BR44,0)*Use_2013_Work!$CA44,0)</f>
        <v>-4.5647785323892659E-5</v>
      </c>
      <c r="BO44">
        <f>IFERROR(IFERROR(Use_2013_Work!BO44/Use_2013_Work!$BR44,0)*Use_2013_Work!$CA44,0)</f>
        <v>-2.177358963679482E-4</v>
      </c>
      <c r="BP44">
        <f>IFERROR(IFERROR(Use_2013_Work!BP44/Use_2013_Work!$BR44,0)*Use_2013_Work!$CA44,0)</f>
        <v>0</v>
      </c>
      <c r="BQ44">
        <f>IFERROR(IFERROR(Use_2013_Work!BQ44/Use_2013_Work!$BR44,0)*Use_2013_Work!$CA44,0)</f>
        <v>0</v>
      </c>
    </row>
    <row r="45" spans="4:69">
      <c r="D45">
        <v>37</v>
      </c>
      <c r="E45">
        <f>IFERROR(IFERROR(Use_2013_Work!E45/Use_2013_Work!$BR45,0)*Use_2013_Work!$CA45,0)</f>
        <v>5.7409274791501074E-3</v>
      </c>
      <c r="F45">
        <f>IFERROR(IFERROR(Use_2013_Work!F45/Use_2013_Work!$BR45,0)*Use_2013_Work!$CA45,0)</f>
        <v>1.5787550567662796E-2</v>
      </c>
      <c r="G45">
        <f>IFERROR(IFERROR(Use_2013_Work!G45/Use_2013_Work!$BR45,0)*Use_2013_Work!$CA45,0)</f>
        <v>0</v>
      </c>
      <c r="H45">
        <f>IFERROR(IFERROR(Use_2013_Work!H45/Use_2013_Work!$BR45,0)*Use_2013_Work!$CA45,0)</f>
        <v>0</v>
      </c>
      <c r="I45">
        <f>IFERROR(IFERROR(Use_2013_Work!I45/Use_2013_Work!$BR45,0)*Use_2013_Work!$CA45,0)</f>
        <v>0.37249051127218946</v>
      </c>
      <c r="J45">
        <f>IFERROR(IFERROR(Use_2013_Work!J45/Use_2013_Work!$BR45,0)*Use_2013_Work!$CA45,0)</f>
        <v>0</v>
      </c>
      <c r="K45">
        <f>IFERROR(IFERROR(Use_2013_Work!K45/Use_2013_Work!$BR45,0)*Use_2013_Work!$CA45,0)</f>
        <v>0</v>
      </c>
      <c r="L45">
        <f>IFERROR(IFERROR(Use_2013_Work!L45/Use_2013_Work!$BR45,0)*Use_2013_Work!$CA45,0)</f>
        <v>0</v>
      </c>
      <c r="M45">
        <f>IFERROR(IFERROR(Use_2013_Work!M45/Use_2013_Work!$BR45,0)*Use_2013_Work!$CA45,0)</f>
        <v>7.3483871733121375E-2</v>
      </c>
      <c r="N45">
        <f>IFERROR(IFERROR(Use_2013_Work!N45/Use_2013_Work!$BR45,0)*Use_2013_Work!$CA45,0)</f>
        <v>0</v>
      </c>
      <c r="O45">
        <f>IFERROR(IFERROR(Use_2013_Work!O45/Use_2013_Work!$BR45,0)*Use_2013_Work!$CA45,0)</f>
        <v>0</v>
      </c>
      <c r="P45">
        <f>IFERROR(IFERROR(Use_2013_Work!P45/Use_2013_Work!$BR45,0)*Use_2013_Work!$CA45,0)</f>
        <v>0</v>
      </c>
      <c r="Q45">
        <f>IFERROR(IFERROR(Use_2013_Work!Q45/Use_2013_Work!$BR45,0)*Use_2013_Work!$CA45,0)</f>
        <v>8.6113912187251607E-3</v>
      </c>
      <c r="R45">
        <f>IFERROR(IFERROR(Use_2013_Work!R45/Use_2013_Work!$BR45,0)*Use_2013_Work!$CA45,0)</f>
        <v>0</v>
      </c>
      <c r="S45">
        <f>IFERROR(IFERROR(Use_2013_Work!S45/Use_2013_Work!$BR45,0)*Use_2013_Work!$CA45,0)</f>
        <v>0</v>
      </c>
      <c r="T45">
        <f>IFERROR(IFERROR(Use_2013_Work!T45/Use_2013_Work!$BR45,0)*Use_2013_Work!$CA45,0)</f>
        <v>5.5495632298451034E-3</v>
      </c>
      <c r="U45">
        <f>IFERROR(IFERROR(Use_2013_Work!U45/Use_2013_Work!$BR45,0)*Use_2013_Work!$CA45,0)</f>
        <v>0</v>
      </c>
      <c r="V45">
        <f>IFERROR(IFERROR(Use_2013_Work!V45/Use_2013_Work!$BR45,0)*Use_2013_Work!$CA45,0)</f>
        <v>0</v>
      </c>
      <c r="W45">
        <f>IFERROR(IFERROR(Use_2013_Work!W45/Use_2013_Work!$BR45,0)*Use_2013_Work!$CA45,0)</f>
        <v>0</v>
      </c>
      <c r="X45">
        <f>IFERROR(IFERROR(Use_2013_Work!X45/Use_2013_Work!$BR45,0)*Use_2013_Work!$CA45,0)</f>
        <v>0</v>
      </c>
      <c r="Y45">
        <f>IFERROR(IFERROR(Use_2013_Work!Y45/Use_2013_Work!$BR45,0)*Use_2013_Work!$CA45,0)</f>
        <v>3.0618279888800573E-3</v>
      </c>
      <c r="Z45">
        <f>IFERROR(IFERROR(Use_2013_Work!Z45/Use_2013_Work!$BR45,0)*Use_2013_Work!$CA45,0)</f>
        <v>0</v>
      </c>
      <c r="AA45">
        <f>IFERROR(IFERROR(Use_2013_Work!AA45/Use_2013_Work!$BR45,0)*Use_2013_Work!$CA45,0)</f>
        <v>0</v>
      </c>
      <c r="AB45">
        <f>IFERROR(IFERROR(Use_2013_Work!AB45/Use_2013_Work!$BR45,0)*Use_2013_Work!$CA45,0)</f>
        <v>3.415851850094314E-2</v>
      </c>
      <c r="AC45">
        <f>IFERROR(IFERROR(Use_2013_Work!AC45/Use_2013_Work!$BR45,0)*Use_2013_Work!$CA45,0)</f>
        <v>9.5682124652501791E-5</v>
      </c>
      <c r="AD45">
        <f>IFERROR(IFERROR(Use_2013_Work!AD45/Use_2013_Work!$BR45,0)*Use_2013_Work!$CA45,0)</f>
        <v>8.0947077456016522E-2</v>
      </c>
      <c r="AE45">
        <f>IFERROR(IFERROR(Use_2013_Work!AE45/Use_2013_Work!$BR45,0)*Use_2013_Work!$CA45,0)</f>
        <v>2.286802779194793E-2</v>
      </c>
      <c r="AF45">
        <f>IFERROR(IFERROR(Use_2013_Work!AF45/Use_2013_Work!$BR45,0)*Use_2013_Work!$CA45,0)</f>
        <v>1.0525033711775196E-2</v>
      </c>
      <c r="AG45">
        <f>IFERROR(IFERROR(Use_2013_Work!AG45/Use_2013_Work!$BR45,0)*Use_2013_Work!$CA45,0)</f>
        <v>2.1951393037776961</v>
      </c>
      <c r="AH45">
        <f>IFERROR(IFERROR(Use_2013_Work!AH45/Use_2013_Work!$BR45,0)*Use_2013_Work!$CA45,0)</f>
        <v>6.8755261132794736</v>
      </c>
      <c r="AI45">
        <f>IFERROR(IFERROR(Use_2013_Work!AI45/Use_2013_Work!$BR45,0)*Use_2013_Work!$CA45,0)</f>
        <v>3.5976478869340675E-2</v>
      </c>
      <c r="AJ45">
        <f>IFERROR(IFERROR(Use_2013_Work!AJ45/Use_2013_Work!$BR45,0)*Use_2013_Work!$CA45,0)</f>
        <v>5.7409274791501074E-4</v>
      </c>
      <c r="AK45">
        <f>IFERROR(IFERROR(Use_2013_Work!AK45/Use_2013_Work!$BR45,0)*Use_2013_Work!$CA45,0)</f>
        <v>0</v>
      </c>
      <c r="AL45">
        <f>IFERROR(IFERROR(Use_2013_Work!AL45/Use_2013_Work!$BR45,0)*Use_2013_Work!$CA45,0)</f>
        <v>9.2811660912926735E-3</v>
      </c>
      <c r="AM45">
        <f>IFERROR(IFERROR(Use_2013_Work!AM45/Use_2013_Work!$BR45,0)*Use_2013_Work!$CA45,0)</f>
        <v>0</v>
      </c>
      <c r="AN45">
        <f>IFERROR(IFERROR(Use_2013_Work!AN45/Use_2013_Work!$BR45,0)*Use_2013_Work!$CA45,0)</f>
        <v>0.48041994788021147</v>
      </c>
      <c r="AO45">
        <f>IFERROR(IFERROR(Use_2013_Work!AO45/Use_2013_Work!$BR45,0)*Use_2013_Work!$CA45,0)</f>
        <v>5.6739499918933567E-2</v>
      </c>
      <c r="AP45">
        <f>IFERROR(IFERROR(Use_2013_Work!AP45/Use_2013_Work!$BR45,0)*Use_2013_Work!$CA45,0)</f>
        <v>25.531244049525661</v>
      </c>
      <c r="AQ45">
        <f>IFERROR(IFERROR(Use_2013_Work!AQ45/Use_2013_Work!$BR45,0)*Use_2013_Work!$CA45,0)</f>
        <v>10.222295469374682</v>
      </c>
      <c r="AR45">
        <f>IFERROR(IFERROR(Use_2013_Work!AR45/Use_2013_Work!$BR45,0)*Use_2013_Work!$CA45,0)</f>
        <v>1.7222782437450322E-3</v>
      </c>
      <c r="AS45">
        <f>IFERROR(IFERROR(Use_2013_Work!AS45/Use_2013_Work!$BR45,0)*Use_2013_Work!$CA45,0)</f>
        <v>0</v>
      </c>
      <c r="AT45">
        <f>IFERROR(IFERROR(Use_2013_Work!AT45/Use_2013_Work!$BR45,0)*Use_2013_Work!$CA45,0)</f>
        <v>0</v>
      </c>
      <c r="AU45">
        <f>IFERROR(IFERROR(Use_2013_Work!AU45/Use_2013_Work!$BR45,0)*Use_2013_Work!$CA45,0)</f>
        <v>0</v>
      </c>
      <c r="AV45">
        <f>IFERROR(IFERROR(Use_2013_Work!AV45/Use_2013_Work!$BR45,0)*Use_2013_Work!$CA45,0)</f>
        <v>0.69436517860320546</v>
      </c>
      <c r="AW45">
        <f>IFERROR(IFERROR(Use_2013_Work!AW45/Use_2013_Work!$BR45,0)*Use_2013_Work!$CA45,0)</f>
        <v>0</v>
      </c>
      <c r="AX45">
        <f>IFERROR(IFERROR(Use_2013_Work!AX45/Use_2013_Work!$BR45,0)*Use_2013_Work!$CA45,0)</f>
        <v>8.7166415558429133E-2</v>
      </c>
      <c r="AY45">
        <f>IFERROR(IFERROR(Use_2013_Work!AY45/Use_2013_Work!$BR45,0)*Use_2013_Work!$CA45,0)</f>
        <v>1.9423471304457863E-2</v>
      </c>
      <c r="AZ45">
        <f>IFERROR(IFERROR(Use_2013_Work!AZ45/Use_2013_Work!$BR45,0)*Use_2013_Work!$CA45,0)</f>
        <v>8.6113912187251612E-4</v>
      </c>
      <c r="BA45">
        <f>IFERROR(IFERROR(Use_2013_Work!BA45/Use_2013_Work!$BR45,0)*Use_2013_Work!$CA45,0)</f>
        <v>0.29699731492136555</v>
      </c>
      <c r="BB45">
        <f>IFERROR(IFERROR(Use_2013_Work!BB45/Use_2013_Work!$BR45,0)*Use_2013_Work!$CA45,0)</f>
        <v>1.9136424930500358E-4</v>
      </c>
      <c r="BC45">
        <f>IFERROR(IFERROR(Use_2013_Work!BC45/Use_2013_Work!$BR45,0)*Use_2013_Work!$CA45,0)</f>
        <v>1.119480858434271E-2</v>
      </c>
      <c r="BD45">
        <f>IFERROR(IFERROR(Use_2013_Work!BD45/Use_2013_Work!$BR45,0)*Use_2013_Work!$CA45,0)</f>
        <v>5.5495632298451034E-3</v>
      </c>
      <c r="BE45">
        <f>IFERROR(IFERROR(Use_2013_Work!BE45/Use_2013_Work!$BR45,0)*Use_2013_Work!$CA45,0)</f>
        <v>1.119480858434271E-2</v>
      </c>
      <c r="BF45">
        <f>IFERROR(IFERROR(Use_2013_Work!BF45/Use_2013_Work!$BR45,0)*Use_2013_Work!$CA45,0)</f>
        <v>0.11089558247224958</v>
      </c>
      <c r="BG45">
        <f>IFERROR(IFERROR(Use_2013_Work!BG45/Use_2013_Work!$BR45,0)*Use_2013_Work!$CA45,0)</f>
        <v>0.13051041802601243</v>
      </c>
      <c r="BH45">
        <f>IFERROR(IFERROR(Use_2013_Work!BH45/Use_2013_Work!$BR45,0)*Use_2013_Work!$CA45,0)</f>
        <v>5.5304268049146031E-2</v>
      </c>
      <c r="BI45">
        <f>IFERROR(IFERROR(Use_2013_Work!BI45/Use_2013_Work!$BR45,0)*Use_2013_Work!$CA45,0)</f>
        <v>3.3201697254418128E-2</v>
      </c>
      <c r="BJ45">
        <f>IFERROR(IFERROR(Use_2013_Work!BJ45/Use_2013_Work!$BR45,0)*Use_2013_Work!$CA45,0)</f>
        <v>3.9229671107525741E-3</v>
      </c>
      <c r="BK45">
        <f>IFERROR(IFERROR(Use_2013_Work!BK45/Use_2013_Work!$BR45,0)*Use_2013_Work!$CA45,0)</f>
        <v>0.69828814571395803</v>
      </c>
      <c r="BL45">
        <f>IFERROR(IFERROR(Use_2013_Work!BL45/Use_2013_Work!$BR45,0)*Use_2013_Work!$CA45,0)</f>
        <v>6.8221354877233784E-2</v>
      </c>
      <c r="BM45">
        <f>IFERROR(IFERROR(Use_2013_Work!BM45/Use_2013_Work!$BR45,0)*Use_2013_Work!$CA45,0)</f>
        <v>0.11902856306771223</v>
      </c>
      <c r="BN45">
        <f>IFERROR(IFERROR(Use_2013_Work!BN45/Use_2013_Work!$BR45,0)*Use_2013_Work!$CA45,0)</f>
        <v>2.1050067423550398E-3</v>
      </c>
      <c r="BO45">
        <f>IFERROR(IFERROR(Use_2013_Work!BO45/Use_2013_Work!$BR45,0)*Use_2013_Work!$CA45,0)</f>
        <v>1.4352318697875269E-3</v>
      </c>
      <c r="BP45">
        <f>IFERROR(IFERROR(Use_2013_Work!BP45/Use_2013_Work!$BR45,0)*Use_2013_Work!$CA45,0)</f>
        <v>0</v>
      </c>
      <c r="BQ45">
        <f>IFERROR(IFERROR(Use_2013_Work!BQ45/Use_2013_Work!$BR45,0)*Use_2013_Work!$CA45,0)</f>
        <v>0</v>
      </c>
    </row>
    <row r="46" spans="4:69">
      <c r="D46">
        <v>38</v>
      </c>
      <c r="E46">
        <f>IFERROR(IFERROR(Use_2013_Work!E46/Use_2013_Work!$BR46,0)*Use_2013_Work!$CA46,0)</f>
        <v>0</v>
      </c>
      <c r="F46">
        <f>IFERROR(IFERROR(Use_2013_Work!F46/Use_2013_Work!$BR46,0)*Use_2013_Work!$CA46,0)</f>
        <v>0</v>
      </c>
      <c r="G46">
        <f>IFERROR(IFERROR(Use_2013_Work!G46/Use_2013_Work!$BR46,0)*Use_2013_Work!$CA46,0)</f>
        <v>0</v>
      </c>
      <c r="H46">
        <f>IFERROR(IFERROR(Use_2013_Work!H46/Use_2013_Work!$BR46,0)*Use_2013_Work!$CA46,0)</f>
        <v>0</v>
      </c>
      <c r="I46">
        <f>IFERROR(IFERROR(Use_2013_Work!I46/Use_2013_Work!$BR46,0)*Use_2013_Work!$CA46,0)</f>
        <v>0</v>
      </c>
      <c r="J46">
        <f>IFERROR(IFERROR(Use_2013_Work!J46/Use_2013_Work!$BR46,0)*Use_2013_Work!$CA46,0)</f>
        <v>0</v>
      </c>
      <c r="K46">
        <f>IFERROR(IFERROR(Use_2013_Work!K46/Use_2013_Work!$BR46,0)*Use_2013_Work!$CA46,0)</f>
        <v>0</v>
      </c>
      <c r="L46">
        <f>IFERROR(IFERROR(Use_2013_Work!L46/Use_2013_Work!$BR46,0)*Use_2013_Work!$CA46,0)</f>
        <v>0</v>
      </c>
      <c r="M46">
        <f>IFERROR(IFERROR(Use_2013_Work!M46/Use_2013_Work!$BR46,0)*Use_2013_Work!$CA46,0)</f>
        <v>0</v>
      </c>
      <c r="N46">
        <f>IFERROR(IFERROR(Use_2013_Work!N46/Use_2013_Work!$BR46,0)*Use_2013_Work!$CA46,0)</f>
        <v>0</v>
      </c>
      <c r="O46">
        <f>IFERROR(IFERROR(Use_2013_Work!O46/Use_2013_Work!$BR46,0)*Use_2013_Work!$CA46,0)</f>
        <v>0</v>
      </c>
      <c r="P46">
        <f>IFERROR(IFERROR(Use_2013_Work!P46/Use_2013_Work!$BR46,0)*Use_2013_Work!$CA46,0)</f>
        <v>0</v>
      </c>
      <c r="Q46">
        <f>IFERROR(IFERROR(Use_2013_Work!Q46/Use_2013_Work!$BR46,0)*Use_2013_Work!$CA46,0)</f>
        <v>0</v>
      </c>
      <c r="R46">
        <f>IFERROR(IFERROR(Use_2013_Work!R46/Use_2013_Work!$BR46,0)*Use_2013_Work!$CA46,0)</f>
        <v>0</v>
      </c>
      <c r="S46">
        <f>IFERROR(IFERROR(Use_2013_Work!S46/Use_2013_Work!$BR46,0)*Use_2013_Work!$CA46,0)</f>
        <v>0</v>
      </c>
      <c r="T46">
        <f>IFERROR(IFERROR(Use_2013_Work!T46/Use_2013_Work!$BR46,0)*Use_2013_Work!$CA46,0)</f>
        <v>0</v>
      </c>
      <c r="U46">
        <f>IFERROR(IFERROR(Use_2013_Work!U46/Use_2013_Work!$BR46,0)*Use_2013_Work!$CA46,0)</f>
        <v>0</v>
      </c>
      <c r="V46">
        <f>IFERROR(IFERROR(Use_2013_Work!V46/Use_2013_Work!$BR46,0)*Use_2013_Work!$CA46,0)</f>
        <v>0</v>
      </c>
      <c r="W46">
        <f>IFERROR(IFERROR(Use_2013_Work!W46/Use_2013_Work!$BR46,0)*Use_2013_Work!$CA46,0)</f>
        <v>0</v>
      </c>
      <c r="X46">
        <f>IFERROR(IFERROR(Use_2013_Work!X46/Use_2013_Work!$BR46,0)*Use_2013_Work!$CA46,0)</f>
        <v>0</v>
      </c>
      <c r="Y46">
        <f>IFERROR(IFERROR(Use_2013_Work!Y46/Use_2013_Work!$BR46,0)*Use_2013_Work!$CA46,0)</f>
        <v>0</v>
      </c>
      <c r="Z46">
        <f>IFERROR(IFERROR(Use_2013_Work!Z46/Use_2013_Work!$BR46,0)*Use_2013_Work!$CA46,0)</f>
        <v>0</v>
      </c>
      <c r="AA46">
        <f>IFERROR(IFERROR(Use_2013_Work!AA46/Use_2013_Work!$BR46,0)*Use_2013_Work!$CA46,0)</f>
        <v>0</v>
      </c>
      <c r="AB46">
        <f>IFERROR(IFERROR(Use_2013_Work!AB46/Use_2013_Work!$BR46,0)*Use_2013_Work!$CA46,0)</f>
        <v>0</v>
      </c>
      <c r="AC46">
        <f>IFERROR(IFERROR(Use_2013_Work!AC46/Use_2013_Work!$BR46,0)*Use_2013_Work!$CA46,0)</f>
        <v>0</v>
      </c>
      <c r="AD46">
        <f>IFERROR(IFERROR(Use_2013_Work!AD46/Use_2013_Work!$BR46,0)*Use_2013_Work!$CA46,0)</f>
        <v>0</v>
      </c>
      <c r="AE46">
        <f>IFERROR(IFERROR(Use_2013_Work!AE46/Use_2013_Work!$BR46,0)*Use_2013_Work!$CA46,0)</f>
        <v>0</v>
      </c>
      <c r="AF46">
        <f>IFERROR(IFERROR(Use_2013_Work!AF46/Use_2013_Work!$BR46,0)*Use_2013_Work!$CA46,0)</f>
        <v>0</v>
      </c>
      <c r="AG46">
        <f>IFERROR(IFERROR(Use_2013_Work!AG46/Use_2013_Work!$BR46,0)*Use_2013_Work!$CA46,0)</f>
        <v>0</v>
      </c>
      <c r="AH46">
        <f>IFERROR(IFERROR(Use_2013_Work!AH46/Use_2013_Work!$BR46,0)*Use_2013_Work!$CA46,0)</f>
        <v>0</v>
      </c>
      <c r="AI46">
        <f>IFERROR(IFERROR(Use_2013_Work!AI46/Use_2013_Work!$BR46,0)*Use_2013_Work!$CA46,0)</f>
        <v>0</v>
      </c>
      <c r="AJ46">
        <f>IFERROR(IFERROR(Use_2013_Work!AJ46/Use_2013_Work!$BR46,0)*Use_2013_Work!$CA46,0)</f>
        <v>0</v>
      </c>
      <c r="AK46">
        <f>IFERROR(IFERROR(Use_2013_Work!AK46/Use_2013_Work!$BR46,0)*Use_2013_Work!$CA46,0)</f>
        <v>0</v>
      </c>
      <c r="AL46">
        <f>IFERROR(IFERROR(Use_2013_Work!AL46/Use_2013_Work!$BR46,0)*Use_2013_Work!$CA46,0)</f>
        <v>0</v>
      </c>
      <c r="AM46">
        <f>IFERROR(IFERROR(Use_2013_Work!AM46/Use_2013_Work!$BR46,0)*Use_2013_Work!$CA46,0)</f>
        <v>0</v>
      </c>
      <c r="AN46">
        <f>IFERROR(IFERROR(Use_2013_Work!AN46/Use_2013_Work!$BR46,0)*Use_2013_Work!$CA46,0)</f>
        <v>0</v>
      </c>
      <c r="AO46">
        <f>IFERROR(IFERROR(Use_2013_Work!AO46/Use_2013_Work!$BR46,0)*Use_2013_Work!$CA46,0)</f>
        <v>0</v>
      </c>
      <c r="AP46">
        <f>IFERROR(IFERROR(Use_2013_Work!AP46/Use_2013_Work!$BR46,0)*Use_2013_Work!$CA46,0)</f>
        <v>0</v>
      </c>
      <c r="AQ46">
        <f>IFERROR(IFERROR(Use_2013_Work!AQ46/Use_2013_Work!$BR46,0)*Use_2013_Work!$CA46,0)</f>
        <v>0</v>
      </c>
      <c r="AR46">
        <f>IFERROR(IFERROR(Use_2013_Work!AR46/Use_2013_Work!$BR46,0)*Use_2013_Work!$CA46,0)</f>
        <v>0</v>
      </c>
      <c r="AS46">
        <f>IFERROR(IFERROR(Use_2013_Work!AS46/Use_2013_Work!$BR46,0)*Use_2013_Work!$CA46,0)</f>
        <v>0</v>
      </c>
      <c r="AT46">
        <f>IFERROR(IFERROR(Use_2013_Work!AT46/Use_2013_Work!$BR46,0)*Use_2013_Work!$CA46,0)</f>
        <v>0</v>
      </c>
      <c r="AU46">
        <f>IFERROR(IFERROR(Use_2013_Work!AU46/Use_2013_Work!$BR46,0)*Use_2013_Work!$CA46,0)</f>
        <v>0</v>
      </c>
      <c r="AV46">
        <f>IFERROR(IFERROR(Use_2013_Work!AV46/Use_2013_Work!$BR46,0)*Use_2013_Work!$CA46,0)</f>
        <v>0</v>
      </c>
      <c r="AW46">
        <f>IFERROR(IFERROR(Use_2013_Work!AW46/Use_2013_Work!$BR46,0)*Use_2013_Work!$CA46,0)</f>
        <v>0</v>
      </c>
      <c r="AX46">
        <f>IFERROR(IFERROR(Use_2013_Work!AX46/Use_2013_Work!$BR46,0)*Use_2013_Work!$CA46,0)</f>
        <v>0</v>
      </c>
      <c r="AY46">
        <f>IFERROR(IFERROR(Use_2013_Work!AY46/Use_2013_Work!$BR46,0)*Use_2013_Work!$CA46,0)</f>
        <v>0</v>
      </c>
      <c r="AZ46">
        <f>IFERROR(IFERROR(Use_2013_Work!AZ46/Use_2013_Work!$BR46,0)*Use_2013_Work!$CA46,0)</f>
        <v>0</v>
      </c>
      <c r="BA46">
        <f>IFERROR(IFERROR(Use_2013_Work!BA46/Use_2013_Work!$BR46,0)*Use_2013_Work!$CA46,0)</f>
        <v>0</v>
      </c>
      <c r="BB46">
        <f>IFERROR(IFERROR(Use_2013_Work!BB46/Use_2013_Work!$BR46,0)*Use_2013_Work!$CA46,0)</f>
        <v>0</v>
      </c>
      <c r="BC46">
        <f>IFERROR(IFERROR(Use_2013_Work!BC46/Use_2013_Work!$BR46,0)*Use_2013_Work!$CA46,0)</f>
        <v>0</v>
      </c>
      <c r="BD46">
        <f>IFERROR(IFERROR(Use_2013_Work!BD46/Use_2013_Work!$BR46,0)*Use_2013_Work!$CA46,0)</f>
        <v>0</v>
      </c>
      <c r="BE46">
        <f>IFERROR(IFERROR(Use_2013_Work!BE46/Use_2013_Work!$BR46,0)*Use_2013_Work!$CA46,0)</f>
        <v>0</v>
      </c>
      <c r="BF46">
        <f>IFERROR(IFERROR(Use_2013_Work!BF46/Use_2013_Work!$BR46,0)*Use_2013_Work!$CA46,0)</f>
        <v>0</v>
      </c>
      <c r="BG46">
        <f>IFERROR(IFERROR(Use_2013_Work!BG46/Use_2013_Work!$BR46,0)*Use_2013_Work!$CA46,0)</f>
        <v>0</v>
      </c>
      <c r="BH46">
        <f>IFERROR(IFERROR(Use_2013_Work!BH46/Use_2013_Work!$BR46,0)*Use_2013_Work!$CA46,0)</f>
        <v>0</v>
      </c>
      <c r="BI46">
        <f>IFERROR(IFERROR(Use_2013_Work!BI46/Use_2013_Work!$BR46,0)*Use_2013_Work!$CA46,0)</f>
        <v>0</v>
      </c>
      <c r="BJ46">
        <f>IFERROR(IFERROR(Use_2013_Work!BJ46/Use_2013_Work!$BR46,0)*Use_2013_Work!$CA46,0)</f>
        <v>0</v>
      </c>
      <c r="BK46">
        <f>IFERROR(IFERROR(Use_2013_Work!BK46/Use_2013_Work!$BR46,0)*Use_2013_Work!$CA46,0)</f>
        <v>0</v>
      </c>
      <c r="BL46">
        <f>IFERROR(IFERROR(Use_2013_Work!BL46/Use_2013_Work!$BR46,0)*Use_2013_Work!$CA46,0)</f>
        <v>0</v>
      </c>
      <c r="BM46">
        <f>IFERROR(IFERROR(Use_2013_Work!BM46/Use_2013_Work!$BR46,0)*Use_2013_Work!$CA46,0)</f>
        <v>0</v>
      </c>
      <c r="BN46">
        <f>IFERROR(IFERROR(Use_2013_Work!BN46/Use_2013_Work!$BR46,0)*Use_2013_Work!$CA46,0)</f>
        <v>0</v>
      </c>
      <c r="BO46">
        <f>IFERROR(IFERROR(Use_2013_Work!BO46/Use_2013_Work!$BR46,0)*Use_2013_Work!$CA46,0)</f>
        <v>0</v>
      </c>
      <c r="BP46">
        <f>IFERROR(IFERROR(Use_2013_Work!BP46/Use_2013_Work!$BR46,0)*Use_2013_Work!$CA46,0)</f>
        <v>0</v>
      </c>
      <c r="BQ46">
        <f>IFERROR(IFERROR(Use_2013_Work!BQ46/Use_2013_Work!$BR46,0)*Use_2013_Work!$CA46,0)</f>
        <v>0</v>
      </c>
    </row>
    <row r="47" spans="4:69">
      <c r="D47">
        <v>39</v>
      </c>
      <c r="E47">
        <f>IFERROR(IFERROR(Use_2013_Work!E47/Use_2013_Work!$BR47,0)*Use_2013_Work!$CA47,0)</f>
        <v>0.14918816915696062</v>
      </c>
      <c r="F47">
        <f>IFERROR(IFERROR(Use_2013_Work!F47/Use_2013_Work!$BR47,0)*Use_2013_Work!$CA47,0)</f>
        <v>1.5159390618544855</v>
      </c>
      <c r="G47">
        <f>IFERROR(IFERROR(Use_2013_Work!G47/Use_2013_Work!$BR47,0)*Use_2013_Work!$CA47,0)</f>
        <v>6.6029227778520586E-3</v>
      </c>
      <c r="H47">
        <f>IFERROR(IFERROR(Use_2013_Work!H47/Use_2013_Work!$BR47,0)*Use_2013_Work!$CA47,0)</f>
        <v>0.14626556399299334</v>
      </c>
      <c r="I47">
        <f>IFERROR(IFERROR(Use_2013_Work!I47/Use_2013_Work!$BR47,0)*Use_2013_Work!$CA47,0)</f>
        <v>2.1943893772787844</v>
      </c>
      <c r="J47">
        <f>IFERROR(IFERROR(Use_2013_Work!J47/Use_2013_Work!$BR47,0)*Use_2013_Work!$CA47,0)</f>
        <v>0.38813820247021336</v>
      </c>
      <c r="K47">
        <f>IFERROR(IFERROR(Use_2013_Work!K47/Use_2013_Work!$BR47,0)*Use_2013_Work!$CA47,0)</f>
        <v>0.74848459472381168</v>
      </c>
      <c r="L47">
        <f>IFERROR(IFERROR(Use_2013_Work!L47/Use_2013_Work!$BR47,0)*Use_2013_Work!$CA47,0)</f>
        <v>0.17243370467407093</v>
      </c>
      <c r="M47">
        <f>IFERROR(IFERROR(Use_2013_Work!M47/Use_2013_Work!$BR47,0)*Use_2013_Work!$CA47,0)</f>
        <v>0.14534548458952215</v>
      </c>
      <c r="N47">
        <f>IFERROR(IFERROR(Use_2013_Work!N47/Use_2013_Work!$BR47,0)*Use_2013_Work!$CA47,0)</f>
        <v>6.9547178438851597E-3</v>
      </c>
      <c r="O47">
        <f>IFERROR(IFERROR(Use_2013_Work!O47/Use_2013_Work!$BR47,0)*Use_2013_Work!$CA47,0)</f>
        <v>9.0546637765135191E-2</v>
      </c>
      <c r="P47">
        <f>IFERROR(IFERROR(Use_2013_Work!P47/Use_2013_Work!$BR47,0)*Use_2013_Work!$CA47,0)</f>
        <v>0.28092189080689428</v>
      </c>
      <c r="Q47">
        <f>IFERROR(IFERROR(Use_2013_Work!Q47/Use_2013_Work!$BR47,0)*Use_2013_Work!$CA47,0)</f>
        <v>0.13779542124927327</v>
      </c>
      <c r="R47">
        <f>IFERROR(IFERROR(Use_2013_Work!R47/Use_2013_Work!$BR47,0)*Use_2013_Work!$CA47,0)</f>
        <v>0.32668231055012315</v>
      </c>
      <c r="S47">
        <f>IFERROR(IFERROR(Use_2013_Work!S47/Use_2013_Work!$BR47,0)*Use_2013_Work!$CA47,0)</f>
        <v>0.12201876559563496</v>
      </c>
      <c r="T47">
        <f>IFERROR(IFERROR(Use_2013_Work!T47/Use_2013_Work!$BR47,0)*Use_2013_Work!$CA47,0)</f>
        <v>0.26736425018515708</v>
      </c>
      <c r="U47">
        <f>IFERROR(IFERROR(Use_2013_Work!U47/Use_2013_Work!$BR47,0)*Use_2013_Work!$CA47,0)</f>
        <v>0.14307234723976978</v>
      </c>
      <c r="V47">
        <f>IFERROR(IFERROR(Use_2013_Work!V47/Use_2013_Work!$BR47,0)*Use_2013_Work!$CA47,0)</f>
        <v>0.48680318791303551</v>
      </c>
      <c r="W47">
        <f>IFERROR(IFERROR(Use_2013_Work!W47/Use_2013_Work!$BR47,0)*Use_2013_Work!$CA47,0)</f>
        <v>0.1922154118487015</v>
      </c>
      <c r="X47">
        <f>IFERROR(IFERROR(Use_2013_Work!X47/Use_2013_Work!$BR47,0)*Use_2013_Work!$CA47,0)</f>
        <v>0.14071802641324058</v>
      </c>
      <c r="Y47">
        <f>IFERROR(IFERROR(Use_2013_Work!Y47/Use_2013_Work!$BR47,0)*Use_2013_Work!$CA47,0)</f>
        <v>0</v>
      </c>
      <c r="Z47">
        <f>IFERROR(IFERROR(Use_2013_Work!Z47/Use_2013_Work!$BR47,0)*Use_2013_Work!$CA47,0)</f>
        <v>0.50065850128295464</v>
      </c>
      <c r="AA47">
        <f>IFERROR(IFERROR(Use_2013_Work!AA47/Use_2013_Work!$BR47,0)*Use_2013_Work!$CA47,0)</f>
        <v>0.31041855403582358</v>
      </c>
      <c r="AB47">
        <f>IFERROR(IFERROR(Use_2013_Work!AB47/Use_2013_Work!$BR47,0)*Use_2013_Work!$CA47,0)</f>
        <v>1.028486406127235</v>
      </c>
      <c r="AC47">
        <f>IFERROR(IFERROR(Use_2013_Work!AC47/Use_2013_Work!$BR47,0)*Use_2013_Work!$CA47,0)</f>
        <v>9.5715319119929212E-2</v>
      </c>
      <c r="AD47">
        <f>IFERROR(IFERROR(Use_2013_Work!AD47/Use_2013_Work!$BR47,0)*Use_2013_Work!$CA47,0)</f>
        <v>0.19402850949671827</v>
      </c>
      <c r="AE47">
        <f>IFERROR(IFERROR(Use_2013_Work!AE47/Use_2013_Work!$BR47,0)*Use_2013_Work!$CA47,0)</f>
        <v>2.0312917724340531</v>
      </c>
      <c r="AF47">
        <f>IFERROR(IFERROR(Use_2013_Work!AF47/Use_2013_Work!$BR47,0)*Use_2013_Work!$CA47,0)</f>
        <v>1.9406639511921413</v>
      </c>
      <c r="AG47">
        <f>IFERROR(IFERROR(Use_2013_Work!AG47/Use_2013_Work!$BR47,0)*Use_2013_Work!$CA47,0)</f>
        <v>6.6455982254777659</v>
      </c>
      <c r="AH47">
        <f>IFERROR(IFERROR(Use_2013_Work!AH47/Use_2013_Work!$BR47,0)*Use_2013_Work!$CA47,0)</f>
        <v>5.1271695370021231</v>
      </c>
      <c r="AI47">
        <f>IFERROR(IFERROR(Use_2013_Work!AI47/Use_2013_Work!$BR47,0)*Use_2013_Work!$CA47,0)</f>
        <v>3.3874617519916592</v>
      </c>
      <c r="AJ47">
        <f>IFERROR(IFERROR(Use_2013_Work!AJ47/Use_2013_Work!$BR47,0)*Use_2013_Work!$CA47,0)</f>
        <v>5.601659897604E-3</v>
      </c>
      <c r="AK47">
        <f>IFERROR(IFERROR(Use_2013_Work!AK47/Use_2013_Work!$BR47,0)*Use_2013_Work!$CA47,0)</f>
        <v>3.9313369240788343</v>
      </c>
      <c r="AL47">
        <f>IFERROR(IFERROR(Use_2013_Work!AL47/Use_2013_Work!$BR47,0)*Use_2013_Work!$CA47,0)</f>
        <v>1.8035721200749339</v>
      </c>
      <c r="AM47">
        <f>IFERROR(IFERROR(Use_2013_Work!AM47/Use_2013_Work!$BR47,0)*Use_2013_Work!$CA47,0)</f>
        <v>1.0396356036045915</v>
      </c>
      <c r="AN47">
        <f>IFERROR(IFERROR(Use_2013_Work!AN47/Use_2013_Work!$BR47,0)*Use_2013_Work!$CA47,0)</f>
        <v>0.78634315606075866</v>
      </c>
      <c r="AO47">
        <f>IFERROR(IFERROR(Use_2013_Work!AO47/Use_2013_Work!$BR47,0)*Use_2013_Work!$CA47,0)</f>
        <v>1.0233989082492176</v>
      </c>
      <c r="AP47">
        <f>IFERROR(IFERROR(Use_2013_Work!AP47/Use_2013_Work!$BR47,0)*Use_2013_Work!$CA47,0)</f>
        <v>1.0305701153645079</v>
      </c>
      <c r="AQ47">
        <f>IFERROR(IFERROR(Use_2013_Work!AQ47/Use_2013_Work!$BR47,0)*Use_2013_Work!$CA47,0)</f>
        <v>6.2693128106169755</v>
      </c>
      <c r="AR47">
        <f>IFERROR(IFERROR(Use_2013_Work!AR47/Use_2013_Work!$BR47,0)*Use_2013_Work!$CA47,0)</f>
        <v>42.378965568518637</v>
      </c>
      <c r="AS47">
        <f>IFERROR(IFERROR(Use_2013_Work!AS47/Use_2013_Work!$BR47,0)*Use_2013_Work!$CA47,0)</f>
        <v>20.326718915392604</v>
      </c>
      <c r="AT47">
        <f>IFERROR(IFERROR(Use_2013_Work!AT47/Use_2013_Work!$BR47,0)*Use_2013_Work!$CA47,0)</f>
        <v>6.8899334294172165</v>
      </c>
      <c r="AU47">
        <f>IFERROR(IFERROR(Use_2013_Work!AU47/Use_2013_Work!$BR47,0)*Use_2013_Work!$CA47,0)</f>
        <v>2.6631157110295036</v>
      </c>
      <c r="AV47">
        <f>IFERROR(IFERROR(Use_2013_Work!AV47/Use_2013_Work!$BR47,0)*Use_2013_Work!$CA47,0)</f>
        <v>1.1385712006366699</v>
      </c>
      <c r="AW47">
        <f>IFERROR(IFERROR(Use_2013_Work!AW47/Use_2013_Work!$BR47,0)*Use_2013_Work!$CA47,0)</f>
        <v>0</v>
      </c>
      <c r="AX47">
        <f>IFERROR(IFERROR(Use_2013_Work!AX47/Use_2013_Work!$BR47,0)*Use_2013_Work!$CA47,0)</f>
        <v>3.073714675407984</v>
      </c>
      <c r="AY47">
        <f>IFERROR(IFERROR(Use_2013_Work!AY47/Use_2013_Work!$BR47,0)*Use_2013_Work!$CA47,0)</f>
        <v>0.67468881433363737</v>
      </c>
      <c r="AZ47">
        <f>IFERROR(IFERROR(Use_2013_Work!AZ47/Use_2013_Work!$BR47,0)*Use_2013_Work!$CA47,0)</f>
        <v>8.5080283662159306E-2</v>
      </c>
      <c r="BA47">
        <f>IFERROR(IFERROR(Use_2013_Work!BA47/Use_2013_Work!$BR47,0)*Use_2013_Work!$CA47,0)</f>
        <v>0.79121416466737082</v>
      </c>
      <c r="BB47">
        <f>IFERROR(IFERROR(Use_2013_Work!BB47/Use_2013_Work!$BR47,0)*Use_2013_Work!$CA47,0)</f>
        <v>1.2980696713442932</v>
      </c>
      <c r="BC47">
        <f>IFERROR(IFERROR(Use_2013_Work!BC47/Use_2013_Work!$BR47,0)*Use_2013_Work!$CA47,0)</f>
        <v>1.1547267125152669</v>
      </c>
      <c r="BD47">
        <f>IFERROR(IFERROR(Use_2013_Work!BD47/Use_2013_Work!$BR47,0)*Use_2013_Work!$CA47,0)</f>
        <v>0.2426303509271375</v>
      </c>
      <c r="BE47">
        <f>IFERROR(IFERROR(Use_2013_Work!BE47/Use_2013_Work!$BR47,0)*Use_2013_Work!$CA47,0)</f>
        <v>0.75227315697339903</v>
      </c>
      <c r="BF47">
        <f>IFERROR(IFERROR(Use_2013_Work!BF47/Use_2013_Work!$BR47,0)*Use_2013_Work!$CA47,0)</f>
        <v>1.1712340194598971</v>
      </c>
      <c r="BG47">
        <f>IFERROR(IFERROR(Use_2013_Work!BG47/Use_2013_Work!$BR47,0)*Use_2013_Work!$CA47,0)</f>
        <v>9.7107886358241782</v>
      </c>
      <c r="BH47">
        <f>IFERROR(IFERROR(Use_2013_Work!BH47/Use_2013_Work!$BR47,0)*Use_2013_Work!$CA47,0)</f>
        <v>0.89916112762168166</v>
      </c>
      <c r="BI47">
        <f>IFERROR(IFERROR(Use_2013_Work!BI47/Use_2013_Work!$BR47,0)*Use_2013_Work!$CA47,0)</f>
        <v>1.9146852386235429</v>
      </c>
      <c r="BJ47">
        <f>IFERROR(IFERROR(Use_2013_Work!BJ47/Use_2013_Work!$BR47,0)*Use_2013_Work!$CA47,0)</f>
        <v>0.14166516697563739</v>
      </c>
      <c r="BK47">
        <f>IFERROR(IFERROR(Use_2013_Work!BK47/Use_2013_Work!$BR47,0)*Use_2013_Work!$CA47,0)</f>
        <v>0.74575141767232367</v>
      </c>
      <c r="BL47">
        <f>IFERROR(IFERROR(Use_2013_Work!BL47/Use_2013_Work!$BR47,0)*Use_2013_Work!$CA47,0)</f>
        <v>7.4120514297281906E-2</v>
      </c>
      <c r="BM47">
        <f>IFERROR(IFERROR(Use_2013_Work!BM47/Use_2013_Work!$BR47,0)*Use_2013_Work!$CA47,0)</f>
        <v>2.3131878649622704</v>
      </c>
      <c r="BN47">
        <f>IFERROR(IFERROR(Use_2013_Work!BN47/Use_2013_Work!$BR47,0)*Use_2013_Work!$CA47,0)</f>
        <v>0.72940647768124733</v>
      </c>
      <c r="BO47">
        <f>IFERROR(IFERROR(Use_2013_Work!BO47/Use_2013_Work!$BR47,0)*Use_2013_Work!$CA47,0)</f>
        <v>0.1234800681776186</v>
      </c>
      <c r="BP47">
        <f>IFERROR(IFERROR(Use_2013_Work!BP47/Use_2013_Work!$BR47,0)*Use_2013_Work!$CA47,0)</f>
        <v>0</v>
      </c>
      <c r="BQ47">
        <f>IFERROR(IFERROR(Use_2013_Work!BQ47/Use_2013_Work!$BR47,0)*Use_2013_Work!$CA47,0)</f>
        <v>0</v>
      </c>
    </row>
    <row r="48" spans="4:69">
      <c r="D48">
        <v>40</v>
      </c>
      <c r="E48">
        <f>IFERROR(IFERROR(Use_2013_Work!E48/Use_2013_Work!$BR48,0)*Use_2013_Work!$CA48,0)</f>
        <v>8.9979374923603875E-2</v>
      </c>
      <c r="F48">
        <f>IFERROR(IFERROR(Use_2013_Work!F48/Use_2013_Work!$BR48,0)*Use_2013_Work!$CA48,0)</f>
        <v>0.12066230013471155</v>
      </c>
      <c r="G48">
        <f>IFERROR(IFERROR(Use_2013_Work!G48/Use_2013_Work!$BR48,0)*Use_2013_Work!$CA48,0)</f>
        <v>7.2220835633961551E-3</v>
      </c>
      <c r="H48">
        <f>IFERROR(IFERROR(Use_2013_Work!H48/Use_2013_Work!$BR48,0)*Use_2013_Work!$CA48,0)</f>
        <v>2.6829343004175915E-2</v>
      </c>
      <c r="I48">
        <f>IFERROR(IFERROR(Use_2013_Work!I48/Use_2013_Work!$BR48,0)*Use_2013_Work!$CA48,0)</f>
        <v>0.28092010539834539</v>
      </c>
      <c r="J48">
        <f>IFERROR(IFERROR(Use_2013_Work!J48/Use_2013_Work!$BR48,0)*Use_2013_Work!$CA48,0)</f>
        <v>5.1610104219253591E-2</v>
      </c>
      <c r="K48">
        <f>IFERROR(IFERROR(Use_2013_Work!K48/Use_2013_Work!$BR48,0)*Use_2013_Work!$CA48,0)</f>
        <v>0.32814366304277176</v>
      </c>
      <c r="L48">
        <f>IFERROR(IFERROR(Use_2013_Work!L48/Use_2013_Work!$BR48,0)*Use_2013_Work!$CA48,0)</f>
        <v>1.8541330704988802E-2</v>
      </c>
      <c r="M48">
        <f>IFERROR(IFERROR(Use_2013_Work!M48/Use_2013_Work!$BR48,0)*Use_2013_Work!$CA48,0)</f>
        <v>8.7070971712861753E-2</v>
      </c>
      <c r="N48">
        <f>IFERROR(IFERROR(Use_2013_Work!N48/Use_2013_Work!$BR48,0)*Use_2013_Work!$CA48,0)</f>
        <v>8.1610168833995184E-4</v>
      </c>
      <c r="O48">
        <f>IFERROR(IFERROR(Use_2013_Work!O48/Use_2013_Work!$BR48,0)*Use_2013_Work!$CA48,0)</f>
        <v>4.3436595983481513E-2</v>
      </c>
      <c r="P48">
        <f>IFERROR(IFERROR(Use_2013_Work!P48/Use_2013_Work!$BR48,0)*Use_2013_Work!$CA48,0)</f>
        <v>2.0467080862423642E-2</v>
      </c>
      <c r="Q48">
        <f>IFERROR(IFERROR(Use_2013_Work!Q48/Use_2013_Work!$BR48,0)*Use_2013_Work!$CA48,0)</f>
        <v>3.7865452825324088E-2</v>
      </c>
      <c r="R48">
        <f>IFERROR(IFERROR(Use_2013_Work!R48/Use_2013_Work!$BR48,0)*Use_2013_Work!$CA48,0)</f>
        <v>6.4026508477568578E-2</v>
      </c>
      <c r="S48">
        <f>IFERROR(IFERROR(Use_2013_Work!S48/Use_2013_Work!$BR48,0)*Use_2013_Work!$CA48,0)</f>
        <v>7.0497029006549611E-2</v>
      </c>
      <c r="T48">
        <f>IFERROR(IFERROR(Use_2013_Work!T48/Use_2013_Work!$BR48,0)*Use_2013_Work!$CA48,0)</f>
        <v>9.7303471198042515E-2</v>
      </c>
      <c r="U48">
        <f>IFERROR(IFERROR(Use_2013_Work!U48/Use_2013_Work!$BR48,0)*Use_2013_Work!$CA48,0)</f>
        <v>2.4712058777028645E-2</v>
      </c>
      <c r="V48">
        <f>IFERROR(IFERROR(Use_2013_Work!V48/Use_2013_Work!$BR48,0)*Use_2013_Work!$CA48,0)</f>
        <v>2.8678063155313356E-2</v>
      </c>
      <c r="W48">
        <f>IFERROR(IFERROR(Use_2013_Work!W48/Use_2013_Work!$BR48,0)*Use_2013_Work!$CA48,0)</f>
        <v>2.8852942088529062E-2</v>
      </c>
      <c r="X48">
        <f>IFERROR(IFERROR(Use_2013_Work!X48/Use_2013_Work!$BR48,0)*Use_2013_Work!$CA48,0)</f>
        <v>1.8353960419400552E-2</v>
      </c>
      <c r="Y48">
        <f>IFERROR(IFERROR(Use_2013_Work!Y48/Use_2013_Work!$BR48,0)*Use_2013_Work!$CA48,0)</f>
        <v>1.5258186923070171E-2</v>
      </c>
      <c r="Z48">
        <f>IFERROR(IFERROR(Use_2013_Work!Z48/Use_2013_Work!$BR48,0)*Use_2013_Work!$CA48,0)</f>
        <v>5.0071585985367803E-2</v>
      </c>
      <c r="AA48">
        <f>IFERROR(IFERROR(Use_2013_Work!AA48/Use_2013_Work!$BR48,0)*Use_2013_Work!$CA48,0)</f>
        <v>4.0457408442628275E-2</v>
      </c>
      <c r="AB48">
        <f>IFERROR(IFERROR(Use_2013_Work!AB48/Use_2013_Work!$BR48,0)*Use_2013_Work!$CA48,0)</f>
        <v>0.43271501942957646</v>
      </c>
      <c r="AC48">
        <f>IFERROR(IFERROR(Use_2013_Work!AC48/Use_2013_Work!$BR48,0)*Use_2013_Work!$CA48,0)</f>
        <v>4.7904336348730337E-3</v>
      </c>
      <c r="AD48">
        <f>IFERROR(IFERROR(Use_2013_Work!AD48/Use_2013_Work!$BR48,0)*Use_2013_Work!$CA48,0)</f>
        <v>3.1636431775545683E-2</v>
      </c>
      <c r="AE48">
        <f>IFERROR(IFERROR(Use_2013_Work!AE48/Use_2013_Work!$BR48,0)*Use_2013_Work!$CA48,0)</f>
        <v>0.74858176498219342</v>
      </c>
      <c r="AF48">
        <f>IFERROR(IFERROR(Use_2013_Work!AF48/Use_2013_Work!$BR48,0)*Use_2013_Work!$CA48,0)</f>
        <v>9.5563009434133858E-2</v>
      </c>
      <c r="AG48">
        <f>IFERROR(IFERROR(Use_2013_Work!AG48/Use_2013_Work!$BR48,0)*Use_2013_Work!$CA48,0)</f>
        <v>0.75329100482664479</v>
      </c>
      <c r="AH48">
        <f>IFERROR(IFERROR(Use_2013_Work!AH48/Use_2013_Work!$BR48,0)*Use_2013_Work!$CA48,0)</f>
        <v>0.46345207383429848</v>
      </c>
      <c r="AI48">
        <f>IFERROR(IFERROR(Use_2013_Work!AI48/Use_2013_Work!$BR48,0)*Use_2013_Work!$CA48,0)</f>
        <v>0.32864123524561167</v>
      </c>
      <c r="AJ48">
        <f>IFERROR(IFERROR(Use_2013_Work!AJ48/Use_2013_Work!$BR48,0)*Use_2013_Work!$CA48,0)</f>
        <v>1.4169357374596203E-2</v>
      </c>
      <c r="AK48">
        <f>IFERROR(IFERROR(Use_2013_Work!AK48/Use_2013_Work!$BR48,0)*Use_2013_Work!$CA48,0)</f>
        <v>0.14651939954589063</v>
      </c>
      <c r="AL48">
        <f>IFERROR(IFERROR(Use_2013_Work!AL48/Use_2013_Work!$BR48,0)*Use_2013_Work!$CA48,0)</f>
        <v>0.41727362600504214</v>
      </c>
      <c r="AM48">
        <f>IFERROR(IFERROR(Use_2013_Work!AM48/Use_2013_Work!$BR48,0)*Use_2013_Work!$CA48,0)</f>
        <v>1.6501076484138923E-2</v>
      </c>
      <c r="AN48">
        <f>IFERROR(IFERROR(Use_2013_Work!AN48/Use_2013_Work!$BR48,0)*Use_2013_Work!$CA48,0)</f>
        <v>0.2096173841637663</v>
      </c>
      <c r="AO48">
        <f>IFERROR(IFERROR(Use_2013_Work!AO48/Use_2013_Work!$BR48,0)*Use_2013_Work!$CA48,0)</f>
        <v>1.6721757042720647E-2</v>
      </c>
      <c r="AP48">
        <f>IFERROR(IFERROR(Use_2013_Work!AP48/Use_2013_Work!$BR48,0)*Use_2013_Work!$CA48,0)</f>
        <v>2.6852243816858929E-2</v>
      </c>
      <c r="AQ48">
        <f>IFERROR(IFERROR(Use_2013_Work!AQ48/Use_2013_Work!$BR48,0)*Use_2013_Work!$CA48,0)</f>
        <v>8.2630295944420118E-2</v>
      </c>
      <c r="AR48">
        <f>IFERROR(IFERROR(Use_2013_Work!AR48/Use_2013_Work!$BR48,0)*Use_2013_Work!$CA48,0)</f>
        <v>7.1036239050631375E-2</v>
      </c>
      <c r="AS48">
        <f>IFERROR(IFERROR(Use_2013_Work!AS48/Use_2013_Work!$BR48,0)*Use_2013_Work!$CA48,0)</f>
        <v>6.2062763790000561</v>
      </c>
      <c r="AT48">
        <f>IFERROR(IFERROR(Use_2013_Work!AT48/Use_2013_Work!$BR48,0)*Use_2013_Work!$CA48,0)</f>
        <v>0.33073145487595179</v>
      </c>
      <c r="AU48">
        <f>IFERROR(IFERROR(Use_2013_Work!AU48/Use_2013_Work!$BR48,0)*Use_2013_Work!$CA48,0)</f>
        <v>0.32939279828002677</v>
      </c>
      <c r="AV48">
        <f>IFERROR(IFERROR(Use_2013_Work!AV48/Use_2013_Work!$BR48,0)*Use_2013_Work!$CA48,0)</f>
        <v>0.40419726196304412</v>
      </c>
      <c r="AW48">
        <f>IFERROR(IFERROR(Use_2013_Work!AW48/Use_2013_Work!$BR48,0)*Use_2013_Work!$CA48,0)</f>
        <v>1.7861863592683931</v>
      </c>
      <c r="AX48">
        <f>IFERROR(IFERROR(Use_2013_Work!AX48/Use_2013_Work!$BR48,0)*Use_2013_Work!$CA48,0)</f>
        <v>0.15460963209917905</v>
      </c>
      <c r="AY48">
        <f>IFERROR(IFERROR(Use_2013_Work!AY48/Use_2013_Work!$BR48,0)*Use_2013_Work!$CA48,0)</f>
        <v>4.1252691210347317E-2</v>
      </c>
      <c r="AZ48">
        <f>IFERROR(IFERROR(Use_2013_Work!AZ48/Use_2013_Work!$BR48,0)*Use_2013_Work!$CA48,0)</f>
        <v>5.6460912723927279E-3</v>
      </c>
      <c r="BA48">
        <f>IFERROR(IFERROR(Use_2013_Work!BA48/Use_2013_Work!$BR48,0)*Use_2013_Work!$CA48,0)</f>
        <v>0.31942886287085581</v>
      </c>
      <c r="BB48">
        <f>IFERROR(IFERROR(Use_2013_Work!BB48/Use_2013_Work!$BR48,0)*Use_2013_Work!$CA48,0)</f>
        <v>1.903682101576663E-2</v>
      </c>
      <c r="BC48">
        <f>IFERROR(IFERROR(Use_2013_Work!BC48/Use_2013_Work!$BR48,0)*Use_2013_Work!$CA48,0)</f>
        <v>3.3830746008990345E-2</v>
      </c>
      <c r="BD48">
        <f>IFERROR(IFERROR(Use_2013_Work!BD48/Use_2013_Work!$BR48,0)*Use_2013_Work!$CA48,0)</f>
        <v>5.1152087965593406E-3</v>
      </c>
      <c r="BE48">
        <f>IFERROR(IFERROR(Use_2013_Work!BE48/Use_2013_Work!$BR48,0)*Use_2013_Work!$CA48,0)</f>
        <v>6.5629565365379186E-2</v>
      </c>
      <c r="BF48">
        <f>IFERROR(IFERROR(Use_2013_Work!BF48/Use_2013_Work!$BR48,0)*Use_2013_Work!$CA48,0)</f>
        <v>0.24691448045613934</v>
      </c>
      <c r="BG48">
        <f>IFERROR(IFERROR(Use_2013_Work!BG48/Use_2013_Work!$BR48,0)*Use_2013_Work!$CA48,0)</f>
        <v>0.8010912465722706</v>
      </c>
      <c r="BH48">
        <f>IFERROR(IFERROR(Use_2013_Work!BH48/Use_2013_Work!$BR48,0)*Use_2013_Work!$CA48,0)</f>
        <v>1.9034739123704542E-2</v>
      </c>
      <c r="BI48">
        <f>IFERROR(IFERROR(Use_2013_Work!BI48/Use_2013_Work!$BR48,0)*Use_2013_Work!$CA48,0)</f>
        <v>3.9362333217968039E-2</v>
      </c>
      <c r="BJ48">
        <f>IFERROR(IFERROR(Use_2013_Work!BJ48/Use_2013_Work!$BR48,0)*Use_2013_Work!$CA48,0)</f>
        <v>4.571834968353403E-3</v>
      </c>
      <c r="BK48">
        <f>IFERROR(IFERROR(Use_2013_Work!BK48/Use_2013_Work!$BR48,0)*Use_2013_Work!$CA48,0)</f>
        <v>3.4382447405444654E-2</v>
      </c>
      <c r="BL48">
        <f>IFERROR(IFERROR(Use_2013_Work!BL48/Use_2013_Work!$BR48,0)*Use_2013_Work!$CA48,0)</f>
        <v>3.1948715584859441E-2</v>
      </c>
      <c r="BM48">
        <f>IFERROR(IFERROR(Use_2013_Work!BM48/Use_2013_Work!$BR48,0)*Use_2013_Work!$CA48,0)</f>
        <v>3.1582302581931294E-2</v>
      </c>
      <c r="BN48">
        <f>IFERROR(IFERROR(Use_2013_Work!BN48/Use_2013_Work!$BR48,0)*Use_2013_Work!$CA48,0)</f>
        <v>7.3615703315563002E-3</v>
      </c>
      <c r="BO48">
        <f>IFERROR(IFERROR(Use_2013_Work!BO48/Use_2013_Work!$BR48,0)*Use_2013_Work!$CA48,0)</f>
        <v>3.8448382602709767E-2</v>
      </c>
      <c r="BP48">
        <f>IFERROR(IFERROR(Use_2013_Work!BP48/Use_2013_Work!$BR48,0)*Use_2013_Work!$CA48,0)</f>
        <v>0</v>
      </c>
      <c r="BQ48">
        <f>IFERROR(IFERROR(Use_2013_Work!BQ48/Use_2013_Work!$BR48,0)*Use_2013_Work!$CA48,0)</f>
        <v>0</v>
      </c>
    </row>
    <row r="49" spans="4:69">
      <c r="D49">
        <v>41</v>
      </c>
      <c r="E49">
        <f>IFERROR(IFERROR(Use_2013_Work!E49/Use_2013_Work!$BR49,0)*Use_2013_Work!$CA49,0)</f>
        <v>0</v>
      </c>
      <c r="F49">
        <f>IFERROR(IFERROR(Use_2013_Work!F49/Use_2013_Work!$BR49,0)*Use_2013_Work!$CA49,0)</f>
        <v>0</v>
      </c>
      <c r="G49">
        <f>IFERROR(IFERROR(Use_2013_Work!G49/Use_2013_Work!$BR49,0)*Use_2013_Work!$CA49,0)</f>
        <v>0</v>
      </c>
      <c r="H49">
        <f>IFERROR(IFERROR(Use_2013_Work!H49/Use_2013_Work!$BR49,0)*Use_2013_Work!$CA49,0)</f>
        <v>0</v>
      </c>
      <c r="I49">
        <f>IFERROR(IFERROR(Use_2013_Work!I49/Use_2013_Work!$BR49,0)*Use_2013_Work!$CA49,0)</f>
        <v>0</v>
      </c>
      <c r="J49">
        <f>IFERROR(IFERROR(Use_2013_Work!J49/Use_2013_Work!$BR49,0)*Use_2013_Work!$CA49,0)</f>
        <v>0</v>
      </c>
      <c r="K49">
        <f>IFERROR(IFERROR(Use_2013_Work!K49/Use_2013_Work!$BR49,0)*Use_2013_Work!$CA49,0)</f>
        <v>0</v>
      </c>
      <c r="L49">
        <f>IFERROR(IFERROR(Use_2013_Work!L49/Use_2013_Work!$BR49,0)*Use_2013_Work!$CA49,0)</f>
        <v>0</v>
      </c>
      <c r="M49">
        <f>IFERROR(IFERROR(Use_2013_Work!M49/Use_2013_Work!$BR49,0)*Use_2013_Work!$CA49,0)</f>
        <v>0</v>
      </c>
      <c r="N49">
        <f>IFERROR(IFERROR(Use_2013_Work!N49/Use_2013_Work!$BR49,0)*Use_2013_Work!$CA49,0)</f>
        <v>0</v>
      </c>
      <c r="O49">
        <f>IFERROR(IFERROR(Use_2013_Work!O49/Use_2013_Work!$BR49,0)*Use_2013_Work!$CA49,0)</f>
        <v>0</v>
      </c>
      <c r="P49">
        <f>IFERROR(IFERROR(Use_2013_Work!P49/Use_2013_Work!$BR49,0)*Use_2013_Work!$CA49,0)</f>
        <v>0</v>
      </c>
      <c r="Q49">
        <f>IFERROR(IFERROR(Use_2013_Work!Q49/Use_2013_Work!$BR49,0)*Use_2013_Work!$CA49,0)</f>
        <v>0</v>
      </c>
      <c r="R49">
        <f>IFERROR(IFERROR(Use_2013_Work!R49/Use_2013_Work!$BR49,0)*Use_2013_Work!$CA49,0)</f>
        <v>0</v>
      </c>
      <c r="S49">
        <f>IFERROR(IFERROR(Use_2013_Work!S49/Use_2013_Work!$BR49,0)*Use_2013_Work!$CA49,0)</f>
        <v>0</v>
      </c>
      <c r="T49">
        <f>IFERROR(IFERROR(Use_2013_Work!T49/Use_2013_Work!$BR49,0)*Use_2013_Work!$CA49,0)</f>
        <v>0</v>
      </c>
      <c r="U49">
        <f>IFERROR(IFERROR(Use_2013_Work!U49/Use_2013_Work!$BR49,0)*Use_2013_Work!$CA49,0)</f>
        <v>0</v>
      </c>
      <c r="V49">
        <f>IFERROR(IFERROR(Use_2013_Work!V49/Use_2013_Work!$BR49,0)*Use_2013_Work!$CA49,0)</f>
        <v>0</v>
      </c>
      <c r="W49">
        <f>IFERROR(IFERROR(Use_2013_Work!W49/Use_2013_Work!$BR49,0)*Use_2013_Work!$CA49,0)</f>
        <v>0</v>
      </c>
      <c r="X49">
        <f>IFERROR(IFERROR(Use_2013_Work!X49/Use_2013_Work!$BR49,0)*Use_2013_Work!$CA49,0)</f>
        <v>0</v>
      </c>
      <c r="Y49">
        <f>IFERROR(IFERROR(Use_2013_Work!Y49/Use_2013_Work!$BR49,0)*Use_2013_Work!$CA49,0)</f>
        <v>0</v>
      </c>
      <c r="Z49">
        <f>IFERROR(IFERROR(Use_2013_Work!Z49/Use_2013_Work!$BR49,0)*Use_2013_Work!$CA49,0)</f>
        <v>0</v>
      </c>
      <c r="AA49">
        <f>IFERROR(IFERROR(Use_2013_Work!AA49/Use_2013_Work!$BR49,0)*Use_2013_Work!$CA49,0)</f>
        <v>0</v>
      </c>
      <c r="AB49">
        <f>IFERROR(IFERROR(Use_2013_Work!AB49/Use_2013_Work!$BR49,0)*Use_2013_Work!$CA49,0)</f>
        <v>0</v>
      </c>
      <c r="AC49">
        <f>IFERROR(IFERROR(Use_2013_Work!AC49/Use_2013_Work!$BR49,0)*Use_2013_Work!$CA49,0)</f>
        <v>0</v>
      </c>
      <c r="AD49">
        <f>IFERROR(IFERROR(Use_2013_Work!AD49/Use_2013_Work!$BR49,0)*Use_2013_Work!$CA49,0)</f>
        <v>0</v>
      </c>
      <c r="AE49">
        <f>IFERROR(IFERROR(Use_2013_Work!AE49/Use_2013_Work!$BR49,0)*Use_2013_Work!$CA49,0)</f>
        <v>0</v>
      </c>
      <c r="AF49">
        <f>IFERROR(IFERROR(Use_2013_Work!AF49/Use_2013_Work!$BR49,0)*Use_2013_Work!$CA49,0)</f>
        <v>0</v>
      </c>
      <c r="AG49">
        <f>IFERROR(IFERROR(Use_2013_Work!AG49/Use_2013_Work!$BR49,0)*Use_2013_Work!$CA49,0)</f>
        <v>0</v>
      </c>
      <c r="AH49">
        <f>IFERROR(IFERROR(Use_2013_Work!AH49/Use_2013_Work!$BR49,0)*Use_2013_Work!$CA49,0)</f>
        <v>0</v>
      </c>
      <c r="AI49">
        <f>IFERROR(IFERROR(Use_2013_Work!AI49/Use_2013_Work!$BR49,0)*Use_2013_Work!$CA49,0)</f>
        <v>0</v>
      </c>
      <c r="AJ49">
        <f>IFERROR(IFERROR(Use_2013_Work!AJ49/Use_2013_Work!$BR49,0)*Use_2013_Work!$CA49,0)</f>
        <v>0</v>
      </c>
      <c r="AK49">
        <f>IFERROR(IFERROR(Use_2013_Work!AK49/Use_2013_Work!$BR49,0)*Use_2013_Work!$CA49,0)</f>
        <v>0</v>
      </c>
      <c r="AL49">
        <f>IFERROR(IFERROR(Use_2013_Work!AL49/Use_2013_Work!$BR49,0)*Use_2013_Work!$CA49,0)</f>
        <v>0</v>
      </c>
      <c r="AM49">
        <f>IFERROR(IFERROR(Use_2013_Work!AM49/Use_2013_Work!$BR49,0)*Use_2013_Work!$CA49,0)</f>
        <v>0</v>
      </c>
      <c r="AN49">
        <f>IFERROR(IFERROR(Use_2013_Work!AN49/Use_2013_Work!$BR49,0)*Use_2013_Work!$CA49,0)</f>
        <v>0</v>
      </c>
      <c r="AO49">
        <f>IFERROR(IFERROR(Use_2013_Work!AO49/Use_2013_Work!$BR49,0)*Use_2013_Work!$CA49,0)</f>
        <v>0</v>
      </c>
      <c r="AP49">
        <f>IFERROR(IFERROR(Use_2013_Work!AP49/Use_2013_Work!$BR49,0)*Use_2013_Work!$CA49,0)</f>
        <v>0</v>
      </c>
      <c r="AQ49">
        <f>IFERROR(IFERROR(Use_2013_Work!AQ49/Use_2013_Work!$BR49,0)*Use_2013_Work!$CA49,0)</f>
        <v>0</v>
      </c>
      <c r="AR49">
        <f>IFERROR(IFERROR(Use_2013_Work!AR49/Use_2013_Work!$BR49,0)*Use_2013_Work!$CA49,0)</f>
        <v>0</v>
      </c>
      <c r="AS49">
        <f>IFERROR(IFERROR(Use_2013_Work!AS49/Use_2013_Work!$BR49,0)*Use_2013_Work!$CA49,0)</f>
        <v>0</v>
      </c>
      <c r="AT49">
        <f>IFERROR(IFERROR(Use_2013_Work!AT49/Use_2013_Work!$BR49,0)*Use_2013_Work!$CA49,0)</f>
        <v>0</v>
      </c>
      <c r="AU49">
        <f>IFERROR(IFERROR(Use_2013_Work!AU49/Use_2013_Work!$BR49,0)*Use_2013_Work!$CA49,0)</f>
        <v>0</v>
      </c>
      <c r="AV49">
        <f>IFERROR(IFERROR(Use_2013_Work!AV49/Use_2013_Work!$BR49,0)*Use_2013_Work!$CA49,0)</f>
        <v>0</v>
      </c>
      <c r="AW49">
        <f>IFERROR(IFERROR(Use_2013_Work!AW49/Use_2013_Work!$BR49,0)*Use_2013_Work!$CA49,0)</f>
        <v>0</v>
      </c>
      <c r="AX49">
        <f>IFERROR(IFERROR(Use_2013_Work!AX49/Use_2013_Work!$BR49,0)*Use_2013_Work!$CA49,0)</f>
        <v>0</v>
      </c>
      <c r="AY49">
        <f>IFERROR(IFERROR(Use_2013_Work!AY49/Use_2013_Work!$BR49,0)*Use_2013_Work!$CA49,0)</f>
        <v>0</v>
      </c>
      <c r="AZ49">
        <f>IFERROR(IFERROR(Use_2013_Work!AZ49/Use_2013_Work!$BR49,0)*Use_2013_Work!$CA49,0)</f>
        <v>0</v>
      </c>
      <c r="BA49">
        <f>IFERROR(IFERROR(Use_2013_Work!BA49/Use_2013_Work!$BR49,0)*Use_2013_Work!$CA49,0)</f>
        <v>0</v>
      </c>
      <c r="BB49">
        <f>IFERROR(IFERROR(Use_2013_Work!BB49/Use_2013_Work!$BR49,0)*Use_2013_Work!$CA49,0)</f>
        <v>0</v>
      </c>
      <c r="BC49">
        <f>IFERROR(IFERROR(Use_2013_Work!BC49/Use_2013_Work!$BR49,0)*Use_2013_Work!$CA49,0)</f>
        <v>0</v>
      </c>
      <c r="BD49">
        <f>IFERROR(IFERROR(Use_2013_Work!BD49/Use_2013_Work!$BR49,0)*Use_2013_Work!$CA49,0)</f>
        <v>0</v>
      </c>
      <c r="BE49">
        <f>IFERROR(IFERROR(Use_2013_Work!BE49/Use_2013_Work!$BR49,0)*Use_2013_Work!$CA49,0)</f>
        <v>0</v>
      </c>
      <c r="BF49">
        <f>IFERROR(IFERROR(Use_2013_Work!BF49/Use_2013_Work!$BR49,0)*Use_2013_Work!$CA49,0)</f>
        <v>0</v>
      </c>
      <c r="BG49">
        <f>IFERROR(IFERROR(Use_2013_Work!BG49/Use_2013_Work!$BR49,0)*Use_2013_Work!$CA49,0)</f>
        <v>0</v>
      </c>
      <c r="BH49">
        <f>IFERROR(IFERROR(Use_2013_Work!BH49/Use_2013_Work!$BR49,0)*Use_2013_Work!$CA49,0)</f>
        <v>0</v>
      </c>
      <c r="BI49">
        <f>IFERROR(IFERROR(Use_2013_Work!BI49/Use_2013_Work!$BR49,0)*Use_2013_Work!$CA49,0)</f>
        <v>0</v>
      </c>
      <c r="BJ49">
        <f>IFERROR(IFERROR(Use_2013_Work!BJ49/Use_2013_Work!$BR49,0)*Use_2013_Work!$CA49,0)</f>
        <v>0</v>
      </c>
      <c r="BK49">
        <f>IFERROR(IFERROR(Use_2013_Work!BK49/Use_2013_Work!$BR49,0)*Use_2013_Work!$CA49,0)</f>
        <v>0</v>
      </c>
      <c r="BL49">
        <f>IFERROR(IFERROR(Use_2013_Work!BL49/Use_2013_Work!$BR49,0)*Use_2013_Work!$CA49,0)</f>
        <v>0</v>
      </c>
      <c r="BM49">
        <f>IFERROR(IFERROR(Use_2013_Work!BM49/Use_2013_Work!$BR49,0)*Use_2013_Work!$CA49,0)</f>
        <v>0</v>
      </c>
      <c r="BN49">
        <f>IFERROR(IFERROR(Use_2013_Work!BN49/Use_2013_Work!$BR49,0)*Use_2013_Work!$CA49,0)</f>
        <v>0</v>
      </c>
      <c r="BO49">
        <f>IFERROR(IFERROR(Use_2013_Work!BO49/Use_2013_Work!$BR49,0)*Use_2013_Work!$CA49,0)</f>
        <v>0</v>
      </c>
      <c r="BP49">
        <f>IFERROR(IFERROR(Use_2013_Work!BP49/Use_2013_Work!$BR49,0)*Use_2013_Work!$CA49,0)</f>
        <v>0</v>
      </c>
      <c r="BQ49">
        <f>IFERROR(IFERROR(Use_2013_Work!BQ49/Use_2013_Work!$BR49,0)*Use_2013_Work!$CA49,0)</f>
        <v>0</v>
      </c>
    </row>
    <row r="50" spans="4:69">
      <c r="D50">
        <v>42</v>
      </c>
      <c r="E50">
        <f>IFERROR(IFERROR(Use_2013_Work!E50/Use_2013_Work!$BR50,0)*Use_2013_Work!$CA50,0)</f>
        <v>0</v>
      </c>
      <c r="F50">
        <f>IFERROR(IFERROR(Use_2013_Work!F50/Use_2013_Work!$BR50,0)*Use_2013_Work!$CA50,0)</f>
        <v>0</v>
      </c>
      <c r="G50">
        <f>IFERROR(IFERROR(Use_2013_Work!G50/Use_2013_Work!$BR50,0)*Use_2013_Work!$CA50,0)</f>
        <v>0</v>
      </c>
      <c r="H50">
        <f>IFERROR(IFERROR(Use_2013_Work!H50/Use_2013_Work!$BR50,0)*Use_2013_Work!$CA50,0)</f>
        <v>0</v>
      </c>
      <c r="I50">
        <f>IFERROR(IFERROR(Use_2013_Work!I50/Use_2013_Work!$BR50,0)*Use_2013_Work!$CA50,0)</f>
        <v>0</v>
      </c>
      <c r="J50">
        <f>IFERROR(IFERROR(Use_2013_Work!J50/Use_2013_Work!$BR50,0)*Use_2013_Work!$CA50,0)</f>
        <v>0</v>
      </c>
      <c r="K50">
        <f>IFERROR(IFERROR(Use_2013_Work!K50/Use_2013_Work!$BR50,0)*Use_2013_Work!$CA50,0)</f>
        <v>0</v>
      </c>
      <c r="L50">
        <f>IFERROR(IFERROR(Use_2013_Work!L50/Use_2013_Work!$BR50,0)*Use_2013_Work!$CA50,0)</f>
        <v>0</v>
      </c>
      <c r="M50">
        <f>IFERROR(IFERROR(Use_2013_Work!M50/Use_2013_Work!$BR50,0)*Use_2013_Work!$CA50,0)</f>
        <v>0</v>
      </c>
      <c r="N50">
        <f>IFERROR(IFERROR(Use_2013_Work!N50/Use_2013_Work!$BR50,0)*Use_2013_Work!$CA50,0)</f>
        <v>0</v>
      </c>
      <c r="O50">
        <f>IFERROR(IFERROR(Use_2013_Work!O50/Use_2013_Work!$BR50,0)*Use_2013_Work!$CA50,0)</f>
        <v>0</v>
      </c>
      <c r="P50">
        <f>IFERROR(IFERROR(Use_2013_Work!P50/Use_2013_Work!$BR50,0)*Use_2013_Work!$CA50,0)</f>
        <v>0</v>
      </c>
      <c r="Q50">
        <f>IFERROR(IFERROR(Use_2013_Work!Q50/Use_2013_Work!$BR50,0)*Use_2013_Work!$CA50,0)</f>
        <v>0</v>
      </c>
      <c r="R50">
        <f>IFERROR(IFERROR(Use_2013_Work!R50/Use_2013_Work!$BR50,0)*Use_2013_Work!$CA50,0)</f>
        <v>0</v>
      </c>
      <c r="S50">
        <f>IFERROR(IFERROR(Use_2013_Work!S50/Use_2013_Work!$BR50,0)*Use_2013_Work!$CA50,0)</f>
        <v>0</v>
      </c>
      <c r="T50">
        <f>IFERROR(IFERROR(Use_2013_Work!T50/Use_2013_Work!$BR50,0)*Use_2013_Work!$CA50,0)</f>
        <v>0</v>
      </c>
      <c r="U50">
        <f>IFERROR(IFERROR(Use_2013_Work!U50/Use_2013_Work!$BR50,0)*Use_2013_Work!$CA50,0)</f>
        <v>0</v>
      </c>
      <c r="V50">
        <f>IFERROR(IFERROR(Use_2013_Work!V50/Use_2013_Work!$BR50,0)*Use_2013_Work!$CA50,0)</f>
        <v>0</v>
      </c>
      <c r="W50">
        <f>IFERROR(IFERROR(Use_2013_Work!W50/Use_2013_Work!$BR50,0)*Use_2013_Work!$CA50,0)</f>
        <v>0</v>
      </c>
      <c r="X50">
        <f>IFERROR(IFERROR(Use_2013_Work!X50/Use_2013_Work!$BR50,0)*Use_2013_Work!$CA50,0)</f>
        <v>0</v>
      </c>
      <c r="Y50">
        <f>IFERROR(IFERROR(Use_2013_Work!Y50/Use_2013_Work!$BR50,0)*Use_2013_Work!$CA50,0)</f>
        <v>0</v>
      </c>
      <c r="Z50">
        <f>IFERROR(IFERROR(Use_2013_Work!Z50/Use_2013_Work!$BR50,0)*Use_2013_Work!$CA50,0)</f>
        <v>0</v>
      </c>
      <c r="AA50">
        <f>IFERROR(IFERROR(Use_2013_Work!AA50/Use_2013_Work!$BR50,0)*Use_2013_Work!$CA50,0)</f>
        <v>0</v>
      </c>
      <c r="AB50">
        <f>IFERROR(IFERROR(Use_2013_Work!AB50/Use_2013_Work!$BR50,0)*Use_2013_Work!$CA50,0)</f>
        <v>0</v>
      </c>
      <c r="AC50">
        <f>IFERROR(IFERROR(Use_2013_Work!AC50/Use_2013_Work!$BR50,0)*Use_2013_Work!$CA50,0)</f>
        <v>0</v>
      </c>
      <c r="AD50">
        <f>IFERROR(IFERROR(Use_2013_Work!AD50/Use_2013_Work!$BR50,0)*Use_2013_Work!$CA50,0)</f>
        <v>0</v>
      </c>
      <c r="AE50">
        <f>IFERROR(IFERROR(Use_2013_Work!AE50/Use_2013_Work!$BR50,0)*Use_2013_Work!$CA50,0)</f>
        <v>0</v>
      </c>
      <c r="AF50">
        <f>IFERROR(IFERROR(Use_2013_Work!AF50/Use_2013_Work!$BR50,0)*Use_2013_Work!$CA50,0)</f>
        <v>0</v>
      </c>
      <c r="AG50">
        <f>IFERROR(IFERROR(Use_2013_Work!AG50/Use_2013_Work!$BR50,0)*Use_2013_Work!$CA50,0)</f>
        <v>0</v>
      </c>
      <c r="AH50">
        <f>IFERROR(IFERROR(Use_2013_Work!AH50/Use_2013_Work!$BR50,0)*Use_2013_Work!$CA50,0)</f>
        <v>0</v>
      </c>
      <c r="AI50">
        <f>IFERROR(IFERROR(Use_2013_Work!AI50/Use_2013_Work!$BR50,0)*Use_2013_Work!$CA50,0)</f>
        <v>0</v>
      </c>
      <c r="AJ50">
        <f>IFERROR(IFERROR(Use_2013_Work!AJ50/Use_2013_Work!$BR50,0)*Use_2013_Work!$CA50,0)</f>
        <v>0</v>
      </c>
      <c r="AK50">
        <f>IFERROR(IFERROR(Use_2013_Work!AK50/Use_2013_Work!$BR50,0)*Use_2013_Work!$CA50,0)</f>
        <v>0</v>
      </c>
      <c r="AL50">
        <f>IFERROR(IFERROR(Use_2013_Work!AL50/Use_2013_Work!$BR50,0)*Use_2013_Work!$CA50,0)</f>
        <v>0</v>
      </c>
      <c r="AM50">
        <f>IFERROR(IFERROR(Use_2013_Work!AM50/Use_2013_Work!$BR50,0)*Use_2013_Work!$CA50,0)</f>
        <v>0</v>
      </c>
      <c r="AN50">
        <f>IFERROR(IFERROR(Use_2013_Work!AN50/Use_2013_Work!$BR50,0)*Use_2013_Work!$CA50,0)</f>
        <v>0</v>
      </c>
      <c r="AO50">
        <f>IFERROR(IFERROR(Use_2013_Work!AO50/Use_2013_Work!$BR50,0)*Use_2013_Work!$CA50,0)</f>
        <v>0</v>
      </c>
      <c r="AP50">
        <f>IFERROR(IFERROR(Use_2013_Work!AP50/Use_2013_Work!$BR50,0)*Use_2013_Work!$CA50,0)</f>
        <v>0</v>
      </c>
      <c r="AQ50">
        <f>IFERROR(IFERROR(Use_2013_Work!AQ50/Use_2013_Work!$BR50,0)*Use_2013_Work!$CA50,0)</f>
        <v>0</v>
      </c>
      <c r="AR50">
        <f>IFERROR(IFERROR(Use_2013_Work!AR50/Use_2013_Work!$BR50,0)*Use_2013_Work!$CA50,0)</f>
        <v>0</v>
      </c>
      <c r="AS50">
        <f>IFERROR(IFERROR(Use_2013_Work!AS50/Use_2013_Work!$BR50,0)*Use_2013_Work!$CA50,0)</f>
        <v>0</v>
      </c>
      <c r="AT50">
        <f>IFERROR(IFERROR(Use_2013_Work!AT50/Use_2013_Work!$BR50,0)*Use_2013_Work!$CA50,0)</f>
        <v>0</v>
      </c>
      <c r="AU50">
        <f>IFERROR(IFERROR(Use_2013_Work!AU50/Use_2013_Work!$BR50,0)*Use_2013_Work!$CA50,0)</f>
        <v>0</v>
      </c>
      <c r="AV50">
        <f>IFERROR(IFERROR(Use_2013_Work!AV50/Use_2013_Work!$BR50,0)*Use_2013_Work!$CA50,0)</f>
        <v>0</v>
      </c>
      <c r="AW50">
        <f>IFERROR(IFERROR(Use_2013_Work!AW50/Use_2013_Work!$BR50,0)*Use_2013_Work!$CA50,0)</f>
        <v>0</v>
      </c>
      <c r="AX50">
        <f>IFERROR(IFERROR(Use_2013_Work!AX50/Use_2013_Work!$BR50,0)*Use_2013_Work!$CA50,0)</f>
        <v>0</v>
      </c>
      <c r="AY50">
        <f>IFERROR(IFERROR(Use_2013_Work!AY50/Use_2013_Work!$BR50,0)*Use_2013_Work!$CA50,0)</f>
        <v>0</v>
      </c>
      <c r="AZ50">
        <f>IFERROR(IFERROR(Use_2013_Work!AZ50/Use_2013_Work!$BR50,0)*Use_2013_Work!$CA50,0)</f>
        <v>0</v>
      </c>
      <c r="BA50">
        <f>IFERROR(IFERROR(Use_2013_Work!BA50/Use_2013_Work!$BR50,0)*Use_2013_Work!$CA50,0)</f>
        <v>0</v>
      </c>
      <c r="BB50">
        <f>IFERROR(IFERROR(Use_2013_Work!BB50/Use_2013_Work!$BR50,0)*Use_2013_Work!$CA50,0)</f>
        <v>0</v>
      </c>
      <c r="BC50">
        <f>IFERROR(IFERROR(Use_2013_Work!BC50/Use_2013_Work!$BR50,0)*Use_2013_Work!$CA50,0)</f>
        <v>0</v>
      </c>
      <c r="BD50">
        <f>IFERROR(IFERROR(Use_2013_Work!BD50/Use_2013_Work!$BR50,0)*Use_2013_Work!$CA50,0)</f>
        <v>0</v>
      </c>
      <c r="BE50">
        <f>IFERROR(IFERROR(Use_2013_Work!BE50/Use_2013_Work!$BR50,0)*Use_2013_Work!$CA50,0)</f>
        <v>0</v>
      </c>
      <c r="BF50">
        <f>IFERROR(IFERROR(Use_2013_Work!BF50/Use_2013_Work!$BR50,0)*Use_2013_Work!$CA50,0)</f>
        <v>0</v>
      </c>
      <c r="BG50">
        <f>IFERROR(IFERROR(Use_2013_Work!BG50/Use_2013_Work!$BR50,0)*Use_2013_Work!$CA50,0)</f>
        <v>0</v>
      </c>
      <c r="BH50">
        <f>IFERROR(IFERROR(Use_2013_Work!BH50/Use_2013_Work!$BR50,0)*Use_2013_Work!$CA50,0)</f>
        <v>0</v>
      </c>
      <c r="BI50">
        <f>IFERROR(IFERROR(Use_2013_Work!BI50/Use_2013_Work!$BR50,0)*Use_2013_Work!$CA50,0)</f>
        <v>0</v>
      </c>
      <c r="BJ50">
        <f>IFERROR(IFERROR(Use_2013_Work!BJ50/Use_2013_Work!$BR50,0)*Use_2013_Work!$CA50,0)</f>
        <v>0</v>
      </c>
      <c r="BK50">
        <f>IFERROR(IFERROR(Use_2013_Work!BK50/Use_2013_Work!$BR50,0)*Use_2013_Work!$CA50,0)</f>
        <v>0</v>
      </c>
      <c r="BL50">
        <f>IFERROR(IFERROR(Use_2013_Work!BL50/Use_2013_Work!$BR50,0)*Use_2013_Work!$CA50,0)</f>
        <v>0</v>
      </c>
      <c r="BM50">
        <f>IFERROR(IFERROR(Use_2013_Work!BM50/Use_2013_Work!$BR50,0)*Use_2013_Work!$CA50,0)</f>
        <v>0</v>
      </c>
      <c r="BN50">
        <f>IFERROR(IFERROR(Use_2013_Work!BN50/Use_2013_Work!$BR50,0)*Use_2013_Work!$CA50,0)</f>
        <v>0</v>
      </c>
      <c r="BO50">
        <f>IFERROR(IFERROR(Use_2013_Work!BO50/Use_2013_Work!$BR50,0)*Use_2013_Work!$CA50,0)</f>
        <v>0</v>
      </c>
      <c r="BP50">
        <f>IFERROR(IFERROR(Use_2013_Work!BP50/Use_2013_Work!$BR50,0)*Use_2013_Work!$CA50,0)</f>
        <v>0</v>
      </c>
      <c r="BQ50">
        <f>IFERROR(IFERROR(Use_2013_Work!BQ50/Use_2013_Work!$BR50,0)*Use_2013_Work!$CA50,0)</f>
        <v>0</v>
      </c>
    </row>
    <row r="51" spans="4:69">
      <c r="D51">
        <v>43</v>
      </c>
      <c r="E51">
        <f>IFERROR(IFERROR(Use_2013_Work!E51/Use_2013_Work!$BR51,0)*Use_2013_Work!$CA51,0)</f>
        <v>2.1446642356830474</v>
      </c>
      <c r="F51">
        <f>IFERROR(IFERROR(Use_2013_Work!F51/Use_2013_Work!$BR51,0)*Use_2013_Work!$CA51,0)</f>
        <v>0.30106546480707297</v>
      </c>
      <c r="G51">
        <f>IFERROR(IFERROR(Use_2013_Work!G51/Use_2013_Work!$BR51,0)*Use_2013_Work!$CA51,0)</f>
        <v>3.6904428338938165E-2</v>
      </c>
      <c r="H51">
        <f>IFERROR(IFERROR(Use_2013_Work!H51/Use_2013_Work!$BR51,0)*Use_2013_Work!$CA51,0)</f>
        <v>0.10478272902304737</v>
      </c>
      <c r="I51">
        <f>IFERROR(IFERROR(Use_2013_Work!I51/Use_2013_Work!$BR51,0)*Use_2013_Work!$CA51,0)</f>
        <v>1.5686679596007562</v>
      </c>
      <c r="J51">
        <f>IFERROR(IFERROR(Use_2013_Work!J51/Use_2013_Work!$BR51,0)*Use_2013_Work!$CA51,0)</f>
        <v>0.52084066937028251</v>
      </c>
      <c r="K51">
        <f>IFERROR(IFERROR(Use_2013_Work!K51/Use_2013_Work!$BR51,0)*Use_2013_Work!$CA51,0)</f>
        <v>0.37832064942321586</v>
      </c>
      <c r="L51">
        <f>IFERROR(IFERROR(Use_2013_Work!L51/Use_2013_Work!$BR51,0)*Use_2013_Work!$CA51,0)</f>
        <v>3.2223166222792692E-2</v>
      </c>
      <c r="M51">
        <f>IFERROR(IFERROR(Use_2013_Work!M51/Use_2013_Work!$BR51,0)*Use_2013_Work!$CA51,0)</f>
        <v>0.68894967425897857</v>
      </c>
      <c r="N51">
        <f>IFERROR(IFERROR(Use_2013_Work!N51/Use_2013_Work!$BR51,0)*Use_2013_Work!$CA51,0)</f>
        <v>4.1499532256626954E-2</v>
      </c>
      <c r="O51">
        <f>IFERROR(IFERROR(Use_2013_Work!O51/Use_2013_Work!$BR51,0)*Use_2013_Work!$CA51,0)</f>
        <v>0.75727312563511395</v>
      </c>
      <c r="P51">
        <f>IFERROR(IFERROR(Use_2013_Work!P51/Use_2013_Work!$BR51,0)*Use_2013_Work!$CA51,0)</f>
        <v>9.654026137069309E-2</v>
      </c>
      <c r="Q51">
        <f>IFERROR(IFERROR(Use_2013_Work!Q51/Use_2013_Work!$BR51,0)*Use_2013_Work!$CA51,0)</f>
        <v>0.48132277567815884</v>
      </c>
      <c r="R51">
        <f>IFERROR(IFERROR(Use_2013_Work!R51/Use_2013_Work!$BR51,0)*Use_2013_Work!$CA51,0)</f>
        <v>1.0052507804931385</v>
      </c>
      <c r="S51">
        <f>IFERROR(IFERROR(Use_2013_Work!S51/Use_2013_Work!$BR51,0)*Use_2013_Work!$CA51,0)</f>
        <v>0.17233075661307271</v>
      </c>
      <c r="T51">
        <f>IFERROR(IFERROR(Use_2013_Work!T51/Use_2013_Work!$BR51,0)*Use_2013_Work!$CA51,0)</f>
        <v>1.6565924011257829</v>
      </c>
      <c r="U51">
        <f>IFERROR(IFERROR(Use_2013_Work!U51/Use_2013_Work!$BR51,0)*Use_2013_Work!$CA51,0)</f>
        <v>0.27854945561039784</v>
      </c>
      <c r="V51">
        <f>IFERROR(IFERROR(Use_2013_Work!V51/Use_2013_Work!$BR51,0)*Use_2013_Work!$CA51,0)</f>
        <v>0.38196801315788137</v>
      </c>
      <c r="W51">
        <f>IFERROR(IFERROR(Use_2013_Work!W51/Use_2013_Work!$BR51,0)*Use_2013_Work!$CA51,0)</f>
        <v>0.33492563680054221</v>
      </c>
      <c r="X51">
        <f>IFERROR(IFERROR(Use_2013_Work!X51/Use_2013_Work!$BR51,0)*Use_2013_Work!$CA51,0)</f>
        <v>0.12623612043875695</v>
      </c>
      <c r="Y51">
        <f>IFERROR(IFERROR(Use_2013_Work!Y51/Use_2013_Work!$BR51,0)*Use_2013_Work!$CA51,0)</f>
        <v>7.1367707721604152E-3</v>
      </c>
      <c r="Z51">
        <f>IFERROR(IFERROR(Use_2013_Work!Z51/Use_2013_Work!$BR51,0)*Use_2013_Work!$CA51,0)</f>
        <v>0.70076770714728442</v>
      </c>
      <c r="AA51">
        <f>IFERROR(IFERROR(Use_2013_Work!AA51/Use_2013_Work!$BR51,0)*Use_2013_Work!$CA51,0)</f>
        <v>0.44281006096802955</v>
      </c>
      <c r="AB51">
        <f>IFERROR(IFERROR(Use_2013_Work!AB51/Use_2013_Work!$BR51,0)*Use_2013_Work!$CA51,0)</f>
        <v>0.50224485820338571</v>
      </c>
      <c r="AC51">
        <f>IFERROR(IFERROR(Use_2013_Work!AC51/Use_2013_Work!$BR51,0)*Use_2013_Work!$CA51,0)</f>
        <v>5.9607113632269386E-2</v>
      </c>
      <c r="AD51">
        <f>IFERROR(IFERROR(Use_2013_Work!AD51/Use_2013_Work!$BR51,0)*Use_2013_Work!$CA51,0)</f>
        <v>0.90578114037491886</v>
      </c>
      <c r="AE51">
        <f>IFERROR(IFERROR(Use_2013_Work!AE51/Use_2013_Work!$BR51,0)*Use_2013_Work!$CA51,0)</f>
        <v>5.1675820673341084</v>
      </c>
      <c r="AF51">
        <f>IFERROR(IFERROR(Use_2013_Work!AF51/Use_2013_Work!$BR51,0)*Use_2013_Work!$CA51,0)</f>
        <v>6.2808321495926771</v>
      </c>
      <c r="AG51">
        <f>IFERROR(IFERROR(Use_2013_Work!AG51/Use_2013_Work!$BR51,0)*Use_2013_Work!$CA51,0)</f>
        <v>14.674148447744837</v>
      </c>
      <c r="AH51">
        <f>IFERROR(IFERROR(Use_2013_Work!AH51/Use_2013_Work!$BR51,0)*Use_2013_Work!$CA51,0)</f>
        <v>39.993099235711405</v>
      </c>
      <c r="AI51">
        <f>IFERROR(IFERROR(Use_2013_Work!AI51/Use_2013_Work!$BR51,0)*Use_2013_Work!$CA51,0)</f>
        <v>4.4561594629776833</v>
      </c>
      <c r="AJ51">
        <f>IFERROR(IFERROR(Use_2013_Work!AJ51/Use_2013_Work!$BR51,0)*Use_2013_Work!$CA51,0)</f>
        <v>4.9727640209238463E-2</v>
      </c>
      <c r="AK51">
        <f>IFERROR(IFERROR(Use_2013_Work!AK51/Use_2013_Work!$BR51,0)*Use_2013_Work!$CA51,0)</f>
        <v>0.31743552251383927</v>
      </c>
      <c r="AL51">
        <f>IFERROR(IFERROR(Use_2013_Work!AL51/Use_2013_Work!$BR51,0)*Use_2013_Work!$CA51,0)</f>
        <v>2.7271367363493302</v>
      </c>
      <c r="AM51">
        <f>IFERROR(IFERROR(Use_2013_Work!AM51/Use_2013_Work!$BR51,0)*Use_2013_Work!$CA51,0)</f>
        <v>0.36921659978629495</v>
      </c>
      <c r="AN51">
        <f>IFERROR(IFERROR(Use_2013_Work!AN51/Use_2013_Work!$BR51,0)*Use_2013_Work!$CA51,0)</f>
        <v>10.922978443638815</v>
      </c>
      <c r="AO51">
        <f>IFERROR(IFERROR(Use_2013_Work!AO51/Use_2013_Work!$BR51,0)*Use_2013_Work!$CA51,0)</f>
        <v>0.39180440748168388</v>
      </c>
      <c r="AP51">
        <f>IFERROR(IFERROR(Use_2013_Work!AP51/Use_2013_Work!$BR51,0)*Use_2013_Work!$CA51,0)</f>
        <v>0.83126865840964637</v>
      </c>
      <c r="AQ51">
        <f>IFERROR(IFERROR(Use_2013_Work!AQ51/Use_2013_Work!$BR51,0)*Use_2013_Work!$CA51,0)</f>
        <v>1.6773421672540962</v>
      </c>
      <c r="AR51">
        <f>IFERROR(IFERROR(Use_2013_Work!AR51/Use_2013_Work!$BR51,0)*Use_2013_Work!$CA51,0)</f>
        <v>2.0395368738661732</v>
      </c>
      <c r="AS51">
        <f>IFERROR(IFERROR(Use_2013_Work!AS51/Use_2013_Work!$BR51,0)*Use_2013_Work!$CA51,0)</f>
        <v>2.0773459632889062</v>
      </c>
      <c r="AT51">
        <f>IFERROR(IFERROR(Use_2013_Work!AT51/Use_2013_Work!$BR51,0)*Use_2013_Work!$CA51,0)</f>
        <v>2.2329620294013859</v>
      </c>
      <c r="AU51">
        <f>IFERROR(IFERROR(Use_2013_Work!AU51/Use_2013_Work!$BR51,0)*Use_2013_Work!$CA51,0)</f>
        <v>1.4950170596200505</v>
      </c>
      <c r="AV51">
        <f>IFERROR(IFERROR(Use_2013_Work!AV51/Use_2013_Work!$BR51,0)*Use_2013_Work!$CA51,0)</f>
        <v>35.345998845254009</v>
      </c>
      <c r="AW51">
        <f>IFERROR(IFERROR(Use_2013_Work!AW51/Use_2013_Work!$BR51,0)*Use_2013_Work!$CA51,0)</f>
        <v>20.502319782345939</v>
      </c>
      <c r="AX51">
        <f>IFERROR(IFERROR(Use_2013_Work!AX51/Use_2013_Work!$BR51,0)*Use_2013_Work!$CA51,0)</f>
        <v>2.7551955896467182</v>
      </c>
      <c r="AY51">
        <f>IFERROR(IFERROR(Use_2013_Work!AY51/Use_2013_Work!$BR51,0)*Use_2013_Work!$CA51,0)</f>
        <v>1.0706448531217472</v>
      </c>
      <c r="AZ51">
        <f>IFERROR(IFERROR(Use_2013_Work!AZ51/Use_2013_Work!$BR51,0)*Use_2013_Work!$CA51,0)</f>
        <v>0.16226460709338567</v>
      </c>
      <c r="BA51">
        <f>IFERROR(IFERROR(Use_2013_Work!BA51/Use_2013_Work!$BR51,0)*Use_2013_Work!$CA51,0)</f>
        <v>0.96425383772750872</v>
      </c>
      <c r="BB51">
        <f>IFERROR(IFERROR(Use_2013_Work!BB51/Use_2013_Work!$BR51,0)*Use_2013_Work!$CA51,0)</f>
        <v>0.70822039131378611</v>
      </c>
      <c r="BC51">
        <f>IFERROR(IFERROR(Use_2013_Work!BC51/Use_2013_Work!$BR51,0)*Use_2013_Work!$CA51,0)</f>
        <v>0.72517919671000619</v>
      </c>
      <c r="BD51">
        <f>IFERROR(IFERROR(Use_2013_Work!BD51/Use_2013_Work!$BR51,0)*Use_2013_Work!$CA51,0)</f>
        <v>0.34071259579688162</v>
      </c>
      <c r="BE51">
        <f>IFERROR(IFERROR(Use_2013_Work!BE51/Use_2013_Work!$BR51,0)*Use_2013_Work!$CA51,0)</f>
        <v>0.71221238784227825</v>
      </c>
      <c r="BF51">
        <f>IFERROR(IFERROR(Use_2013_Work!BF51/Use_2013_Work!$BR51,0)*Use_2013_Work!$CA51,0)</f>
        <v>1.9499323474712416</v>
      </c>
      <c r="BG51">
        <f>IFERROR(IFERROR(Use_2013_Work!BG51/Use_2013_Work!$BR51,0)*Use_2013_Work!$CA51,0)</f>
        <v>8.0332755465014998</v>
      </c>
      <c r="BH51">
        <f>IFERROR(IFERROR(Use_2013_Work!BH51/Use_2013_Work!$BR51,0)*Use_2013_Work!$CA51,0)</f>
        <v>3.042547541199438</v>
      </c>
      <c r="BI51">
        <f>IFERROR(IFERROR(Use_2013_Work!BI51/Use_2013_Work!$BR51,0)*Use_2013_Work!$CA51,0)</f>
        <v>1.8046552651735617</v>
      </c>
      <c r="BJ51">
        <f>IFERROR(IFERROR(Use_2013_Work!BJ51/Use_2013_Work!$BR51,0)*Use_2013_Work!$CA51,0)</f>
        <v>0.23176555384842878</v>
      </c>
      <c r="BK51">
        <f>IFERROR(IFERROR(Use_2013_Work!BK51/Use_2013_Work!$BR51,0)*Use_2013_Work!$CA51,0)</f>
        <v>3.9254967589833414</v>
      </c>
      <c r="BL51">
        <f>IFERROR(IFERROR(Use_2013_Work!BL51/Use_2013_Work!$BR51,0)*Use_2013_Work!$CA51,0)</f>
        <v>2.511927916304324</v>
      </c>
      <c r="BM51">
        <f>IFERROR(IFERROR(Use_2013_Work!BM51/Use_2013_Work!$BR51,0)*Use_2013_Work!$CA51,0)</f>
        <v>1.694530727846201</v>
      </c>
      <c r="BN51">
        <f>IFERROR(IFERROR(Use_2013_Work!BN51/Use_2013_Work!$BR51,0)*Use_2013_Work!$CA51,0)</f>
        <v>0.67980254552282926</v>
      </c>
      <c r="BO51">
        <f>IFERROR(IFERROR(Use_2013_Work!BO51/Use_2013_Work!$BR51,0)*Use_2013_Work!$CA51,0)</f>
        <v>0.93174347750986053</v>
      </c>
      <c r="BP51">
        <f>IFERROR(IFERROR(Use_2013_Work!BP51/Use_2013_Work!$BR51,0)*Use_2013_Work!$CA51,0)</f>
        <v>0</v>
      </c>
      <c r="BQ51">
        <f>IFERROR(IFERROR(Use_2013_Work!BQ51/Use_2013_Work!$BR51,0)*Use_2013_Work!$CA51,0)</f>
        <v>0</v>
      </c>
    </row>
    <row r="52" spans="4:69">
      <c r="D52">
        <v>44</v>
      </c>
      <c r="E52">
        <f>IFERROR(IFERROR(Use_2013_Work!E52/Use_2013_Work!$BR52,0)*Use_2013_Work!$CA52,0)</f>
        <v>0</v>
      </c>
      <c r="F52">
        <f>IFERROR(IFERROR(Use_2013_Work!F52/Use_2013_Work!$BR52,0)*Use_2013_Work!$CA52,0)</f>
        <v>0</v>
      </c>
      <c r="G52">
        <f>IFERROR(IFERROR(Use_2013_Work!G52/Use_2013_Work!$BR52,0)*Use_2013_Work!$CA52,0)</f>
        <v>0</v>
      </c>
      <c r="H52">
        <f>IFERROR(IFERROR(Use_2013_Work!H52/Use_2013_Work!$BR52,0)*Use_2013_Work!$CA52,0)</f>
        <v>0</v>
      </c>
      <c r="I52">
        <f>IFERROR(IFERROR(Use_2013_Work!I52/Use_2013_Work!$BR52,0)*Use_2013_Work!$CA52,0)</f>
        <v>0</v>
      </c>
      <c r="J52">
        <f>IFERROR(IFERROR(Use_2013_Work!J52/Use_2013_Work!$BR52,0)*Use_2013_Work!$CA52,0)</f>
        <v>0</v>
      </c>
      <c r="K52">
        <f>IFERROR(IFERROR(Use_2013_Work!K52/Use_2013_Work!$BR52,0)*Use_2013_Work!$CA52,0)</f>
        <v>0</v>
      </c>
      <c r="L52">
        <f>IFERROR(IFERROR(Use_2013_Work!L52/Use_2013_Work!$BR52,0)*Use_2013_Work!$CA52,0)</f>
        <v>0</v>
      </c>
      <c r="M52">
        <f>IFERROR(IFERROR(Use_2013_Work!M52/Use_2013_Work!$BR52,0)*Use_2013_Work!$CA52,0)</f>
        <v>0</v>
      </c>
      <c r="N52">
        <f>IFERROR(IFERROR(Use_2013_Work!N52/Use_2013_Work!$BR52,0)*Use_2013_Work!$CA52,0)</f>
        <v>0</v>
      </c>
      <c r="O52">
        <f>IFERROR(IFERROR(Use_2013_Work!O52/Use_2013_Work!$BR52,0)*Use_2013_Work!$CA52,0)</f>
        <v>0</v>
      </c>
      <c r="P52">
        <f>IFERROR(IFERROR(Use_2013_Work!P52/Use_2013_Work!$BR52,0)*Use_2013_Work!$CA52,0)</f>
        <v>0</v>
      </c>
      <c r="Q52">
        <f>IFERROR(IFERROR(Use_2013_Work!Q52/Use_2013_Work!$BR52,0)*Use_2013_Work!$CA52,0)</f>
        <v>0</v>
      </c>
      <c r="R52">
        <f>IFERROR(IFERROR(Use_2013_Work!R52/Use_2013_Work!$BR52,0)*Use_2013_Work!$CA52,0)</f>
        <v>0</v>
      </c>
      <c r="S52">
        <f>IFERROR(IFERROR(Use_2013_Work!S52/Use_2013_Work!$BR52,0)*Use_2013_Work!$CA52,0)</f>
        <v>0</v>
      </c>
      <c r="T52">
        <f>IFERROR(IFERROR(Use_2013_Work!T52/Use_2013_Work!$BR52,0)*Use_2013_Work!$CA52,0)</f>
        <v>0</v>
      </c>
      <c r="U52">
        <f>IFERROR(IFERROR(Use_2013_Work!U52/Use_2013_Work!$BR52,0)*Use_2013_Work!$CA52,0)</f>
        <v>0</v>
      </c>
      <c r="V52">
        <f>IFERROR(IFERROR(Use_2013_Work!V52/Use_2013_Work!$BR52,0)*Use_2013_Work!$CA52,0)</f>
        <v>0</v>
      </c>
      <c r="W52">
        <f>IFERROR(IFERROR(Use_2013_Work!W52/Use_2013_Work!$BR52,0)*Use_2013_Work!$CA52,0)</f>
        <v>0</v>
      </c>
      <c r="X52">
        <f>IFERROR(IFERROR(Use_2013_Work!X52/Use_2013_Work!$BR52,0)*Use_2013_Work!$CA52,0)</f>
        <v>0</v>
      </c>
      <c r="Y52">
        <f>IFERROR(IFERROR(Use_2013_Work!Y52/Use_2013_Work!$BR52,0)*Use_2013_Work!$CA52,0)</f>
        <v>0</v>
      </c>
      <c r="Z52">
        <f>IFERROR(IFERROR(Use_2013_Work!Z52/Use_2013_Work!$BR52,0)*Use_2013_Work!$CA52,0)</f>
        <v>0</v>
      </c>
      <c r="AA52">
        <f>IFERROR(IFERROR(Use_2013_Work!AA52/Use_2013_Work!$BR52,0)*Use_2013_Work!$CA52,0)</f>
        <v>0</v>
      </c>
      <c r="AB52">
        <f>IFERROR(IFERROR(Use_2013_Work!AB52/Use_2013_Work!$BR52,0)*Use_2013_Work!$CA52,0)</f>
        <v>0</v>
      </c>
      <c r="AC52">
        <f>IFERROR(IFERROR(Use_2013_Work!AC52/Use_2013_Work!$BR52,0)*Use_2013_Work!$CA52,0)</f>
        <v>0</v>
      </c>
      <c r="AD52">
        <f>IFERROR(IFERROR(Use_2013_Work!AD52/Use_2013_Work!$BR52,0)*Use_2013_Work!$CA52,0)</f>
        <v>0</v>
      </c>
      <c r="AE52">
        <f>IFERROR(IFERROR(Use_2013_Work!AE52/Use_2013_Work!$BR52,0)*Use_2013_Work!$CA52,0)</f>
        <v>0</v>
      </c>
      <c r="AF52">
        <f>IFERROR(IFERROR(Use_2013_Work!AF52/Use_2013_Work!$BR52,0)*Use_2013_Work!$CA52,0)</f>
        <v>0</v>
      </c>
      <c r="AG52">
        <f>IFERROR(IFERROR(Use_2013_Work!AG52/Use_2013_Work!$BR52,0)*Use_2013_Work!$CA52,0)</f>
        <v>0</v>
      </c>
      <c r="AH52">
        <f>IFERROR(IFERROR(Use_2013_Work!AH52/Use_2013_Work!$BR52,0)*Use_2013_Work!$CA52,0)</f>
        <v>0</v>
      </c>
      <c r="AI52">
        <f>IFERROR(IFERROR(Use_2013_Work!AI52/Use_2013_Work!$BR52,0)*Use_2013_Work!$CA52,0)</f>
        <v>0</v>
      </c>
      <c r="AJ52">
        <f>IFERROR(IFERROR(Use_2013_Work!AJ52/Use_2013_Work!$BR52,0)*Use_2013_Work!$CA52,0)</f>
        <v>0</v>
      </c>
      <c r="AK52">
        <f>IFERROR(IFERROR(Use_2013_Work!AK52/Use_2013_Work!$BR52,0)*Use_2013_Work!$CA52,0)</f>
        <v>0</v>
      </c>
      <c r="AL52">
        <f>IFERROR(IFERROR(Use_2013_Work!AL52/Use_2013_Work!$BR52,0)*Use_2013_Work!$CA52,0)</f>
        <v>0</v>
      </c>
      <c r="AM52">
        <f>IFERROR(IFERROR(Use_2013_Work!AM52/Use_2013_Work!$BR52,0)*Use_2013_Work!$CA52,0)</f>
        <v>0</v>
      </c>
      <c r="AN52">
        <f>IFERROR(IFERROR(Use_2013_Work!AN52/Use_2013_Work!$BR52,0)*Use_2013_Work!$CA52,0)</f>
        <v>0</v>
      </c>
      <c r="AO52">
        <f>IFERROR(IFERROR(Use_2013_Work!AO52/Use_2013_Work!$BR52,0)*Use_2013_Work!$CA52,0)</f>
        <v>0</v>
      </c>
      <c r="AP52">
        <f>IFERROR(IFERROR(Use_2013_Work!AP52/Use_2013_Work!$BR52,0)*Use_2013_Work!$CA52,0)</f>
        <v>0</v>
      </c>
      <c r="AQ52">
        <f>IFERROR(IFERROR(Use_2013_Work!AQ52/Use_2013_Work!$BR52,0)*Use_2013_Work!$CA52,0)</f>
        <v>0</v>
      </c>
      <c r="AR52">
        <f>IFERROR(IFERROR(Use_2013_Work!AR52/Use_2013_Work!$BR52,0)*Use_2013_Work!$CA52,0)</f>
        <v>0</v>
      </c>
      <c r="AS52">
        <f>IFERROR(IFERROR(Use_2013_Work!AS52/Use_2013_Work!$BR52,0)*Use_2013_Work!$CA52,0)</f>
        <v>0</v>
      </c>
      <c r="AT52">
        <f>IFERROR(IFERROR(Use_2013_Work!AT52/Use_2013_Work!$BR52,0)*Use_2013_Work!$CA52,0)</f>
        <v>0</v>
      </c>
      <c r="AU52">
        <f>IFERROR(IFERROR(Use_2013_Work!AU52/Use_2013_Work!$BR52,0)*Use_2013_Work!$CA52,0)</f>
        <v>0</v>
      </c>
      <c r="AV52">
        <f>IFERROR(IFERROR(Use_2013_Work!AV52/Use_2013_Work!$BR52,0)*Use_2013_Work!$CA52,0)</f>
        <v>0</v>
      </c>
      <c r="AW52">
        <f>IFERROR(IFERROR(Use_2013_Work!AW52/Use_2013_Work!$BR52,0)*Use_2013_Work!$CA52,0)</f>
        <v>0</v>
      </c>
      <c r="AX52">
        <f>IFERROR(IFERROR(Use_2013_Work!AX52/Use_2013_Work!$BR52,0)*Use_2013_Work!$CA52,0)</f>
        <v>0</v>
      </c>
      <c r="AY52">
        <f>IFERROR(IFERROR(Use_2013_Work!AY52/Use_2013_Work!$BR52,0)*Use_2013_Work!$CA52,0)</f>
        <v>0</v>
      </c>
      <c r="AZ52">
        <f>IFERROR(IFERROR(Use_2013_Work!AZ52/Use_2013_Work!$BR52,0)*Use_2013_Work!$CA52,0)</f>
        <v>0</v>
      </c>
      <c r="BA52">
        <f>IFERROR(IFERROR(Use_2013_Work!BA52/Use_2013_Work!$BR52,0)*Use_2013_Work!$CA52,0)</f>
        <v>0</v>
      </c>
      <c r="BB52">
        <f>IFERROR(IFERROR(Use_2013_Work!BB52/Use_2013_Work!$BR52,0)*Use_2013_Work!$CA52,0)</f>
        <v>0</v>
      </c>
      <c r="BC52">
        <f>IFERROR(IFERROR(Use_2013_Work!BC52/Use_2013_Work!$BR52,0)*Use_2013_Work!$CA52,0)</f>
        <v>0</v>
      </c>
      <c r="BD52">
        <f>IFERROR(IFERROR(Use_2013_Work!BD52/Use_2013_Work!$BR52,0)*Use_2013_Work!$CA52,0)</f>
        <v>0</v>
      </c>
      <c r="BE52">
        <f>IFERROR(IFERROR(Use_2013_Work!BE52/Use_2013_Work!$BR52,0)*Use_2013_Work!$CA52,0)</f>
        <v>0</v>
      </c>
      <c r="BF52">
        <f>IFERROR(IFERROR(Use_2013_Work!BF52/Use_2013_Work!$BR52,0)*Use_2013_Work!$CA52,0)</f>
        <v>0</v>
      </c>
      <c r="BG52">
        <f>IFERROR(IFERROR(Use_2013_Work!BG52/Use_2013_Work!$BR52,0)*Use_2013_Work!$CA52,0)</f>
        <v>0</v>
      </c>
      <c r="BH52">
        <f>IFERROR(IFERROR(Use_2013_Work!BH52/Use_2013_Work!$BR52,0)*Use_2013_Work!$CA52,0)</f>
        <v>0</v>
      </c>
      <c r="BI52">
        <f>IFERROR(IFERROR(Use_2013_Work!BI52/Use_2013_Work!$BR52,0)*Use_2013_Work!$CA52,0)</f>
        <v>0</v>
      </c>
      <c r="BJ52">
        <f>IFERROR(IFERROR(Use_2013_Work!BJ52/Use_2013_Work!$BR52,0)*Use_2013_Work!$CA52,0)</f>
        <v>0</v>
      </c>
      <c r="BK52">
        <f>IFERROR(IFERROR(Use_2013_Work!BK52/Use_2013_Work!$BR52,0)*Use_2013_Work!$CA52,0)</f>
        <v>0</v>
      </c>
      <c r="BL52">
        <f>IFERROR(IFERROR(Use_2013_Work!BL52/Use_2013_Work!$BR52,0)*Use_2013_Work!$CA52,0)</f>
        <v>0</v>
      </c>
      <c r="BM52">
        <f>IFERROR(IFERROR(Use_2013_Work!BM52/Use_2013_Work!$BR52,0)*Use_2013_Work!$CA52,0)</f>
        <v>0</v>
      </c>
      <c r="BN52">
        <f>IFERROR(IFERROR(Use_2013_Work!BN52/Use_2013_Work!$BR52,0)*Use_2013_Work!$CA52,0)</f>
        <v>0</v>
      </c>
      <c r="BO52">
        <f>IFERROR(IFERROR(Use_2013_Work!BO52/Use_2013_Work!$BR52,0)*Use_2013_Work!$CA52,0)</f>
        <v>0</v>
      </c>
      <c r="BP52">
        <f>IFERROR(IFERROR(Use_2013_Work!BP52/Use_2013_Work!$BR52,0)*Use_2013_Work!$CA52,0)</f>
        <v>0</v>
      </c>
      <c r="BQ52">
        <f>IFERROR(IFERROR(Use_2013_Work!BQ52/Use_2013_Work!$BR52,0)*Use_2013_Work!$CA52,0)</f>
        <v>0</v>
      </c>
    </row>
    <row r="53" spans="4:69">
      <c r="D53">
        <v>45</v>
      </c>
      <c r="E53">
        <f>IFERROR(IFERROR(Use_2013_Work!E53/Use_2013_Work!$BR53,0)*Use_2013_Work!$CA53,0)</f>
        <v>0.12025059796660352</v>
      </c>
      <c r="F53">
        <f>IFERROR(IFERROR(Use_2013_Work!F53/Use_2013_Work!$BR53,0)*Use_2013_Work!$CA53,0)</f>
        <v>5.9288725382416432E-2</v>
      </c>
      <c r="G53">
        <f>IFERROR(IFERROR(Use_2013_Work!G53/Use_2013_Work!$BR53,0)*Use_2013_Work!$CA53,0)</f>
        <v>1.0868599650846326E-3</v>
      </c>
      <c r="H53">
        <f>IFERROR(IFERROR(Use_2013_Work!H53/Use_2013_Work!$BR53,0)*Use_2013_Work!$CA53,0)</f>
        <v>1.1624601613941472E-2</v>
      </c>
      <c r="I53">
        <f>IFERROR(IFERROR(Use_2013_Work!I53/Use_2013_Work!$BR53,0)*Use_2013_Work!$CA53,0)</f>
        <v>0.375575260963039</v>
      </c>
      <c r="J53">
        <f>IFERROR(IFERROR(Use_2013_Work!J53/Use_2013_Work!$BR53,0)*Use_2013_Work!$CA53,0)</f>
        <v>5.0715560263507528E-2</v>
      </c>
      <c r="K53">
        <f>IFERROR(IFERROR(Use_2013_Work!K53/Use_2013_Work!$BR53,0)*Use_2013_Work!$CA53,0)</f>
        <v>0.43326112504048037</v>
      </c>
      <c r="L53">
        <f>IFERROR(IFERROR(Use_2013_Work!L53/Use_2013_Work!$BR53,0)*Use_2013_Work!$CA53,0)</f>
        <v>2.7234927863248513E-2</v>
      </c>
      <c r="M53">
        <f>IFERROR(IFERROR(Use_2013_Work!M53/Use_2013_Work!$BR53,0)*Use_2013_Work!$CA53,0)</f>
        <v>1.7367473669199385E-2</v>
      </c>
      <c r="N53">
        <f>IFERROR(IFERROR(Use_2013_Work!N53/Use_2013_Work!$BR53,0)*Use_2013_Work!$CA53,0)</f>
        <v>4.8257268165823979E-3</v>
      </c>
      <c r="O53">
        <f>IFERROR(IFERROR(Use_2013_Work!O53/Use_2013_Work!$BR53,0)*Use_2013_Work!$CA53,0)</f>
        <v>1.7785760469642056E-2</v>
      </c>
      <c r="P53">
        <f>IFERROR(IFERROR(Use_2013_Work!P53/Use_2013_Work!$BR53,0)*Use_2013_Work!$CA53,0)</f>
        <v>7.4864765828408494E-2</v>
      </c>
      <c r="Q53">
        <f>IFERROR(IFERROR(Use_2013_Work!Q53/Use_2013_Work!$BR53,0)*Use_2013_Work!$CA53,0)</f>
        <v>1.734347360687891E-2</v>
      </c>
      <c r="R53">
        <f>IFERROR(IFERROR(Use_2013_Work!R53/Use_2013_Work!$BR53,0)*Use_2013_Work!$CA53,0)</f>
        <v>5.7379006137772456E-2</v>
      </c>
      <c r="S53">
        <f>IFERROR(IFERROR(Use_2013_Work!S53/Use_2013_Work!$BR53,0)*Use_2013_Work!$CA53,0)</f>
        <v>0.33776659135745291</v>
      </c>
      <c r="T53">
        <f>IFERROR(IFERROR(Use_2013_Work!T53/Use_2013_Work!$BR53,0)*Use_2013_Work!$CA53,0)</f>
        <v>8.1869355445657405E-2</v>
      </c>
      <c r="U53">
        <f>IFERROR(IFERROR(Use_2013_Work!U53/Use_2013_Work!$BR53,0)*Use_2013_Work!$CA53,0)</f>
        <v>4.578869032714596E-3</v>
      </c>
      <c r="V53">
        <f>IFERROR(IFERROR(Use_2013_Work!V53/Use_2013_Work!$BR53,0)*Use_2013_Work!$CA53,0)</f>
        <v>8.4922506230855732E-2</v>
      </c>
      <c r="W53">
        <f>IFERROR(IFERROR(Use_2013_Work!W53/Use_2013_Work!$BR53,0)*Use_2013_Work!$CA53,0)</f>
        <v>1.6056041692401685E-2</v>
      </c>
      <c r="X53">
        <f>IFERROR(IFERROR(Use_2013_Work!X53/Use_2013_Work!$BR53,0)*Use_2013_Work!$CA53,0)</f>
        <v>5.8380151594569656E-2</v>
      </c>
      <c r="Y53">
        <f>IFERROR(IFERROR(Use_2013_Work!Y53/Use_2013_Work!$BR53,0)*Use_2013_Work!$CA53,0)</f>
        <v>4.4948688145929122E-3</v>
      </c>
      <c r="Z53">
        <f>IFERROR(IFERROR(Use_2013_Work!Z53/Use_2013_Work!$BR53,0)*Use_2013_Work!$CA53,0)</f>
        <v>2.1610341829427254E-2</v>
      </c>
      <c r="AA53">
        <f>IFERROR(IFERROR(Use_2013_Work!AA53/Use_2013_Work!$BR53,0)*Use_2013_Work!$CA53,0)</f>
        <v>2.277777343230207E-2</v>
      </c>
      <c r="AB53">
        <f>IFERROR(IFERROR(Use_2013_Work!AB53/Use_2013_Work!$BR53,0)*Use_2013_Work!$CA53,0)</f>
        <v>5.7569292346170559E-2</v>
      </c>
      <c r="AC53">
        <f>IFERROR(IFERROR(Use_2013_Work!AC53/Use_2013_Work!$BR53,0)*Use_2013_Work!$CA53,0)</f>
        <v>4.9457271281848026E-3</v>
      </c>
      <c r="AD53">
        <f>IFERROR(IFERROR(Use_2013_Work!AD53/Use_2013_Work!$BR53,0)*Use_2013_Work!$CA53,0)</f>
        <v>9.1441951731197776E-2</v>
      </c>
      <c r="AE53">
        <f>IFERROR(IFERROR(Use_2013_Work!AE53/Use_2013_Work!$BR53,0)*Use_2013_Work!$CA53,0)</f>
        <v>0.7434876448851816</v>
      </c>
      <c r="AF53">
        <f>IFERROR(IFERROR(Use_2013_Work!AF53/Use_2013_Work!$BR53,0)*Use_2013_Work!$CA53,0)</f>
        <v>0.19674222516230749</v>
      </c>
      <c r="AG53">
        <f>IFERROR(IFERROR(Use_2013_Work!AG53/Use_2013_Work!$BR53,0)*Use_2013_Work!$CA53,0)</f>
        <v>1.5993367243941914</v>
      </c>
      <c r="AH53">
        <f>IFERROR(IFERROR(Use_2013_Work!AH53/Use_2013_Work!$BR53,0)*Use_2013_Work!$CA53,0)</f>
        <v>0.55863230773217509</v>
      </c>
      <c r="AI53">
        <f>IFERROR(IFERROR(Use_2013_Work!AI53/Use_2013_Work!$BR53,0)*Use_2013_Work!$CA53,0)</f>
        <v>0.14486094758609089</v>
      </c>
      <c r="AJ53">
        <f>IFERROR(IFERROR(Use_2013_Work!AJ53/Use_2013_Work!$BR53,0)*Use_2013_Work!$CA53,0)</f>
        <v>5.7154434126059379E-3</v>
      </c>
      <c r="AK53">
        <f>IFERROR(IFERROR(Use_2013_Work!AK53/Use_2013_Work!$BR53,0)*Use_2013_Work!$CA53,0)</f>
        <v>8.5246507072182218E-2</v>
      </c>
      <c r="AL53">
        <f>IFERROR(IFERROR(Use_2013_Work!AL53/Use_2013_Work!$BR53,0)*Use_2013_Work!$CA53,0)</f>
        <v>0.20855711298464705</v>
      </c>
      <c r="AM53">
        <f>IFERROR(IFERROR(Use_2013_Work!AM53/Use_2013_Work!$BR53,0)*Use_2013_Work!$CA53,0)</f>
        <v>1.4103465193613994E-2</v>
      </c>
      <c r="AN53">
        <f>IFERROR(IFERROR(Use_2013_Work!AN53/Use_2013_Work!$BR53,0)*Use_2013_Work!$CA53,0)</f>
        <v>0.16387071123407748</v>
      </c>
      <c r="AO53">
        <f>IFERROR(IFERROR(Use_2013_Work!AO53/Use_2013_Work!$BR53,0)*Use_2013_Work!$CA53,0)</f>
        <v>2.5822352766671639E-2</v>
      </c>
      <c r="AP53">
        <f>IFERROR(IFERROR(Use_2013_Work!AP53/Use_2013_Work!$BR53,0)*Use_2013_Work!$CA53,0)</f>
        <v>5.7176719898214122E-2</v>
      </c>
      <c r="AQ53">
        <f>IFERROR(IFERROR(Use_2013_Work!AQ53/Use_2013_Work!$BR53,0)*Use_2013_Work!$CA53,0)</f>
        <v>0.14927695905305938</v>
      </c>
      <c r="AR53">
        <f>IFERROR(IFERROR(Use_2013_Work!AR53/Use_2013_Work!$BR53,0)*Use_2013_Work!$CA53,0)</f>
        <v>0.20980340193514629</v>
      </c>
      <c r="AS53">
        <f>IFERROR(IFERROR(Use_2013_Work!AS53/Use_2013_Work!$BR53,0)*Use_2013_Work!$CA53,0)</f>
        <v>0.1969959401068383</v>
      </c>
      <c r="AT53">
        <f>IFERROR(IFERROR(Use_2013_Work!AT53/Use_2013_Work!$BR53,0)*Use_2013_Work!$CA53,0)</f>
        <v>0.10247512323795595</v>
      </c>
      <c r="AU53">
        <f>IFERROR(IFERROR(Use_2013_Work!AU53/Use_2013_Work!$BR53,0)*Use_2013_Work!$CA53,0)</f>
        <v>7.4792765641447059E-2</v>
      </c>
      <c r="AV53">
        <f>IFERROR(IFERROR(Use_2013_Work!AV53/Use_2013_Work!$BR53,0)*Use_2013_Work!$CA53,0)</f>
        <v>0.68453663466541759</v>
      </c>
      <c r="AW53">
        <f>IFERROR(IFERROR(Use_2013_Work!AW53/Use_2013_Work!$BR53,0)*Use_2013_Work!$CA53,0)</f>
        <v>0</v>
      </c>
      <c r="AX53">
        <f>IFERROR(IFERROR(Use_2013_Work!AX53/Use_2013_Work!$BR53,0)*Use_2013_Work!$CA53,0)</f>
        <v>1.9190946975604553</v>
      </c>
      <c r="AY53">
        <f>IFERROR(IFERROR(Use_2013_Work!AY53/Use_2013_Work!$BR53,0)*Use_2013_Work!$CA53,0)</f>
        <v>8.0621352204992391E-2</v>
      </c>
      <c r="AZ53">
        <f>IFERROR(IFERROR(Use_2013_Work!AZ53/Use_2013_Work!$BR53,0)*Use_2013_Work!$CA53,0)</f>
        <v>4.5853833353444402E-2</v>
      </c>
      <c r="BA53">
        <f>IFERROR(IFERROR(Use_2013_Work!BA53/Use_2013_Work!$BR53,0)*Use_2013_Work!$CA53,0)</f>
        <v>9.7964825811871312E-2</v>
      </c>
      <c r="BB53">
        <f>IFERROR(IFERROR(Use_2013_Work!BB53/Use_2013_Work!$BR53,0)*Use_2013_Work!$CA53,0)</f>
        <v>3.6865810014424329E-2</v>
      </c>
      <c r="BC53">
        <f>IFERROR(IFERROR(Use_2013_Work!BC53/Use_2013_Work!$BR53,0)*Use_2013_Work!$CA53,0)</f>
        <v>0.10413284182823489</v>
      </c>
      <c r="BD53">
        <f>IFERROR(IFERROR(Use_2013_Work!BD53/Use_2013_Work!$BR53,0)*Use_2013_Work!$CA53,0)</f>
        <v>2.3808061821916998E-2</v>
      </c>
      <c r="BE53">
        <f>IFERROR(IFERROR(Use_2013_Work!BE53/Use_2013_Work!$BR53,0)*Use_2013_Work!$CA53,0)</f>
        <v>2.656292611827505E-2</v>
      </c>
      <c r="BF53">
        <f>IFERROR(IFERROR(Use_2013_Work!BF53/Use_2013_Work!$BR53,0)*Use_2013_Work!$CA53,0)</f>
        <v>0.20039880608584931</v>
      </c>
      <c r="BG53">
        <f>IFERROR(IFERROR(Use_2013_Work!BG53/Use_2013_Work!$BR53,0)*Use_2013_Work!$CA53,0)</f>
        <v>0.49784700703506013</v>
      </c>
      <c r="BH53">
        <f>IFERROR(IFERROR(Use_2013_Work!BH53/Use_2013_Work!$BR53,0)*Use_2013_Work!$CA53,0)</f>
        <v>0.11392143867465958</v>
      </c>
      <c r="BI53">
        <f>IFERROR(IFERROR(Use_2013_Work!BI53/Use_2013_Work!$BR53,0)*Use_2013_Work!$CA53,0)</f>
        <v>3.0684079676734761E-2</v>
      </c>
      <c r="BJ53">
        <f>IFERROR(IFERROR(Use_2013_Work!BJ53/Use_2013_Work!$BR53,0)*Use_2013_Work!$CA53,0)</f>
        <v>1.5373754206433731E-2</v>
      </c>
      <c r="BK53">
        <f>IFERROR(IFERROR(Use_2013_Work!BK53/Use_2013_Work!$BR53,0)*Use_2013_Work!$CA53,0)</f>
        <v>7.1916186743320842E-2</v>
      </c>
      <c r="BL53">
        <f>IFERROR(IFERROR(Use_2013_Work!BL53/Use_2013_Work!$BR53,0)*Use_2013_Work!$CA53,0)</f>
        <v>5.1608705439862561E-2</v>
      </c>
      <c r="BM53">
        <f>IFERROR(IFERROR(Use_2013_Work!BM53/Use_2013_Work!$BR53,0)*Use_2013_Work!$CA53,0)</f>
        <v>0.14993010360620959</v>
      </c>
      <c r="BN53">
        <f>IFERROR(IFERROR(Use_2013_Work!BN53/Use_2013_Work!$BR53,0)*Use_2013_Work!$CA53,0)</f>
        <v>1.3654321170187852E-2</v>
      </c>
      <c r="BO53">
        <f>IFERROR(IFERROR(Use_2013_Work!BO53/Use_2013_Work!$BR53,0)*Use_2013_Work!$CA53,0)</f>
        <v>2.6309211173744251E-2</v>
      </c>
      <c r="BP53">
        <f>IFERROR(IFERROR(Use_2013_Work!BP53/Use_2013_Work!$BR53,0)*Use_2013_Work!$CA53,0)</f>
        <v>0</v>
      </c>
      <c r="BQ53">
        <f>IFERROR(IFERROR(Use_2013_Work!BQ53/Use_2013_Work!$BR53,0)*Use_2013_Work!$CA53,0)</f>
        <v>0</v>
      </c>
    </row>
    <row r="54" spans="4:69">
      <c r="D54">
        <v>46</v>
      </c>
      <c r="E54">
        <f>IFERROR(IFERROR(Use_2013_Work!E54/Use_2013_Work!$BR54,0)*Use_2013_Work!$CA54,0)</f>
        <v>1.5365844237382036E-2</v>
      </c>
      <c r="F54">
        <f>IFERROR(IFERROR(Use_2013_Work!F54/Use_2013_Work!$BR54,0)*Use_2013_Work!$CA54,0)</f>
        <v>0.10590083162812312</v>
      </c>
      <c r="G54">
        <f>IFERROR(IFERROR(Use_2013_Work!G54/Use_2013_Work!$BR54,0)*Use_2013_Work!$CA54,0)</f>
        <v>5.6685591389551656E-4</v>
      </c>
      <c r="H54">
        <f>IFERROR(IFERROR(Use_2013_Work!H54/Use_2013_Work!$BR54,0)*Use_2013_Work!$CA54,0)</f>
        <v>4.717050997773406E-3</v>
      </c>
      <c r="I54">
        <f>IFERROR(IFERROR(Use_2013_Work!I54/Use_2013_Work!$BR54,0)*Use_2013_Work!$CA54,0)</f>
        <v>0.15624978369448561</v>
      </c>
      <c r="J54">
        <f>IFERROR(IFERROR(Use_2013_Work!J54/Use_2013_Work!$BR54,0)*Use_2013_Work!$CA54,0)</f>
        <v>1.0729772655879422E-3</v>
      </c>
      <c r="K54">
        <f>IFERROR(IFERROR(Use_2013_Work!K54/Use_2013_Work!$BR54,0)*Use_2013_Work!$CA54,0)</f>
        <v>7.1464334858970481E-3</v>
      </c>
      <c r="L54">
        <f>IFERROR(IFERROR(Use_2013_Work!L54/Use_2013_Work!$BR54,0)*Use_2013_Work!$CA54,0)</f>
        <v>4.4538678948933446E-3</v>
      </c>
      <c r="M54">
        <f>IFERROR(IFERROR(Use_2013_Work!M54/Use_2013_Work!$BR54,0)*Use_2013_Work!$CA54,0)</f>
        <v>0</v>
      </c>
      <c r="N54">
        <f>IFERROR(IFERROR(Use_2013_Work!N54/Use_2013_Work!$BR54,0)*Use_2013_Work!$CA54,0)</f>
        <v>2.7330552991390975E-3</v>
      </c>
      <c r="O54">
        <f>IFERROR(IFERROR(Use_2013_Work!O54/Use_2013_Work!$BR54,0)*Use_2013_Work!$CA54,0)</f>
        <v>8.1404558206209718E-2</v>
      </c>
      <c r="P54">
        <f>IFERROR(IFERROR(Use_2013_Work!P54/Use_2013_Work!$BR54,0)*Use_2013_Work!$CA54,0)</f>
        <v>6.0066482018857066E-2</v>
      </c>
      <c r="Q54">
        <f>IFERROR(IFERROR(Use_2013_Work!Q54/Use_2013_Work!$BR54,0)*Use_2013_Work!$CA54,0)</f>
        <v>0</v>
      </c>
      <c r="R54">
        <f>IFERROR(IFERROR(Use_2013_Work!R54/Use_2013_Work!$BR54,0)*Use_2013_Work!$CA54,0)</f>
        <v>0.16625074160392794</v>
      </c>
      <c r="S54">
        <f>IFERROR(IFERROR(Use_2013_Work!S54/Use_2013_Work!$BR54,0)*Use_2013_Work!$CA54,0)</f>
        <v>4.3040559747923868E-2</v>
      </c>
      <c r="T54">
        <f>IFERROR(IFERROR(Use_2013_Work!T54/Use_2013_Work!$BR54,0)*Use_2013_Work!$CA54,0)</f>
        <v>7.0148419344570168E-2</v>
      </c>
      <c r="U54">
        <f>IFERROR(IFERROR(Use_2013_Work!U54/Use_2013_Work!$BR54,0)*Use_2013_Work!$CA54,0)</f>
        <v>2.8848917046468251E-2</v>
      </c>
      <c r="V54">
        <f>IFERROR(IFERROR(Use_2013_Work!V54/Use_2013_Work!$BR54,0)*Use_2013_Work!$CA54,0)</f>
        <v>1.1339547660398455</v>
      </c>
      <c r="W54">
        <f>IFERROR(IFERROR(Use_2013_Work!W54/Use_2013_Work!$BR54,0)*Use_2013_Work!$CA54,0)</f>
        <v>3.8667671269301306E-3</v>
      </c>
      <c r="X54">
        <f>IFERROR(IFERROR(Use_2013_Work!X54/Use_2013_Work!$BR54,0)*Use_2013_Work!$CA54,0)</f>
        <v>2.8342795694775828E-4</v>
      </c>
      <c r="Y54">
        <f>IFERROR(IFERROR(Use_2013_Work!Y54/Use_2013_Work!$BR54,0)*Use_2013_Work!$CA54,0)</f>
        <v>0</v>
      </c>
      <c r="Z54">
        <f>IFERROR(IFERROR(Use_2013_Work!Z54/Use_2013_Work!$BR54,0)*Use_2013_Work!$CA54,0)</f>
        <v>6.4985981557307438E-3</v>
      </c>
      <c r="AA54">
        <f>IFERROR(IFERROR(Use_2013_Work!AA54/Use_2013_Work!$BR54,0)*Use_2013_Work!$CA54,0)</f>
        <v>6.2637578485454579E-2</v>
      </c>
      <c r="AB54">
        <f>IFERROR(IFERROR(Use_2013_Work!AB54/Use_2013_Work!$BR54,0)*Use_2013_Work!$CA54,0)</f>
        <v>2.5955117606031641</v>
      </c>
      <c r="AC54">
        <f>IFERROR(IFERROR(Use_2013_Work!AC54/Use_2013_Work!$BR54,0)*Use_2013_Work!$CA54,0)</f>
        <v>2.1378565895488054E-2</v>
      </c>
      <c r="AD54">
        <f>IFERROR(IFERROR(Use_2013_Work!AD54/Use_2013_Work!$BR54,0)*Use_2013_Work!$CA54,0)</f>
        <v>0.46336421990144944</v>
      </c>
      <c r="AE54">
        <f>IFERROR(IFERROR(Use_2013_Work!AE54/Use_2013_Work!$BR54,0)*Use_2013_Work!$CA54,0)</f>
        <v>3.718412836322047</v>
      </c>
      <c r="AF54">
        <f>IFERROR(IFERROR(Use_2013_Work!AF54/Use_2013_Work!$BR54,0)*Use_2013_Work!$CA54,0)</f>
        <v>0.35667383896468613</v>
      </c>
      <c r="AG54">
        <f>IFERROR(IFERROR(Use_2013_Work!AG54/Use_2013_Work!$BR54,0)*Use_2013_Work!$CA54,0)</f>
        <v>0.86070997068813881</v>
      </c>
      <c r="AH54">
        <f>IFERROR(IFERROR(Use_2013_Work!AH54/Use_2013_Work!$BR54,0)*Use_2013_Work!$CA54,0)</f>
        <v>1.1418097694181119E-2</v>
      </c>
      <c r="AI54">
        <f>IFERROR(IFERROR(Use_2013_Work!AI54/Use_2013_Work!$BR54,0)*Use_2013_Work!$CA54,0)</f>
        <v>0.19947254712901874</v>
      </c>
      <c r="AJ54">
        <f>IFERROR(IFERROR(Use_2013_Work!AJ54/Use_2013_Work!$BR54,0)*Use_2013_Work!$CA54,0)</f>
        <v>1.0304630720457782E-2</v>
      </c>
      <c r="AK54">
        <f>IFERROR(IFERROR(Use_2013_Work!AK54/Use_2013_Work!$BR54,0)*Use_2013_Work!$CA54,0)</f>
        <v>0</v>
      </c>
      <c r="AL54">
        <f>IFERROR(IFERROR(Use_2013_Work!AL54/Use_2013_Work!$BR54,0)*Use_2013_Work!$CA54,0)</f>
        <v>0.42196349333300892</v>
      </c>
      <c r="AM54">
        <f>IFERROR(IFERROR(Use_2013_Work!AM54/Use_2013_Work!$BR54,0)*Use_2013_Work!$CA54,0)</f>
        <v>0</v>
      </c>
      <c r="AN54">
        <f>IFERROR(IFERROR(Use_2013_Work!AN54/Use_2013_Work!$BR54,0)*Use_2013_Work!$CA54,0)</f>
        <v>0.10235798216627615</v>
      </c>
      <c r="AO54">
        <f>IFERROR(IFERROR(Use_2013_Work!AO54/Use_2013_Work!$BR54,0)*Use_2013_Work!$CA54,0)</f>
        <v>6.6808018423400168E-4</v>
      </c>
      <c r="AP54">
        <f>IFERROR(IFERROR(Use_2013_Work!AP54/Use_2013_Work!$BR54,0)*Use_2013_Work!$CA54,0)</f>
        <v>0.53179182665026525</v>
      </c>
      <c r="AQ54">
        <f>IFERROR(IFERROR(Use_2013_Work!AQ54/Use_2013_Work!$BR54,0)*Use_2013_Work!$CA54,0)</f>
        <v>7.3109431700511545</v>
      </c>
      <c r="AR54">
        <f>IFERROR(IFERROR(Use_2013_Work!AR54/Use_2013_Work!$BR54,0)*Use_2013_Work!$CA54,0)</f>
        <v>3.972040368082156E-2</v>
      </c>
      <c r="AS54">
        <f>IFERROR(IFERROR(Use_2013_Work!AS54/Use_2013_Work!$BR54,0)*Use_2013_Work!$CA54,0)</f>
        <v>2.0649751149050964E-3</v>
      </c>
      <c r="AT54">
        <f>IFERROR(IFERROR(Use_2013_Work!AT54/Use_2013_Work!$BR54,0)*Use_2013_Work!$CA54,0)</f>
        <v>2.0042405527020053E-3</v>
      </c>
      <c r="AU54">
        <f>IFERROR(IFERROR(Use_2013_Work!AU54/Use_2013_Work!$BR54,0)*Use_2013_Work!$CA54,0)</f>
        <v>0</v>
      </c>
      <c r="AV54">
        <f>IFERROR(IFERROR(Use_2013_Work!AV54/Use_2013_Work!$BR54,0)*Use_2013_Work!$CA54,0)</f>
        <v>2.726961598064721</v>
      </c>
      <c r="AW54">
        <f>IFERROR(IFERROR(Use_2013_Work!AW54/Use_2013_Work!$BR54,0)*Use_2013_Work!$CA54,0)</f>
        <v>0</v>
      </c>
      <c r="AX54">
        <f>IFERROR(IFERROR(Use_2013_Work!AX54/Use_2013_Work!$BR54,0)*Use_2013_Work!$CA54,0)</f>
        <v>9.9199784931715404E-4</v>
      </c>
      <c r="AY54">
        <f>IFERROR(IFERROR(Use_2013_Work!AY54/Use_2013_Work!$BR54,0)*Use_2013_Work!$CA54,0)</f>
        <v>13.154255889318682</v>
      </c>
      <c r="AZ54">
        <f>IFERROR(IFERROR(Use_2013_Work!AZ54/Use_2013_Work!$BR54,0)*Use_2013_Work!$CA54,0)</f>
        <v>6.761781258610805E-2</v>
      </c>
      <c r="BA54">
        <f>IFERROR(IFERROR(Use_2013_Work!BA54/Use_2013_Work!$BR54,0)*Use_2013_Work!$CA54,0)</f>
        <v>3.1177075264253416E-3</v>
      </c>
      <c r="BB54">
        <f>IFERROR(IFERROR(Use_2013_Work!BB54/Use_2013_Work!$BR54,0)*Use_2013_Work!$CA54,0)</f>
        <v>2.5306067584621277E-3</v>
      </c>
      <c r="BC54">
        <f>IFERROR(IFERROR(Use_2013_Work!BC54/Use_2013_Work!$BR54,0)*Use_2013_Work!$CA54,0)</f>
        <v>2.10546482304049E-3</v>
      </c>
      <c r="BD54">
        <f>IFERROR(IFERROR(Use_2013_Work!BD54/Use_2013_Work!$BR54,0)*Use_2013_Work!$CA54,0)</f>
        <v>2.0244854067697022E-5</v>
      </c>
      <c r="BE54">
        <f>IFERROR(IFERROR(Use_2013_Work!BE54/Use_2013_Work!$BR54,0)*Use_2013_Work!$CA54,0)</f>
        <v>0.1331908949113787</v>
      </c>
      <c r="BF54">
        <f>IFERROR(IFERROR(Use_2013_Work!BF54/Use_2013_Work!$BR54,0)*Use_2013_Work!$CA54,0)</f>
        <v>0.18181903438198693</v>
      </c>
      <c r="BG54">
        <f>IFERROR(IFERROR(Use_2013_Work!BG54/Use_2013_Work!$BR54,0)*Use_2013_Work!$CA54,0)</f>
        <v>9.716598689207455</v>
      </c>
      <c r="BH54">
        <f>IFERROR(IFERROR(Use_2013_Work!BH54/Use_2013_Work!$BR54,0)*Use_2013_Work!$CA54,0)</f>
        <v>1.5182628308069384</v>
      </c>
      <c r="BI54">
        <f>IFERROR(IFERROR(Use_2013_Work!BI54/Use_2013_Work!$BR54,0)*Use_2013_Work!$CA54,0)</f>
        <v>0.11616497264044549</v>
      </c>
      <c r="BJ54">
        <f>IFERROR(IFERROR(Use_2013_Work!BJ54/Use_2013_Work!$BR54,0)*Use_2013_Work!$CA54,0)</f>
        <v>0.29292279350550821</v>
      </c>
      <c r="BK54">
        <f>IFERROR(IFERROR(Use_2013_Work!BK54/Use_2013_Work!$BR54,0)*Use_2013_Work!$CA54,0)</f>
        <v>0.56588416090026716</v>
      </c>
      <c r="BL54">
        <f>IFERROR(IFERROR(Use_2013_Work!BL54/Use_2013_Work!$BR54,0)*Use_2013_Work!$CA54,0)</f>
        <v>0.40127325247582263</v>
      </c>
      <c r="BM54">
        <f>IFERROR(IFERROR(Use_2013_Work!BM54/Use_2013_Work!$BR54,0)*Use_2013_Work!$CA54,0)</f>
        <v>0.77910296394125211</v>
      </c>
      <c r="BN54">
        <f>IFERROR(IFERROR(Use_2013_Work!BN54/Use_2013_Work!$BR54,0)*Use_2013_Work!$CA54,0)</f>
        <v>0</v>
      </c>
      <c r="BO54">
        <f>IFERROR(IFERROR(Use_2013_Work!BO54/Use_2013_Work!$BR54,0)*Use_2013_Work!$CA54,0)</f>
        <v>4.2109296460809799E-3</v>
      </c>
      <c r="BP54">
        <f>IFERROR(IFERROR(Use_2013_Work!BP54/Use_2013_Work!$BR54,0)*Use_2013_Work!$CA54,0)</f>
        <v>0</v>
      </c>
      <c r="BQ54">
        <f>IFERROR(IFERROR(Use_2013_Work!BQ54/Use_2013_Work!$BR54,0)*Use_2013_Work!$CA54,0)</f>
        <v>0</v>
      </c>
    </row>
    <row r="55" spans="4:69">
      <c r="D55">
        <v>47</v>
      </c>
      <c r="E55">
        <f>IFERROR(IFERROR(Use_2013_Work!E55/Use_2013_Work!$BR55,0)*Use_2013_Work!$CA55,0)</f>
        <v>0</v>
      </c>
      <c r="F55">
        <f>IFERROR(IFERROR(Use_2013_Work!F55/Use_2013_Work!$BR55,0)*Use_2013_Work!$CA55,0)</f>
        <v>0</v>
      </c>
      <c r="G55">
        <f>IFERROR(IFERROR(Use_2013_Work!G55/Use_2013_Work!$BR55,0)*Use_2013_Work!$CA55,0)</f>
        <v>0</v>
      </c>
      <c r="H55">
        <f>IFERROR(IFERROR(Use_2013_Work!H55/Use_2013_Work!$BR55,0)*Use_2013_Work!$CA55,0)</f>
        <v>0</v>
      </c>
      <c r="I55">
        <f>IFERROR(IFERROR(Use_2013_Work!I55/Use_2013_Work!$BR55,0)*Use_2013_Work!$CA55,0)</f>
        <v>0</v>
      </c>
      <c r="J55">
        <f>IFERROR(IFERROR(Use_2013_Work!J55/Use_2013_Work!$BR55,0)*Use_2013_Work!$CA55,0)</f>
        <v>0</v>
      </c>
      <c r="K55">
        <f>IFERROR(IFERROR(Use_2013_Work!K55/Use_2013_Work!$BR55,0)*Use_2013_Work!$CA55,0)</f>
        <v>0</v>
      </c>
      <c r="L55">
        <f>IFERROR(IFERROR(Use_2013_Work!L55/Use_2013_Work!$BR55,0)*Use_2013_Work!$CA55,0)</f>
        <v>0</v>
      </c>
      <c r="M55">
        <f>IFERROR(IFERROR(Use_2013_Work!M55/Use_2013_Work!$BR55,0)*Use_2013_Work!$CA55,0)</f>
        <v>0</v>
      </c>
      <c r="N55">
        <f>IFERROR(IFERROR(Use_2013_Work!N55/Use_2013_Work!$BR55,0)*Use_2013_Work!$CA55,0)</f>
        <v>0</v>
      </c>
      <c r="O55">
        <f>IFERROR(IFERROR(Use_2013_Work!O55/Use_2013_Work!$BR55,0)*Use_2013_Work!$CA55,0)</f>
        <v>0</v>
      </c>
      <c r="P55">
        <f>IFERROR(IFERROR(Use_2013_Work!P55/Use_2013_Work!$BR55,0)*Use_2013_Work!$CA55,0)</f>
        <v>0</v>
      </c>
      <c r="Q55">
        <f>IFERROR(IFERROR(Use_2013_Work!Q55/Use_2013_Work!$BR55,0)*Use_2013_Work!$CA55,0)</f>
        <v>0</v>
      </c>
      <c r="R55">
        <f>IFERROR(IFERROR(Use_2013_Work!R55/Use_2013_Work!$BR55,0)*Use_2013_Work!$CA55,0)</f>
        <v>0</v>
      </c>
      <c r="S55">
        <f>IFERROR(IFERROR(Use_2013_Work!S55/Use_2013_Work!$BR55,0)*Use_2013_Work!$CA55,0)</f>
        <v>0</v>
      </c>
      <c r="T55">
        <f>IFERROR(IFERROR(Use_2013_Work!T55/Use_2013_Work!$BR55,0)*Use_2013_Work!$CA55,0)</f>
        <v>0</v>
      </c>
      <c r="U55">
        <f>IFERROR(IFERROR(Use_2013_Work!U55/Use_2013_Work!$BR55,0)*Use_2013_Work!$CA55,0)</f>
        <v>0</v>
      </c>
      <c r="V55">
        <f>IFERROR(IFERROR(Use_2013_Work!V55/Use_2013_Work!$BR55,0)*Use_2013_Work!$CA55,0)</f>
        <v>0</v>
      </c>
      <c r="W55">
        <f>IFERROR(IFERROR(Use_2013_Work!W55/Use_2013_Work!$BR55,0)*Use_2013_Work!$CA55,0)</f>
        <v>0</v>
      </c>
      <c r="X55">
        <f>IFERROR(IFERROR(Use_2013_Work!X55/Use_2013_Work!$BR55,0)*Use_2013_Work!$CA55,0)</f>
        <v>0</v>
      </c>
      <c r="Y55">
        <f>IFERROR(IFERROR(Use_2013_Work!Y55/Use_2013_Work!$BR55,0)*Use_2013_Work!$CA55,0)</f>
        <v>0</v>
      </c>
      <c r="Z55">
        <f>IFERROR(IFERROR(Use_2013_Work!Z55/Use_2013_Work!$BR55,0)*Use_2013_Work!$CA55,0)</f>
        <v>0</v>
      </c>
      <c r="AA55">
        <f>IFERROR(IFERROR(Use_2013_Work!AA55/Use_2013_Work!$BR55,0)*Use_2013_Work!$CA55,0)</f>
        <v>0</v>
      </c>
      <c r="AB55">
        <f>IFERROR(IFERROR(Use_2013_Work!AB55/Use_2013_Work!$BR55,0)*Use_2013_Work!$CA55,0)</f>
        <v>0</v>
      </c>
      <c r="AC55">
        <f>IFERROR(IFERROR(Use_2013_Work!AC55/Use_2013_Work!$BR55,0)*Use_2013_Work!$CA55,0)</f>
        <v>0</v>
      </c>
      <c r="AD55">
        <f>IFERROR(IFERROR(Use_2013_Work!AD55/Use_2013_Work!$BR55,0)*Use_2013_Work!$CA55,0)</f>
        <v>0</v>
      </c>
      <c r="AE55">
        <f>IFERROR(IFERROR(Use_2013_Work!AE55/Use_2013_Work!$BR55,0)*Use_2013_Work!$CA55,0)</f>
        <v>0</v>
      </c>
      <c r="AF55">
        <f>IFERROR(IFERROR(Use_2013_Work!AF55/Use_2013_Work!$BR55,0)*Use_2013_Work!$CA55,0)</f>
        <v>0</v>
      </c>
      <c r="AG55">
        <f>IFERROR(IFERROR(Use_2013_Work!AG55/Use_2013_Work!$BR55,0)*Use_2013_Work!$CA55,0)</f>
        <v>0</v>
      </c>
      <c r="AH55">
        <f>IFERROR(IFERROR(Use_2013_Work!AH55/Use_2013_Work!$BR55,0)*Use_2013_Work!$CA55,0)</f>
        <v>0</v>
      </c>
      <c r="AI55">
        <f>IFERROR(IFERROR(Use_2013_Work!AI55/Use_2013_Work!$BR55,0)*Use_2013_Work!$CA55,0)</f>
        <v>0</v>
      </c>
      <c r="AJ55">
        <f>IFERROR(IFERROR(Use_2013_Work!AJ55/Use_2013_Work!$BR55,0)*Use_2013_Work!$CA55,0)</f>
        <v>0</v>
      </c>
      <c r="AK55">
        <f>IFERROR(IFERROR(Use_2013_Work!AK55/Use_2013_Work!$BR55,0)*Use_2013_Work!$CA55,0)</f>
        <v>0</v>
      </c>
      <c r="AL55">
        <f>IFERROR(IFERROR(Use_2013_Work!AL55/Use_2013_Work!$BR55,0)*Use_2013_Work!$CA55,0)</f>
        <v>0</v>
      </c>
      <c r="AM55">
        <f>IFERROR(IFERROR(Use_2013_Work!AM55/Use_2013_Work!$BR55,0)*Use_2013_Work!$CA55,0)</f>
        <v>0</v>
      </c>
      <c r="AN55">
        <f>IFERROR(IFERROR(Use_2013_Work!AN55/Use_2013_Work!$BR55,0)*Use_2013_Work!$CA55,0)</f>
        <v>0</v>
      </c>
      <c r="AO55">
        <f>IFERROR(IFERROR(Use_2013_Work!AO55/Use_2013_Work!$BR55,0)*Use_2013_Work!$CA55,0)</f>
        <v>0</v>
      </c>
      <c r="AP55">
        <f>IFERROR(IFERROR(Use_2013_Work!AP55/Use_2013_Work!$BR55,0)*Use_2013_Work!$CA55,0)</f>
        <v>0</v>
      </c>
      <c r="AQ55">
        <f>IFERROR(IFERROR(Use_2013_Work!AQ55/Use_2013_Work!$BR55,0)*Use_2013_Work!$CA55,0)</f>
        <v>0</v>
      </c>
      <c r="AR55">
        <f>IFERROR(IFERROR(Use_2013_Work!AR55/Use_2013_Work!$BR55,0)*Use_2013_Work!$CA55,0)</f>
        <v>0</v>
      </c>
      <c r="AS55">
        <f>IFERROR(IFERROR(Use_2013_Work!AS55/Use_2013_Work!$BR55,0)*Use_2013_Work!$CA55,0)</f>
        <v>0</v>
      </c>
      <c r="AT55">
        <f>IFERROR(IFERROR(Use_2013_Work!AT55/Use_2013_Work!$BR55,0)*Use_2013_Work!$CA55,0)</f>
        <v>0</v>
      </c>
      <c r="AU55">
        <f>IFERROR(IFERROR(Use_2013_Work!AU55/Use_2013_Work!$BR55,0)*Use_2013_Work!$CA55,0)</f>
        <v>0</v>
      </c>
      <c r="AV55">
        <f>IFERROR(IFERROR(Use_2013_Work!AV55/Use_2013_Work!$BR55,0)*Use_2013_Work!$CA55,0)</f>
        <v>0</v>
      </c>
      <c r="AW55">
        <f>IFERROR(IFERROR(Use_2013_Work!AW55/Use_2013_Work!$BR55,0)*Use_2013_Work!$CA55,0)</f>
        <v>0</v>
      </c>
      <c r="AX55">
        <f>IFERROR(IFERROR(Use_2013_Work!AX55/Use_2013_Work!$BR55,0)*Use_2013_Work!$CA55,0)</f>
        <v>0</v>
      </c>
      <c r="AY55">
        <f>IFERROR(IFERROR(Use_2013_Work!AY55/Use_2013_Work!$BR55,0)*Use_2013_Work!$CA55,0)</f>
        <v>0</v>
      </c>
      <c r="AZ55">
        <f>IFERROR(IFERROR(Use_2013_Work!AZ55/Use_2013_Work!$BR55,0)*Use_2013_Work!$CA55,0)</f>
        <v>124.95629237678271</v>
      </c>
      <c r="BA55">
        <f>IFERROR(IFERROR(Use_2013_Work!BA55/Use_2013_Work!$BR55,0)*Use_2013_Work!$CA55,0)</f>
        <v>7.0153076232172715</v>
      </c>
      <c r="BB55">
        <f>IFERROR(IFERROR(Use_2013_Work!BB55/Use_2013_Work!$BR55,0)*Use_2013_Work!$CA55,0)</f>
        <v>0</v>
      </c>
      <c r="BC55">
        <f>IFERROR(IFERROR(Use_2013_Work!BC55/Use_2013_Work!$BR55,0)*Use_2013_Work!$CA55,0)</f>
        <v>0</v>
      </c>
      <c r="BD55">
        <f>IFERROR(IFERROR(Use_2013_Work!BD55/Use_2013_Work!$BR55,0)*Use_2013_Work!$CA55,0)</f>
        <v>0</v>
      </c>
      <c r="BE55">
        <f>IFERROR(IFERROR(Use_2013_Work!BE55/Use_2013_Work!$BR55,0)*Use_2013_Work!$CA55,0)</f>
        <v>0</v>
      </c>
      <c r="BF55">
        <f>IFERROR(IFERROR(Use_2013_Work!BF55/Use_2013_Work!$BR55,0)*Use_2013_Work!$CA55,0)</f>
        <v>0</v>
      </c>
      <c r="BG55">
        <f>IFERROR(IFERROR(Use_2013_Work!BG55/Use_2013_Work!$BR55,0)*Use_2013_Work!$CA55,0)</f>
        <v>0</v>
      </c>
      <c r="BH55">
        <f>IFERROR(IFERROR(Use_2013_Work!BH55/Use_2013_Work!$BR55,0)*Use_2013_Work!$CA55,0)</f>
        <v>0</v>
      </c>
      <c r="BI55">
        <f>IFERROR(IFERROR(Use_2013_Work!BI55/Use_2013_Work!$BR55,0)*Use_2013_Work!$CA55,0)</f>
        <v>0</v>
      </c>
      <c r="BJ55">
        <f>IFERROR(IFERROR(Use_2013_Work!BJ55/Use_2013_Work!$BR55,0)*Use_2013_Work!$CA55,0)</f>
        <v>0</v>
      </c>
      <c r="BK55">
        <f>IFERROR(IFERROR(Use_2013_Work!BK55/Use_2013_Work!$BR55,0)*Use_2013_Work!$CA55,0)</f>
        <v>0</v>
      </c>
      <c r="BL55">
        <f>IFERROR(IFERROR(Use_2013_Work!BL55/Use_2013_Work!$BR55,0)*Use_2013_Work!$CA55,0)</f>
        <v>0</v>
      </c>
      <c r="BM55">
        <f>IFERROR(IFERROR(Use_2013_Work!BM55/Use_2013_Work!$BR55,0)*Use_2013_Work!$CA55,0)</f>
        <v>0</v>
      </c>
      <c r="BN55">
        <f>IFERROR(IFERROR(Use_2013_Work!BN55/Use_2013_Work!$BR55,0)*Use_2013_Work!$CA55,0)</f>
        <v>0</v>
      </c>
      <c r="BO55">
        <f>IFERROR(IFERROR(Use_2013_Work!BO55/Use_2013_Work!$BR55,0)*Use_2013_Work!$CA55,0)</f>
        <v>0</v>
      </c>
      <c r="BP55">
        <f>IFERROR(IFERROR(Use_2013_Work!BP55/Use_2013_Work!$BR55,0)*Use_2013_Work!$CA55,0)</f>
        <v>0</v>
      </c>
      <c r="BQ55">
        <f>IFERROR(IFERROR(Use_2013_Work!BQ55/Use_2013_Work!$BR55,0)*Use_2013_Work!$CA55,0)</f>
        <v>0</v>
      </c>
    </row>
    <row r="56" spans="4:69">
      <c r="D56">
        <v>48</v>
      </c>
      <c r="E56">
        <f>IFERROR(IFERROR(Use_2013_Work!E56/Use_2013_Work!$BR56,0)*Use_2013_Work!$CA56,0)</f>
        <v>0</v>
      </c>
      <c r="F56">
        <f>IFERROR(IFERROR(Use_2013_Work!F56/Use_2013_Work!$BR56,0)*Use_2013_Work!$CA56,0)</f>
        <v>0</v>
      </c>
      <c r="G56">
        <f>IFERROR(IFERROR(Use_2013_Work!G56/Use_2013_Work!$BR56,0)*Use_2013_Work!$CA56,0)</f>
        <v>0</v>
      </c>
      <c r="H56">
        <f>IFERROR(IFERROR(Use_2013_Work!H56/Use_2013_Work!$BR56,0)*Use_2013_Work!$CA56,0)</f>
        <v>0</v>
      </c>
      <c r="I56">
        <f>IFERROR(IFERROR(Use_2013_Work!I56/Use_2013_Work!$BR56,0)*Use_2013_Work!$CA56,0)</f>
        <v>0</v>
      </c>
      <c r="J56">
        <f>IFERROR(IFERROR(Use_2013_Work!J56/Use_2013_Work!$BR56,0)*Use_2013_Work!$CA56,0)</f>
        <v>0</v>
      </c>
      <c r="K56">
        <f>IFERROR(IFERROR(Use_2013_Work!K56/Use_2013_Work!$BR56,0)*Use_2013_Work!$CA56,0)</f>
        <v>0</v>
      </c>
      <c r="L56">
        <f>IFERROR(IFERROR(Use_2013_Work!L56/Use_2013_Work!$BR56,0)*Use_2013_Work!$CA56,0)</f>
        <v>0</v>
      </c>
      <c r="M56">
        <f>IFERROR(IFERROR(Use_2013_Work!M56/Use_2013_Work!$BR56,0)*Use_2013_Work!$CA56,0)</f>
        <v>0</v>
      </c>
      <c r="N56">
        <f>IFERROR(IFERROR(Use_2013_Work!N56/Use_2013_Work!$BR56,0)*Use_2013_Work!$CA56,0)</f>
        <v>0</v>
      </c>
      <c r="O56">
        <f>IFERROR(IFERROR(Use_2013_Work!O56/Use_2013_Work!$BR56,0)*Use_2013_Work!$CA56,0)</f>
        <v>0</v>
      </c>
      <c r="P56">
        <f>IFERROR(IFERROR(Use_2013_Work!P56/Use_2013_Work!$BR56,0)*Use_2013_Work!$CA56,0)</f>
        <v>0</v>
      </c>
      <c r="Q56">
        <f>IFERROR(IFERROR(Use_2013_Work!Q56/Use_2013_Work!$BR56,0)*Use_2013_Work!$CA56,0)</f>
        <v>0</v>
      </c>
      <c r="R56">
        <f>IFERROR(IFERROR(Use_2013_Work!R56/Use_2013_Work!$BR56,0)*Use_2013_Work!$CA56,0)</f>
        <v>0</v>
      </c>
      <c r="S56">
        <f>IFERROR(IFERROR(Use_2013_Work!S56/Use_2013_Work!$BR56,0)*Use_2013_Work!$CA56,0)</f>
        <v>0</v>
      </c>
      <c r="T56">
        <f>IFERROR(IFERROR(Use_2013_Work!T56/Use_2013_Work!$BR56,0)*Use_2013_Work!$CA56,0)</f>
        <v>0</v>
      </c>
      <c r="U56">
        <f>IFERROR(IFERROR(Use_2013_Work!U56/Use_2013_Work!$BR56,0)*Use_2013_Work!$CA56,0)</f>
        <v>0</v>
      </c>
      <c r="V56">
        <f>IFERROR(IFERROR(Use_2013_Work!V56/Use_2013_Work!$BR56,0)*Use_2013_Work!$CA56,0)</f>
        <v>0</v>
      </c>
      <c r="W56">
        <f>IFERROR(IFERROR(Use_2013_Work!W56/Use_2013_Work!$BR56,0)*Use_2013_Work!$CA56,0)</f>
        <v>0</v>
      </c>
      <c r="X56">
        <f>IFERROR(IFERROR(Use_2013_Work!X56/Use_2013_Work!$BR56,0)*Use_2013_Work!$CA56,0)</f>
        <v>0</v>
      </c>
      <c r="Y56">
        <f>IFERROR(IFERROR(Use_2013_Work!Y56/Use_2013_Work!$BR56,0)*Use_2013_Work!$CA56,0)</f>
        <v>0</v>
      </c>
      <c r="Z56">
        <f>IFERROR(IFERROR(Use_2013_Work!Z56/Use_2013_Work!$BR56,0)*Use_2013_Work!$CA56,0)</f>
        <v>0</v>
      </c>
      <c r="AA56">
        <f>IFERROR(IFERROR(Use_2013_Work!AA56/Use_2013_Work!$BR56,0)*Use_2013_Work!$CA56,0)</f>
        <v>0</v>
      </c>
      <c r="AB56">
        <f>IFERROR(IFERROR(Use_2013_Work!AB56/Use_2013_Work!$BR56,0)*Use_2013_Work!$CA56,0)</f>
        <v>0</v>
      </c>
      <c r="AC56">
        <f>IFERROR(IFERROR(Use_2013_Work!AC56/Use_2013_Work!$BR56,0)*Use_2013_Work!$CA56,0)</f>
        <v>0</v>
      </c>
      <c r="AD56">
        <f>IFERROR(IFERROR(Use_2013_Work!AD56/Use_2013_Work!$BR56,0)*Use_2013_Work!$CA56,0)</f>
        <v>0</v>
      </c>
      <c r="AE56">
        <f>IFERROR(IFERROR(Use_2013_Work!AE56/Use_2013_Work!$BR56,0)*Use_2013_Work!$CA56,0)</f>
        <v>0</v>
      </c>
      <c r="AF56">
        <f>IFERROR(IFERROR(Use_2013_Work!AF56/Use_2013_Work!$BR56,0)*Use_2013_Work!$CA56,0)</f>
        <v>0</v>
      </c>
      <c r="AG56">
        <f>IFERROR(IFERROR(Use_2013_Work!AG56/Use_2013_Work!$BR56,0)*Use_2013_Work!$CA56,0)</f>
        <v>0</v>
      </c>
      <c r="AH56">
        <f>IFERROR(IFERROR(Use_2013_Work!AH56/Use_2013_Work!$BR56,0)*Use_2013_Work!$CA56,0)</f>
        <v>0</v>
      </c>
      <c r="AI56">
        <f>IFERROR(IFERROR(Use_2013_Work!AI56/Use_2013_Work!$BR56,0)*Use_2013_Work!$CA56,0)</f>
        <v>0</v>
      </c>
      <c r="AJ56">
        <f>IFERROR(IFERROR(Use_2013_Work!AJ56/Use_2013_Work!$BR56,0)*Use_2013_Work!$CA56,0)</f>
        <v>0</v>
      </c>
      <c r="AK56">
        <f>IFERROR(IFERROR(Use_2013_Work!AK56/Use_2013_Work!$BR56,0)*Use_2013_Work!$CA56,0)</f>
        <v>0</v>
      </c>
      <c r="AL56">
        <f>IFERROR(IFERROR(Use_2013_Work!AL56/Use_2013_Work!$BR56,0)*Use_2013_Work!$CA56,0)</f>
        <v>0</v>
      </c>
      <c r="AM56">
        <f>IFERROR(IFERROR(Use_2013_Work!AM56/Use_2013_Work!$BR56,0)*Use_2013_Work!$CA56,0)</f>
        <v>0</v>
      </c>
      <c r="AN56">
        <f>IFERROR(IFERROR(Use_2013_Work!AN56/Use_2013_Work!$BR56,0)*Use_2013_Work!$CA56,0)</f>
        <v>0</v>
      </c>
      <c r="AO56">
        <f>IFERROR(IFERROR(Use_2013_Work!AO56/Use_2013_Work!$BR56,0)*Use_2013_Work!$CA56,0)</f>
        <v>0</v>
      </c>
      <c r="AP56">
        <f>IFERROR(IFERROR(Use_2013_Work!AP56/Use_2013_Work!$BR56,0)*Use_2013_Work!$CA56,0)</f>
        <v>0</v>
      </c>
      <c r="AQ56">
        <f>IFERROR(IFERROR(Use_2013_Work!AQ56/Use_2013_Work!$BR56,0)*Use_2013_Work!$CA56,0)</f>
        <v>0</v>
      </c>
      <c r="AR56">
        <f>IFERROR(IFERROR(Use_2013_Work!AR56/Use_2013_Work!$BR56,0)*Use_2013_Work!$CA56,0)</f>
        <v>0</v>
      </c>
      <c r="AS56">
        <f>IFERROR(IFERROR(Use_2013_Work!AS56/Use_2013_Work!$BR56,0)*Use_2013_Work!$CA56,0)</f>
        <v>0</v>
      </c>
      <c r="AT56">
        <f>IFERROR(IFERROR(Use_2013_Work!AT56/Use_2013_Work!$BR56,0)*Use_2013_Work!$CA56,0)</f>
        <v>0</v>
      </c>
      <c r="AU56">
        <f>IFERROR(IFERROR(Use_2013_Work!AU56/Use_2013_Work!$BR56,0)*Use_2013_Work!$CA56,0)</f>
        <v>0</v>
      </c>
      <c r="AV56">
        <f>IFERROR(IFERROR(Use_2013_Work!AV56/Use_2013_Work!$BR56,0)*Use_2013_Work!$CA56,0)</f>
        <v>0</v>
      </c>
      <c r="AW56">
        <f>IFERROR(IFERROR(Use_2013_Work!AW56/Use_2013_Work!$BR56,0)*Use_2013_Work!$CA56,0)</f>
        <v>0</v>
      </c>
      <c r="AX56">
        <f>IFERROR(IFERROR(Use_2013_Work!AX56/Use_2013_Work!$BR56,0)*Use_2013_Work!$CA56,0)</f>
        <v>0</v>
      </c>
      <c r="AY56">
        <f>IFERROR(IFERROR(Use_2013_Work!AY56/Use_2013_Work!$BR56,0)*Use_2013_Work!$CA56,0)</f>
        <v>0</v>
      </c>
      <c r="AZ56">
        <f>IFERROR(IFERROR(Use_2013_Work!AZ56/Use_2013_Work!$BR56,0)*Use_2013_Work!$CA56,0)</f>
        <v>0</v>
      </c>
      <c r="BA56">
        <f>IFERROR(IFERROR(Use_2013_Work!BA56/Use_2013_Work!$BR56,0)*Use_2013_Work!$CA56,0)</f>
        <v>0</v>
      </c>
      <c r="BB56">
        <f>IFERROR(IFERROR(Use_2013_Work!BB56/Use_2013_Work!$BR56,0)*Use_2013_Work!$CA56,0)</f>
        <v>0</v>
      </c>
      <c r="BC56">
        <f>IFERROR(IFERROR(Use_2013_Work!BC56/Use_2013_Work!$BR56,0)*Use_2013_Work!$CA56,0)</f>
        <v>0</v>
      </c>
      <c r="BD56">
        <f>IFERROR(IFERROR(Use_2013_Work!BD56/Use_2013_Work!$BR56,0)*Use_2013_Work!$CA56,0)</f>
        <v>0</v>
      </c>
      <c r="BE56">
        <f>IFERROR(IFERROR(Use_2013_Work!BE56/Use_2013_Work!$BR56,0)*Use_2013_Work!$CA56,0)</f>
        <v>0</v>
      </c>
      <c r="BF56">
        <f>IFERROR(IFERROR(Use_2013_Work!BF56/Use_2013_Work!$BR56,0)*Use_2013_Work!$CA56,0)</f>
        <v>0</v>
      </c>
      <c r="BG56">
        <f>IFERROR(IFERROR(Use_2013_Work!BG56/Use_2013_Work!$BR56,0)*Use_2013_Work!$CA56,0)</f>
        <v>0</v>
      </c>
      <c r="BH56">
        <f>IFERROR(IFERROR(Use_2013_Work!BH56/Use_2013_Work!$BR56,0)*Use_2013_Work!$CA56,0)</f>
        <v>0</v>
      </c>
      <c r="BI56">
        <f>IFERROR(IFERROR(Use_2013_Work!BI56/Use_2013_Work!$BR56,0)*Use_2013_Work!$CA56,0)</f>
        <v>0</v>
      </c>
      <c r="BJ56">
        <f>IFERROR(IFERROR(Use_2013_Work!BJ56/Use_2013_Work!$BR56,0)*Use_2013_Work!$CA56,0)</f>
        <v>0</v>
      </c>
      <c r="BK56">
        <f>IFERROR(IFERROR(Use_2013_Work!BK56/Use_2013_Work!$BR56,0)*Use_2013_Work!$CA56,0)</f>
        <v>0</v>
      </c>
      <c r="BL56">
        <f>IFERROR(IFERROR(Use_2013_Work!BL56/Use_2013_Work!$BR56,0)*Use_2013_Work!$CA56,0)</f>
        <v>0</v>
      </c>
      <c r="BM56">
        <f>IFERROR(IFERROR(Use_2013_Work!BM56/Use_2013_Work!$BR56,0)*Use_2013_Work!$CA56,0)</f>
        <v>0</v>
      </c>
      <c r="BN56">
        <f>IFERROR(IFERROR(Use_2013_Work!BN56/Use_2013_Work!$BR56,0)*Use_2013_Work!$CA56,0)</f>
        <v>0</v>
      </c>
      <c r="BO56">
        <f>IFERROR(IFERROR(Use_2013_Work!BO56/Use_2013_Work!$BR56,0)*Use_2013_Work!$CA56,0)</f>
        <v>0</v>
      </c>
      <c r="BP56">
        <f>IFERROR(IFERROR(Use_2013_Work!BP56/Use_2013_Work!$BR56,0)*Use_2013_Work!$CA56,0)</f>
        <v>0</v>
      </c>
      <c r="BQ56">
        <f>IFERROR(IFERROR(Use_2013_Work!BQ56/Use_2013_Work!$BR56,0)*Use_2013_Work!$CA56,0)</f>
        <v>0</v>
      </c>
    </row>
    <row r="57" spans="4:69">
      <c r="D57">
        <v>49</v>
      </c>
      <c r="E57">
        <f>IFERROR(IFERROR(Use_2013_Work!E57/Use_2013_Work!$BR57,0)*Use_2013_Work!$CA57,0)</f>
        <v>0.16467109250365461</v>
      </c>
      <c r="F57">
        <f>IFERROR(IFERROR(Use_2013_Work!F57/Use_2013_Work!$BR57,0)*Use_2013_Work!$CA57,0)</f>
        <v>4.5884062444671251E-3</v>
      </c>
      <c r="G57">
        <f>IFERROR(IFERROR(Use_2013_Work!G57/Use_2013_Work!$BR57,0)*Use_2013_Work!$CA57,0)</f>
        <v>5.230706196542572E-4</v>
      </c>
      <c r="H57">
        <f>IFERROR(IFERROR(Use_2013_Work!H57/Use_2013_Work!$BR57,0)*Use_2013_Work!$CA57,0)</f>
        <v>2.8845806230933305E-4</v>
      </c>
      <c r="I57">
        <f>IFERROR(IFERROR(Use_2013_Work!I57/Use_2013_Work!$BR57,0)*Use_2013_Work!$CA57,0)</f>
        <v>6.6437660911085591E-2</v>
      </c>
      <c r="J57">
        <f>IFERROR(IFERROR(Use_2013_Work!J57/Use_2013_Work!$BR57,0)*Use_2013_Work!$CA57,0)</f>
        <v>8.4652826019045602E-3</v>
      </c>
      <c r="K57">
        <f>IFERROR(IFERROR(Use_2013_Work!K57/Use_2013_Work!$BR57,0)*Use_2013_Work!$CA57,0)</f>
        <v>2.3584331174411069E-2</v>
      </c>
      <c r="L57">
        <f>IFERROR(IFERROR(Use_2013_Work!L57/Use_2013_Work!$BR57,0)*Use_2013_Work!$CA57,0)</f>
        <v>1.9653609312009226E-3</v>
      </c>
      <c r="M57">
        <f>IFERROR(IFERROR(Use_2013_Work!M57/Use_2013_Work!$BR57,0)*Use_2013_Work!$CA57,0)</f>
        <v>0.10595256933996675</v>
      </c>
      <c r="N57">
        <f>IFERROR(IFERROR(Use_2013_Work!N57/Use_2013_Work!$BR57,0)*Use_2013_Work!$CA57,0)</f>
        <v>0</v>
      </c>
      <c r="O57">
        <f>IFERROR(IFERROR(Use_2013_Work!O57/Use_2013_Work!$BR57,0)*Use_2013_Work!$CA57,0)</f>
        <v>8.5422047518537159E-3</v>
      </c>
      <c r="P57">
        <f>IFERROR(IFERROR(Use_2013_Work!P57/Use_2013_Work!$BR57,0)*Use_2013_Work!$CA57,0)</f>
        <v>0</v>
      </c>
      <c r="Q57">
        <f>IFERROR(IFERROR(Use_2013_Work!Q57/Use_2013_Work!$BR57,0)*Use_2013_Work!$CA57,0)</f>
        <v>2.1653585210687268E-3</v>
      </c>
      <c r="R57">
        <f>IFERROR(IFERROR(Use_2013_Work!R57/Use_2013_Work!$BR57,0)*Use_2013_Work!$CA57,0)</f>
        <v>2.1276666675936407E-2</v>
      </c>
      <c r="S57">
        <f>IFERROR(IFERROR(Use_2013_Work!S57/Use_2013_Work!$BR57,0)*Use_2013_Work!$CA57,0)</f>
        <v>2.3076644984746644E-4</v>
      </c>
      <c r="T57">
        <f>IFERROR(IFERROR(Use_2013_Work!T57/Use_2013_Work!$BR57,0)*Use_2013_Work!$CA57,0)</f>
        <v>7.7691371448647027E-4</v>
      </c>
      <c r="U57">
        <f>IFERROR(IFERROR(Use_2013_Work!U57/Use_2013_Work!$BR57,0)*Use_2013_Work!$CA57,0)</f>
        <v>2.615353098271286E-4</v>
      </c>
      <c r="V57">
        <f>IFERROR(IFERROR(Use_2013_Work!V57/Use_2013_Work!$BR57,0)*Use_2013_Work!$CA57,0)</f>
        <v>2.7395823704391725E-2</v>
      </c>
      <c r="W57">
        <f>IFERROR(IFERROR(Use_2013_Work!W57/Use_2013_Work!$BR57,0)*Use_2013_Work!$CA57,0)</f>
        <v>1.5384429989831095E-4</v>
      </c>
      <c r="X57">
        <f>IFERROR(IFERROR(Use_2013_Work!X57/Use_2013_Work!$BR57,0)*Use_2013_Work!$CA57,0)</f>
        <v>3.8461074974577738E-6</v>
      </c>
      <c r="Y57">
        <f>IFERROR(IFERROR(Use_2013_Work!Y57/Use_2013_Work!$BR57,0)*Use_2013_Work!$CA57,0)</f>
        <v>0</v>
      </c>
      <c r="Z57">
        <f>IFERROR(IFERROR(Use_2013_Work!Z57/Use_2013_Work!$BR57,0)*Use_2013_Work!$CA57,0)</f>
        <v>6.9268396029214512E-3</v>
      </c>
      <c r="AA57">
        <f>IFERROR(IFERROR(Use_2013_Work!AA57/Use_2013_Work!$BR57,0)*Use_2013_Work!$CA57,0)</f>
        <v>3.9645676083794726E-2</v>
      </c>
      <c r="AB57">
        <f>IFERROR(IFERROR(Use_2013_Work!AB57/Use_2013_Work!$BR57,0)*Use_2013_Work!$CA57,0)</f>
        <v>0.22248578040543984</v>
      </c>
      <c r="AC57">
        <f>IFERROR(IFERROR(Use_2013_Work!AC57/Use_2013_Work!$BR57,0)*Use_2013_Work!$CA57,0)</f>
        <v>2.1499740910788955E-3</v>
      </c>
      <c r="AD57">
        <f>IFERROR(IFERROR(Use_2013_Work!AD57/Use_2013_Work!$BR57,0)*Use_2013_Work!$CA57,0)</f>
        <v>0.10942560441017113</v>
      </c>
      <c r="AE57">
        <f>IFERROR(IFERROR(Use_2013_Work!AE57/Use_2013_Work!$BR57,0)*Use_2013_Work!$CA57,0)</f>
        <v>5.2233985922974027E-2</v>
      </c>
      <c r="AF57">
        <f>IFERROR(IFERROR(Use_2013_Work!AF57/Use_2013_Work!$BR57,0)*Use_2013_Work!$CA57,0)</f>
        <v>1.3526760068558991E-2</v>
      </c>
      <c r="AG57">
        <f>IFERROR(IFERROR(Use_2013_Work!AG57/Use_2013_Work!$BR57,0)*Use_2013_Work!$CA57,0)</f>
        <v>8.1749014858464988E-2</v>
      </c>
      <c r="AH57">
        <f>IFERROR(IFERROR(Use_2013_Work!AH57/Use_2013_Work!$BR57,0)*Use_2013_Work!$CA57,0)</f>
        <v>0.36911478263851999</v>
      </c>
      <c r="AI57">
        <f>IFERROR(IFERROR(Use_2013_Work!AI57/Use_2013_Work!$BR57,0)*Use_2013_Work!$CA57,0)</f>
        <v>2.1038208011094024E-2</v>
      </c>
      <c r="AJ57">
        <f>IFERROR(IFERROR(Use_2013_Work!AJ57/Use_2013_Work!$BR57,0)*Use_2013_Work!$CA57,0)</f>
        <v>6.3737693447870239E-2</v>
      </c>
      <c r="AK57">
        <f>IFERROR(IFERROR(Use_2013_Work!AK57/Use_2013_Work!$BR57,0)*Use_2013_Work!$CA57,0)</f>
        <v>0</v>
      </c>
      <c r="AL57">
        <f>IFERROR(IFERROR(Use_2013_Work!AL57/Use_2013_Work!$BR57,0)*Use_2013_Work!$CA57,0)</f>
        <v>1.3357531338670849E-2</v>
      </c>
      <c r="AM57">
        <f>IFERROR(IFERROR(Use_2013_Work!AM57/Use_2013_Work!$BR57,0)*Use_2013_Work!$CA57,0)</f>
        <v>3.1153470729407967E-4</v>
      </c>
      <c r="AN57">
        <f>IFERROR(IFERROR(Use_2013_Work!AN57/Use_2013_Work!$BR57,0)*Use_2013_Work!$CA57,0)</f>
        <v>1.4845974940187008E-3</v>
      </c>
      <c r="AO57">
        <f>IFERROR(IFERROR(Use_2013_Work!AO57/Use_2013_Work!$BR57,0)*Use_2013_Work!$CA57,0)</f>
        <v>5.8791599206139536E-2</v>
      </c>
      <c r="AP57">
        <f>IFERROR(IFERROR(Use_2013_Work!AP57/Use_2013_Work!$BR57,0)*Use_2013_Work!$CA57,0)</f>
        <v>6.2730013283536293E-2</v>
      </c>
      <c r="AQ57">
        <f>IFERROR(IFERROR(Use_2013_Work!AQ57/Use_2013_Work!$BR57,0)*Use_2013_Work!$CA57,0)</f>
        <v>0.27360439515415114</v>
      </c>
      <c r="AR57">
        <f>IFERROR(IFERROR(Use_2013_Work!AR57/Use_2013_Work!$BR57,0)*Use_2013_Work!$CA57,0)</f>
        <v>2.5576614858094197E-2</v>
      </c>
      <c r="AS57">
        <f>IFERROR(IFERROR(Use_2013_Work!AS57/Use_2013_Work!$BR57,0)*Use_2013_Work!$CA57,0)</f>
        <v>6.7456879397911895E-2</v>
      </c>
      <c r="AT57">
        <f>IFERROR(IFERROR(Use_2013_Work!AT57/Use_2013_Work!$BR57,0)*Use_2013_Work!$CA57,0)</f>
        <v>0.15390199151077283</v>
      </c>
      <c r="AU57">
        <f>IFERROR(IFERROR(Use_2013_Work!AU57/Use_2013_Work!$BR57,0)*Use_2013_Work!$CA57,0)</f>
        <v>6.4999216707036381E-3</v>
      </c>
      <c r="AV57">
        <f>IFERROR(IFERROR(Use_2013_Work!AV57/Use_2013_Work!$BR57,0)*Use_2013_Work!$CA57,0)</f>
        <v>3.954952339635829E-2</v>
      </c>
      <c r="AW57">
        <f>IFERROR(IFERROR(Use_2013_Work!AW57/Use_2013_Work!$BR57,0)*Use_2013_Work!$CA57,0)</f>
        <v>0</v>
      </c>
      <c r="AX57">
        <f>IFERROR(IFERROR(Use_2013_Work!AX57/Use_2013_Work!$BR57,0)*Use_2013_Work!$CA57,0)</f>
        <v>0.23725867930317515</v>
      </c>
      <c r="AY57">
        <f>IFERROR(IFERROR(Use_2013_Work!AY57/Use_2013_Work!$BR57,0)*Use_2013_Work!$CA57,0)</f>
        <v>3.3038063403162282E-3</v>
      </c>
      <c r="AZ57">
        <f>IFERROR(IFERROR(Use_2013_Work!AZ57/Use_2013_Work!$BR57,0)*Use_2013_Work!$CA57,0)</f>
        <v>6.0537732009985365E-3</v>
      </c>
      <c r="BA57">
        <f>IFERROR(IFERROR(Use_2013_Work!BA57/Use_2013_Work!$BR57,0)*Use_2013_Work!$CA57,0)</f>
        <v>6.8049179952520411E-2</v>
      </c>
      <c r="BB57">
        <f>IFERROR(IFERROR(Use_2013_Work!BB57/Use_2013_Work!$BR57,0)*Use_2013_Work!$CA57,0)</f>
        <v>0.76557923569146225</v>
      </c>
      <c r="BC57">
        <f>IFERROR(IFERROR(Use_2013_Work!BC57/Use_2013_Work!$BR57,0)*Use_2013_Work!$CA57,0)</f>
        <v>9.0202759137877175E-2</v>
      </c>
      <c r="BD57">
        <f>IFERROR(IFERROR(Use_2013_Work!BD57/Use_2013_Work!$BR57,0)*Use_2013_Work!$CA57,0)</f>
        <v>4.5307146320052579E-3</v>
      </c>
      <c r="BE57">
        <f>IFERROR(IFERROR(Use_2013_Work!BE57/Use_2013_Work!$BR57,0)*Use_2013_Work!$CA57,0)</f>
        <v>5.3922427114357985E-3</v>
      </c>
      <c r="BF57">
        <f>IFERROR(IFERROR(Use_2013_Work!BF57/Use_2013_Work!$BR57,0)*Use_2013_Work!$CA57,0)</f>
        <v>5.5887788045558918E-2</v>
      </c>
      <c r="BG57">
        <f>IFERROR(IFERROR(Use_2013_Work!BG57/Use_2013_Work!$BR57,0)*Use_2013_Work!$CA57,0)</f>
        <v>0.40807969769526475</v>
      </c>
      <c r="BH57">
        <f>IFERROR(IFERROR(Use_2013_Work!BH57/Use_2013_Work!$BR57,0)*Use_2013_Work!$CA57,0)</f>
        <v>3.4830349496977601E-2</v>
      </c>
      <c r="BI57">
        <f>IFERROR(IFERROR(Use_2013_Work!BI57/Use_2013_Work!$BR57,0)*Use_2013_Work!$CA57,0)</f>
        <v>4.1037966997874448E-3</v>
      </c>
      <c r="BJ57">
        <f>IFERROR(IFERROR(Use_2013_Work!BJ57/Use_2013_Work!$BR57,0)*Use_2013_Work!$CA57,0)</f>
        <v>4.438408052066271E-3</v>
      </c>
      <c r="BK57">
        <f>IFERROR(IFERROR(Use_2013_Work!BK57/Use_2013_Work!$BR57,0)*Use_2013_Work!$CA57,0)</f>
        <v>0.24081632873832359</v>
      </c>
      <c r="BL57">
        <f>IFERROR(IFERROR(Use_2013_Work!BL57/Use_2013_Work!$BR57,0)*Use_2013_Work!$CA57,0)</f>
        <v>4.807634371822217E-3</v>
      </c>
      <c r="BM57">
        <f>IFERROR(IFERROR(Use_2013_Work!BM57/Use_2013_Work!$BR57,0)*Use_2013_Work!$CA57,0)</f>
        <v>8.695279830252535E-2</v>
      </c>
      <c r="BN57">
        <f>IFERROR(IFERROR(Use_2013_Work!BN57/Use_2013_Work!$BR57,0)*Use_2013_Work!$CA57,0)</f>
        <v>5.8768522561154788E-3</v>
      </c>
      <c r="BO57">
        <f>IFERROR(IFERROR(Use_2013_Work!BO57/Use_2013_Work!$BR57,0)*Use_2013_Work!$CA57,0)</f>
        <v>3.5768799726357292E-4</v>
      </c>
      <c r="BP57">
        <f>IFERROR(IFERROR(Use_2013_Work!BP57/Use_2013_Work!$BR57,0)*Use_2013_Work!$CA57,0)</f>
        <v>0</v>
      </c>
      <c r="BQ57">
        <f>IFERROR(IFERROR(Use_2013_Work!BQ57/Use_2013_Work!$BR57,0)*Use_2013_Work!$CA57,0)</f>
        <v>0</v>
      </c>
    </row>
    <row r="58" spans="4:69">
      <c r="D58">
        <v>50</v>
      </c>
      <c r="E58">
        <f>IFERROR(IFERROR(Use_2013_Work!E58/Use_2013_Work!$BR58,0)*Use_2013_Work!$CA58,0)</f>
        <v>0</v>
      </c>
      <c r="F58">
        <f>IFERROR(IFERROR(Use_2013_Work!F58/Use_2013_Work!$BR58,0)*Use_2013_Work!$CA58,0)</f>
        <v>0</v>
      </c>
      <c r="G58">
        <f>IFERROR(IFERROR(Use_2013_Work!G58/Use_2013_Work!$BR58,0)*Use_2013_Work!$CA58,0)</f>
        <v>0</v>
      </c>
      <c r="H58">
        <f>IFERROR(IFERROR(Use_2013_Work!H58/Use_2013_Work!$BR58,0)*Use_2013_Work!$CA58,0)</f>
        <v>0</v>
      </c>
      <c r="I58">
        <f>IFERROR(IFERROR(Use_2013_Work!I58/Use_2013_Work!$BR58,0)*Use_2013_Work!$CA58,0)</f>
        <v>0</v>
      </c>
      <c r="J58">
        <f>IFERROR(IFERROR(Use_2013_Work!J58/Use_2013_Work!$BR58,0)*Use_2013_Work!$CA58,0)</f>
        <v>0</v>
      </c>
      <c r="K58">
        <f>IFERROR(IFERROR(Use_2013_Work!K58/Use_2013_Work!$BR58,0)*Use_2013_Work!$CA58,0)</f>
        <v>0</v>
      </c>
      <c r="L58">
        <f>IFERROR(IFERROR(Use_2013_Work!L58/Use_2013_Work!$BR58,0)*Use_2013_Work!$CA58,0)</f>
        <v>0</v>
      </c>
      <c r="M58">
        <f>IFERROR(IFERROR(Use_2013_Work!M58/Use_2013_Work!$BR58,0)*Use_2013_Work!$CA58,0)</f>
        <v>0</v>
      </c>
      <c r="N58">
        <f>IFERROR(IFERROR(Use_2013_Work!N58/Use_2013_Work!$BR58,0)*Use_2013_Work!$CA58,0)</f>
        <v>0</v>
      </c>
      <c r="O58">
        <f>IFERROR(IFERROR(Use_2013_Work!O58/Use_2013_Work!$BR58,0)*Use_2013_Work!$CA58,0)</f>
        <v>0</v>
      </c>
      <c r="P58">
        <f>IFERROR(IFERROR(Use_2013_Work!P58/Use_2013_Work!$BR58,0)*Use_2013_Work!$CA58,0)</f>
        <v>0</v>
      </c>
      <c r="Q58">
        <f>IFERROR(IFERROR(Use_2013_Work!Q58/Use_2013_Work!$BR58,0)*Use_2013_Work!$CA58,0)</f>
        <v>0</v>
      </c>
      <c r="R58">
        <f>IFERROR(IFERROR(Use_2013_Work!R58/Use_2013_Work!$BR58,0)*Use_2013_Work!$CA58,0)</f>
        <v>0</v>
      </c>
      <c r="S58">
        <f>IFERROR(IFERROR(Use_2013_Work!S58/Use_2013_Work!$BR58,0)*Use_2013_Work!$CA58,0)</f>
        <v>0</v>
      </c>
      <c r="T58">
        <f>IFERROR(IFERROR(Use_2013_Work!T58/Use_2013_Work!$BR58,0)*Use_2013_Work!$CA58,0)</f>
        <v>0</v>
      </c>
      <c r="U58">
        <f>IFERROR(IFERROR(Use_2013_Work!U58/Use_2013_Work!$BR58,0)*Use_2013_Work!$CA58,0)</f>
        <v>0</v>
      </c>
      <c r="V58">
        <f>IFERROR(IFERROR(Use_2013_Work!V58/Use_2013_Work!$BR58,0)*Use_2013_Work!$CA58,0)</f>
        <v>0</v>
      </c>
      <c r="W58">
        <f>IFERROR(IFERROR(Use_2013_Work!W58/Use_2013_Work!$BR58,0)*Use_2013_Work!$CA58,0)</f>
        <v>0</v>
      </c>
      <c r="X58">
        <f>IFERROR(IFERROR(Use_2013_Work!X58/Use_2013_Work!$BR58,0)*Use_2013_Work!$CA58,0)</f>
        <v>0</v>
      </c>
      <c r="Y58">
        <f>IFERROR(IFERROR(Use_2013_Work!Y58/Use_2013_Work!$BR58,0)*Use_2013_Work!$CA58,0)</f>
        <v>0</v>
      </c>
      <c r="Z58">
        <f>IFERROR(IFERROR(Use_2013_Work!Z58/Use_2013_Work!$BR58,0)*Use_2013_Work!$CA58,0)</f>
        <v>0</v>
      </c>
      <c r="AA58">
        <f>IFERROR(IFERROR(Use_2013_Work!AA58/Use_2013_Work!$BR58,0)*Use_2013_Work!$CA58,0)</f>
        <v>0</v>
      </c>
      <c r="AB58">
        <f>IFERROR(IFERROR(Use_2013_Work!AB58/Use_2013_Work!$BR58,0)*Use_2013_Work!$CA58,0)</f>
        <v>0</v>
      </c>
      <c r="AC58">
        <f>IFERROR(IFERROR(Use_2013_Work!AC58/Use_2013_Work!$BR58,0)*Use_2013_Work!$CA58,0)</f>
        <v>0</v>
      </c>
      <c r="AD58">
        <f>IFERROR(IFERROR(Use_2013_Work!AD58/Use_2013_Work!$BR58,0)*Use_2013_Work!$CA58,0)</f>
        <v>0</v>
      </c>
      <c r="AE58">
        <f>IFERROR(IFERROR(Use_2013_Work!AE58/Use_2013_Work!$BR58,0)*Use_2013_Work!$CA58,0)</f>
        <v>0</v>
      </c>
      <c r="AF58">
        <f>IFERROR(IFERROR(Use_2013_Work!AF58/Use_2013_Work!$BR58,0)*Use_2013_Work!$CA58,0)</f>
        <v>0</v>
      </c>
      <c r="AG58">
        <f>IFERROR(IFERROR(Use_2013_Work!AG58/Use_2013_Work!$BR58,0)*Use_2013_Work!$CA58,0)</f>
        <v>0</v>
      </c>
      <c r="AH58">
        <f>IFERROR(IFERROR(Use_2013_Work!AH58/Use_2013_Work!$BR58,0)*Use_2013_Work!$CA58,0)</f>
        <v>0</v>
      </c>
      <c r="AI58">
        <f>IFERROR(IFERROR(Use_2013_Work!AI58/Use_2013_Work!$BR58,0)*Use_2013_Work!$CA58,0)</f>
        <v>0</v>
      </c>
      <c r="AJ58">
        <f>IFERROR(IFERROR(Use_2013_Work!AJ58/Use_2013_Work!$BR58,0)*Use_2013_Work!$CA58,0)</f>
        <v>0</v>
      </c>
      <c r="AK58">
        <f>IFERROR(IFERROR(Use_2013_Work!AK58/Use_2013_Work!$BR58,0)*Use_2013_Work!$CA58,0)</f>
        <v>0</v>
      </c>
      <c r="AL58">
        <f>IFERROR(IFERROR(Use_2013_Work!AL58/Use_2013_Work!$BR58,0)*Use_2013_Work!$CA58,0)</f>
        <v>0</v>
      </c>
      <c r="AM58">
        <f>IFERROR(IFERROR(Use_2013_Work!AM58/Use_2013_Work!$BR58,0)*Use_2013_Work!$CA58,0)</f>
        <v>0</v>
      </c>
      <c r="AN58">
        <f>IFERROR(IFERROR(Use_2013_Work!AN58/Use_2013_Work!$BR58,0)*Use_2013_Work!$CA58,0)</f>
        <v>0</v>
      </c>
      <c r="AO58">
        <f>IFERROR(IFERROR(Use_2013_Work!AO58/Use_2013_Work!$BR58,0)*Use_2013_Work!$CA58,0)</f>
        <v>0</v>
      </c>
      <c r="AP58">
        <f>IFERROR(IFERROR(Use_2013_Work!AP58/Use_2013_Work!$BR58,0)*Use_2013_Work!$CA58,0)</f>
        <v>0</v>
      </c>
      <c r="AQ58">
        <f>IFERROR(IFERROR(Use_2013_Work!AQ58/Use_2013_Work!$BR58,0)*Use_2013_Work!$CA58,0)</f>
        <v>0</v>
      </c>
      <c r="AR58">
        <f>IFERROR(IFERROR(Use_2013_Work!AR58/Use_2013_Work!$BR58,0)*Use_2013_Work!$CA58,0)</f>
        <v>0</v>
      </c>
      <c r="AS58">
        <f>IFERROR(IFERROR(Use_2013_Work!AS58/Use_2013_Work!$BR58,0)*Use_2013_Work!$CA58,0)</f>
        <v>0</v>
      </c>
      <c r="AT58">
        <f>IFERROR(IFERROR(Use_2013_Work!AT58/Use_2013_Work!$BR58,0)*Use_2013_Work!$CA58,0)</f>
        <v>0</v>
      </c>
      <c r="AU58">
        <f>IFERROR(IFERROR(Use_2013_Work!AU58/Use_2013_Work!$BR58,0)*Use_2013_Work!$CA58,0)</f>
        <v>0</v>
      </c>
      <c r="AV58">
        <f>IFERROR(IFERROR(Use_2013_Work!AV58/Use_2013_Work!$BR58,0)*Use_2013_Work!$CA58,0)</f>
        <v>0</v>
      </c>
      <c r="AW58">
        <f>IFERROR(IFERROR(Use_2013_Work!AW58/Use_2013_Work!$BR58,0)*Use_2013_Work!$CA58,0)</f>
        <v>0</v>
      </c>
      <c r="AX58">
        <f>IFERROR(IFERROR(Use_2013_Work!AX58/Use_2013_Work!$BR58,0)*Use_2013_Work!$CA58,0)</f>
        <v>0</v>
      </c>
      <c r="AY58">
        <f>IFERROR(IFERROR(Use_2013_Work!AY58/Use_2013_Work!$BR58,0)*Use_2013_Work!$CA58,0)</f>
        <v>0</v>
      </c>
      <c r="AZ58">
        <f>IFERROR(IFERROR(Use_2013_Work!AZ58/Use_2013_Work!$BR58,0)*Use_2013_Work!$CA58,0)</f>
        <v>0</v>
      </c>
      <c r="BA58">
        <f>IFERROR(IFERROR(Use_2013_Work!BA58/Use_2013_Work!$BR58,0)*Use_2013_Work!$CA58,0)</f>
        <v>0</v>
      </c>
      <c r="BB58">
        <f>IFERROR(IFERROR(Use_2013_Work!BB58/Use_2013_Work!$BR58,0)*Use_2013_Work!$CA58,0)</f>
        <v>0</v>
      </c>
      <c r="BC58">
        <f>IFERROR(IFERROR(Use_2013_Work!BC58/Use_2013_Work!$BR58,0)*Use_2013_Work!$CA58,0)</f>
        <v>0</v>
      </c>
      <c r="BD58">
        <f>IFERROR(IFERROR(Use_2013_Work!BD58/Use_2013_Work!$BR58,0)*Use_2013_Work!$CA58,0)</f>
        <v>0</v>
      </c>
      <c r="BE58">
        <f>IFERROR(IFERROR(Use_2013_Work!BE58/Use_2013_Work!$BR58,0)*Use_2013_Work!$CA58,0)</f>
        <v>0</v>
      </c>
      <c r="BF58">
        <f>IFERROR(IFERROR(Use_2013_Work!BF58/Use_2013_Work!$BR58,0)*Use_2013_Work!$CA58,0)</f>
        <v>0</v>
      </c>
      <c r="BG58">
        <f>IFERROR(IFERROR(Use_2013_Work!BG58/Use_2013_Work!$BR58,0)*Use_2013_Work!$CA58,0)</f>
        <v>0</v>
      </c>
      <c r="BH58">
        <f>IFERROR(IFERROR(Use_2013_Work!BH58/Use_2013_Work!$BR58,0)*Use_2013_Work!$CA58,0)</f>
        <v>0</v>
      </c>
      <c r="BI58">
        <f>IFERROR(IFERROR(Use_2013_Work!BI58/Use_2013_Work!$BR58,0)*Use_2013_Work!$CA58,0)</f>
        <v>0</v>
      </c>
      <c r="BJ58">
        <f>IFERROR(IFERROR(Use_2013_Work!BJ58/Use_2013_Work!$BR58,0)*Use_2013_Work!$CA58,0)</f>
        <v>0</v>
      </c>
      <c r="BK58">
        <f>IFERROR(IFERROR(Use_2013_Work!BK58/Use_2013_Work!$BR58,0)*Use_2013_Work!$CA58,0)</f>
        <v>0</v>
      </c>
      <c r="BL58">
        <f>IFERROR(IFERROR(Use_2013_Work!BL58/Use_2013_Work!$BR58,0)*Use_2013_Work!$CA58,0)</f>
        <v>0</v>
      </c>
      <c r="BM58">
        <f>IFERROR(IFERROR(Use_2013_Work!BM58/Use_2013_Work!$BR58,0)*Use_2013_Work!$CA58,0)</f>
        <v>0</v>
      </c>
      <c r="BN58">
        <f>IFERROR(IFERROR(Use_2013_Work!BN58/Use_2013_Work!$BR58,0)*Use_2013_Work!$CA58,0)</f>
        <v>0</v>
      </c>
      <c r="BO58">
        <f>IFERROR(IFERROR(Use_2013_Work!BO58/Use_2013_Work!$BR58,0)*Use_2013_Work!$CA58,0)</f>
        <v>0</v>
      </c>
      <c r="BP58">
        <f>IFERROR(IFERROR(Use_2013_Work!BP58/Use_2013_Work!$BR58,0)*Use_2013_Work!$CA58,0)</f>
        <v>0</v>
      </c>
      <c r="BQ58">
        <f>IFERROR(IFERROR(Use_2013_Work!BQ58/Use_2013_Work!$BR58,0)*Use_2013_Work!$CA58,0)</f>
        <v>0</v>
      </c>
    </row>
    <row r="59" spans="4:69">
      <c r="D59">
        <v>51</v>
      </c>
      <c r="E59">
        <f>IFERROR(IFERROR(Use_2013_Work!E59/Use_2013_Work!$BR59,0)*Use_2013_Work!$CA59,0)</f>
        <v>0</v>
      </c>
      <c r="F59">
        <f>IFERROR(IFERROR(Use_2013_Work!F59/Use_2013_Work!$BR59,0)*Use_2013_Work!$CA59,0)</f>
        <v>0</v>
      </c>
      <c r="G59">
        <f>IFERROR(IFERROR(Use_2013_Work!G59/Use_2013_Work!$BR59,0)*Use_2013_Work!$CA59,0)</f>
        <v>0</v>
      </c>
      <c r="H59">
        <f>IFERROR(IFERROR(Use_2013_Work!H59/Use_2013_Work!$BR59,0)*Use_2013_Work!$CA59,0)</f>
        <v>0</v>
      </c>
      <c r="I59">
        <f>IFERROR(IFERROR(Use_2013_Work!I59/Use_2013_Work!$BR59,0)*Use_2013_Work!$CA59,0)</f>
        <v>0</v>
      </c>
      <c r="J59">
        <f>IFERROR(IFERROR(Use_2013_Work!J59/Use_2013_Work!$BR59,0)*Use_2013_Work!$CA59,0)</f>
        <v>0</v>
      </c>
      <c r="K59">
        <f>IFERROR(IFERROR(Use_2013_Work!K59/Use_2013_Work!$BR59,0)*Use_2013_Work!$CA59,0)</f>
        <v>0</v>
      </c>
      <c r="L59">
        <f>IFERROR(IFERROR(Use_2013_Work!L59/Use_2013_Work!$BR59,0)*Use_2013_Work!$CA59,0)</f>
        <v>0</v>
      </c>
      <c r="M59">
        <f>IFERROR(IFERROR(Use_2013_Work!M59/Use_2013_Work!$BR59,0)*Use_2013_Work!$CA59,0)</f>
        <v>0</v>
      </c>
      <c r="N59">
        <f>IFERROR(IFERROR(Use_2013_Work!N59/Use_2013_Work!$BR59,0)*Use_2013_Work!$CA59,0)</f>
        <v>0</v>
      </c>
      <c r="O59">
        <f>IFERROR(IFERROR(Use_2013_Work!O59/Use_2013_Work!$BR59,0)*Use_2013_Work!$CA59,0)</f>
        <v>0</v>
      </c>
      <c r="P59">
        <f>IFERROR(IFERROR(Use_2013_Work!P59/Use_2013_Work!$BR59,0)*Use_2013_Work!$CA59,0)</f>
        <v>0</v>
      </c>
      <c r="Q59">
        <f>IFERROR(IFERROR(Use_2013_Work!Q59/Use_2013_Work!$BR59,0)*Use_2013_Work!$CA59,0)</f>
        <v>0</v>
      </c>
      <c r="R59">
        <f>IFERROR(IFERROR(Use_2013_Work!R59/Use_2013_Work!$BR59,0)*Use_2013_Work!$CA59,0)</f>
        <v>0</v>
      </c>
      <c r="S59">
        <f>IFERROR(IFERROR(Use_2013_Work!S59/Use_2013_Work!$BR59,0)*Use_2013_Work!$CA59,0)</f>
        <v>0</v>
      </c>
      <c r="T59">
        <f>IFERROR(IFERROR(Use_2013_Work!T59/Use_2013_Work!$BR59,0)*Use_2013_Work!$CA59,0)</f>
        <v>0</v>
      </c>
      <c r="U59">
        <f>IFERROR(IFERROR(Use_2013_Work!U59/Use_2013_Work!$BR59,0)*Use_2013_Work!$CA59,0)</f>
        <v>0</v>
      </c>
      <c r="V59">
        <f>IFERROR(IFERROR(Use_2013_Work!V59/Use_2013_Work!$BR59,0)*Use_2013_Work!$CA59,0)</f>
        <v>0</v>
      </c>
      <c r="W59">
        <f>IFERROR(IFERROR(Use_2013_Work!W59/Use_2013_Work!$BR59,0)*Use_2013_Work!$CA59,0)</f>
        <v>0</v>
      </c>
      <c r="X59">
        <f>IFERROR(IFERROR(Use_2013_Work!X59/Use_2013_Work!$BR59,0)*Use_2013_Work!$CA59,0)</f>
        <v>0</v>
      </c>
      <c r="Y59">
        <f>IFERROR(IFERROR(Use_2013_Work!Y59/Use_2013_Work!$BR59,0)*Use_2013_Work!$CA59,0)</f>
        <v>0</v>
      </c>
      <c r="Z59">
        <f>IFERROR(IFERROR(Use_2013_Work!Z59/Use_2013_Work!$BR59,0)*Use_2013_Work!$CA59,0)</f>
        <v>0</v>
      </c>
      <c r="AA59">
        <f>IFERROR(IFERROR(Use_2013_Work!AA59/Use_2013_Work!$BR59,0)*Use_2013_Work!$CA59,0)</f>
        <v>0</v>
      </c>
      <c r="AB59">
        <f>IFERROR(IFERROR(Use_2013_Work!AB59/Use_2013_Work!$BR59,0)*Use_2013_Work!$CA59,0)</f>
        <v>0</v>
      </c>
      <c r="AC59">
        <f>IFERROR(IFERROR(Use_2013_Work!AC59/Use_2013_Work!$BR59,0)*Use_2013_Work!$CA59,0)</f>
        <v>0</v>
      </c>
      <c r="AD59">
        <f>IFERROR(IFERROR(Use_2013_Work!AD59/Use_2013_Work!$BR59,0)*Use_2013_Work!$CA59,0)</f>
        <v>0</v>
      </c>
      <c r="AE59">
        <f>IFERROR(IFERROR(Use_2013_Work!AE59/Use_2013_Work!$BR59,0)*Use_2013_Work!$CA59,0)</f>
        <v>0</v>
      </c>
      <c r="AF59">
        <f>IFERROR(IFERROR(Use_2013_Work!AF59/Use_2013_Work!$BR59,0)*Use_2013_Work!$CA59,0)</f>
        <v>0</v>
      </c>
      <c r="AG59">
        <f>IFERROR(IFERROR(Use_2013_Work!AG59/Use_2013_Work!$BR59,0)*Use_2013_Work!$CA59,0)</f>
        <v>0</v>
      </c>
      <c r="AH59">
        <f>IFERROR(IFERROR(Use_2013_Work!AH59/Use_2013_Work!$BR59,0)*Use_2013_Work!$CA59,0)</f>
        <v>0</v>
      </c>
      <c r="AI59">
        <f>IFERROR(IFERROR(Use_2013_Work!AI59/Use_2013_Work!$BR59,0)*Use_2013_Work!$CA59,0)</f>
        <v>0</v>
      </c>
      <c r="AJ59">
        <f>IFERROR(IFERROR(Use_2013_Work!AJ59/Use_2013_Work!$BR59,0)*Use_2013_Work!$CA59,0)</f>
        <v>0</v>
      </c>
      <c r="AK59">
        <f>IFERROR(IFERROR(Use_2013_Work!AK59/Use_2013_Work!$BR59,0)*Use_2013_Work!$CA59,0)</f>
        <v>0</v>
      </c>
      <c r="AL59">
        <f>IFERROR(IFERROR(Use_2013_Work!AL59/Use_2013_Work!$BR59,0)*Use_2013_Work!$CA59,0)</f>
        <v>0</v>
      </c>
      <c r="AM59">
        <f>IFERROR(IFERROR(Use_2013_Work!AM59/Use_2013_Work!$BR59,0)*Use_2013_Work!$CA59,0)</f>
        <v>0</v>
      </c>
      <c r="AN59">
        <f>IFERROR(IFERROR(Use_2013_Work!AN59/Use_2013_Work!$BR59,0)*Use_2013_Work!$CA59,0)</f>
        <v>0</v>
      </c>
      <c r="AO59">
        <f>IFERROR(IFERROR(Use_2013_Work!AO59/Use_2013_Work!$BR59,0)*Use_2013_Work!$CA59,0)</f>
        <v>0</v>
      </c>
      <c r="AP59">
        <f>IFERROR(IFERROR(Use_2013_Work!AP59/Use_2013_Work!$BR59,0)*Use_2013_Work!$CA59,0)</f>
        <v>0</v>
      </c>
      <c r="AQ59">
        <f>IFERROR(IFERROR(Use_2013_Work!AQ59/Use_2013_Work!$BR59,0)*Use_2013_Work!$CA59,0)</f>
        <v>0</v>
      </c>
      <c r="AR59">
        <f>IFERROR(IFERROR(Use_2013_Work!AR59/Use_2013_Work!$BR59,0)*Use_2013_Work!$CA59,0)</f>
        <v>0</v>
      </c>
      <c r="AS59">
        <f>IFERROR(IFERROR(Use_2013_Work!AS59/Use_2013_Work!$BR59,0)*Use_2013_Work!$CA59,0)</f>
        <v>0</v>
      </c>
      <c r="AT59">
        <f>IFERROR(IFERROR(Use_2013_Work!AT59/Use_2013_Work!$BR59,0)*Use_2013_Work!$CA59,0)</f>
        <v>0</v>
      </c>
      <c r="AU59">
        <f>IFERROR(IFERROR(Use_2013_Work!AU59/Use_2013_Work!$BR59,0)*Use_2013_Work!$CA59,0)</f>
        <v>0</v>
      </c>
      <c r="AV59">
        <f>IFERROR(IFERROR(Use_2013_Work!AV59/Use_2013_Work!$BR59,0)*Use_2013_Work!$CA59,0)</f>
        <v>0</v>
      </c>
      <c r="AW59">
        <f>IFERROR(IFERROR(Use_2013_Work!AW59/Use_2013_Work!$BR59,0)*Use_2013_Work!$CA59,0)</f>
        <v>0</v>
      </c>
      <c r="AX59">
        <f>IFERROR(IFERROR(Use_2013_Work!AX59/Use_2013_Work!$BR59,0)*Use_2013_Work!$CA59,0)</f>
        <v>0</v>
      </c>
      <c r="AY59">
        <f>IFERROR(IFERROR(Use_2013_Work!AY59/Use_2013_Work!$BR59,0)*Use_2013_Work!$CA59,0)</f>
        <v>0</v>
      </c>
      <c r="AZ59">
        <f>IFERROR(IFERROR(Use_2013_Work!AZ59/Use_2013_Work!$BR59,0)*Use_2013_Work!$CA59,0)</f>
        <v>0</v>
      </c>
      <c r="BA59">
        <f>IFERROR(IFERROR(Use_2013_Work!BA59/Use_2013_Work!$BR59,0)*Use_2013_Work!$CA59,0)</f>
        <v>0</v>
      </c>
      <c r="BB59">
        <f>IFERROR(IFERROR(Use_2013_Work!BB59/Use_2013_Work!$BR59,0)*Use_2013_Work!$CA59,0)</f>
        <v>0</v>
      </c>
      <c r="BC59">
        <f>IFERROR(IFERROR(Use_2013_Work!BC59/Use_2013_Work!$BR59,0)*Use_2013_Work!$CA59,0)</f>
        <v>0</v>
      </c>
      <c r="BD59">
        <f>IFERROR(IFERROR(Use_2013_Work!BD59/Use_2013_Work!$BR59,0)*Use_2013_Work!$CA59,0)</f>
        <v>0</v>
      </c>
      <c r="BE59">
        <f>IFERROR(IFERROR(Use_2013_Work!BE59/Use_2013_Work!$BR59,0)*Use_2013_Work!$CA59,0)</f>
        <v>0</v>
      </c>
      <c r="BF59">
        <f>IFERROR(IFERROR(Use_2013_Work!BF59/Use_2013_Work!$BR59,0)*Use_2013_Work!$CA59,0)</f>
        <v>0</v>
      </c>
      <c r="BG59">
        <f>IFERROR(IFERROR(Use_2013_Work!BG59/Use_2013_Work!$BR59,0)*Use_2013_Work!$CA59,0)</f>
        <v>0</v>
      </c>
      <c r="BH59">
        <f>IFERROR(IFERROR(Use_2013_Work!BH59/Use_2013_Work!$BR59,0)*Use_2013_Work!$CA59,0)</f>
        <v>0</v>
      </c>
      <c r="BI59">
        <f>IFERROR(IFERROR(Use_2013_Work!BI59/Use_2013_Work!$BR59,0)*Use_2013_Work!$CA59,0)</f>
        <v>0</v>
      </c>
      <c r="BJ59">
        <f>IFERROR(IFERROR(Use_2013_Work!BJ59/Use_2013_Work!$BR59,0)*Use_2013_Work!$CA59,0)</f>
        <v>0</v>
      </c>
      <c r="BK59">
        <f>IFERROR(IFERROR(Use_2013_Work!BK59/Use_2013_Work!$BR59,0)*Use_2013_Work!$CA59,0)</f>
        <v>0</v>
      </c>
      <c r="BL59">
        <f>IFERROR(IFERROR(Use_2013_Work!BL59/Use_2013_Work!$BR59,0)*Use_2013_Work!$CA59,0)</f>
        <v>0</v>
      </c>
      <c r="BM59">
        <f>IFERROR(IFERROR(Use_2013_Work!BM59/Use_2013_Work!$BR59,0)*Use_2013_Work!$CA59,0)</f>
        <v>0</v>
      </c>
      <c r="BN59">
        <f>IFERROR(IFERROR(Use_2013_Work!BN59/Use_2013_Work!$BR59,0)*Use_2013_Work!$CA59,0)</f>
        <v>0</v>
      </c>
      <c r="BO59">
        <f>IFERROR(IFERROR(Use_2013_Work!BO59/Use_2013_Work!$BR59,0)*Use_2013_Work!$CA59,0)</f>
        <v>0</v>
      </c>
      <c r="BP59">
        <f>IFERROR(IFERROR(Use_2013_Work!BP59/Use_2013_Work!$BR59,0)*Use_2013_Work!$CA59,0)</f>
        <v>0</v>
      </c>
      <c r="BQ59">
        <f>IFERROR(IFERROR(Use_2013_Work!BQ59/Use_2013_Work!$BR59,0)*Use_2013_Work!$CA59,0)</f>
        <v>0</v>
      </c>
    </row>
    <row r="60" spans="4:69">
      <c r="D60">
        <v>52</v>
      </c>
      <c r="E60">
        <f>IFERROR(IFERROR(Use_2013_Work!E60/Use_2013_Work!$BR60,0)*Use_2013_Work!$CA60,0)</f>
        <v>0</v>
      </c>
      <c r="F60">
        <f>IFERROR(IFERROR(Use_2013_Work!F60/Use_2013_Work!$BR60,0)*Use_2013_Work!$CA60,0)</f>
        <v>0</v>
      </c>
      <c r="G60">
        <f>IFERROR(IFERROR(Use_2013_Work!G60/Use_2013_Work!$BR60,0)*Use_2013_Work!$CA60,0)</f>
        <v>0</v>
      </c>
      <c r="H60">
        <f>IFERROR(IFERROR(Use_2013_Work!H60/Use_2013_Work!$BR60,0)*Use_2013_Work!$CA60,0)</f>
        <v>0</v>
      </c>
      <c r="I60">
        <f>IFERROR(IFERROR(Use_2013_Work!I60/Use_2013_Work!$BR60,0)*Use_2013_Work!$CA60,0)</f>
        <v>0</v>
      </c>
      <c r="J60">
        <f>IFERROR(IFERROR(Use_2013_Work!J60/Use_2013_Work!$BR60,0)*Use_2013_Work!$CA60,0)</f>
        <v>0</v>
      </c>
      <c r="K60">
        <f>IFERROR(IFERROR(Use_2013_Work!K60/Use_2013_Work!$BR60,0)*Use_2013_Work!$CA60,0)</f>
        <v>0</v>
      </c>
      <c r="L60">
        <f>IFERROR(IFERROR(Use_2013_Work!L60/Use_2013_Work!$BR60,0)*Use_2013_Work!$CA60,0)</f>
        <v>0</v>
      </c>
      <c r="M60">
        <f>IFERROR(IFERROR(Use_2013_Work!M60/Use_2013_Work!$BR60,0)*Use_2013_Work!$CA60,0)</f>
        <v>0</v>
      </c>
      <c r="N60">
        <f>IFERROR(IFERROR(Use_2013_Work!N60/Use_2013_Work!$BR60,0)*Use_2013_Work!$CA60,0)</f>
        <v>0</v>
      </c>
      <c r="O60">
        <f>IFERROR(IFERROR(Use_2013_Work!O60/Use_2013_Work!$BR60,0)*Use_2013_Work!$CA60,0)</f>
        <v>0</v>
      </c>
      <c r="P60">
        <f>IFERROR(IFERROR(Use_2013_Work!P60/Use_2013_Work!$BR60,0)*Use_2013_Work!$CA60,0)</f>
        <v>0</v>
      </c>
      <c r="Q60">
        <f>IFERROR(IFERROR(Use_2013_Work!Q60/Use_2013_Work!$BR60,0)*Use_2013_Work!$CA60,0)</f>
        <v>0</v>
      </c>
      <c r="R60">
        <f>IFERROR(IFERROR(Use_2013_Work!R60/Use_2013_Work!$BR60,0)*Use_2013_Work!$CA60,0)</f>
        <v>0</v>
      </c>
      <c r="S60">
        <f>IFERROR(IFERROR(Use_2013_Work!S60/Use_2013_Work!$BR60,0)*Use_2013_Work!$CA60,0)</f>
        <v>0</v>
      </c>
      <c r="T60">
        <f>IFERROR(IFERROR(Use_2013_Work!T60/Use_2013_Work!$BR60,0)*Use_2013_Work!$CA60,0)</f>
        <v>0</v>
      </c>
      <c r="U60">
        <f>IFERROR(IFERROR(Use_2013_Work!U60/Use_2013_Work!$BR60,0)*Use_2013_Work!$CA60,0)</f>
        <v>0</v>
      </c>
      <c r="V60">
        <f>IFERROR(IFERROR(Use_2013_Work!V60/Use_2013_Work!$BR60,0)*Use_2013_Work!$CA60,0)</f>
        <v>0</v>
      </c>
      <c r="W60">
        <f>IFERROR(IFERROR(Use_2013_Work!W60/Use_2013_Work!$BR60,0)*Use_2013_Work!$CA60,0)</f>
        <v>0</v>
      </c>
      <c r="X60">
        <f>IFERROR(IFERROR(Use_2013_Work!X60/Use_2013_Work!$BR60,0)*Use_2013_Work!$CA60,0)</f>
        <v>0</v>
      </c>
      <c r="Y60">
        <f>IFERROR(IFERROR(Use_2013_Work!Y60/Use_2013_Work!$BR60,0)*Use_2013_Work!$CA60,0)</f>
        <v>0</v>
      </c>
      <c r="Z60">
        <f>IFERROR(IFERROR(Use_2013_Work!Z60/Use_2013_Work!$BR60,0)*Use_2013_Work!$CA60,0)</f>
        <v>0</v>
      </c>
      <c r="AA60">
        <f>IFERROR(IFERROR(Use_2013_Work!AA60/Use_2013_Work!$BR60,0)*Use_2013_Work!$CA60,0)</f>
        <v>0</v>
      </c>
      <c r="AB60">
        <f>IFERROR(IFERROR(Use_2013_Work!AB60/Use_2013_Work!$BR60,0)*Use_2013_Work!$CA60,0)</f>
        <v>0</v>
      </c>
      <c r="AC60">
        <f>IFERROR(IFERROR(Use_2013_Work!AC60/Use_2013_Work!$BR60,0)*Use_2013_Work!$CA60,0)</f>
        <v>0</v>
      </c>
      <c r="AD60">
        <f>IFERROR(IFERROR(Use_2013_Work!AD60/Use_2013_Work!$BR60,0)*Use_2013_Work!$CA60,0)</f>
        <v>0</v>
      </c>
      <c r="AE60">
        <f>IFERROR(IFERROR(Use_2013_Work!AE60/Use_2013_Work!$BR60,0)*Use_2013_Work!$CA60,0)</f>
        <v>0</v>
      </c>
      <c r="AF60">
        <f>IFERROR(IFERROR(Use_2013_Work!AF60/Use_2013_Work!$BR60,0)*Use_2013_Work!$CA60,0)</f>
        <v>0</v>
      </c>
      <c r="AG60">
        <f>IFERROR(IFERROR(Use_2013_Work!AG60/Use_2013_Work!$BR60,0)*Use_2013_Work!$CA60,0)</f>
        <v>0</v>
      </c>
      <c r="AH60">
        <f>IFERROR(IFERROR(Use_2013_Work!AH60/Use_2013_Work!$BR60,0)*Use_2013_Work!$CA60,0)</f>
        <v>0</v>
      </c>
      <c r="AI60">
        <f>IFERROR(IFERROR(Use_2013_Work!AI60/Use_2013_Work!$BR60,0)*Use_2013_Work!$CA60,0)</f>
        <v>0</v>
      </c>
      <c r="AJ60">
        <f>IFERROR(IFERROR(Use_2013_Work!AJ60/Use_2013_Work!$BR60,0)*Use_2013_Work!$CA60,0)</f>
        <v>0</v>
      </c>
      <c r="AK60">
        <f>IFERROR(IFERROR(Use_2013_Work!AK60/Use_2013_Work!$BR60,0)*Use_2013_Work!$CA60,0)</f>
        <v>0</v>
      </c>
      <c r="AL60">
        <f>IFERROR(IFERROR(Use_2013_Work!AL60/Use_2013_Work!$BR60,0)*Use_2013_Work!$CA60,0)</f>
        <v>0</v>
      </c>
      <c r="AM60">
        <f>IFERROR(IFERROR(Use_2013_Work!AM60/Use_2013_Work!$BR60,0)*Use_2013_Work!$CA60,0)</f>
        <v>0</v>
      </c>
      <c r="AN60">
        <f>IFERROR(IFERROR(Use_2013_Work!AN60/Use_2013_Work!$BR60,0)*Use_2013_Work!$CA60,0)</f>
        <v>0</v>
      </c>
      <c r="AO60">
        <f>IFERROR(IFERROR(Use_2013_Work!AO60/Use_2013_Work!$BR60,0)*Use_2013_Work!$CA60,0)</f>
        <v>0</v>
      </c>
      <c r="AP60">
        <f>IFERROR(IFERROR(Use_2013_Work!AP60/Use_2013_Work!$BR60,0)*Use_2013_Work!$CA60,0)</f>
        <v>0</v>
      </c>
      <c r="AQ60">
        <f>IFERROR(IFERROR(Use_2013_Work!AQ60/Use_2013_Work!$BR60,0)*Use_2013_Work!$CA60,0)</f>
        <v>0</v>
      </c>
      <c r="AR60">
        <f>IFERROR(IFERROR(Use_2013_Work!AR60/Use_2013_Work!$BR60,0)*Use_2013_Work!$CA60,0)</f>
        <v>0</v>
      </c>
      <c r="AS60">
        <f>IFERROR(IFERROR(Use_2013_Work!AS60/Use_2013_Work!$BR60,0)*Use_2013_Work!$CA60,0)</f>
        <v>0</v>
      </c>
      <c r="AT60">
        <f>IFERROR(IFERROR(Use_2013_Work!AT60/Use_2013_Work!$BR60,0)*Use_2013_Work!$CA60,0)</f>
        <v>0</v>
      </c>
      <c r="AU60">
        <f>IFERROR(IFERROR(Use_2013_Work!AU60/Use_2013_Work!$BR60,0)*Use_2013_Work!$CA60,0)</f>
        <v>0</v>
      </c>
      <c r="AV60">
        <f>IFERROR(IFERROR(Use_2013_Work!AV60/Use_2013_Work!$BR60,0)*Use_2013_Work!$CA60,0)</f>
        <v>0</v>
      </c>
      <c r="AW60">
        <f>IFERROR(IFERROR(Use_2013_Work!AW60/Use_2013_Work!$BR60,0)*Use_2013_Work!$CA60,0)</f>
        <v>0</v>
      </c>
      <c r="AX60">
        <f>IFERROR(IFERROR(Use_2013_Work!AX60/Use_2013_Work!$BR60,0)*Use_2013_Work!$CA60,0)</f>
        <v>0</v>
      </c>
      <c r="AY60">
        <f>IFERROR(IFERROR(Use_2013_Work!AY60/Use_2013_Work!$BR60,0)*Use_2013_Work!$CA60,0)</f>
        <v>0</v>
      </c>
      <c r="AZ60">
        <f>IFERROR(IFERROR(Use_2013_Work!AZ60/Use_2013_Work!$BR60,0)*Use_2013_Work!$CA60,0)</f>
        <v>0</v>
      </c>
      <c r="BA60">
        <f>IFERROR(IFERROR(Use_2013_Work!BA60/Use_2013_Work!$BR60,0)*Use_2013_Work!$CA60,0)</f>
        <v>0</v>
      </c>
      <c r="BB60">
        <f>IFERROR(IFERROR(Use_2013_Work!BB60/Use_2013_Work!$BR60,0)*Use_2013_Work!$CA60,0)</f>
        <v>0</v>
      </c>
      <c r="BC60">
        <f>IFERROR(IFERROR(Use_2013_Work!BC60/Use_2013_Work!$BR60,0)*Use_2013_Work!$CA60,0)</f>
        <v>0</v>
      </c>
      <c r="BD60">
        <f>IFERROR(IFERROR(Use_2013_Work!BD60/Use_2013_Work!$BR60,0)*Use_2013_Work!$CA60,0)</f>
        <v>0</v>
      </c>
      <c r="BE60">
        <f>IFERROR(IFERROR(Use_2013_Work!BE60/Use_2013_Work!$BR60,0)*Use_2013_Work!$CA60,0)</f>
        <v>0</v>
      </c>
      <c r="BF60">
        <f>IFERROR(IFERROR(Use_2013_Work!BF60/Use_2013_Work!$BR60,0)*Use_2013_Work!$CA60,0)</f>
        <v>0</v>
      </c>
      <c r="BG60">
        <f>IFERROR(IFERROR(Use_2013_Work!BG60/Use_2013_Work!$BR60,0)*Use_2013_Work!$CA60,0)</f>
        <v>0</v>
      </c>
      <c r="BH60">
        <f>IFERROR(IFERROR(Use_2013_Work!BH60/Use_2013_Work!$BR60,0)*Use_2013_Work!$CA60,0)</f>
        <v>0</v>
      </c>
      <c r="BI60">
        <f>IFERROR(IFERROR(Use_2013_Work!BI60/Use_2013_Work!$BR60,0)*Use_2013_Work!$CA60,0)</f>
        <v>0</v>
      </c>
      <c r="BJ60">
        <f>IFERROR(IFERROR(Use_2013_Work!BJ60/Use_2013_Work!$BR60,0)*Use_2013_Work!$CA60,0)</f>
        <v>0</v>
      </c>
      <c r="BK60">
        <f>IFERROR(IFERROR(Use_2013_Work!BK60/Use_2013_Work!$BR60,0)*Use_2013_Work!$CA60,0)</f>
        <v>0</v>
      </c>
      <c r="BL60">
        <f>IFERROR(IFERROR(Use_2013_Work!BL60/Use_2013_Work!$BR60,0)*Use_2013_Work!$CA60,0)</f>
        <v>0</v>
      </c>
      <c r="BM60">
        <f>IFERROR(IFERROR(Use_2013_Work!BM60/Use_2013_Work!$BR60,0)*Use_2013_Work!$CA60,0)</f>
        <v>0</v>
      </c>
      <c r="BN60">
        <f>IFERROR(IFERROR(Use_2013_Work!BN60/Use_2013_Work!$BR60,0)*Use_2013_Work!$CA60,0)</f>
        <v>0</v>
      </c>
      <c r="BO60">
        <f>IFERROR(IFERROR(Use_2013_Work!BO60/Use_2013_Work!$BR60,0)*Use_2013_Work!$CA60,0)</f>
        <v>0</v>
      </c>
      <c r="BP60">
        <f>IFERROR(IFERROR(Use_2013_Work!BP60/Use_2013_Work!$BR60,0)*Use_2013_Work!$CA60,0)</f>
        <v>0</v>
      </c>
      <c r="BQ60">
        <f>IFERROR(IFERROR(Use_2013_Work!BQ60/Use_2013_Work!$BR60,0)*Use_2013_Work!$CA60,0)</f>
        <v>0</v>
      </c>
    </row>
    <row r="61" spans="4:69">
      <c r="D61">
        <v>53</v>
      </c>
      <c r="E61">
        <f>IFERROR(IFERROR(Use_2013_Work!E61/Use_2013_Work!$BR61,0)*Use_2013_Work!$CA61,0)</f>
        <v>0</v>
      </c>
      <c r="F61">
        <f>IFERROR(IFERROR(Use_2013_Work!F61/Use_2013_Work!$BR61,0)*Use_2013_Work!$CA61,0)</f>
        <v>0</v>
      </c>
      <c r="G61">
        <f>IFERROR(IFERROR(Use_2013_Work!G61/Use_2013_Work!$BR61,0)*Use_2013_Work!$CA61,0)</f>
        <v>0</v>
      </c>
      <c r="H61">
        <f>IFERROR(IFERROR(Use_2013_Work!H61/Use_2013_Work!$BR61,0)*Use_2013_Work!$CA61,0)</f>
        <v>0</v>
      </c>
      <c r="I61">
        <f>IFERROR(IFERROR(Use_2013_Work!I61/Use_2013_Work!$BR61,0)*Use_2013_Work!$CA61,0)</f>
        <v>0</v>
      </c>
      <c r="J61">
        <f>IFERROR(IFERROR(Use_2013_Work!J61/Use_2013_Work!$BR61,0)*Use_2013_Work!$CA61,0)</f>
        <v>0</v>
      </c>
      <c r="K61">
        <f>IFERROR(IFERROR(Use_2013_Work!K61/Use_2013_Work!$BR61,0)*Use_2013_Work!$CA61,0)</f>
        <v>0</v>
      </c>
      <c r="L61">
        <f>IFERROR(IFERROR(Use_2013_Work!L61/Use_2013_Work!$BR61,0)*Use_2013_Work!$CA61,0)</f>
        <v>0</v>
      </c>
      <c r="M61">
        <f>IFERROR(IFERROR(Use_2013_Work!M61/Use_2013_Work!$BR61,0)*Use_2013_Work!$CA61,0)</f>
        <v>0</v>
      </c>
      <c r="N61">
        <f>IFERROR(IFERROR(Use_2013_Work!N61/Use_2013_Work!$BR61,0)*Use_2013_Work!$CA61,0)</f>
        <v>0</v>
      </c>
      <c r="O61">
        <f>IFERROR(IFERROR(Use_2013_Work!O61/Use_2013_Work!$BR61,0)*Use_2013_Work!$CA61,0)</f>
        <v>0</v>
      </c>
      <c r="P61">
        <f>IFERROR(IFERROR(Use_2013_Work!P61/Use_2013_Work!$BR61,0)*Use_2013_Work!$CA61,0)</f>
        <v>0</v>
      </c>
      <c r="Q61">
        <f>IFERROR(IFERROR(Use_2013_Work!Q61/Use_2013_Work!$BR61,0)*Use_2013_Work!$CA61,0)</f>
        <v>0</v>
      </c>
      <c r="R61">
        <f>IFERROR(IFERROR(Use_2013_Work!R61/Use_2013_Work!$BR61,0)*Use_2013_Work!$CA61,0)</f>
        <v>0</v>
      </c>
      <c r="S61">
        <f>IFERROR(IFERROR(Use_2013_Work!S61/Use_2013_Work!$BR61,0)*Use_2013_Work!$CA61,0)</f>
        <v>0</v>
      </c>
      <c r="T61">
        <f>IFERROR(IFERROR(Use_2013_Work!T61/Use_2013_Work!$BR61,0)*Use_2013_Work!$CA61,0)</f>
        <v>0</v>
      </c>
      <c r="U61">
        <f>IFERROR(IFERROR(Use_2013_Work!U61/Use_2013_Work!$BR61,0)*Use_2013_Work!$CA61,0)</f>
        <v>0</v>
      </c>
      <c r="V61">
        <f>IFERROR(IFERROR(Use_2013_Work!V61/Use_2013_Work!$BR61,0)*Use_2013_Work!$CA61,0)</f>
        <v>0</v>
      </c>
      <c r="W61">
        <f>IFERROR(IFERROR(Use_2013_Work!W61/Use_2013_Work!$BR61,0)*Use_2013_Work!$CA61,0)</f>
        <v>0</v>
      </c>
      <c r="X61">
        <f>IFERROR(IFERROR(Use_2013_Work!X61/Use_2013_Work!$BR61,0)*Use_2013_Work!$CA61,0)</f>
        <v>0</v>
      </c>
      <c r="Y61">
        <f>IFERROR(IFERROR(Use_2013_Work!Y61/Use_2013_Work!$BR61,0)*Use_2013_Work!$CA61,0)</f>
        <v>0</v>
      </c>
      <c r="Z61">
        <f>IFERROR(IFERROR(Use_2013_Work!Z61/Use_2013_Work!$BR61,0)*Use_2013_Work!$CA61,0)</f>
        <v>0</v>
      </c>
      <c r="AA61">
        <f>IFERROR(IFERROR(Use_2013_Work!AA61/Use_2013_Work!$BR61,0)*Use_2013_Work!$CA61,0)</f>
        <v>0</v>
      </c>
      <c r="AB61">
        <f>IFERROR(IFERROR(Use_2013_Work!AB61/Use_2013_Work!$BR61,0)*Use_2013_Work!$CA61,0)</f>
        <v>0</v>
      </c>
      <c r="AC61">
        <f>IFERROR(IFERROR(Use_2013_Work!AC61/Use_2013_Work!$BR61,0)*Use_2013_Work!$CA61,0)</f>
        <v>0</v>
      </c>
      <c r="AD61">
        <f>IFERROR(IFERROR(Use_2013_Work!AD61/Use_2013_Work!$BR61,0)*Use_2013_Work!$CA61,0)</f>
        <v>0</v>
      </c>
      <c r="AE61">
        <f>IFERROR(IFERROR(Use_2013_Work!AE61/Use_2013_Work!$BR61,0)*Use_2013_Work!$CA61,0)</f>
        <v>0</v>
      </c>
      <c r="AF61">
        <f>IFERROR(IFERROR(Use_2013_Work!AF61/Use_2013_Work!$BR61,0)*Use_2013_Work!$CA61,0)</f>
        <v>0</v>
      </c>
      <c r="AG61">
        <f>IFERROR(IFERROR(Use_2013_Work!AG61/Use_2013_Work!$BR61,0)*Use_2013_Work!$CA61,0)</f>
        <v>0</v>
      </c>
      <c r="AH61">
        <f>IFERROR(IFERROR(Use_2013_Work!AH61/Use_2013_Work!$BR61,0)*Use_2013_Work!$CA61,0)</f>
        <v>0</v>
      </c>
      <c r="AI61">
        <f>IFERROR(IFERROR(Use_2013_Work!AI61/Use_2013_Work!$BR61,0)*Use_2013_Work!$CA61,0)</f>
        <v>0</v>
      </c>
      <c r="AJ61">
        <f>IFERROR(IFERROR(Use_2013_Work!AJ61/Use_2013_Work!$BR61,0)*Use_2013_Work!$CA61,0)</f>
        <v>0</v>
      </c>
      <c r="AK61">
        <f>IFERROR(IFERROR(Use_2013_Work!AK61/Use_2013_Work!$BR61,0)*Use_2013_Work!$CA61,0)</f>
        <v>0</v>
      </c>
      <c r="AL61">
        <f>IFERROR(IFERROR(Use_2013_Work!AL61/Use_2013_Work!$BR61,0)*Use_2013_Work!$CA61,0)</f>
        <v>0</v>
      </c>
      <c r="AM61">
        <f>IFERROR(IFERROR(Use_2013_Work!AM61/Use_2013_Work!$BR61,0)*Use_2013_Work!$CA61,0)</f>
        <v>0</v>
      </c>
      <c r="AN61">
        <f>IFERROR(IFERROR(Use_2013_Work!AN61/Use_2013_Work!$BR61,0)*Use_2013_Work!$CA61,0)</f>
        <v>0</v>
      </c>
      <c r="AO61">
        <f>IFERROR(IFERROR(Use_2013_Work!AO61/Use_2013_Work!$BR61,0)*Use_2013_Work!$CA61,0)</f>
        <v>0</v>
      </c>
      <c r="AP61">
        <f>IFERROR(IFERROR(Use_2013_Work!AP61/Use_2013_Work!$BR61,0)*Use_2013_Work!$CA61,0)</f>
        <v>0</v>
      </c>
      <c r="AQ61">
        <f>IFERROR(IFERROR(Use_2013_Work!AQ61/Use_2013_Work!$BR61,0)*Use_2013_Work!$CA61,0)</f>
        <v>0</v>
      </c>
      <c r="AR61">
        <f>IFERROR(IFERROR(Use_2013_Work!AR61/Use_2013_Work!$BR61,0)*Use_2013_Work!$CA61,0)</f>
        <v>0</v>
      </c>
      <c r="AS61">
        <f>IFERROR(IFERROR(Use_2013_Work!AS61/Use_2013_Work!$BR61,0)*Use_2013_Work!$CA61,0)</f>
        <v>0</v>
      </c>
      <c r="AT61">
        <f>IFERROR(IFERROR(Use_2013_Work!AT61/Use_2013_Work!$BR61,0)*Use_2013_Work!$CA61,0)</f>
        <v>0</v>
      </c>
      <c r="AU61">
        <f>IFERROR(IFERROR(Use_2013_Work!AU61/Use_2013_Work!$BR61,0)*Use_2013_Work!$CA61,0)</f>
        <v>0</v>
      </c>
      <c r="AV61">
        <f>IFERROR(IFERROR(Use_2013_Work!AV61/Use_2013_Work!$BR61,0)*Use_2013_Work!$CA61,0)</f>
        <v>0</v>
      </c>
      <c r="AW61">
        <f>IFERROR(IFERROR(Use_2013_Work!AW61/Use_2013_Work!$BR61,0)*Use_2013_Work!$CA61,0)</f>
        <v>0</v>
      </c>
      <c r="AX61">
        <f>IFERROR(IFERROR(Use_2013_Work!AX61/Use_2013_Work!$BR61,0)*Use_2013_Work!$CA61,0)</f>
        <v>0</v>
      </c>
      <c r="AY61">
        <f>IFERROR(IFERROR(Use_2013_Work!AY61/Use_2013_Work!$BR61,0)*Use_2013_Work!$CA61,0)</f>
        <v>0</v>
      </c>
      <c r="AZ61">
        <f>IFERROR(IFERROR(Use_2013_Work!AZ61/Use_2013_Work!$BR61,0)*Use_2013_Work!$CA61,0)</f>
        <v>0</v>
      </c>
      <c r="BA61">
        <f>IFERROR(IFERROR(Use_2013_Work!BA61/Use_2013_Work!$BR61,0)*Use_2013_Work!$CA61,0)</f>
        <v>0</v>
      </c>
      <c r="BB61">
        <f>IFERROR(IFERROR(Use_2013_Work!BB61/Use_2013_Work!$BR61,0)*Use_2013_Work!$CA61,0)</f>
        <v>0</v>
      </c>
      <c r="BC61">
        <f>IFERROR(IFERROR(Use_2013_Work!BC61/Use_2013_Work!$BR61,0)*Use_2013_Work!$CA61,0)</f>
        <v>0</v>
      </c>
      <c r="BD61">
        <f>IFERROR(IFERROR(Use_2013_Work!BD61/Use_2013_Work!$BR61,0)*Use_2013_Work!$CA61,0)</f>
        <v>0</v>
      </c>
      <c r="BE61">
        <f>IFERROR(IFERROR(Use_2013_Work!BE61/Use_2013_Work!$BR61,0)*Use_2013_Work!$CA61,0)</f>
        <v>0</v>
      </c>
      <c r="BF61">
        <f>IFERROR(IFERROR(Use_2013_Work!BF61/Use_2013_Work!$BR61,0)*Use_2013_Work!$CA61,0)</f>
        <v>0</v>
      </c>
      <c r="BG61">
        <f>IFERROR(IFERROR(Use_2013_Work!BG61/Use_2013_Work!$BR61,0)*Use_2013_Work!$CA61,0)</f>
        <v>0</v>
      </c>
      <c r="BH61">
        <f>IFERROR(IFERROR(Use_2013_Work!BH61/Use_2013_Work!$BR61,0)*Use_2013_Work!$CA61,0)</f>
        <v>0</v>
      </c>
      <c r="BI61">
        <f>IFERROR(IFERROR(Use_2013_Work!BI61/Use_2013_Work!$BR61,0)*Use_2013_Work!$CA61,0)</f>
        <v>0</v>
      </c>
      <c r="BJ61">
        <f>IFERROR(IFERROR(Use_2013_Work!BJ61/Use_2013_Work!$BR61,0)*Use_2013_Work!$CA61,0)</f>
        <v>0</v>
      </c>
      <c r="BK61">
        <f>IFERROR(IFERROR(Use_2013_Work!BK61/Use_2013_Work!$BR61,0)*Use_2013_Work!$CA61,0)</f>
        <v>0</v>
      </c>
      <c r="BL61">
        <f>IFERROR(IFERROR(Use_2013_Work!BL61/Use_2013_Work!$BR61,0)*Use_2013_Work!$CA61,0)</f>
        <v>0</v>
      </c>
      <c r="BM61">
        <f>IFERROR(IFERROR(Use_2013_Work!BM61/Use_2013_Work!$BR61,0)*Use_2013_Work!$CA61,0)</f>
        <v>0</v>
      </c>
      <c r="BN61">
        <f>IFERROR(IFERROR(Use_2013_Work!BN61/Use_2013_Work!$BR61,0)*Use_2013_Work!$CA61,0)</f>
        <v>0</v>
      </c>
      <c r="BO61">
        <f>IFERROR(IFERROR(Use_2013_Work!BO61/Use_2013_Work!$BR61,0)*Use_2013_Work!$CA61,0)</f>
        <v>0</v>
      </c>
      <c r="BP61">
        <f>IFERROR(IFERROR(Use_2013_Work!BP61/Use_2013_Work!$BR61,0)*Use_2013_Work!$CA61,0)</f>
        <v>0</v>
      </c>
      <c r="BQ61">
        <f>IFERROR(IFERROR(Use_2013_Work!BQ61/Use_2013_Work!$BR61,0)*Use_2013_Work!$CA61,0)</f>
        <v>0</v>
      </c>
    </row>
    <row r="62" spans="4:69">
      <c r="D62">
        <v>54</v>
      </c>
      <c r="E62">
        <f>IFERROR(IFERROR(Use_2013_Work!E62/Use_2013_Work!$BR62,0)*Use_2013_Work!$CA62,0)</f>
        <v>4.1847137140711846E-3</v>
      </c>
      <c r="F62">
        <f>IFERROR(IFERROR(Use_2013_Work!F62/Use_2013_Work!$BR62,0)*Use_2013_Work!$CA62,0)</f>
        <v>7.8956862529644978E-5</v>
      </c>
      <c r="G62">
        <f>IFERROR(IFERROR(Use_2013_Work!G62/Use_2013_Work!$BR62,0)*Use_2013_Work!$CA62,0)</f>
        <v>2.6318954176548328E-5</v>
      </c>
      <c r="H62">
        <f>IFERROR(IFERROR(Use_2013_Work!H62/Use_2013_Work!$BR62,0)*Use_2013_Work!$CA62,0)</f>
        <v>0</v>
      </c>
      <c r="I62">
        <f>IFERROR(IFERROR(Use_2013_Work!I62/Use_2013_Work!$BR62,0)*Use_2013_Work!$CA62,0)</f>
        <v>0.3079054449114389</v>
      </c>
      <c r="J62">
        <f>IFERROR(IFERROR(Use_2013_Work!J62/Use_2013_Work!$BR62,0)*Use_2013_Work!$CA62,0)</f>
        <v>9.2247934388801883E-2</v>
      </c>
      <c r="K62">
        <f>IFERROR(IFERROR(Use_2013_Work!K62/Use_2013_Work!$BR62,0)*Use_2013_Work!$CA62,0)</f>
        <v>0.14601755777149011</v>
      </c>
      <c r="L62">
        <f>IFERROR(IFERROR(Use_2013_Work!L62/Use_2013_Work!$BR62,0)*Use_2013_Work!$CA62,0)</f>
        <v>0</v>
      </c>
      <c r="M62">
        <f>IFERROR(IFERROR(Use_2013_Work!M62/Use_2013_Work!$BR62,0)*Use_2013_Work!$CA62,0)</f>
        <v>0.10261760233436194</v>
      </c>
      <c r="N62">
        <f>IFERROR(IFERROR(Use_2013_Work!N62/Use_2013_Work!$BR62,0)*Use_2013_Work!$CA62,0)</f>
        <v>0</v>
      </c>
      <c r="O62">
        <f>IFERROR(IFERROR(Use_2013_Work!O62/Use_2013_Work!$BR62,0)*Use_2013_Work!$CA62,0)</f>
        <v>0</v>
      </c>
      <c r="P62">
        <f>IFERROR(IFERROR(Use_2013_Work!P62/Use_2013_Work!$BR62,0)*Use_2013_Work!$CA62,0)</f>
        <v>0</v>
      </c>
      <c r="Q62">
        <f>IFERROR(IFERROR(Use_2013_Work!Q62/Use_2013_Work!$BR62,0)*Use_2013_Work!$CA62,0)</f>
        <v>0</v>
      </c>
      <c r="R62">
        <f>IFERROR(IFERROR(Use_2013_Work!R62/Use_2013_Work!$BR62,0)*Use_2013_Work!$CA62,0)</f>
        <v>0</v>
      </c>
      <c r="S62">
        <f>IFERROR(IFERROR(Use_2013_Work!S62/Use_2013_Work!$BR62,0)*Use_2013_Work!$CA62,0)</f>
        <v>0.16591468712896065</v>
      </c>
      <c r="T62">
        <f>IFERROR(IFERROR(Use_2013_Work!T62/Use_2013_Work!$BR62,0)*Use_2013_Work!$CA62,0)</f>
        <v>0.5363276482097018</v>
      </c>
      <c r="U62">
        <f>IFERROR(IFERROR(Use_2013_Work!U62/Use_2013_Work!$BR62,0)*Use_2013_Work!$CA62,0)</f>
        <v>0</v>
      </c>
      <c r="V62">
        <f>IFERROR(IFERROR(Use_2013_Work!V62/Use_2013_Work!$BR62,0)*Use_2013_Work!$CA62,0)</f>
        <v>0</v>
      </c>
      <c r="W62">
        <f>IFERROR(IFERROR(Use_2013_Work!W62/Use_2013_Work!$BR62,0)*Use_2013_Work!$CA62,0)</f>
        <v>0</v>
      </c>
      <c r="X62">
        <f>IFERROR(IFERROR(Use_2013_Work!X62/Use_2013_Work!$BR62,0)*Use_2013_Work!$CA62,0)</f>
        <v>0</v>
      </c>
      <c r="Y62">
        <f>IFERROR(IFERROR(Use_2013_Work!Y62/Use_2013_Work!$BR62,0)*Use_2013_Work!$CA62,0)</f>
        <v>0</v>
      </c>
      <c r="Z62">
        <f>IFERROR(IFERROR(Use_2013_Work!Z62/Use_2013_Work!$BR62,0)*Use_2013_Work!$CA62,0)</f>
        <v>0.18046906878859187</v>
      </c>
      <c r="AA62">
        <f>IFERROR(IFERROR(Use_2013_Work!AA62/Use_2013_Work!$BR62,0)*Use_2013_Work!$CA62,0)</f>
        <v>0.12604147155148995</v>
      </c>
      <c r="AB62">
        <f>IFERROR(IFERROR(Use_2013_Work!AB62/Use_2013_Work!$BR62,0)*Use_2013_Work!$CA62,0)</f>
        <v>0.69416241640646226</v>
      </c>
      <c r="AC62">
        <f>IFERROR(IFERROR(Use_2013_Work!AC62/Use_2013_Work!$BR62,0)*Use_2013_Work!$CA62,0)</f>
        <v>0</v>
      </c>
      <c r="AD62">
        <f>IFERROR(IFERROR(Use_2013_Work!AD62/Use_2013_Work!$BR62,0)*Use_2013_Work!$CA62,0)</f>
        <v>0.14975484926455998</v>
      </c>
      <c r="AE62">
        <f>IFERROR(IFERROR(Use_2013_Work!AE62/Use_2013_Work!$BR62,0)*Use_2013_Work!$CA62,0)</f>
        <v>1.2540192096499982</v>
      </c>
      <c r="AF62">
        <f>IFERROR(IFERROR(Use_2013_Work!AF62/Use_2013_Work!$BR62,0)*Use_2013_Work!$CA62,0)</f>
        <v>0</v>
      </c>
      <c r="AG62">
        <f>IFERROR(IFERROR(Use_2013_Work!AG62/Use_2013_Work!$BR62,0)*Use_2013_Work!$CA62,0)</f>
        <v>0.44063193082377211</v>
      </c>
      <c r="AH62">
        <f>IFERROR(IFERROR(Use_2013_Work!AH62/Use_2013_Work!$BR62,0)*Use_2013_Work!$CA62,0)</f>
        <v>0.20318232624295313</v>
      </c>
      <c r="AI62">
        <f>IFERROR(IFERROR(Use_2013_Work!AI62/Use_2013_Work!$BR62,0)*Use_2013_Work!$CA62,0)</f>
        <v>2.0701436597105856</v>
      </c>
      <c r="AJ62">
        <f>IFERROR(IFERROR(Use_2013_Work!AJ62/Use_2013_Work!$BR62,0)*Use_2013_Work!$CA62,0)</f>
        <v>0</v>
      </c>
      <c r="AK62">
        <f>IFERROR(IFERROR(Use_2013_Work!AK62/Use_2013_Work!$BR62,0)*Use_2013_Work!$CA62,0)</f>
        <v>0</v>
      </c>
      <c r="AL62">
        <f>IFERROR(IFERROR(Use_2013_Work!AL62/Use_2013_Work!$BR62,0)*Use_2013_Work!$CA62,0)</f>
        <v>7.4377364502925578E-2</v>
      </c>
      <c r="AM62">
        <f>IFERROR(IFERROR(Use_2013_Work!AM62/Use_2013_Work!$BR62,0)*Use_2013_Work!$CA62,0)</f>
        <v>0</v>
      </c>
      <c r="AN62">
        <f>IFERROR(IFERROR(Use_2013_Work!AN62/Use_2013_Work!$BR62,0)*Use_2013_Work!$CA62,0)</f>
        <v>0.16407236033660227</v>
      </c>
      <c r="AO62">
        <f>IFERROR(IFERROR(Use_2013_Work!AO62/Use_2013_Work!$BR62,0)*Use_2013_Work!$CA62,0)</f>
        <v>2.8687660052437677E-3</v>
      </c>
      <c r="AP62">
        <f>IFERROR(IFERROR(Use_2013_Work!AP62/Use_2013_Work!$BR62,0)*Use_2013_Work!$CA62,0)</f>
        <v>0.11301358923409853</v>
      </c>
      <c r="AQ62">
        <f>IFERROR(IFERROR(Use_2013_Work!AQ62/Use_2013_Work!$BR62,0)*Use_2013_Work!$CA62,0)</f>
        <v>0</v>
      </c>
      <c r="AR62">
        <f>IFERROR(IFERROR(Use_2013_Work!AR62/Use_2013_Work!$BR62,0)*Use_2013_Work!$CA62,0)</f>
        <v>7.6430242928696338E-2</v>
      </c>
      <c r="AS62">
        <f>IFERROR(IFERROR(Use_2013_Work!AS62/Use_2013_Work!$BR62,0)*Use_2013_Work!$CA62,0)</f>
        <v>2.8042056106486948</v>
      </c>
      <c r="AT62">
        <f>IFERROR(IFERROR(Use_2013_Work!AT62/Use_2013_Work!$BR62,0)*Use_2013_Work!$CA62,0)</f>
        <v>0</v>
      </c>
      <c r="AU62">
        <f>IFERROR(IFERROR(Use_2013_Work!AU62/Use_2013_Work!$BR62,0)*Use_2013_Work!$CA62,0)</f>
        <v>0</v>
      </c>
      <c r="AV62">
        <f>IFERROR(IFERROR(Use_2013_Work!AV62/Use_2013_Work!$BR62,0)*Use_2013_Work!$CA62,0)</f>
        <v>0.70279503337637006</v>
      </c>
      <c r="AW62">
        <f>IFERROR(IFERROR(Use_2013_Work!AW62/Use_2013_Work!$BR62,0)*Use_2013_Work!$CA62,0)</f>
        <v>0</v>
      </c>
      <c r="AX62">
        <f>IFERROR(IFERROR(Use_2013_Work!AX62/Use_2013_Work!$BR62,0)*Use_2013_Work!$CA62,0)</f>
        <v>0.17873201781293971</v>
      </c>
      <c r="AY62">
        <f>IFERROR(IFERROR(Use_2013_Work!AY62/Use_2013_Work!$BR62,0)*Use_2013_Work!$CA62,0)</f>
        <v>1.0527581670619331E-3</v>
      </c>
      <c r="AZ62">
        <f>IFERROR(IFERROR(Use_2013_Work!AZ62/Use_2013_Work!$BR62,0)*Use_2013_Work!$CA62,0)</f>
        <v>3.8162483555995073E-2</v>
      </c>
      <c r="BA62">
        <f>IFERROR(IFERROR(Use_2013_Work!BA62/Use_2013_Work!$BR62,0)*Use_2013_Work!$CA62,0)</f>
        <v>0.77785669068788577</v>
      </c>
      <c r="BB62">
        <f>IFERROR(IFERROR(Use_2013_Work!BB62/Use_2013_Work!$BR62,0)*Use_2013_Work!$CA62,0)</f>
        <v>0.11611922582693122</v>
      </c>
      <c r="BC62">
        <f>IFERROR(IFERROR(Use_2013_Work!BC62/Use_2013_Work!$BR62,0)*Use_2013_Work!$CA62,0)</f>
        <v>0.13346341662927658</v>
      </c>
      <c r="BD62">
        <f>IFERROR(IFERROR(Use_2013_Work!BD62/Use_2013_Work!$BR62,0)*Use_2013_Work!$CA62,0)</f>
        <v>6.2033774994124408E-2</v>
      </c>
      <c r="BE62">
        <f>IFERROR(IFERROR(Use_2013_Work!BE62/Use_2013_Work!$BR62,0)*Use_2013_Work!$CA62,0)</f>
        <v>0.15080760743162192</v>
      </c>
      <c r="BF62">
        <f>IFERROR(IFERROR(Use_2013_Work!BF62/Use_2013_Work!$BR62,0)*Use_2013_Work!$CA62,0)</f>
        <v>0.3004571808794757</v>
      </c>
      <c r="BG62">
        <f>IFERROR(IFERROR(Use_2013_Work!BG62/Use_2013_Work!$BR62,0)*Use_2013_Work!$CA62,0)</f>
        <v>22.153453299026026</v>
      </c>
      <c r="BH62">
        <f>IFERROR(IFERROR(Use_2013_Work!BH62/Use_2013_Work!$BR62,0)*Use_2013_Work!$CA62,0)</f>
        <v>1.5749262179246521</v>
      </c>
      <c r="BI62">
        <f>IFERROR(IFERROR(Use_2013_Work!BI62/Use_2013_Work!$BR62,0)*Use_2013_Work!$CA62,0)</f>
        <v>0.71784947516535569</v>
      </c>
      <c r="BJ62">
        <f>IFERROR(IFERROR(Use_2013_Work!BJ62/Use_2013_Work!$BR62,0)*Use_2013_Work!$CA62,0)</f>
        <v>2.4687179017602334</v>
      </c>
      <c r="BK62">
        <f>IFERROR(IFERROR(Use_2013_Work!BK62/Use_2013_Work!$BR62,0)*Use_2013_Work!$CA62,0)</f>
        <v>0.1534131838951002</v>
      </c>
      <c r="BL62">
        <f>IFERROR(IFERROR(Use_2013_Work!BL62/Use_2013_Work!$BR62,0)*Use_2013_Work!$CA62,0)</f>
        <v>0.81672978600664781</v>
      </c>
      <c r="BM62">
        <f>IFERROR(IFERROR(Use_2013_Work!BM62/Use_2013_Work!$BR62,0)*Use_2013_Work!$CA62,0)</f>
        <v>3.0474190661941778</v>
      </c>
      <c r="BN62">
        <f>IFERROR(IFERROR(Use_2013_Work!BN62/Use_2013_Work!$BR62,0)*Use_2013_Work!$CA62,0)</f>
        <v>0</v>
      </c>
      <c r="BO62">
        <f>IFERROR(IFERROR(Use_2013_Work!BO62/Use_2013_Work!$BR62,0)*Use_2013_Work!$CA62,0)</f>
        <v>1.131715029591578E-2</v>
      </c>
      <c r="BP62">
        <f>IFERROR(IFERROR(Use_2013_Work!BP62/Use_2013_Work!$BR62,0)*Use_2013_Work!$CA62,0)</f>
        <v>0</v>
      </c>
      <c r="BQ62">
        <f>IFERROR(IFERROR(Use_2013_Work!BQ62/Use_2013_Work!$BR62,0)*Use_2013_Work!$CA62,0)</f>
        <v>0</v>
      </c>
    </row>
    <row r="63" spans="4:69">
      <c r="D63">
        <v>55</v>
      </c>
      <c r="E63">
        <f>IFERROR(IFERROR(Use_2013_Work!E63/Use_2013_Work!$BR63,0)*Use_2013_Work!$CA63,0)</f>
        <v>0</v>
      </c>
      <c r="F63">
        <f>IFERROR(IFERROR(Use_2013_Work!F63/Use_2013_Work!$BR63,0)*Use_2013_Work!$CA63,0)</f>
        <v>0</v>
      </c>
      <c r="G63">
        <f>IFERROR(IFERROR(Use_2013_Work!G63/Use_2013_Work!$BR63,0)*Use_2013_Work!$CA63,0)</f>
        <v>0</v>
      </c>
      <c r="H63">
        <f>IFERROR(IFERROR(Use_2013_Work!H63/Use_2013_Work!$BR63,0)*Use_2013_Work!$CA63,0)</f>
        <v>0</v>
      </c>
      <c r="I63">
        <f>IFERROR(IFERROR(Use_2013_Work!I63/Use_2013_Work!$BR63,0)*Use_2013_Work!$CA63,0)</f>
        <v>0</v>
      </c>
      <c r="J63">
        <f>IFERROR(IFERROR(Use_2013_Work!J63/Use_2013_Work!$BR63,0)*Use_2013_Work!$CA63,0)</f>
        <v>0</v>
      </c>
      <c r="K63">
        <f>IFERROR(IFERROR(Use_2013_Work!K63/Use_2013_Work!$BR63,0)*Use_2013_Work!$CA63,0)</f>
        <v>0</v>
      </c>
      <c r="L63">
        <f>IFERROR(IFERROR(Use_2013_Work!L63/Use_2013_Work!$BR63,0)*Use_2013_Work!$CA63,0)</f>
        <v>0</v>
      </c>
      <c r="M63">
        <f>IFERROR(IFERROR(Use_2013_Work!M63/Use_2013_Work!$BR63,0)*Use_2013_Work!$CA63,0)</f>
        <v>0</v>
      </c>
      <c r="N63">
        <f>IFERROR(IFERROR(Use_2013_Work!N63/Use_2013_Work!$BR63,0)*Use_2013_Work!$CA63,0)</f>
        <v>0</v>
      </c>
      <c r="O63">
        <f>IFERROR(IFERROR(Use_2013_Work!O63/Use_2013_Work!$BR63,0)*Use_2013_Work!$CA63,0)</f>
        <v>0</v>
      </c>
      <c r="P63">
        <f>IFERROR(IFERROR(Use_2013_Work!P63/Use_2013_Work!$BR63,0)*Use_2013_Work!$CA63,0)</f>
        <v>0</v>
      </c>
      <c r="Q63">
        <f>IFERROR(IFERROR(Use_2013_Work!Q63/Use_2013_Work!$BR63,0)*Use_2013_Work!$CA63,0)</f>
        <v>0</v>
      </c>
      <c r="R63">
        <f>IFERROR(IFERROR(Use_2013_Work!R63/Use_2013_Work!$BR63,0)*Use_2013_Work!$CA63,0)</f>
        <v>0</v>
      </c>
      <c r="S63">
        <f>IFERROR(IFERROR(Use_2013_Work!S63/Use_2013_Work!$BR63,0)*Use_2013_Work!$CA63,0)</f>
        <v>0</v>
      </c>
      <c r="T63">
        <f>IFERROR(IFERROR(Use_2013_Work!T63/Use_2013_Work!$BR63,0)*Use_2013_Work!$CA63,0)</f>
        <v>0</v>
      </c>
      <c r="U63">
        <f>IFERROR(IFERROR(Use_2013_Work!U63/Use_2013_Work!$BR63,0)*Use_2013_Work!$CA63,0)</f>
        <v>0</v>
      </c>
      <c r="V63">
        <f>IFERROR(IFERROR(Use_2013_Work!V63/Use_2013_Work!$BR63,0)*Use_2013_Work!$CA63,0)</f>
        <v>0</v>
      </c>
      <c r="W63">
        <f>IFERROR(IFERROR(Use_2013_Work!W63/Use_2013_Work!$BR63,0)*Use_2013_Work!$CA63,0)</f>
        <v>0</v>
      </c>
      <c r="X63">
        <f>IFERROR(IFERROR(Use_2013_Work!X63/Use_2013_Work!$BR63,0)*Use_2013_Work!$CA63,0)</f>
        <v>0</v>
      </c>
      <c r="Y63">
        <f>IFERROR(IFERROR(Use_2013_Work!Y63/Use_2013_Work!$BR63,0)*Use_2013_Work!$CA63,0)</f>
        <v>0</v>
      </c>
      <c r="Z63">
        <f>IFERROR(IFERROR(Use_2013_Work!Z63/Use_2013_Work!$BR63,0)*Use_2013_Work!$CA63,0)</f>
        <v>0</v>
      </c>
      <c r="AA63">
        <f>IFERROR(IFERROR(Use_2013_Work!AA63/Use_2013_Work!$BR63,0)*Use_2013_Work!$CA63,0)</f>
        <v>0</v>
      </c>
      <c r="AB63">
        <f>IFERROR(IFERROR(Use_2013_Work!AB63/Use_2013_Work!$BR63,0)*Use_2013_Work!$CA63,0)</f>
        <v>0</v>
      </c>
      <c r="AC63">
        <f>IFERROR(IFERROR(Use_2013_Work!AC63/Use_2013_Work!$BR63,0)*Use_2013_Work!$CA63,0)</f>
        <v>0</v>
      </c>
      <c r="AD63">
        <f>IFERROR(IFERROR(Use_2013_Work!AD63/Use_2013_Work!$BR63,0)*Use_2013_Work!$CA63,0)</f>
        <v>0</v>
      </c>
      <c r="AE63">
        <f>IFERROR(IFERROR(Use_2013_Work!AE63/Use_2013_Work!$BR63,0)*Use_2013_Work!$CA63,0)</f>
        <v>0</v>
      </c>
      <c r="AF63">
        <f>IFERROR(IFERROR(Use_2013_Work!AF63/Use_2013_Work!$BR63,0)*Use_2013_Work!$CA63,0)</f>
        <v>0</v>
      </c>
      <c r="AG63">
        <f>IFERROR(IFERROR(Use_2013_Work!AG63/Use_2013_Work!$BR63,0)*Use_2013_Work!$CA63,0)</f>
        <v>0</v>
      </c>
      <c r="AH63">
        <f>IFERROR(IFERROR(Use_2013_Work!AH63/Use_2013_Work!$BR63,0)*Use_2013_Work!$CA63,0)</f>
        <v>0</v>
      </c>
      <c r="AI63">
        <f>IFERROR(IFERROR(Use_2013_Work!AI63/Use_2013_Work!$BR63,0)*Use_2013_Work!$CA63,0)</f>
        <v>0</v>
      </c>
      <c r="AJ63">
        <f>IFERROR(IFERROR(Use_2013_Work!AJ63/Use_2013_Work!$BR63,0)*Use_2013_Work!$CA63,0)</f>
        <v>0</v>
      </c>
      <c r="AK63">
        <f>IFERROR(IFERROR(Use_2013_Work!AK63/Use_2013_Work!$BR63,0)*Use_2013_Work!$CA63,0)</f>
        <v>0</v>
      </c>
      <c r="AL63">
        <f>IFERROR(IFERROR(Use_2013_Work!AL63/Use_2013_Work!$BR63,0)*Use_2013_Work!$CA63,0)</f>
        <v>0</v>
      </c>
      <c r="AM63">
        <f>IFERROR(IFERROR(Use_2013_Work!AM63/Use_2013_Work!$BR63,0)*Use_2013_Work!$CA63,0)</f>
        <v>0</v>
      </c>
      <c r="AN63">
        <f>IFERROR(IFERROR(Use_2013_Work!AN63/Use_2013_Work!$BR63,0)*Use_2013_Work!$CA63,0)</f>
        <v>0</v>
      </c>
      <c r="AO63">
        <f>IFERROR(IFERROR(Use_2013_Work!AO63/Use_2013_Work!$BR63,0)*Use_2013_Work!$CA63,0)</f>
        <v>0</v>
      </c>
      <c r="AP63">
        <f>IFERROR(IFERROR(Use_2013_Work!AP63/Use_2013_Work!$BR63,0)*Use_2013_Work!$CA63,0)</f>
        <v>0</v>
      </c>
      <c r="AQ63">
        <f>IFERROR(IFERROR(Use_2013_Work!AQ63/Use_2013_Work!$BR63,0)*Use_2013_Work!$CA63,0)</f>
        <v>0</v>
      </c>
      <c r="AR63">
        <f>IFERROR(IFERROR(Use_2013_Work!AR63/Use_2013_Work!$BR63,0)*Use_2013_Work!$CA63,0)</f>
        <v>0</v>
      </c>
      <c r="AS63">
        <f>IFERROR(IFERROR(Use_2013_Work!AS63/Use_2013_Work!$BR63,0)*Use_2013_Work!$CA63,0)</f>
        <v>0</v>
      </c>
      <c r="AT63">
        <f>IFERROR(IFERROR(Use_2013_Work!AT63/Use_2013_Work!$BR63,0)*Use_2013_Work!$CA63,0)</f>
        <v>0</v>
      </c>
      <c r="AU63">
        <f>IFERROR(IFERROR(Use_2013_Work!AU63/Use_2013_Work!$BR63,0)*Use_2013_Work!$CA63,0)</f>
        <v>0</v>
      </c>
      <c r="AV63">
        <f>IFERROR(IFERROR(Use_2013_Work!AV63/Use_2013_Work!$BR63,0)*Use_2013_Work!$CA63,0)</f>
        <v>0</v>
      </c>
      <c r="AW63">
        <f>IFERROR(IFERROR(Use_2013_Work!AW63/Use_2013_Work!$BR63,0)*Use_2013_Work!$CA63,0)</f>
        <v>0</v>
      </c>
      <c r="AX63">
        <f>IFERROR(IFERROR(Use_2013_Work!AX63/Use_2013_Work!$BR63,0)*Use_2013_Work!$CA63,0)</f>
        <v>0</v>
      </c>
      <c r="AY63">
        <f>IFERROR(IFERROR(Use_2013_Work!AY63/Use_2013_Work!$BR63,0)*Use_2013_Work!$CA63,0)</f>
        <v>0</v>
      </c>
      <c r="AZ63">
        <f>IFERROR(IFERROR(Use_2013_Work!AZ63/Use_2013_Work!$BR63,0)*Use_2013_Work!$CA63,0)</f>
        <v>0</v>
      </c>
      <c r="BA63">
        <f>IFERROR(IFERROR(Use_2013_Work!BA63/Use_2013_Work!$BR63,0)*Use_2013_Work!$CA63,0)</f>
        <v>0</v>
      </c>
      <c r="BB63">
        <f>IFERROR(IFERROR(Use_2013_Work!BB63/Use_2013_Work!$BR63,0)*Use_2013_Work!$CA63,0)</f>
        <v>0</v>
      </c>
      <c r="BC63">
        <f>IFERROR(IFERROR(Use_2013_Work!BC63/Use_2013_Work!$BR63,0)*Use_2013_Work!$CA63,0)</f>
        <v>0</v>
      </c>
      <c r="BD63">
        <f>IFERROR(IFERROR(Use_2013_Work!BD63/Use_2013_Work!$BR63,0)*Use_2013_Work!$CA63,0)</f>
        <v>0</v>
      </c>
      <c r="BE63">
        <f>IFERROR(IFERROR(Use_2013_Work!BE63/Use_2013_Work!$BR63,0)*Use_2013_Work!$CA63,0)</f>
        <v>0</v>
      </c>
      <c r="BF63">
        <f>IFERROR(IFERROR(Use_2013_Work!BF63/Use_2013_Work!$BR63,0)*Use_2013_Work!$CA63,0)</f>
        <v>0</v>
      </c>
      <c r="BG63">
        <f>IFERROR(IFERROR(Use_2013_Work!BG63/Use_2013_Work!$BR63,0)*Use_2013_Work!$CA63,0)</f>
        <v>0</v>
      </c>
      <c r="BH63">
        <f>IFERROR(IFERROR(Use_2013_Work!BH63/Use_2013_Work!$BR63,0)*Use_2013_Work!$CA63,0)</f>
        <v>0</v>
      </c>
      <c r="BI63">
        <f>IFERROR(IFERROR(Use_2013_Work!BI63/Use_2013_Work!$BR63,0)*Use_2013_Work!$CA63,0)</f>
        <v>0</v>
      </c>
      <c r="BJ63">
        <f>IFERROR(IFERROR(Use_2013_Work!BJ63/Use_2013_Work!$BR63,0)*Use_2013_Work!$CA63,0)</f>
        <v>0</v>
      </c>
      <c r="BK63">
        <f>IFERROR(IFERROR(Use_2013_Work!BK63/Use_2013_Work!$BR63,0)*Use_2013_Work!$CA63,0)</f>
        <v>0</v>
      </c>
      <c r="BL63">
        <f>IFERROR(IFERROR(Use_2013_Work!BL63/Use_2013_Work!$BR63,0)*Use_2013_Work!$CA63,0)</f>
        <v>0</v>
      </c>
      <c r="BM63">
        <f>IFERROR(IFERROR(Use_2013_Work!BM63/Use_2013_Work!$BR63,0)*Use_2013_Work!$CA63,0)</f>
        <v>0</v>
      </c>
      <c r="BN63">
        <f>IFERROR(IFERROR(Use_2013_Work!BN63/Use_2013_Work!$BR63,0)*Use_2013_Work!$CA63,0)</f>
        <v>0</v>
      </c>
      <c r="BO63">
        <f>IFERROR(IFERROR(Use_2013_Work!BO63/Use_2013_Work!$BR63,0)*Use_2013_Work!$CA63,0)</f>
        <v>0</v>
      </c>
      <c r="BP63">
        <f>IFERROR(IFERROR(Use_2013_Work!BP63/Use_2013_Work!$BR63,0)*Use_2013_Work!$CA63,0)</f>
        <v>0</v>
      </c>
      <c r="BQ63">
        <f>IFERROR(IFERROR(Use_2013_Work!BQ63/Use_2013_Work!$BR63,0)*Use_2013_Work!$CA63,0)</f>
        <v>0</v>
      </c>
    </row>
    <row r="64" spans="4:69">
      <c r="D64">
        <v>56</v>
      </c>
      <c r="E64">
        <f>IFERROR(IFERROR(Use_2013_Work!E64/Use_2013_Work!$BR64,0)*Use_2013_Work!$CA64,0)</f>
        <v>0</v>
      </c>
      <c r="F64">
        <f>IFERROR(IFERROR(Use_2013_Work!F64/Use_2013_Work!$BR64,0)*Use_2013_Work!$CA64,0)</f>
        <v>0</v>
      </c>
      <c r="G64">
        <f>IFERROR(IFERROR(Use_2013_Work!G64/Use_2013_Work!$BR64,0)*Use_2013_Work!$CA64,0)</f>
        <v>0</v>
      </c>
      <c r="H64">
        <f>IFERROR(IFERROR(Use_2013_Work!H64/Use_2013_Work!$BR64,0)*Use_2013_Work!$CA64,0)</f>
        <v>0</v>
      </c>
      <c r="I64">
        <f>IFERROR(IFERROR(Use_2013_Work!I64/Use_2013_Work!$BR64,0)*Use_2013_Work!$CA64,0)</f>
        <v>0</v>
      </c>
      <c r="J64">
        <f>IFERROR(IFERROR(Use_2013_Work!J64/Use_2013_Work!$BR64,0)*Use_2013_Work!$CA64,0)</f>
        <v>0</v>
      </c>
      <c r="K64">
        <f>IFERROR(IFERROR(Use_2013_Work!K64/Use_2013_Work!$BR64,0)*Use_2013_Work!$CA64,0)</f>
        <v>0</v>
      </c>
      <c r="L64">
        <f>IFERROR(IFERROR(Use_2013_Work!L64/Use_2013_Work!$BR64,0)*Use_2013_Work!$CA64,0)</f>
        <v>0</v>
      </c>
      <c r="M64">
        <f>IFERROR(IFERROR(Use_2013_Work!M64/Use_2013_Work!$BR64,0)*Use_2013_Work!$CA64,0)</f>
        <v>0</v>
      </c>
      <c r="N64">
        <f>IFERROR(IFERROR(Use_2013_Work!N64/Use_2013_Work!$BR64,0)*Use_2013_Work!$CA64,0)</f>
        <v>0</v>
      </c>
      <c r="O64">
        <f>IFERROR(IFERROR(Use_2013_Work!O64/Use_2013_Work!$BR64,0)*Use_2013_Work!$CA64,0)</f>
        <v>0</v>
      </c>
      <c r="P64">
        <f>IFERROR(IFERROR(Use_2013_Work!P64/Use_2013_Work!$BR64,0)*Use_2013_Work!$CA64,0)</f>
        <v>0</v>
      </c>
      <c r="Q64">
        <f>IFERROR(IFERROR(Use_2013_Work!Q64/Use_2013_Work!$BR64,0)*Use_2013_Work!$CA64,0)</f>
        <v>0</v>
      </c>
      <c r="R64">
        <f>IFERROR(IFERROR(Use_2013_Work!R64/Use_2013_Work!$BR64,0)*Use_2013_Work!$CA64,0)</f>
        <v>0</v>
      </c>
      <c r="S64">
        <f>IFERROR(IFERROR(Use_2013_Work!S64/Use_2013_Work!$BR64,0)*Use_2013_Work!$CA64,0)</f>
        <v>0</v>
      </c>
      <c r="T64">
        <f>IFERROR(IFERROR(Use_2013_Work!T64/Use_2013_Work!$BR64,0)*Use_2013_Work!$CA64,0)</f>
        <v>0</v>
      </c>
      <c r="U64">
        <f>IFERROR(IFERROR(Use_2013_Work!U64/Use_2013_Work!$BR64,0)*Use_2013_Work!$CA64,0)</f>
        <v>0</v>
      </c>
      <c r="V64">
        <f>IFERROR(IFERROR(Use_2013_Work!V64/Use_2013_Work!$BR64,0)*Use_2013_Work!$CA64,0)</f>
        <v>0</v>
      </c>
      <c r="W64">
        <f>IFERROR(IFERROR(Use_2013_Work!W64/Use_2013_Work!$BR64,0)*Use_2013_Work!$CA64,0)</f>
        <v>0</v>
      </c>
      <c r="X64">
        <f>IFERROR(IFERROR(Use_2013_Work!X64/Use_2013_Work!$BR64,0)*Use_2013_Work!$CA64,0)</f>
        <v>0</v>
      </c>
      <c r="Y64">
        <f>IFERROR(IFERROR(Use_2013_Work!Y64/Use_2013_Work!$BR64,0)*Use_2013_Work!$CA64,0)</f>
        <v>0</v>
      </c>
      <c r="Z64">
        <f>IFERROR(IFERROR(Use_2013_Work!Z64/Use_2013_Work!$BR64,0)*Use_2013_Work!$CA64,0)</f>
        <v>0</v>
      </c>
      <c r="AA64">
        <f>IFERROR(IFERROR(Use_2013_Work!AA64/Use_2013_Work!$BR64,0)*Use_2013_Work!$CA64,0)</f>
        <v>0</v>
      </c>
      <c r="AB64">
        <f>IFERROR(IFERROR(Use_2013_Work!AB64/Use_2013_Work!$BR64,0)*Use_2013_Work!$CA64,0)</f>
        <v>0</v>
      </c>
      <c r="AC64">
        <f>IFERROR(IFERROR(Use_2013_Work!AC64/Use_2013_Work!$BR64,0)*Use_2013_Work!$CA64,0)</f>
        <v>0</v>
      </c>
      <c r="AD64">
        <f>IFERROR(IFERROR(Use_2013_Work!AD64/Use_2013_Work!$BR64,0)*Use_2013_Work!$CA64,0)</f>
        <v>0</v>
      </c>
      <c r="AE64">
        <f>IFERROR(IFERROR(Use_2013_Work!AE64/Use_2013_Work!$BR64,0)*Use_2013_Work!$CA64,0)</f>
        <v>0</v>
      </c>
      <c r="AF64">
        <f>IFERROR(IFERROR(Use_2013_Work!AF64/Use_2013_Work!$BR64,0)*Use_2013_Work!$CA64,0)</f>
        <v>0</v>
      </c>
      <c r="AG64">
        <f>IFERROR(IFERROR(Use_2013_Work!AG64/Use_2013_Work!$BR64,0)*Use_2013_Work!$CA64,0)</f>
        <v>0</v>
      </c>
      <c r="AH64">
        <f>IFERROR(IFERROR(Use_2013_Work!AH64/Use_2013_Work!$BR64,0)*Use_2013_Work!$CA64,0)</f>
        <v>0</v>
      </c>
      <c r="AI64">
        <f>IFERROR(IFERROR(Use_2013_Work!AI64/Use_2013_Work!$BR64,0)*Use_2013_Work!$CA64,0)</f>
        <v>0</v>
      </c>
      <c r="AJ64">
        <f>IFERROR(IFERROR(Use_2013_Work!AJ64/Use_2013_Work!$BR64,0)*Use_2013_Work!$CA64,0)</f>
        <v>0</v>
      </c>
      <c r="AK64">
        <f>IFERROR(IFERROR(Use_2013_Work!AK64/Use_2013_Work!$BR64,0)*Use_2013_Work!$CA64,0)</f>
        <v>0</v>
      </c>
      <c r="AL64">
        <f>IFERROR(IFERROR(Use_2013_Work!AL64/Use_2013_Work!$BR64,0)*Use_2013_Work!$CA64,0)</f>
        <v>0</v>
      </c>
      <c r="AM64">
        <f>IFERROR(IFERROR(Use_2013_Work!AM64/Use_2013_Work!$BR64,0)*Use_2013_Work!$CA64,0)</f>
        <v>0</v>
      </c>
      <c r="AN64">
        <f>IFERROR(IFERROR(Use_2013_Work!AN64/Use_2013_Work!$BR64,0)*Use_2013_Work!$CA64,0)</f>
        <v>0</v>
      </c>
      <c r="AO64">
        <f>IFERROR(IFERROR(Use_2013_Work!AO64/Use_2013_Work!$BR64,0)*Use_2013_Work!$CA64,0)</f>
        <v>0</v>
      </c>
      <c r="AP64">
        <f>IFERROR(IFERROR(Use_2013_Work!AP64/Use_2013_Work!$BR64,0)*Use_2013_Work!$CA64,0)</f>
        <v>0</v>
      </c>
      <c r="AQ64">
        <f>IFERROR(IFERROR(Use_2013_Work!AQ64/Use_2013_Work!$BR64,0)*Use_2013_Work!$CA64,0)</f>
        <v>0</v>
      </c>
      <c r="AR64">
        <f>IFERROR(IFERROR(Use_2013_Work!AR64/Use_2013_Work!$BR64,0)*Use_2013_Work!$CA64,0)</f>
        <v>0</v>
      </c>
      <c r="AS64">
        <f>IFERROR(IFERROR(Use_2013_Work!AS64/Use_2013_Work!$BR64,0)*Use_2013_Work!$CA64,0)</f>
        <v>0</v>
      </c>
      <c r="AT64">
        <f>IFERROR(IFERROR(Use_2013_Work!AT64/Use_2013_Work!$BR64,0)*Use_2013_Work!$CA64,0)</f>
        <v>0</v>
      </c>
      <c r="AU64">
        <f>IFERROR(IFERROR(Use_2013_Work!AU64/Use_2013_Work!$BR64,0)*Use_2013_Work!$CA64,0)</f>
        <v>0</v>
      </c>
      <c r="AV64">
        <f>IFERROR(IFERROR(Use_2013_Work!AV64/Use_2013_Work!$BR64,0)*Use_2013_Work!$CA64,0)</f>
        <v>0</v>
      </c>
      <c r="AW64">
        <f>IFERROR(IFERROR(Use_2013_Work!AW64/Use_2013_Work!$BR64,0)*Use_2013_Work!$CA64,0)</f>
        <v>0</v>
      </c>
      <c r="AX64">
        <f>IFERROR(IFERROR(Use_2013_Work!AX64/Use_2013_Work!$BR64,0)*Use_2013_Work!$CA64,0)</f>
        <v>0</v>
      </c>
      <c r="AY64">
        <f>IFERROR(IFERROR(Use_2013_Work!AY64/Use_2013_Work!$BR64,0)*Use_2013_Work!$CA64,0)</f>
        <v>0</v>
      </c>
      <c r="AZ64">
        <f>IFERROR(IFERROR(Use_2013_Work!AZ64/Use_2013_Work!$BR64,0)*Use_2013_Work!$CA64,0)</f>
        <v>0</v>
      </c>
      <c r="BA64">
        <f>IFERROR(IFERROR(Use_2013_Work!BA64/Use_2013_Work!$BR64,0)*Use_2013_Work!$CA64,0)</f>
        <v>0</v>
      </c>
      <c r="BB64">
        <f>IFERROR(IFERROR(Use_2013_Work!BB64/Use_2013_Work!$BR64,0)*Use_2013_Work!$CA64,0)</f>
        <v>0</v>
      </c>
      <c r="BC64">
        <f>IFERROR(IFERROR(Use_2013_Work!BC64/Use_2013_Work!$BR64,0)*Use_2013_Work!$CA64,0)</f>
        <v>0</v>
      </c>
      <c r="BD64">
        <f>IFERROR(IFERROR(Use_2013_Work!BD64/Use_2013_Work!$BR64,0)*Use_2013_Work!$CA64,0)</f>
        <v>0</v>
      </c>
      <c r="BE64">
        <f>IFERROR(IFERROR(Use_2013_Work!BE64/Use_2013_Work!$BR64,0)*Use_2013_Work!$CA64,0)</f>
        <v>0</v>
      </c>
      <c r="BF64">
        <f>IFERROR(IFERROR(Use_2013_Work!BF64/Use_2013_Work!$BR64,0)*Use_2013_Work!$CA64,0)</f>
        <v>0</v>
      </c>
      <c r="BG64">
        <f>IFERROR(IFERROR(Use_2013_Work!BG64/Use_2013_Work!$BR64,0)*Use_2013_Work!$CA64,0)</f>
        <v>0</v>
      </c>
      <c r="BH64">
        <f>IFERROR(IFERROR(Use_2013_Work!BH64/Use_2013_Work!$BR64,0)*Use_2013_Work!$CA64,0)</f>
        <v>0</v>
      </c>
      <c r="BI64">
        <f>IFERROR(IFERROR(Use_2013_Work!BI64/Use_2013_Work!$BR64,0)*Use_2013_Work!$CA64,0)</f>
        <v>0</v>
      </c>
      <c r="BJ64">
        <f>IFERROR(IFERROR(Use_2013_Work!BJ64/Use_2013_Work!$BR64,0)*Use_2013_Work!$CA64,0)</f>
        <v>0</v>
      </c>
      <c r="BK64">
        <f>IFERROR(IFERROR(Use_2013_Work!BK64/Use_2013_Work!$BR64,0)*Use_2013_Work!$CA64,0)</f>
        <v>0</v>
      </c>
      <c r="BL64">
        <f>IFERROR(IFERROR(Use_2013_Work!BL64/Use_2013_Work!$BR64,0)*Use_2013_Work!$CA64,0)</f>
        <v>0</v>
      </c>
      <c r="BM64">
        <f>IFERROR(IFERROR(Use_2013_Work!BM64/Use_2013_Work!$BR64,0)*Use_2013_Work!$CA64,0)</f>
        <v>0</v>
      </c>
      <c r="BN64">
        <f>IFERROR(IFERROR(Use_2013_Work!BN64/Use_2013_Work!$BR64,0)*Use_2013_Work!$CA64,0)</f>
        <v>0</v>
      </c>
      <c r="BO64">
        <f>IFERROR(IFERROR(Use_2013_Work!BO64/Use_2013_Work!$BR64,0)*Use_2013_Work!$CA64,0)</f>
        <v>0</v>
      </c>
      <c r="BP64">
        <f>IFERROR(IFERROR(Use_2013_Work!BP64/Use_2013_Work!$BR64,0)*Use_2013_Work!$CA64,0)</f>
        <v>0</v>
      </c>
      <c r="BQ64">
        <f>IFERROR(IFERROR(Use_2013_Work!BQ64/Use_2013_Work!$BR64,0)*Use_2013_Work!$CA64,0)</f>
        <v>0</v>
      </c>
    </row>
    <row r="65" spans="4:69">
      <c r="D65">
        <v>57</v>
      </c>
      <c r="E65">
        <f>IFERROR(IFERROR(Use_2013_Work!E65/Use_2013_Work!$BR65,0)*Use_2013_Work!$CA65,0)</f>
        <v>0</v>
      </c>
      <c r="F65">
        <f>IFERROR(IFERROR(Use_2013_Work!F65/Use_2013_Work!$BR65,0)*Use_2013_Work!$CA65,0)</f>
        <v>0</v>
      </c>
      <c r="G65">
        <f>IFERROR(IFERROR(Use_2013_Work!G65/Use_2013_Work!$BR65,0)*Use_2013_Work!$CA65,0)</f>
        <v>0</v>
      </c>
      <c r="H65">
        <f>IFERROR(IFERROR(Use_2013_Work!H65/Use_2013_Work!$BR65,0)*Use_2013_Work!$CA65,0)</f>
        <v>0</v>
      </c>
      <c r="I65">
        <f>IFERROR(IFERROR(Use_2013_Work!I65/Use_2013_Work!$BR65,0)*Use_2013_Work!$CA65,0)</f>
        <v>0</v>
      </c>
      <c r="J65">
        <f>IFERROR(IFERROR(Use_2013_Work!J65/Use_2013_Work!$BR65,0)*Use_2013_Work!$CA65,0)</f>
        <v>0</v>
      </c>
      <c r="K65">
        <f>IFERROR(IFERROR(Use_2013_Work!K65/Use_2013_Work!$BR65,0)*Use_2013_Work!$CA65,0)</f>
        <v>0</v>
      </c>
      <c r="L65">
        <f>IFERROR(IFERROR(Use_2013_Work!L65/Use_2013_Work!$BR65,0)*Use_2013_Work!$CA65,0)</f>
        <v>0</v>
      </c>
      <c r="M65">
        <f>IFERROR(IFERROR(Use_2013_Work!M65/Use_2013_Work!$BR65,0)*Use_2013_Work!$CA65,0)</f>
        <v>0</v>
      </c>
      <c r="N65">
        <f>IFERROR(IFERROR(Use_2013_Work!N65/Use_2013_Work!$BR65,0)*Use_2013_Work!$CA65,0)</f>
        <v>0</v>
      </c>
      <c r="O65">
        <f>IFERROR(IFERROR(Use_2013_Work!O65/Use_2013_Work!$BR65,0)*Use_2013_Work!$CA65,0)</f>
        <v>0</v>
      </c>
      <c r="P65">
        <f>IFERROR(IFERROR(Use_2013_Work!P65/Use_2013_Work!$BR65,0)*Use_2013_Work!$CA65,0)</f>
        <v>0</v>
      </c>
      <c r="Q65">
        <f>IFERROR(IFERROR(Use_2013_Work!Q65/Use_2013_Work!$BR65,0)*Use_2013_Work!$CA65,0)</f>
        <v>0</v>
      </c>
      <c r="R65">
        <f>IFERROR(IFERROR(Use_2013_Work!R65/Use_2013_Work!$BR65,0)*Use_2013_Work!$CA65,0)</f>
        <v>0</v>
      </c>
      <c r="S65">
        <f>IFERROR(IFERROR(Use_2013_Work!S65/Use_2013_Work!$BR65,0)*Use_2013_Work!$CA65,0)</f>
        <v>0</v>
      </c>
      <c r="T65">
        <f>IFERROR(IFERROR(Use_2013_Work!T65/Use_2013_Work!$BR65,0)*Use_2013_Work!$CA65,0)</f>
        <v>0</v>
      </c>
      <c r="U65">
        <f>IFERROR(IFERROR(Use_2013_Work!U65/Use_2013_Work!$BR65,0)*Use_2013_Work!$CA65,0)</f>
        <v>0</v>
      </c>
      <c r="V65">
        <f>IFERROR(IFERROR(Use_2013_Work!V65/Use_2013_Work!$BR65,0)*Use_2013_Work!$CA65,0)</f>
        <v>0</v>
      </c>
      <c r="W65">
        <f>IFERROR(IFERROR(Use_2013_Work!W65/Use_2013_Work!$BR65,0)*Use_2013_Work!$CA65,0)</f>
        <v>0</v>
      </c>
      <c r="X65">
        <f>IFERROR(IFERROR(Use_2013_Work!X65/Use_2013_Work!$BR65,0)*Use_2013_Work!$CA65,0)</f>
        <v>0</v>
      </c>
      <c r="Y65">
        <f>IFERROR(IFERROR(Use_2013_Work!Y65/Use_2013_Work!$BR65,0)*Use_2013_Work!$CA65,0)</f>
        <v>0</v>
      </c>
      <c r="Z65">
        <f>IFERROR(IFERROR(Use_2013_Work!Z65/Use_2013_Work!$BR65,0)*Use_2013_Work!$CA65,0)</f>
        <v>0</v>
      </c>
      <c r="AA65">
        <f>IFERROR(IFERROR(Use_2013_Work!AA65/Use_2013_Work!$BR65,0)*Use_2013_Work!$CA65,0)</f>
        <v>0</v>
      </c>
      <c r="AB65">
        <f>IFERROR(IFERROR(Use_2013_Work!AB65/Use_2013_Work!$BR65,0)*Use_2013_Work!$CA65,0)</f>
        <v>0</v>
      </c>
      <c r="AC65">
        <f>IFERROR(IFERROR(Use_2013_Work!AC65/Use_2013_Work!$BR65,0)*Use_2013_Work!$CA65,0)</f>
        <v>0</v>
      </c>
      <c r="AD65">
        <f>IFERROR(IFERROR(Use_2013_Work!AD65/Use_2013_Work!$BR65,0)*Use_2013_Work!$CA65,0)</f>
        <v>0</v>
      </c>
      <c r="AE65">
        <f>IFERROR(IFERROR(Use_2013_Work!AE65/Use_2013_Work!$BR65,0)*Use_2013_Work!$CA65,0)</f>
        <v>0</v>
      </c>
      <c r="AF65">
        <f>IFERROR(IFERROR(Use_2013_Work!AF65/Use_2013_Work!$BR65,0)*Use_2013_Work!$CA65,0)</f>
        <v>0</v>
      </c>
      <c r="AG65">
        <f>IFERROR(IFERROR(Use_2013_Work!AG65/Use_2013_Work!$BR65,0)*Use_2013_Work!$CA65,0)</f>
        <v>0</v>
      </c>
      <c r="AH65">
        <f>IFERROR(IFERROR(Use_2013_Work!AH65/Use_2013_Work!$BR65,0)*Use_2013_Work!$CA65,0)</f>
        <v>0</v>
      </c>
      <c r="AI65">
        <f>IFERROR(IFERROR(Use_2013_Work!AI65/Use_2013_Work!$BR65,0)*Use_2013_Work!$CA65,0)</f>
        <v>0</v>
      </c>
      <c r="AJ65">
        <f>IFERROR(IFERROR(Use_2013_Work!AJ65/Use_2013_Work!$BR65,0)*Use_2013_Work!$CA65,0)</f>
        <v>0</v>
      </c>
      <c r="AK65">
        <f>IFERROR(IFERROR(Use_2013_Work!AK65/Use_2013_Work!$BR65,0)*Use_2013_Work!$CA65,0)</f>
        <v>0</v>
      </c>
      <c r="AL65">
        <f>IFERROR(IFERROR(Use_2013_Work!AL65/Use_2013_Work!$BR65,0)*Use_2013_Work!$CA65,0)</f>
        <v>0</v>
      </c>
      <c r="AM65">
        <f>IFERROR(IFERROR(Use_2013_Work!AM65/Use_2013_Work!$BR65,0)*Use_2013_Work!$CA65,0)</f>
        <v>0</v>
      </c>
      <c r="AN65">
        <f>IFERROR(IFERROR(Use_2013_Work!AN65/Use_2013_Work!$BR65,0)*Use_2013_Work!$CA65,0)</f>
        <v>0</v>
      </c>
      <c r="AO65">
        <f>IFERROR(IFERROR(Use_2013_Work!AO65/Use_2013_Work!$BR65,0)*Use_2013_Work!$CA65,0)</f>
        <v>0</v>
      </c>
      <c r="AP65">
        <f>IFERROR(IFERROR(Use_2013_Work!AP65/Use_2013_Work!$BR65,0)*Use_2013_Work!$CA65,0)</f>
        <v>0</v>
      </c>
      <c r="AQ65">
        <f>IFERROR(IFERROR(Use_2013_Work!AQ65/Use_2013_Work!$BR65,0)*Use_2013_Work!$CA65,0)</f>
        <v>0</v>
      </c>
      <c r="AR65">
        <f>IFERROR(IFERROR(Use_2013_Work!AR65/Use_2013_Work!$BR65,0)*Use_2013_Work!$CA65,0)</f>
        <v>0</v>
      </c>
      <c r="AS65">
        <f>IFERROR(IFERROR(Use_2013_Work!AS65/Use_2013_Work!$BR65,0)*Use_2013_Work!$CA65,0)</f>
        <v>0</v>
      </c>
      <c r="AT65">
        <f>IFERROR(IFERROR(Use_2013_Work!AT65/Use_2013_Work!$BR65,0)*Use_2013_Work!$CA65,0)</f>
        <v>0</v>
      </c>
      <c r="AU65">
        <f>IFERROR(IFERROR(Use_2013_Work!AU65/Use_2013_Work!$BR65,0)*Use_2013_Work!$CA65,0)</f>
        <v>0</v>
      </c>
      <c r="AV65">
        <f>IFERROR(IFERROR(Use_2013_Work!AV65/Use_2013_Work!$BR65,0)*Use_2013_Work!$CA65,0)</f>
        <v>0</v>
      </c>
      <c r="AW65">
        <f>IFERROR(IFERROR(Use_2013_Work!AW65/Use_2013_Work!$BR65,0)*Use_2013_Work!$CA65,0)</f>
        <v>0</v>
      </c>
      <c r="AX65">
        <f>IFERROR(IFERROR(Use_2013_Work!AX65/Use_2013_Work!$BR65,0)*Use_2013_Work!$CA65,0)</f>
        <v>0</v>
      </c>
      <c r="AY65">
        <f>IFERROR(IFERROR(Use_2013_Work!AY65/Use_2013_Work!$BR65,0)*Use_2013_Work!$CA65,0)</f>
        <v>0</v>
      </c>
      <c r="AZ65">
        <f>IFERROR(IFERROR(Use_2013_Work!AZ65/Use_2013_Work!$BR65,0)*Use_2013_Work!$CA65,0)</f>
        <v>0</v>
      </c>
      <c r="BA65">
        <f>IFERROR(IFERROR(Use_2013_Work!BA65/Use_2013_Work!$BR65,0)*Use_2013_Work!$CA65,0)</f>
        <v>0</v>
      </c>
      <c r="BB65">
        <f>IFERROR(IFERROR(Use_2013_Work!BB65/Use_2013_Work!$BR65,0)*Use_2013_Work!$CA65,0)</f>
        <v>0</v>
      </c>
      <c r="BC65">
        <f>IFERROR(IFERROR(Use_2013_Work!BC65/Use_2013_Work!$BR65,0)*Use_2013_Work!$CA65,0)</f>
        <v>0</v>
      </c>
      <c r="BD65">
        <f>IFERROR(IFERROR(Use_2013_Work!BD65/Use_2013_Work!$BR65,0)*Use_2013_Work!$CA65,0)</f>
        <v>0</v>
      </c>
      <c r="BE65">
        <f>IFERROR(IFERROR(Use_2013_Work!BE65/Use_2013_Work!$BR65,0)*Use_2013_Work!$CA65,0)</f>
        <v>0</v>
      </c>
      <c r="BF65">
        <f>IFERROR(IFERROR(Use_2013_Work!BF65/Use_2013_Work!$BR65,0)*Use_2013_Work!$CA65,0)</f>
        <v>0</v>
      </c>
      <c r="BG65">
        <f>IFERROR(IFERROR(Use_2013_Work!BG65/Use_2013_Work!$BR65,0)*Use_2013_Work!$CA65,0)</f>
        <v>0</v>
      </c>
      <c r="BH65">
        <f>IFERROR(IFERROR(Use_2013_Work!BH65/Use_2013_Work!$BR65,0)*Use_2013_Work!$CA65,0)</f>
        <v>0</v>
      </c>
      <c r="BI65">
        <f>IFERROR(IFERROR(Use_2013_Work!BI65/Use_2013_Work!$BR65,0)*Use_2013_Work!$CA65,0)</f>
        <v>0</v>
      </c>
      <c r="BJ65">
        <f>IFERROR(IFERROR(Use_2013_Work!BJ65/Use_2013_Work!$BR65,0)*Use_2013_Work!$CA65,0)</f>
        <v>0</v>
      </c>
      <c r="BK65">
        <f>IFERROR(IFERROR(Use_2013_Work!BK65/Use_2013_Work!$BR65,0)*Use_2013_Work!$CA65,0)</f>
        <v>0</v>
      </c>
      <c r="BL65">
        <f>IFERROR(IFERROR(Use_2013_Work!BL65/Use_2013_Work!$BR65,0)*Use_2013_Work!$CA65,0)</f>
        <v>0</v>
      </c>
      <c r="BM65">
        <f>IFERROR(IFERROR(Use_2013_Work!BM65/Use_2013_Work!$BR65,0)*Use_2013_Work!$CA65,0)</f>
        <v>0</v>
      </c>
      <c r="BN65">
        <f>IFERROR(IFERROR(Use_2013_Work!BN65/Use_2013_Work!$BR65,0)*Use_2013_Work!$CA65,0)</f>
        <v>0</v>
      </c>
      <c r="BO65">
        <f>IFERROR(IFERROR(Use_2013_Work!BO65/Use_2013_Work!$BR65,0)*Use_2013_Work!$CA65,0)</f>
        <v>0</v>
      </c>
      <c r="BP65">
        <f>IFERROR(IFERROR(Use_2013_Work!BP65/Use_2013_Work!$BR65,0)*Use_2013_Work!$CA65,0)</f>
        <v>0</v>
      </c>
      <c r="BQ65">
        <f>IFERROR(IFERROR(Use_2013_Work!BQ65/Use_2013_Work!$BR65,0)*Use_2013_Work!$CA65,0)</f>
        <v>0</v>
      </c>
    </row>
    <row r="66" spans="4:69">
      <c r="D66">
        <v>58</v>
      </c>
      <c r="E66">
        <f>IFERROR(IFERROR(Use_2013_Work!E66/Use_2013_Work!$BR66,0)*Use_2013_Work!$CA66,0)</f>
        <v>4.2274488248072171E-4</v>
      </c>
      <c r="F66">
        <f>IFERROR(IFERROR(Use_2013_Work!F66/Use_2013_Work!$BR66,0)*Use_2013_Work!$CA66,0)</f>
        <v>2.4456241180108137E-2</v>
      </c>
      <c r="G66">
        <f>IFERROR(IFERROR(Use_2013_Work!G66/Use_2013_Work!$BR66,0)*Use_2013_Work!$CA66,0)</f>
        <v>0</v>
      </c>
      <c r="H66">
        <f>IFERROR(IFERROR(Use_2013_Work!H66/Use_2013_Work!$BR66,0)*Use_2013_Work!$CA66,0)</f>
        <v>0</v>
      </c>
      <c r="I66">
        <f>IFERROR(IFERROR(Use_2013_Work!I66/Use_2013_Work!$BR66,0)*Use_2013_Work!$CA66,0)</f>
        <v>5.7160504854574185E-3</v>
      </c>
      <c r="J66">
        <f>IFERROR(IFERROR(Use_2013_Work!J66/Use_2013_Work!$BR66,0)*Use_2013_Work!$CA66,0)</f>
        <v>0</v>
      </c>
      <c r="K66">
        <f>IFERROR(IFERROR(Use_2013_Work!K66/Use_2013_Work!$BR66,0)*Use_2013_Work!$CA66,0)</f>
        <v>1.5155853765532257E-3</v>
      </c>
      <c r="L66">
        <f>IFERROR(IFERROR(Use_2013_Work!L66/Use_2013_Work!$BR66,0)*Use_2013_Work!$CA66,0)</f>
        <v>0</v>
      </c>
      <c r="M66">
        <f>IFERROR(IFERROR(Use_2013_Work!M66/Use_2013_Work!$BR66,0)*Use_2013_Work!$CA66,0)</f>
        <v>1.6370120981168375E-3</v>
      </c>
      <c r="N66">
        <f>IFERROR(IFERROR(Use_2013_Work!N66/Use_2013_Work!$BR66,0)*Use_2013_Work!$CA66,0)</f>
        <v>0</v>
      </c>
      <c r="O66">
        <f>IFERROR(IFERROR(Use_2013_Work!O66/Use_2013_Work!$BR66,0)*Use_2013_Work!$CA66,0)</f>
        <v>0</v>
      </c>
      <c r="P66">
        <f>IFERROR(IFERROR(Use_2013_Work!P66/Use_2013_Work!$BR66,0)*Use_2013_Work!$CA66,0)</f>
        <v>0</v>
      </c>
      <c r="Q66">
        <f>IFERROR(IFERROR(Use_2013_Work!Q66/Use_2013_Work!$BR66,0)*Use_2013_Work!$CA66,0)</f>
        <v>1.7989143935349862E-5</v>
      </c>
      <c r="R66">
        <f>IFERROR(IFERROR(Use_2013_Work!R66/Use_2013_Work!$BR66,0)*Use_2013_Work!$CA66,0)</f>
        <v>8.544843369291185E-5</v>
      </c>
      <c r="S66">
        <f>IFERROR(IFERROR(Use_2013_Work!S66/Use_2013_Work!$BR66,0)*Use_2013_Work!$CA66,0)</f>
        <v>0</v>
      </c>
      <c r="T66">
        <f>IFERROR(IFERROR(Use_2013_Work!T66/Use_2013_Work!$BR66,0)*Use_2013_Work!$CA66,0)</f>
        <v>0</v>
      </c>
      <c r="U66">
        <f>IFERROR(IFERROR(Use_2013_Work!U66/Use_2013_Work!$BR66,0)*Use_2013_Work!$CA66,0)</f>
        <v>1.1288187819432037E-3</v>
      </c>
      <c r="V66">
        <f>IFERROR(IFERROR(Use_2013_Work!V66/Use_2013_Work!$BR66,0)*Use_2013_Work!$CA66,0)</f>
        <v>1.3446885091674022E-3</v>
      </c>
      <c r="W66">
        <f>IFERROR(IFERROR(Use_2013_Work!W66/Use_2013_Work!$BR66,0)*Use_2013_Work!$CA66,0)</f>
        <v>0</v>
      </c>
      <c r="X66">
        <f>IFERROR(IFERROR(Use_2013_Work!X66/Use_2013_Work!$BR66,0)*Use_2013_Work!$CA66,0)</f>
        <v>0</v>
      </c>
      <c r="Y66">
        <f>IFERROR(IFERROR(Use_2013_Work!Y66/Use_2013_Work!$BR66,0)*Use_2013_Work!$CA66,0)</f>
        <v>0</v>
      </c>
      <c r="Z66">
        <f>IFERROR(IFERROR(Use_2013_Work!Z66/Use_2013_Work!$BR66,0)*Use_2013_Work!$CA66,0)</f>
        <v>1.6639958140198622E-4</v>
      </c>
      <c r="AA66">
        <f>IFERROR(IFERROR(Use_2013_Work!AA66/Use_2013_Work!$BR66,0)*Use_2013_Work!$CA66,0)</f>
        <v>0</v>
      </c>
      <c r="AB66">
        <f>IFERROR(IFERROR(Use_2013_Work!AB66/Use_2013_Work!$BR66,0)*Use_2013_Work!$CA66,0)</f>
        <v>8.2929953541962878E-3</v>
      </c>
      <c r="AC66">
        <f>IFERROR(IFERROR(Use_2013_Work!AC66/Use_2013_Work!$BR66,0)*Use_2013_Work!$CA66,0)</f>
        <v>0</v>
      </c>
      <c r="AD66">
        <f>IFERROR(IFERROR(Use_2013_Work!AD66/Use_2013_Work!$BR66,0)*Use_2013_Work!$CA66,0)</f>
        <v>2.1586972722419833E-4</v>
      </c>
      <c r="AE66">
        <f>IFERROR(IFERROR(Use_2013_Work!AE66/Use_2013_Work!$BR66,0)*Use_2013_Work!$CA66,0)</f>
        <v>7.4295164452994941E-3</v>
      </c>
      <c r="AF66">
        <f>IFERROR(IFERROR(Use_2013_Work!AF66/Use_2013_Work!$BR66,0)*Use_2013_Work!$CA66,0)</f>
        <v>0</v>
      </c>
      <c r="AG66">
        <f>IFERROR(IFERROR(Use_2013_Work!AG66/Use_2013_Work!$BR66,0)*Use_2013_Work!$CA66,0)</f>
        <v>3.5843369291184593E-3</v>
      </c>
      <c r="AH66">
        <f>IFERROR(IFERROR(Use_2013_Work!AH66/Use_2013_Work!$BR66,0)*Use_2013_Work!$CA66,0)</f>
        <v>2.3026104237247823E-3</v>
      </c>
      <c r="AI66">
        <f>IFERROR(IFERROR(Use_2013_Work!AI66/Use_2013_Work!$BR66,0)*Use_2013_Work!$CA66,0)</f>
        <v>1.3941586549896142E-4</v>
      </c>
      <c r="AJ66">
        <f>IFERROR(IFERROR(Use_2013_Work!AJ66/Use_2013_Work!$BR66,0)*Use_2013_Work!$CA66,0)</f>
        <v>9.0395448275133045E-4</v>
      </c>
      <c r="AK66">
        <f>IFERROR(IFERROR(Use_2013_Work!AK66/Use_2013_Work!$BR66,0)*Use_2013_Work!$CA66,0)</f>
        <v>0</v>
      </c>
      <c r="AL66">
        <f>IFERROR(IFERROR(Use_2013_Work!AL66/Use_2013_Work!$BR66,0)*Use_2013_Work!$CA66,0)</f>
        <v>3.3324889140235615E-3</v>
      </c>
      <c r="AM66">
        <f>IFERROR(IFERROR(Use_2013_Work!AM66/Use_2013_Work!$BR66,0)*Use_2013_Work!$CA66,0)</f>
        <v>0</v>
      </c>
      <c r="AN66">
        <f>IFERROR(IFERROR(Use_2013_Work!AN66/Use_2013_Work!$BR66,0)*Use_2013_Work!$CA66,0)</f>
        <v>7.013967220392911E-2</v>
      </c>
      <c r="AO66">
        <f>IFERROR(IFERROR(Use_2013_Work!AO66/Use_2013_Work!$BR66,0)*Use_2013_Work!$CA66,0)</f>
        <v>4.425329408096066E-3</v>
      </c>
      <c r="AP66">
        <f>IFERROR(IFERROR(Use_2013_Work!AP66/Use_2013_Work!$BR66,0)*Use_2013_Work!$CA66,0)</f>
        <v>5.8590641797434492E-2</v>
      </c>
      <c r="AQ66">
        <f>IFERROR(IFERROR(Use_2013_Work!AQ66/Use_2013_Work!$BR66,0)*Use_2013_Work!$CA66,0)</f>
        <v>2.038170007875139E-2</v>
      </c>
      <c r="AR66">
        <f>IFERROR(IFERROR(Use_2013_Work!AR66/Use_2013_Work!$BR66,0)*Use_2013_Work!$CA66,0)</f>
        <v>2.9052467455590028E-3</v>
      </c>
      <c r="AS66">
        <f>IFERROR(IFERROR(Use_2013_Work!AS66/Use_2013_Work!$BR66,0)*Use_2013_Work!$CA66,0)</f>
        <v>1.0118893463634297E-3</v>
      </c>
      <c r="AT66">
        <f>IFERROR(IFERROR(Use_2013_Work!AT66/Use_2013_Work!$BR66,0)*Use_2013_Work!$CA66,0)</f>
        <v>1.8434375247749768E-2</v>
      </c>
      <c r="AU66">
        <f>IFERROR(IFERROR(Use_2013_Work!AU66/Use_2013_Work!$BR66,0)*Use_2013_Work!$CA66,0)</f>
        <v>0</v>
      </c>
      <c r="AV66">
        <f>IFERROR(IFERROR(Use_2013_Work!AV66/Use_2013_Work!$BR66,0)*Use_2013_Work!$CA66,0)</f>
        <v>1.353683081135077E-3</v>
      </c>
      <c r="AW66">
        <f>IFERROR(IFERROR(Use_2013_Work!AW66/Use_2013_Work!$BR66,0)*Use_2013_Work!$CA66,0)</f>
        <v>0</v>
      </c>
      <c r="AX66">
        <f>IFERROR(IFERROR(Use_2013_Work!AX66/Use_2013_Work!$BR66,0)*Use_2013_Work!$CA66,0)</f>
        <v>1.0851951078999804E-2</v>
      </c>
      <c r="AY66">
        <f>IFERROR(IFERROR(Use_2013_Work!AY66/Use_2013_Work!$BR66,0)*Use_2013_Work!$CA66,0)</f>
        <v>4.8570688625444627E-4</v>
      </c>
      <c r="AZ66">
        <f>IFERROR(IFERROR(Use_2013_Work!AZ66/Use_2013_Work!$BR66,0)*Use_2013_Work!$CA66,0)</f>
        <v>0</v>
      </c>
      <c r="BA66">
        <f>IFERROR(IFERROR(Use_2013_Work!BA66/Use_2013_Work!$BR66,0)*Use_2013_Work!$CA66,0)</f>
        <v>3.6248125029729973E-3</v>
      </c>
      <c r="BB66">
        <f>IFERROR(IFERROR(Use_2013_Work!BB66/Use_2013_Work!$BR66,0)*Use_2013_Work!$CA66,0)</f>
        <v>0</v>
      </c>
      <c r="BC66">
        <f>IFERROR(IFERROR(Use_2013_Work!BC66/Use_2013_Work!$BR66,0)*Use_2013_Work!$CA66,0)</f>
        <v>1.8852622844246655E-2</v>
      </c>
      <c r="BD66">
        <f>IFERROR(IFERROR(Use_2013_Work!BD66/Use_2013_Work!$BR66,0)*Use_2013_Work!$CA66,0)</f>
        <v>9.8940291644424239E-5</v>
      </c>
      <c r="BE66">
        <f>IFERROR(IFERROR(Use_2013_Work!BE66/Use_2013_Work!$BR66,0)*Use_2013_Work!$CA66,0)</f>
        <v>0</v>
      </c>
      <c r="BF66">
        <f>IFERROR(IFERROR(Use_2013_Work!BF66/Use_2013_Work!$BR66,0)*Use_2013_Work!$CA66,0)</f>
        <v>2.7883173099792284E-4</v>
      </c>
      <c r="BG66">
        <f>IFERROR(IFERROR(Use_2013_Work!BG66/Use_2013_Work!$BR66,0)*Use_2013_Work!$CA66,0)</f>
        <v>3.0806408989286641E-3</v>
      </c>
      <c r="BH66">
        <f>IFERROR(IFERROR(Use_2013_Work!BH66/Use_2013_Work!$BR66,0)*Use_2013_Work!$CA66,0)</f>
        <v>1.6280175261491625E-3</v>
      </c>
      <c r="BI66">
        <f>IFERROR(IFERROR(Use_2013_Work!BI66/Use_2013_Work!$BR66,0)*Use_2013_Work!$CA66,0)</f>
        <v>4.6322045633525889E-4</v>
      </c>
      <c r="BJ66">
        <f>IFERROR(IFERROR(Use_2013_Work!BJ66/Use_2013_Work!$BR66,0)*Use_2013_Work!$CA66,0)</f>
        <v>7.1956575741399448E-5</v>
      </c>
      <c r="BK66">
        <f>IFERROR(IFERROR(Use_2013_Work!BK66/Use_2013_Work!$BR66,0)*Use_2013_Work!$CA66,0)</f>
        <v>0.39741167053376536</v>
      </c>
      <c r="BL66">
        <f>IFERROR(IFERROR(Use_2013_Work!BL66/Use_2013_Work!$BR66,0)*Use_2013_Work!$CA66,0)</f>
        <v>0.17371216841170592</v>
      </c>
      <c r="BM66">
        <f>IFERROR(IFERROR(Use_2013_Work!BM66/Use_2013_Work!$BR66,0)*Use_2013_Work!$CA66,0)</f>
        <v>4.0025845256153438E-4</v>
      </c>
      <c r="BN66">
        <f>IFERROR(IFERROR(Use_2013_Work!BN66/Use_2013_Work!$BR66,0)*Use_2013_Work!$CA66,0)</f>
        <v>0</v>
      </c>
      <c r="BO66">
        <f>IFERROR(IFERROR(Use_2013_Work!BO66/Use_2013_Work!$BR66,0)*Use_2013_Work!$CA66,0)</f>
        <v>0</v>
      </c>
      <c r="BP66">
        <f>IFERROR(IFERROR(Use_2013_Work!BP66/Use_2013_Work!$BR66,0)*Use_2013_Work!$CA66,0)</f>
        <v>0</v>
      </c>
      <c r="BQ66">
        <f>IFERROR(IFERROR(Use_2013_Work!BQ66/Use_2013_Work!$BR66,0)*Use_2013_Work!$CA66,0)</f>
        <v>0</v>
      </c>
    </row>
    <row r="67" spans="4:69">
      <c r="D67">
        <v>59</v>
      </c>
      <c r="E67">
        <f>IFERROR(IFERROR(Use_2013_Work!E67/Use_2013_Work!$BR67,0)*Use_2013_Work!$CA67,0)</f>
        <v>0</v>
      </c>
      <c r="F67">
        <f>IFERROR(IFERROR(Use_2013_Work!F67/Use_2013_Work!$BR67,0)*Use_2013_Work!$CA67,0)</f>
        <v>0</v>
      </c>
      <c r="G67">
        <f>IFERROR(IFERROR(Use_2013_Work!G67/Use_2013_Work!$BR67,0)*Use_2013_Work!$CA67,0)</f>
        <v>0</v>
      </c>
      <c r="H67">
        <f>IFERROR(IFERROR(Use_2013_Work!H67/Use_2013_Work!$BR67,0)*Use_2013_Work!$CA67,0)</f>
        <v>0</v>
      </c>
      <c r="I67">
        <f>IFERROR(IFERROR(Use_2013_Work!I67/Use_2013_Work!$BR67,0)*Use_2013_Work!$CA67,0)</f>
        <v>0</v>
      </c>
      <c r="J67">
        <f>IFERROR(IFERROR(Use_2013_Work!J67/Use_2013_Work!$BR67,0)*Use_2013_Work!$CA67,0)</f>
        <v>0</v>
      </c>
      <c r="K67">
        <f>IFERROR(IFERROR(Use_2013_Work!K67/Use_2013_Work!$BR67,0)*Use_2013_Work!$CA67,0)</f>
        <v>0</v>
      </c>
      <c r="L67">
        <f>IFERROR(IFERROR(Use_2013_Work!L67/Use_2013_Work!$BR67,0)*Use_2013_Work!$CA67,0)</f>
        <v>0</v>
      </c>
      <c r="M67">
        <f>IFERROR(IFERROR(Use_2013_Work!M67/Use_2013_Work!$BR67,0)*Use_2013_Work!$CA67,0)</f>
        <v>0</v>
      </c>
      <c r="N67">
        <f>IFERROR(IFERROR(Use_2013_Work!N67/Use_2013_Work!$BR67,0)*Use_2013_Work!$CA67,0)</f>
        <v>0</v>
      </c>
      <c r="O67">
        <f>IFERROR(IFERROR(Use_2013_Work!O67/Use_2013_Work!$BR67,0)*Use_2013_Work!$CA67,0)</f>
        <v>0</v>
      </c>
      <c r="P67">
        <f>IFERROR(IFERROR(Use_2013_Work!P67/Use_2013_Work!$BR67,0)*Use_2013_Work!$CA67,0)</f>
        <v>0</v>
      </c>
      <c r="Q67">
        <f>IFERROR(IFERROR(Use_2013_Work!Q67/Use_2013_Work!$BR67,0)*Use_2013_Work!$CA67,0)</f>
        <v>0</v>
      </c>
      <c r="R67">
        <f>IFERROR(IFERROR(Use_2013_Work!R67/Use_2013_Work!$BR67,0)*Use_2013_Work!$CA67,0)</f>
        <v>0</v>
      </c>
      <c r="S67">
        <f>IFERROR(IFERROR(Use_2013_Work!S67/Use_2013_Work!$BR67,0)*Use_2013_Work!$CA67,0)</f>
        <v>0</v>
      </c>
      <c r="T67">
        <f>IFERROR(IFERROR(Use_2013_Work!T67/Use_2013_Work!$BR67,0)*Use_2013_Work!$CA67,0)</f>
        <v>0</v>
      </c>
      <c r="U67">
        <f>IFERROR(IFERROR(Use_2013_Work!U67/Use_2013_Work!$BR67,0)*Use_2013_Work!$CA67,0)</f>
        <v>0</v>
      </c>
      <c r="V67">
        <f>IFERROR(IFERROR(Use_2013_Work!V67/Use_2013_Work!$BR67,0)*Use_2013_Work!$CA67,0)</f>
        <v>0</v>
      </c>
      <c r="W67">
        <f>IFERROR(IFERROR(Use_2013_Work!W67/Use_2013_Work!$BR67,0)*Use_2013_Work!$CA67,0)</f>
        <v>0</v>
      </c>
      <c r="X67">
        <f>IFERROR(IFERROR(Use_2013_Work!X67/Use_2013_Work!$BR67,0)*Use_2013_Work!$CA67,0)</f>
        <v>0</v>
      </c>
      <c r="Y67">
        <f>IFERROR(IFERROR(Use_2013_Work!Y67/Use_2013_Work!$BR67,0)*Use_2013_Work!$CA67,0)</f>
        <v>0</v>
      </c>
      <c r="Z67">
        <f>IFERROR(IFERROR(Use_2013_Work!Z67/Use_2013_Work!$BR67,0)*Use_2013_Work!$CA67,0)</f>
        <v>0</v>
      </c>
      <c r="AA67">
        <f>IFERROR(IFERROR(Use_2013_Work!AA67/Use_2013_Work!$BR67,0)*Use_2013_Work!$CA67,0)</f>
        <v>0</v>
      </c>
      <c r="AB67">
        <f>IFERROR(IFERROR(Use_2013_Work!AB67/Use_2013_Work!$BR67,0)*Use_2013_Work!$CA67,0)</f>
        <v>0</v>
      </c>
      <c r="AC67">
        <f>IFERROR(IFERROR(Use_2013_Work!AC67/Use_2013_Work!$BR67,0)*Use_2013_Work!$CA67,0)</f>
        <v>0</v>
      </c>
      <c r="AD67">
        <f>IFERROR(IFERROR(Use_2013_Work!AD67/Use_2013_Work!$BR67,0)*Use_2013_Work!$CA67,0)</f>
        <v>0</v>
      </c>
      <c r="AE67">
        <f>IFERROR(IFERROR(Use_2013_Work!AE67/Use_2013_Work!$BR67,0)*Use_2013_Work!$CA67,0)</f>
        <v>0</v>
      </c>
      <c r="AF67">
        <f>IFERROR(IFERROR(Use_2013_Work!AF67/Use_2013_Work!$BR67,0)*Use_2013_Work!$CA67,0)</f>
        <v>0</v>
      </c>
      <c r="AG67">
        <f>IFERROR(IFERROR(Use_2013_Work!AG67/Use_2013_Work!$BR67,0)*Use_2013_Work!$CA67,0)</f>
        <v>0</v>
      </c>
      <c r="AH67">
        <f>IFERROR(IFERROR(Use_2013_Work!AH67/Use_2013_Work!$BR67,0)*Use_2013_Work!$CA67,0)</f>
        <v>0</v>
      </c>
      <c r="AI67">
        <f>IFERROR(IFERROR(Use_2013_Work!AI67/Use_2013_Work!$BR67,0)*Use_2013_Work!$CA67,0)</f>
        <v>0</v>
      </c>
      <c r="AJ67">
        <f>IFERROR(IFERROR(Use_2013_Work!AJ67/Use_2013_Work!$BR67,0)*Use_2013_Work!$CA67,0)</f>
        <v>0</v>
      </c>
      <c r="AK67">
        <f>IFERROR(IFERROR(Use_2013_Work!AK67/Use_2013_Work!$BR67,0)*Use_2013_Work!$CA67,0)</f>
        <v>0</v>
      </c>
      <c r="AL67">
        <f>IFERROR(IFERROR(Use_2013_Work!AL67/Use_2013_Work!$BR67,0)*Use_2013_Work!$CA67,0)</f>
        <v>0</v>
      </c>
      <c r="AM67">
        <f>IFERROR(IFERROR(Use_2013_Work!AM67/Use_2013_Work!$BR67,0)*Use_2013_Work!$CA67,0)</f>
        <v>0</v>
      </c>
      <c r="AN67">
        <f>IFERROR(IFERROR(Use_2013_Work!AN67/Use_2013_Work!$BR67,0)*Use_2013_Work!$CA67,0)</f>
        <v>0</v>
      </c>
      <c r="AO67">
        <f>IFERROR(IFERROR(Use_2013_Work!AO67/Use_2013_Work!$BR67,0)*Use_2013_Work!$CA67,0)</f>
        <v>0</v>
      </c>
      <c r="AP67">
        <f>IFERROR(IFERROR(Use_2013_Work!AP67/Use_2013_Work!$BR67,0)*Use_2013_Work!$CA67,0)</f>
        <v>0</v>
      </c>
      <c r="AQ67">
        <f>IFERROR(IFERROR(Use_2013_Work!AQ67/Use_2013_Work!$BR67,0)*Use_2013_Work!$CA67,0)</f>
        <v>0</v>
      </c>
      <c r="AR67">
        <f>IFERROR(IFERROR(Use_2013_Work!AR67/Use_2013_Work!$BR67,0)*Use_2013_Work!$CA67,0)</f>
        <v>0</v>
      </c>
      <c r="AS67">
        <f>IFERROR(IFERROR(Use_2013_Work!AS67/Use_2013_Work!$BR67,0)*Use_2013_Work!$CA67,0)</f>
        <v>0</v>
      </c>
      <c r="AT67">
        <f>IFERROR(IFERROR(Use_2013_Work!AT67/Use_2013_Work!$BR67,0)*Use_2013_Work!$CA67,0)</f>
        <v>0</v>
      </c>
      <c r="AU67">
        <f>IFERROR(IFERROR(Use_2013_Work!AU67/Use_2013_Work!$BR67,0)*Use_2013_Work!$CA67,0)</f>
        <v>0</v>
      </c>
      <c r="AV67">
        <f>IFERROR(IFERROR(Use_2013_Work!AV67/Use_2013_Work!$BR67,0)*Use_2013_Work!$CA67,0)</f>
        <v>0</v>
      </c>
      <c r="AW67">
        <f>IFERROR(IFERROR(Use_2013_Work!AW67/Use_2013_Work!$BR67,0)*Use_2013_Work!$CA67,0)</f>
        <v>0</v>
      </c>
      <c r="AX67">
        <f>IFERROR(IFERROR(Use_2013_Work!AX67/Use_2013_Work!$BR67,0)*Use_2013_Work!$CA67,0)</f>
        <v>0</v>
      </c>
      <c r="AY67">
        <f>IFERROR(IFERROR(Use_2013_Work!AY67/Use_2013_Work!$BR67,0)*Use_2013_Work!$CA67,0)</f>
        <v>0</v>
      </c>
      <c r="AZ67">
        <f>IFERROR(IFERROR(Use_2013_Work!AZ67/Use_2013_Work!$BR67,0)*Use_2013_Work!$CA67,0)</f>
        <v>0</v>
      </c>
      <c r="BA67">
        <f>IFERROR(IFERROR(Use_2013_Work!BA67/Use_2013_Work!$BR67,0)*Use_2013_Work!$CA67,0)</f>
        <v>0</v>
      </c>
      <c r="BB67">
        <f>IFERROR(IFERROR(Use_2013_Work!BB67/Use_2013_Work!$BR67,0)*Use_2013_Work!$CA67,0)</f>
        <v>0</v>
      </c>
      <c r="BC67">
        <f>IFERROR(IFERROR(Use_2013_Work!BC67/Use_2013_Work!$BR67,0)*Use_2013_Work!$CA67,0)</f>
        <v>0</v>
      </c>
      <c r="BD67">
        <f>IFERROR(IFERROR(Use_2013_Work!BD67/Use_2013_Work!$BR67,0)*Use_2013_Work!$CA67,0)</f>
        <v>0</v>
      </c>
      <c r="BE67">
        <f>IFERROR(IFERROR(Use_2013_Work!BE67/Use_2013_Work!$BR67,0)*Use_2013_Work!$CA67,0)</f>
        <v>0</v>
      </c>
      <c r="BF67">
        <f>IFERROR(IFERROR(Use_2013_Work!BF67/Use_2013_Work!$BR67,0)*Use_2013_Work!$CA67,0)</f>
        <v>0</v>
      </c>
      <c r="BG67">
        <f>IFERROR(IFERROR(Use_2013_Work!BG67/Use_2013_Work!$BR67,0)*Use_2013_Work!$CA67,0)</f>
        <v>0</v>
      </c>
      <c r="BH67">
        <f>IFERROR(IFERROR(Use_2013_Work!BH67/Use_2013_Work!$BR67,0)*Use_2013_Work!$CA67,0)</f>
        <v>0</v>
      </c>
      <c r="BI67">
        <f>IFERROR(IFERROR(Use_2013_Work!BI67/Use_2013_Work!$BR67,0)*Use_2013_Work!$CA67,0)</f>
        <v>0</v>
      </c>
      <c r="BJ67">
        <f>IFERROR(IFERROR(Use_2013_Work!BJ67/Use_2013_Work!$BR67,0)*Use_2013_Work!$CA67,0)</f>
        <v>0</v>
      </c>
      <c r="BK67">
        <f>IFERROR(IFERROR(Use_2013_Work!BK67/Use_2013_Work!$BR67,0)*Use_2013_Work!$CA67,0)</f>
        <v>0</v>
      </c>
      <c r="BL67">
        <f>IFERROR(IFERROR(Use_2013_Work!BL67/Use_2013_Work!$BR67,0)*Use_2013_Work!$CA67,0)</f>
        <v>0</v>
      </c>
      <c r="BM67">
        <f>IFERROR(IFERROR(Use_2013_Work!BM67/Use_2013_Work!$BR67,0)*Use_2013_Work!$CA67,0)</f>
        <v>0</v>
      </c>
      <c r="BN67">
        <f>IFERROR(IFERROR(Use_2013_Work!BN67/Use_2013_Work!$BR67,0)*Use_2013_Work!$CA67,0)</f>
        <v>0</v>
      </c>
      <c r="BO67">
        <f>IFERROR(IFERROR(Use_2013_Work!BO67/Use_2013_Work!$BR67,0)*Use_2013_Work!$CA67,0)</f>
        <v>0</v>
      </c>
      <c r="BP67">
        <f>IFERROR(IFERROR(Use_2013_Work!BP67/Use_2013_Work!$BR67,0)*Use_2013_Work!$CA67,0)</f>
        <v>0</v>
      </c>
      <c r="BQ67">
        <f>IFERROR(IFERROR(Use_2013_Work!BQ67/Use_2013_Work!$BR67,0)*Use_2013_Work!$CA67,0)</f>
        <v>0</v>
      </c>
    </row>
    <row r="68" spans="4:69">
      <c r="D68">
        <v>60</v>
      </c>
      <c r="E68">
        <f>IFERROR(IFERROR(Use_2013_Work!E68/Use_2013_Work!$BR68,0)*Use_2013_Work!$CA68,0)</f>
        <v>0</v>
      </c>
      <c r="F68">
        <f>IFERROR(IFERROR(Use_2013_Work!F68/Use_2013_Work!$BR68,0)*Use_2013_Work!$CA68,0)</f>
        <v>0</v>
      </c>
      <c r="G68">
        <f>IFERROR(IFERROR(Use_2013_Work!G68/Use_2013_Work!$BR68,0)*Use_2013_Work!$CA68,0)</f>
        <v>0</v>
      </c>
      <c r="H68">
        <f>IFERROR(IFERROR(Use_2013_Work!H68/Use_2013_Work!$BR68,0)*Use_2013_Work!$CA68,0)</f>
        <v>0</v>
      </c>
      <c r="I68">
        <f>IFERROR(IFERROR(Use_2013_Work!I68/Use_2013_Work!$BR68,0)*Use_2013_Work!$CA68,0)</f>
        <v>0</v>
      </c>
      <c r="J68">
        <f>IFERROR(IFERROR(Use_2013_Work!J68/Use_2013_Work!$BR68,0)*Use_2013_Work!$CA68,0)</f>
        <v>0</v>
      </c>
      <c r="K68">
        <f>IFERROR(IFERROR(Use_2013_Work!K68/Use_2013_Work!$BR68,0)*Use_2013_Work!$CA68,0)</f>
        <v>0</v>
      </c>
      <c r="L68">
        <f>IFERROR(IFERROR(Use_2013_Work!L68/Use_2013_Work!$BR68,0)*Use_2013_Work!$CA68,0)</f>
        <v>0</v>
      </c>
      <c r="M68">
        <f>IFERROR(IFERROR(Use_2013_Work!M68/Use_2013_Work!$BR68,0)*Use_2013_Work!$CA68,0)</f>
        <v>0</v>
      </c>
      <c r="N68">
        <f>IFERROR(IFERROR(Use_2013_Work!N68/Use_2013_Work!$BR68,0)*Use_2013_Work!$CA68,0)</f>
        <v>0</v>
      </c>
      <c r="O68">
        <f>IFERROR(IFERROR(Use_2013_Work!O68/Use_2013_Work!$BR68,0)*Use_2013_Work!$CA68,0)</f>
        <v>0</v>
      </c>
      <c r="P68">
        <f>IFERROR(IFERROR(Use_2013_Work!P68/Use_2013_Work!$BR68,0)*Use_2013_Work!$CA68,0)</f>
        <v>0</v>
      </c>
      <c r="Q68">
        <f>IFERROR(IFERROR(Use_2013_Work!Q68/Use_2013_Work!$BR68,0)*Use_2013_Work!$CA68,0)</f>
        <v>0</v>
      </c>
      <c r="R68">
        <f>IFERROR(IFERROR(Use_2013_Work!R68/Use_2013_Work!$BR68,0)*Use_2013_Work!$CA68,0)</f>
        <v>0</v>
      </c>
      <c r="S68">
        <f>IFERROR(IFERROR(Use_2013_Work!S68/Use_2013_Work!$BR68,0)*Use_2013_Work!$CA68,0)</f>
        <v>0</v>
      </c>
      <c r="T68">
        <f>IFERROR(IFERROR(Use_2013_Work!T68/Use_2013_Work!$BR68,0)*Use_2013_Work!$CA68,0)</f>
        <v>0</v>
      </c>
      <c r="U68">
        <f>IFERROR(IFERROR(Use_2013_Work!U68/Use_2013_Work!$BR68,0)*Use_2013_Work!$CA68,0)</f>
        <v>0</v>
      </c>
      <c r="V68">
        <f>IFERROR(IFERROR(Use_2013_Work!V68/Use_2013_Work!$BR68,0)*Use_2013_Work!$CA68,0)</f>
        <v>0</v>
      </c>
      <c r="W68">
        <f>IFERROR(IFERROR(Use_2013_Work!W68/Use_2013_Work!$BR68,0)*Use_2013_Work!$CA68,0)</f>
        <v>0</v>
      </c>
      <c r="X68">
        <f>IFERROR(IFERROR(Use_2013_Work!X68/Use_2013_Work!$BR68,0)*Use_2013_Work!$CA68,0)</f>
        <v>0</v>
      </c>
      <c r="Y68">
        <f>IFERROR(IFERROR(Use_2013_Work!Y68/Use_2013_Work!$BR68,0)*Use_2013_Work!$CA68,0)</f>
        <v>0</v>
      </c>
      <c r="Z68">
        <f>IFERROR(IFERROR(Use_2013_Work!Z68/Use_2013_Work!$BR68,0)*Use_2013_Work!$CA68,0)</f>
        <v>0</v>
      </c>
      <c r="AA68">
        <f>IFERROR(IFERROR(Use_2013_Work!AA68/Use_2013_Work!$BR68,0)*Use_2013_Work!$CA68,0)</f>
        <v>0</v>
      </c>
      <c r="AB68">
        <f>IFERROR(IFERROR(Use_2013_Work!AB68/Use_2013_Work!$BR68,0)*Use_2013_Work!$CA68,0)</f>
        <v>0</v>
      </c>
      <c r="AC68">
        <f>IFERROR(IFERROR(Use_2013_Work!AC68/Use_2013_Work!$BR68,0)*Use_2013_Work!$CA68,0)</f>
        <v>0</v>
      </c>
      <c r="AD68">
        <f>IFERROR(IFERROR(Use_2013_Work!AD68/Use_2013_Work!$BR68,0)*Use_2013_Work!$CA68,0)</f>
        <v>0</v>
      </c>
      <c r="AE68">
        <f>IFERROR(IFERROR(Use_2013_Work!AE68/Use_2013_Work!$BR68,0)*Use_2013_Work!$CA68,0)</f>
        <v>0</v>
      </c>
      <c r="AF68">
        <f>IFERROR(IFERROR(Use_2013_Work!AF68/Use_2013_Work!$BR68,0)*Use_2013_Work!$CA68,0)</f>
        <v>0</v>
      </c>
      <c r="AG68">
        <f>IFERROR(IFERROR(Use_2013_Work!AG68/Use_2013_Work!$BR68,0)*Use_2013_Work!$CA68,0)</f>
        <v>0</v>
      </c>
      <c r="AH68">
        <f>IFERROR(IFERROR(Use_2013_Work!AH68/Use_2013_Work!$BR68,0)*Use_2013_Work!$CA68,0)</f>
        <v>0</v>
      </c>
      <c r="AI68">
        <f>IFERROR(IFERROR(Use_2013_Work!AI68/Use_2013_Work!$BR68,0)*Use_2013_Work!$CA68,0)</f>
        <v>0</v>
      </c>
      <c r="AJ68">
        <f>IFERROR(IFERROR(Use_2013_Work!AJ68/Use_2013_Work!$BR68,0)*Use_2013_Work!$CA68,0)</f>
        <v>0</v>
      </c>
      <c r="AK68">
        <f>IFERROR(IFERROR(Use_2013_Work!AK68/Use_2013_Work!$BR68,0)*Use_2013_Work!$CA68,0)</f>
        <v>0</v>
      </c>
      <c r="AL68">
        <f>IFERROR(IFERROR(Use_2013_Work!AL68/Use_2013_Work!$BR68,0)*Use_2013_Work!$CA68,0)</f>
        <v>0</v>
      </c>
      <c r="AM68">
        <f>IFERROR(IFERROR(Use_2013_Work!AM68/Use_2013_Work!$BR68,0)*Use_2013_Work!$CA68,0)</f>
        <v>0</v>
      </c>
      <c r="AN68">
        <f>IFERROR(IFERROR(Use_2013_Work!AN68/Use_2013_Work!$BR68,0)*Use_2013_Work!$CA68,0)</f>
        <v>0</v>
      </c>
      <c r="AO68">
        <f>IFERROR(IFERROR(Use_2013_Work!AO68/Use_2013_Work!$BR68,0)*Use_2013_Work!$CA68,0)</f>
        <v>0</v>
      </c>
      <c r="AP68">
        <f>IFERROR(IFERROR(Use_2013_Work!AP68/Use_2013_Work!$BR68,0)*Use_2013_Work!$CA68,0)</f>
        <v>0</v>
      </c>
      <c r="AQ68">
        <f>IFERROR(IFERROR(Use_2013_Work!AQ68/Use_2013_Work!$BR68,0)*Use_2013_Work!$CA68,0)</f>
        <v>0</v>
      </c>
      <c r="AR68">
        <f>IFERROR(IFERROR(Use_2013_Work!AR68/Use_2013_Work!$BR68,0)*Use_2013_Work!$CA68,0)</f>
        <v>0</v>
      </c>
      <c r="AS68">
        <f>IFERROR(IFERROR(Use_2013_Work!AS68/Use_2013_Work!$BR68,0)*Use_2013_Work!$CA68,0)</f>
        <v>0</v>
      </c>
      <c r="AT68">
        <f>IFERROR(IFERROR(Use_2013_Work!AT68/Use_2013_Work!$BR68,0)*Use_2013_Work!$CA68,0)</f>
        <v>0</v>
      </c>
      <c r="AU68">
        <f>IFERROR(IFERROR(Use_2013_Work!AU68/Use_2013_Work!$BR68,0)*Use_2013_Work!$CA68,0)</f>
        <v>0</v>
      </c>
      <c r="AV68">
        <f>IFERROR(IFERROR(Use_2013_Work!AV68/Use_2013_Work!$BR68,0)*Use_2013_Work!$CA68,0)</f>
        <v>0</v>
      </c>
      <c r="AW68">
        <f>IFERROR(IFERROR(Use_2013_Work!AW68/Use_2013_Work!$BR68,0)*Use_2013_Work!$CA68,0)</f>
        <v>0</v>
      </c>
      <c r="AX68">
        <f>IFERROR(IFERROR(Use_2013_Work!AX68/Use_2013_Work!$BR68,0)*Use_2013_Work!$CA68,0)</f>
        <v>0</v>
      </c>
      <c r="AY68">
        <f>IFERROR(IFERROR(Use_2013_Work!AY68/Use_2013_Work!$BR68,0)*Use_2013_Work!$CA68,0)</f>
        <v>0</v>
      </c>
      <c r="AZ68">
        <f>IFERROR(IFERROR(Use_2013_Work!AZ68/Use_2013_Work!$BR68,0)*Use_2013_Work!$CA68,0)</f>
        <v>0</v>
      </c>
      <c r="BA68">
        <f>IFERROR(IFERROR(Use_2013_Work!BA68/Use_2013_Work!$BR68,0)*Use_2013_Work!$CA68,0)</f>
        <v>0</v>
      </c>
      <c r="BB68">
        <f>IFERROR(IFERROR(Use_2013_Work!BB68/Use_2013_Work!$BR68,0)*Use_2013_Work!$CA68,0)</f>
        <v>0</v>
      </c>
      <c r="BC68">
        <f>IFERROR(IFERROR(Use_2013_Work!BC68/Use_2013_Work!$BR68,0)*Use_2013_Work!$CA68,0)</f>
        <v>0</v>
      </c>
      <c r="BD68">
        <f>IFERROR(IFERROR(Use_2013_Work!BD68/Use_2013_Work!$BR68,0)*Use_2013_Work!$CA68,0)</f>
        <v>0</v>
      </c>
      <c r="BE68">
        <f>IFERROR(IFERROR(Use_2013_Work!BE68/Use_2013_Work!$BR68,0)*Use_2013_Work!$CA68,0)</f>
        <v>0</v>
      </c>
      <c r="BF68">
        <f>IFERROR(IFERROR(Use_2013_Work!BF68/Use_2013_Work!$BR68,0)*Use_2013_Work!$CA68,0)</f>
        <v>0</v>
      </c>
      <c r="BG68">
        <f>IFERROR(IFERROR(Use_2013_Work!BG68/Use_2013_Work!$BR68,0)*Use_2013_Work!$CA68,0)</f>
        <v>0</v>
      </c>
      <c r="BH68">
        <f>IFERROR(IFERROR(Use_2013_Work!BH68/Use_2013_Work!$BR68,0)*Use_2013_Work!$CA68,0)</f>
        <v>0</v>
      </c>
      <c r="BI68">
        <f>IFERROR(IFERROR(Use_2013_Work!BI68/Use_2013_Work!$BR68,0)*Use_2013_Work!$CA68,0)</f>
        <v>0</v>
      </c>
      <c r="BJ68">
        <f>IFERROR(IFERROR(Use_2013_Work!BJ68/Use_2013_Work!$BR68,0)*Use_2013_Work!$CA68,0)</f>
        <v>0</v>
      </c>
      <c r="BK68">
        <f>IFERROR(IFERROR(Use_2013_Work!BK68/Use_2013_Work!$BR68,0)*Use_2013_Work!$CA68,0)</f>
        <v>0</v>
      </c>
      <c r="BL68">
        <f>IFERROR(IFERROR(Use_2013_Work!BL68/Use_2013_Work!$BR68,0)*Use_2013_Work!$CA68,0)</f>
        <v>0</v>
      </c>
      <c r="BM68">
        <f>IFERROR(IFERROR(Use_2013_Work!BM68/Use_2013_Work!$BR68,0)*Use_2013_Work!$CA68,0)</f>
        <v>0</v>
      </c>
      <c r="BN68">
        <f>IFERROR(IFERROR(Use_2013_Work!BN68/Use_2013_Work!$BR68,0)*Use_2013_Work!$CA68,0)</f>
        <v>0</v>
      </c>
      <c r="BO68">
        <f>IFERROR(IFERROR(Use_2013_Work!BO68/Use_2013_Work!$BR68,0)*Use_2013_Work!$CA68,0)</f>
        <v>0</v>
      </c>
      <c r="BP68">
        <f>IFERROR(IFERROR(Use_2013_Work!BP68/Use_2013_Work!$BR68,0)*Use_2013_Work!$CA68,0)</f>
        <v>0</v>
      </c>
      <c r="BQ68">
        <f>IFERROR(IFERROR(Use_2013_Work!BQ68/Use_2013_Work!$BR68,0)*Use_2013_Work!$CA68,0)</f>
        <v>0</v>
      </c>
    </row>
    <row r="69" spans="4:69">
      <c r="D69">
        <v>61</v>
      </c>
      <c r="E69">
        <f>IFERROR(IFERROR(Use_2013_Work!E69/Use_2013_Work!$BR69,0)*Use_2013_Work!$CA69,0)</f>
        <v>0</v>
      </c>
      <c r="F69">
        <f>IFERROR(IFERROR(Use_2013_Work!F69/Use_2013_Work!$BR69,0)*Use_2013_Work!$CA69,0)</f>
        <v>0</v>
      </c>
      <c r="G69">
        <f>IFERROR(IFERROR(Use_2013_Work!G69/Use_2013_Work!$BR69,0)*Use_2013_Work!$CA69,0)</f>
        <v>0</v>
      </c>
      <c r="H69">
        <f>IFERROR(IFERROR(Use_2013_Work!H69/Use_2013_Work!$BR69,0)*Use_2013_Work!$CA69,0)</f>
        <v>0</v>
      </c>
      <c r="I69">
        <f>IFERROR(IFERROR(Use_2013_Work!I69/Use_2013_Work!$BR69,0)*Use_2013_Work!$CA69,0)</f>
        <v>0</v>
      </c>
      <c r="J69">
        <f>IFERROR(IFERROR(Use_2013_Work!J69/Use_2013_Work!$BR69,0)*Use_2013_Work!$CA69,0)</f>
        <v>0</v>
      </c>
      <c r="K69">
        <f>IFERROR(IFERROR(Use_2013_Work!K69/Use_2013_Work!$BR69,0)*Use_2013_Work!$CA69,0)</f>
        <v>0</v>
      </c>
      <c r="L69">
        <f>IFERROR(IFERROR(Use_2013_Work!L69/Use_2013_Work!$BR69,0)*Use_2013_Work!$CA69,0)</f>
        <v>0</v>
      </c>
      <c r="M69">
        <f>IFERROR(IFERROR(Use_2013_Work!M69/Use_2013_Work!$BR69,0)*Use_2013_Work!$CA69,0)</f>
        <v>0</v>
      </c>
      <c r="N69">
        <f>IFERROR(IFERROR(Use_2013_Work!N69/Use_2013_Work!$BR69,0)*Use_2013_Work!$CA69,0)</f>
        <v>0</v>
      </c>
      <c r="O69">
        <f>IFERROR(IFERROR(Use_2013_Work!O69/Use_2013_Work!$BR69,0)*Use_2013_Work!$CA69,0)</f>
        <v>0</v>
      </c>
      <c r="P69">
        <f>IFERROR(IFERROR(Use_2013_Work!P69/Use_2013_Work!$BR69,0)*Use_2013_Work!$CA69,0)</f>
        <v>0</v>
      </c>
      <c r="Q69">
        <f>IFERROR(IFERROR(Use_2013_Work!Q69/Use_2013_Work!$BR69,0)*Use_2013_Work!$CA69,0)</f>
        <v>0</v>
      </c>
      <c r="R69">
        <f>IFERROR(IFERROR(Use_2013_Work!R69/Use_2013_Work!$BR69,0)*Use_2013_Work!$CA69,0)</f>
        <v>0</v>
      </c>
      <c r="S69">
        <f>IFERROR(IFERROR(Use_2013_Work!S69/Use_2013_Work!$BR69,0)*Use_2013_Work!$CA69,0)</f>
        <v>0</v>
      </c>
      <c r="T69">
        <f>IFERROR(IFERROR(Use_2013_Work!T69/Use_2013_Work!$BR69,0)*Use_2013_Work!$CA69,0)</f>
        <v>0</v>
      </c>
      <c r="U69">
        <f>IFERROR(IFERROR(Use_2013_Work!U69/Use_2013_Work!$BR69,0)*Use_2013_Work!$CA69,0)</f>
        <v>0</v>
      </c>
      <c r="V69">
        <f>IFERROR(IFERROR(Use_2013_Work!V69/Use_2013_Work!$BR69,0)*Use_2013_Work!$CA69,0)</f>
        <v>0</v>
      </c>
      <c r="W69">
        <f>IFERROR(IFERROR(Use_2013_Work!W69/Use_2013_Work!$BR69,0)*Use_2013_Work!$CA69,0)</f>
        <v>0</v>
      </c>
      <c r="X69">
        <f>IFERROR(IFERROR(Use_2013_Work!X69/Use_2013_Work!$BR69,0)*Use_2013_Work!$CA69,0)</f>
        <v>0</v>
      </c>
      <c r="Y69">
        <f>IFERROR(IFERROR(Use_2013_Work!Y69/Use_2013_Work!$BR69,0)*Use_2013_Work!$CA69,0)</f>
        <v>0</v>
      </c>
      <c r="Z69">
        <f>IFERROR(IFERROR(Use_2013_Work!Z69/Use_2013_Work!$BR69,0)*Use_2013_Work!$CA69,0)</f>
        <v>0</v>
      </c>
      <c r="AA69">
        <f>IFERROR(IFERROR(Use_2013_Work!AA69/Use_2013_Work!$BR69,0)*Use_2013_Work!$CA69,0)</f>
        <v>0</v>
      </c>
      <c r="AB69">
        <f>IFERROR(IFERROR(Use_2013_Work!AB69/Use_2013_Work!$BR69,0)*Use_2013_Work!$CA69,0)</f>
        <v>0</v>
      </c>
      <c r="AC69">
        <f>IFERROR(IFERROR(Use_2013_Work!AC69/Use_2013_Work!$BR69,0)*Use_2013_Work!$CA69,0)</f>
        <v>0</v>
      </c>
      <c r="AD69">
        <f>IFERROR(IFERROR(Use_2013_Work!AD69/Use_2013_Work!$BR69,0)*Use_2013_Work!$CA69,0)</f>
        <v>0</v>
      </c>
      <c r="AE69">
        <f>IFERROR(IFERROR(Use_2013_Work!AE69/Use_2013_Work!$BR69,0)*Use_2013_Work!$CA69,0)</f>
        <v>0</v>
      </c>
      <c r="AF69">
        <f>IFERROR(IFERROR(Use_2013_Work!AF69/Use_2013_Work!$BR69,0)*Use_2013_Work!$CA69,0)</f>
        <v>0</v>
      </c>
      <c r="AG69">
        <f>IFERROR(IFERROR(Use_2013_Work!AG69/Use_2013_Work!$BR69,0)*Use_2013_Work!$CA69,0)</f>
        <v>0</v>
      </c>
      <c r="AH69">
        <f>IFERROR(IFERROR(Use_2013_Work!AH69/Use_2013_Work!$BR69,0)*Use_2013_Work!$CA69,0)</f>
        <v>0</v>
      </c>
      <c r="AI69">
        <f>IFERROR(IFERROR(Use_2013_Work!AI69/Use_2013_Work!$BR69,0)*Use_2013_Work!$CA69,0)</f>
        <v>0</v>
      </c>
      <c r="AJ69">
        <f>IFERROR(IFERROR(Use_2013_Work!AJ69/Use_2013_Work!$BR69,0)*Use_2013_Work!$CA69,0)</f>
        <v>0</v>
      </c>
      <c r="AK69">
        <f>IFERROR(IFERROR(Use_2013_Work!AK69/Use_2013_Work!$BR69,0)*Use_2013_Work!$CA69,0)</f>
        <v>0</v>
      </c>
      <c r="AL69">
        <f>IFERROR(IFERROR(Use_2013_Work!AL69/Use_2013_Work!$BR69,0)*Use_2013_Work!$CA69,0)</f>
        <v>0</v>
      </c>
      <c r="AM69">
        <f>IFERROR(IFERROR(Use_2013_Work!AM69/Use_2013_Work!$BR69,0)*Use_2013_Work!$CA69,0)</f>
        <v>0</v>
      </c>
      <c r="AN69">
        <f>IFERROR(IFERROR(Use_2013_Work!AN69/Use_2013_Work!$BR69,0)*Use_2013_Work!$CA69,0)</f>
        <v>0</v>
      </c>
      <c r="AO69">
        <f>IFERROR(IFERROR(Use_2013_Work!AO69/Use_2013_Work!$BR69,0)*Use_2013_Work!$CA69,0)</f>
        <v>0</v>
      </c>
      <c r="AP69">
        <f>IFERROR(IFERROR(Use_2013_Work!AP69/Use_2013_Work!$BR69,0)*Use_2013_Work!$CA69,0)</f>
        <v>0</v>
      </c>
      <c r="AQ69">
        <f>IFERROR(IFERROR(Use_2013_Work!AQ69/Use_2013_Work!$BR69,0)*Use_2013_Work!$CA69,0)</f>
        <v>0</v>
      </c>
      <c r="AR69">
        <f>IFERROR(IFERROR(Use_2013_Work!AR69/Use_2013_Work!$BR69,0)*Use_2013_Work!$CA69,0)</f>
        <v>0</v>
      </c>
      <c r="AS69">
        <f>IFERROR(IFERROR(Use_2013_Work!AS69/Use_2013_Work!$BR69,0)*Use_2013_Work!$CA69,0)</f>
        <v>0</v>
      </c>
      <c r="AT69">
        <f>IFERROR(IFERROR(Use_2013_Work!AT69/Use_2013_Work!$BR69,0)*Use_2013_Work!$CA69,0)</f>
        <v>0</v>
      </c>
      <c r="AU69">
        <f>IFERROR(IFERROR(Use_2013_Work!AU69/Use_2013_Work!$BR69,0)*Use_2013_Work!$CA69,0)</f>
        <v>0</v>
      </c>
      <c r="AV69">
        <f>IFERROR(IFERROR(Use_2013_Work!AV69/Use_2013_Work!$BR69,0)*Use_2013_Work!$CA69,0)</f>
        <v>0</v>
      </c>
      <c r="AW69">
        <f>IFERROR(IFERROR(Use_2013_Work!AW69/Use_2013_Work!$BR69,0)*Use_2013_Work!$CA69,0)</f>
        <v>0</v>
      </c>
      <c r="AX69">
        <f>IFERROR(IFERROR(Use_2013_Work!AX69/Use_2013_Work!$BR69,0)*Use_2013_Work!$CA69,0)</f>
        <v>0</v>
      </c>
      <c r="AY69">
        <f>IFERROR(IFERROR(Use_2013_Work!AY69/Use_2013_Work!$BR69,0)*Use_2013_Work!$CA69,0)</f>
        <v>0</v>
      </c>
      <c r="AZ69">
        <f>IFERROR(IFERROR(Use_2013_Work!AZ69/Use_2013_Work!$BR69,0)*Use_2013_Work!$CA69,0)</f>
        <v>0</v>
      </c>
      <c r="BA69">
        <f>IFERROR(IFERROR(Use_2013_Work!BA69/Use_2013_Work!$BR69,0)*Use_2013_Work!$CA69,0)</f>
        <v>0</v>
      </c>
      <c r="BB69">
        <f>IFERROR(IFERROR(Use_2013_Work!BB69/Use_2013_Work!$BR69,0)*Use_2013_Work!$CA69,0)</f>
        <v>0</v>
      </c>
      <c r="BC69">
        <f>IFERROR(IFERROR(Use_2013_Work!BC69/Use_2013_Work!$BR69,0)*Use_2013_Work!$CA69,0)</f>
        <v>0</v>
      </c>
      <c r="BD69">
        <f>IFERROR(IFERROR(Use_2013_Work!BD69/Use_2013_Work!$BR69,0)*Use_2013_Work!$CA69,0)</f>
        <v>0</v>
      </c>
      <c r="BE69">
        <f>IFERROR(IFERROR(Use_2013_Work!BE69/Use_2013_Work!$BR69,0)*Use_2013_Work!$CA69,0)</f>
        <v>0</v>
      </c>
      <c r="BF69">
        <f>IFERROR(IFERROR(Use_2013_Work!BF69/Use_2013_Work!$BR69,0)*Use_2013_Work!$CA69,0)</f>
        <v>0</v>
      </c>
      <c r="BG69">
        <f>IFERROR(IFERROR(Use_2013_Work!BG69/Use_2013_Work!$BR69,0)*Use_2013_Work!$CA69,0)</f>
        <v>0</v>
      </c>
      <c r="BH69">
        <f>IFERROR(IFERROR(Use_2013_Work!BH69/Use_2013_Work!$BR69,0)*Use_2013_Work!$CA69,0)</f>
        <v>0</v>
      </c>
      <c r="BI69">
        <f>IFERROR(IFERROR(Use_2013_Work!BI69/Use_2013_Work!$BR69,0)*Use_2013_Work!$CA69,0)</f>
        <v>0</v>
      </c>
      <c r="BJ69">
        <f>IFERROR(IFERROR(Use_2013_Work!BJ69/Use_2013_Work!$BR69,0)*Use_2013_Work!$CA69,0)</f>
        <v>0</v>
      </c>
      <c r="BK69">
        <f>IFERROR(IFERROR(Use_2013_Work!BK69/Use_2013_Work!$BR69,0)*Use_2013_Work!$CA69,0)</f>
        <v>0</v>
      </c>
      <c r="BL69">
        <f>IFERROR(IFERROR(Use_2013_Work!BL69/Use_2013_Work!$BR69,0)*Use_2013_Work!$CA69,0)</f>
        <v>0</v>
      </c>
      <c r="BM69">
        <f>IFERROR(IFERROR(Use_2013_Work!BM69/Use_2013_Work!$BR69,0)*Use_2013_Work!$CA69,0)</f>
        <v>0</v>
      </c>
      <c r="BN69">
        <f>IFERROR(IFERROR(Use_2013_Work!BN69/Use_2013_Work!$BR69,0)*Use_2013_Work!$CA69,0)</f>
        <v>0</v>
      </c>
      <c r="BO69">
        <f>IFERROR(IFERROR(Use_2013_Work!BO69/Use_2013_Work!$BR69,0)*Use_2013_Work!$CA69,0)</f>
        <v>0</v>
      </c>
      <c r="BP69">
        <f>IFERROR(IFERROR(Use_2013_Work!BP69/Use_2013_Work!$BR69,0)*Use_2013_Work!$CA69,0)</f>
        <v>0</v>
      </c>
      <c r="BQ69">
        <f>IFERROR(IFERROR(Use_2013_Work!BQ69/Use_2013_Work!$BR69,0)*Use_2013_Work!$CA69,0)</f>
        <v>0</v>
      </c>
    </row>
    <row r="70" spans="4:69">
      <c r="D70">
        <v>62</v>
      </c>
      <c r="E70">
        <f>IFERROR(IFERROR(Use_2013_Work!E70/Use_2013_Work!$BR70,0)*Use_2013_Work!$CA70,0)</f>
        <v>0</v>
      </c>
      <c r="F70">
        <f>IFERROR(IFERROR(Use_2013_Work!F70/Use_2013_Work!$BR70,0)*Use_2013_Work!$CA70,0)</f>
        <v>0</v>
      </c>
      <c r="G70">
        <f>IFERROR(IFERROR(Use_2013_Work!G70/Use_2013_Work!$BR70,0)*Use_2013_Work!$CA70,0)</f>
        <v>0</v>
      </c>
      <c r="H70">
        <f>IFERROR(IFERROR(Use_2013_Work!H70/Use_2013_Work!$BR70,0)*Use_2013_Work!$CA70,0)</f>
        <v>0</v>
      </c>
      <c r="I70">
        <f>IFERROR(IFERROR(Use_2013_Work!I70/Use_2013_Work!$BR70,0)*Use_2013_Work!$CA70,0)</f>
        <v>0</v>
      </c>
      <c r="J70">
        <f>IFERROR(IFERROR(Use_2013_Work!J70/Use_2013_Work!$BR70,0)*Use_2013_Work!$CA70,0)</f>
        <v>0</v>
      </c>
      <c r="K70">
        <f>IFERROR(IFERROR(Use_2013_Work!K70/Use_2013_Work!$BR70,0)*Use_2013_Work!$CA70,0)</f>
        <v>0</v>
      </c>
      <c r="L70">
        <f>IFERROR(IFERROR(Use_2013_Work!L70/Use_2013_Work!$BR70,0)*Use_2013_Work!$CA70,0)</f>
        <v>0</v>
      </c>
      <c r="M70">
        <f>IFERROR(IFERROR(Use_2013_Work!M70/Use_2013_Work!$BR70,0)*Use_2013_Work!$CA70,0)</f>
        <v>0</v>
      </c>
      <c r="N70">
        <f>IFERROR(IFERROR(Use_2013_Work!N70/Use_2013_Work!$BR70,0)*Use_2013_Work!$CA70,0)</f>
        <v>0</v>
      </c>
      <c r="O70">
        <f>IFERROR(IFERROR(Use_2013_Work!O70/Use_2013_Work!$BR70,0)*Use_2013_Work!$CA70,0)</f>
        <v>0</v>
      </c>
      <c r="P70">
        <f>IFERROR(IFERROR(Use_2013_Work!P70/Use_2013_Work!$BR70,0)*Use_2013_Work!$CA70,0)</f>
        <v>0</v>
      </c>
      <c r="Q70">
        <f>IFERROR(IFERROR(Use_2013_Work!Q70/Use_2013_Work!$BR70,0)*Use_2013_Work!$CA70,0)</f>
        <v>0</v>
      </c>
      <c r="R70">
        <f>IFERROR(IFERROR(Use_2013_Work!R70/Use_2013_Work!$BR70,0)*Use_2013_Work!$CA70,0)</f>
        <v>0</v>
      </c>
      <c r="S70">
        <f>IFERROR(IFERROR(Use_2013_Work!S70/Use_2013_Work!$BR70,0)*Use_2013_Work!$CA70,0)</f>
        <v>0</v>
      </c>
      <c r="T70">
        <f>IFERROR(IFERROR(Use_2013_Work!T70/Use_2013_Work!$BR70,0)*Use_2013_Work!$CA70,0)</f>
        <v>0</v>
      </c>
      <c r="U70">
        <f>IFERROR(IFERROR(Use_2013_Work!U70/Use_2013_Work!$BR70,0)*Use_2013_Work!$CA70,0)</f>
        <v>0</v>
      </c>
      <c r="V70">
        <f>IFERROR(IFERROR(Use_2013_Work!V70/Use_2013_Work!$BR70,0)*Use_2013_Work!$CA70,0)</f>
        <v>0</v>
      </c>
      <c r="W70">
        <f>IFERROR(IFERROR(Use_2013_Work!W70/Use_2013_Work!$BR70,0)*Use_2013_Work!$CA70,0)</f>
        <v>0</v>
      </c>
      <c r="X70">
        <f>IFERROR(IFERROR(Use_2013_Work!X70/Use_2013_Work!$BR70,0)*Use_2013_Work!$CA70,0)</f>
        <v>0</v>
      </c>
      <c r="Y70">
        <f>IFERROR(IFERROR(Use_2013_Work!Y70/Use_2013_Work!$BR70,0)*Use_2013_Work!$CA70,0)</f>
        <v>0</v>
      </c>
      <c r="Z70">
        <f>IFERROR(IFERROR(Use_2013_Work!Z70/Use_2013_Work!$BR70,0)*Use_2013_Work!$CA70,0)</f>
        <v>0</v>
      </c>
      <c r="AA70">
        <f>IFERROR(IFERROR(Use_2013_Work!AA70/Use_2013_Work!$BR70,0)*Use_2013_Work!$CA70,0)</f>
        <v>0</v>
      </c>
      <c r="AB70">
        <f>IFERROR(IFERROR(Use_2013_Work!AB70/Use_2013_Work!$BR70,0)*Use_2013_Work!$CA70,0)</f>
        <v>0</v>
      </c>
      <c r="AC70">
        <f>IFERROR(IFERROR(Use_2013_Work!AC70/Use_2013_Work!$BR70,0)*Use_2013_Work!$CA70,0)</f>
        <v>0</v>
      </c>
      <c r="AD70">
        <f>IFERROR(IFERROR(Use_2013_Work!AD70/Use_2013_Work!$BR70,0)*Use_2013_Work!$CA70,0)</f>
        <v>0</v>
      </c>
      <c r="AE70">
        <f>IFERROR(IFERROR(Use_2013_Work!AE70/Use_2013_Work!$BR70,0)*Use_2013_Work!$CA70,0)</f>
        <v>0</v>
      </c>
      <c r="AF70">
        <f>IFERROR(IFERROR(Use_2013_Work!AF70/Use_2013_Work!$BR70,0)*Use_2013_Work!$CA70,0)</f>
        <v>0</v>
      </c>
      <c r="AG70">
        <f>IFERROR(IFERROR(Use_2013_Work!AG70/Use_2013_Work!$BR70,0)*Use_2013_Work!$CA70,0)</f>
        <v>0</v>
      </c>
      <c r="AH70">
        <f>IFERROR(IFERROR(Use_2013_Work!AH70/Use_2013_Work!$BR70,0)*Use_2013_Work!$CA70,0)</f>
        <v>0</v>
      </c>
      <c r="AI70">
        <f>IFERROR(IFERROR(Use_2013_Work!AI70/Use_2013_Work!$BR70,0)*Use_2013_Work!$CA70,0)</f>
        <v>0</v>
      </c>
      <c r="AJ70">
        <f>IFERROR(IFERROR(Use_2013_Work!AJ70/Use_2013_Work!$BR70,0)*Use_2013_Work!$CA70,0)</f>
        <v>0</v>
      </c>
      <c r="AK70">
        <f>IFERROR(IFERROR(Use_2013_Work!AK70/Use_2013_Work!$BR70,0)*Use_2013_Work!$CA70,0)</f>
        <v>0</v>
      </c>
      <c r="AL70">
        <f>IFERROR(IFERROR(Use_2013_Work!AL70/Use_2013_Work!$BR70,0)*Use_2013_Work!$CA70,0)</f>
        <v>0</v>
      </c>
      <c r="AM70">
        <f>IFERROR(IFERROR(Use_2013_Work!AM70/Use_2013_Work!$BR70,0)*Use_2013_Work!$CA70,0)</f>
        <v>0</v>
      </c>
      <c r="AN70">
        <f>IFERROR(IFERROR(Use_2013_Work!AN70/Use_2013_Work!$BR70,0)*Use_2013_Work!$CA70,0)</f>
        <v>0</v>
      </c>
      <c r="AO70">
        <f>IFERROR(IFERROR(Use_2013_Work!AO70/Use_2013_Work!$BR70,0)*Use_2013_Work!$CA70,0)</f>
        <v>0</v>
      </c>
      <c r="AP70">
        <f>IFERROR(IFERROR(Use_2013_Work!AP70/Use_2013_Work!$BR70,0)*Use_2013_Work!$CA70,0)</f>
        <v>0</v>
      </c>
      <c r="AQ70">
        <f>IFERROR(IFERROR(Use_2013_Work!AQ70/Use_2013_Work!$BR70,0)*Use_2013_Work!$CA70,0)</f>
        <v>0</v>
      </c>
      <c r="AR70">
        <f>IFERROR(IFERROR(Use_2013_Work!AR70/Use_2013_Work!$BR70,0)*Use_2013_Work!$CA70,0)</f>
        <v>0</v>
      </c>
      <c r="AS70">
        <f>IFERROR(IFERROR(Use_2013_Work!AS70/Use_2013_Work!$BR70,0)*Use_2013_Work!$CA70,0)</f>
        <v>0</v>
      </c>
      <c r="AT70">
        <f>IFERROR(IFERROR(Use_2013_Work!AT70/Use_2013_Work!$BR70,0)*Use_2013_Work!$CA70,0)</f>
        <v>0</v>
      </c>
      <c r="AU70">
        <f>IFERROR(IFERROR(Use_2013_Work!AU70/Use_2013_Work!$BR70,0)*Use_2013_Work!$CA70,0)</f>
        <v>0</v>
      </c>
      <c r="AV70">
        <f>IFERROR(IFERROR(Use_2013_Work!AV70/Use_2013_Work!$BR70,0)*Use_2013_Work!$CA70,0)</f>
        <v>0</v>
      </c>
      <c r="AW70">
        <f>IFERROR(IFERROR(Use_2013_Work!AW70/Use_2013_Work!$BR70,0)*Use_2013_Work!$CA70,0)</f>
        <v>0</v>
      </c>
      <c r="AX70">
        <f>IFERROR(IFERROR(Use_2013_Work!AX70/Use_2013_Work!$BR70,0)*Use_2013_Work!$CA70,0)</f>
        <v>0</v>
      </c>
      <c r="AY70">
        <f>IFERROR(IFERROR(Use_2013_Work!AY70/Use_2013_Work!$BR70,0)*Use_2013_Work!$CA70,0)</f>
        <v>0</v>
      </c>
      <c r="AZ70">
        <f>IFERROR(IFERROR(Use_2013_Work!AZ70/Use_2013_Work!$BR70,0)*Use_2013_Work!$CA70,0)</f>
        <v>0</v>
      </c>
      <c r="BA70">
        <f>IFERROR(IFERROR(Use_2013_Work!BA70/Use_2013_Work!$BR70,0)*Use_2013_Work!$CA70,0)</f>
        <v>0</v>
      </c>
      <c r="BB70">
        <f>IFERROR(IFERROR(Use_2013_Work!BB70/Use_2013_Work!$BR70,0)*Use_2013_Work!$CA70,0)</f>
        <v>0</v>
      </c>
      <c r="BC70">
        <f>IFERROR(IFERROR(Use_2013_Work!BC70/Use_2013_Work!$BR70,0)*Use_2013_Work!$CA70,0)</f>
        <v>0</v>
      </c>
      <c r="BD70">
        <f>IFERROR(IFERROR(Use_2013_Work!BD70/Use_2013_Work!$BR70,0)*Use_2013_Work!$CA70,0)</f>
        <v>0</v>
      </c>
      <c r="BE70">
        <f>IFERROR(IFERROR(Use_2013_Work!BE70/Use_2013_Work!$BR70,0)*Use_2013_Work!$CA70,0)</f>
        <v>0</v>
      </c>
      <c r="BF70">
        <f>IFERROR(IFERROR(Use_2013_Work!BF70/Use_2013_Work!$BR70,0)*Use_2013_Work!$CA70,0)</f>
        <v>0</v>
      </c>
      <c r="BG70">
        <f>IFERROR(IFERROR(Use_2013_Work!BG70/Use_2013_Work!$BR70,0)*Use_2013_Work!$CA70,0)</f>
        <v>0</v>
      </c>
      <c r="BH70">
        <f>IFERROR(IFERROR(Use_2013_Work!BH70/Use_2013_Work!$BR70,0)*Use_2013_Work!$CA70,0)</f>
        <v>0</v>
      </c>
      <c r="BI70">
        <f>IFERROR(IFERROR(Use_2013_Work!BI70/Use_2013_Work!$BR70,0)*Use_2013_Work!$CA70,0)</f>
        <v>0</v>
      </c>
      <c r="BJ70">
        <f>IFERROR(IFERROR(Use_2013_Work!BJ70/Use_2013_Work!$BR70,0)*Use_2013_Work!$CA70,0)</f>
        <v>0</v>
      </c>
      <c r="BK70">
        <f>IFERROR(IFERROR(Use_2013_Work!BK70/Use_2013_Work!$BR70,0)*Use_2013_Work!$CA70,0)</f>
        <v>0</v>
      </c>
      <c r="BL70">
        <f>IFERROR(IFERROR(Use_2013_Work!BL70/Use_2013_Work!$BR70,0)*Use_2013_Work!$CA70,0)</f>
        <v>0</v>
      </c>
      <c r="BM70">
        <f>IFERROR(IFERROR(Use_2013_Work!BM70/Use_2013_Work!$BR70,0)*Use_2013_Work!$CA70,0)</f>
        <v>0</v>
      </c>
      <c r="BN70">
        <f>IFERROR(IFERROR(Use_2013_Work!BN70/Use_2013_Work!$BR70,0)*Use_2013_Work!$CA70,0)</f>
        <v>0</v>
      </c>
      <c r="BO70">
        <f>IFERROR(IFERROR(Use_2013_Work!BO70/Use_2013_Work!$BR70,0)*Use_2013_Work!$CA70,0)</f>
        <v>0</v>
      </c>
      <c r="BP70">
        <f>IFERROR(IFERROR(Use_2013_Work!BP70/Use_2013_Work!$BR70,0)*Use_2013_Work!$CA70,0)</f>
        <v>0</v>
      </c>
      <c r="BQ70">
        <f>IFERROR(IFERROR(Use_2013_Work!BQ70/Use_2013_Work!$BR70,0)*Use_2013_Work!$CA70,0)</f>
        <v>0</v>
      </c>
    </row>
    <row r="71" spans="4:69">
      <c r="E71">
        <f>IFERROR(IFERROR(Use_2013_Work!E71/Use_2013_Work!$BR71,0)*Use_2013_Work!$CA71,0)</f>
        <v>0</v>
      </c>
      <c r="F71">
        <f>IFERROR(IFERROR(Use_2013_Work!F71/Use_2013_Work!$BR71,0)*Use_2013_Work!$CA71,0)</f>
        <v>0</v>
      </c>
      <c r="G71">
        <f>IFERROR(IFERROR(Use_2013_Work!G71/Use_2013_Work!$BR71,0)*Use_2013_Work!$CA71,0)</f>
        <v>0</v>
      </c>
      <c r="H71">
        <f>IFERROR(IFERROR(Use_2013_Work!H71/Use_2013_Work!$BR71,0)*Use_2013_Work!$CA71,0)</f>
        <v>0</v>
      </c>
      <c r="I71">
        <f>IFERROR(IFERROR(Use_2013_Work!I71/Use_2013_Work!$BR71,0)*Use_2013_Work!$CA71,0)</f>
        <v>0</v>
      </c>
      <c r="J71">
        <f>IFERROR(IFERROR(Use_2013_Work!J71/Use_2013_Work!$BR71,0)*Use_2013_Work!$CA71,0)</f>
        <v>0</v>
      </c>
      <c r="K71">
        <f>IFERROR(IFERROR(Use_2013_Work!K71/Use_2013_Work!$BR71,0)*Use_2013_Work!$CA71,0)</f>
        <v>0</v>
      </c>
      <c r="L71">
        <f>IFERROR(IFERROR(Use_2013_Work!L71/Use_2013_Work!$BR71,0)*Use_2013_Work!$CA71,0)</f>
        <v>0</v>
      </c>
      <c r="M71">
        <f>IFERROR(IFERROR(Use_2013_Work!M71/Use_2013_Work!$BR71,0)*Use_2013_Work!$CA71,0)</f>
        <v>0</v>
      </c>
      <c r="N71">
        <f>IFERROR(IFERROR(Use_2013_Work!N71/Use_2013_Work!$BR71,0)*Use_2013_Work!$CA71,0)</f>
        <v>0</v>
      </c>
      <c r="O71">
        <f>IFERROR(IFERROR(Use_2013_Work!O71/Use_2013_Work!$BR71,0)*Use_2013_Work!$CA71,0)</f>
        <v>0</v>
      </c>
      <c r="P71">
        <f>IFERROR(IFERROR(Use_2013_Work!P71/Use_2013_Work!$BR71,0)*Use_2013_Work!$CA71,0)</f>
        <v>0</v>
      </c>
      <c r="Q71">
        <f>IFERROR(IFERROR(Use_2013_Work!Q71/Use_2013_Work!$BR71,0)*Use_2013_Work!$CA71,0)</f>
        <v>0</v>
      </c>
      <c r="R71">
        <f>IFERROR(IFERROR(Use_2013_Work!R71/Use_2013_Work!$BR71,0)*Use_2013_Work!$CA71,0)</f>
        <v>0</v>
      </c>
      <c r="S71">
        <f>IFERROR(IFERROR(Use_2013_Work!S71/Use_2013_Work!$BR71,0)*Use_2013_Work!$CA71,0)</f>
        <v>0</v>
      </c>
      <c r="T71">
        <f>IFERROR(IFERROR(Use_2013_Work!T71/Use_2013_Work!$BR71,0)*Use_2013_Work!$CA71,0)</f>
        <v>0</v>
      </c>
      <c r="U71">
        <f>IFERROR(IFERROR(Use_2013_Work!U71/Use_2013_Work!$BR71,0)*Use_2013_Work!$CA71,0)</f>
        <v>0</v>
      </c>
      <c r="V71">
        <f>IFERROR(IFERROR(Use_2013_Work!V71/Use_2013_Work!$BR71,0)*Use_2013_Work!$CA71,0)</f>
        <v>0</v>
      </c>
      <c r="W71">
        <f>IFERROR(IFERROR(Use_2013_Work!W71/Use_2013_Work!$BR71,0)*Use_2013_Work!$CA71,0)</f>
        <v>0</v>
      </c>
      <c r="X71">
        <f>IFERROR(IFERROR(Use_2013_Work!X71/Use_2013_Work!$BR71,0)*Use_2013_Work!$CA71,0)</f>
        <v>0</v>
      </c>
      <c r="Y71">
        <f>IFERROR(IFERROR(Use_2013_Work!Y71/Use_2013_Work!$BR71,0)*Use_2013_Work!$CA71,0)</f>
        <v>0</v>
      </c>
      <c r="Z71">
        <f>IFERROR(IFERROR(Use_2013_Work!Z71/Use_2013_Work!$BR71,0)*Use_2013_Work!$CA71,0)</f>
        <v>0</v>
      </c>
      <c r="AA71">
        <f>IFERROR(IFERROR(Use_2013_Work!AA71/Use_2013_Work!$BR71,0)*Use_2013_Work!$CA71,0)</f>
        <v>0</v>
      </c>
      <c r="AB71">
        <f>IFERROR(IFERROR(Use_2013_Work!AB71/Use_2013_Work!$BR71,0)*Use_2013_Work!$CA71,0)</f>
        <v>0</v>
      </c>
      <c r="AC71">
        <f>IFERROR(IFERROR(Use_2013_Work!AC71/Use_2013_Work!$BR71,0)*Use_2013_Work!$CA71,0)</f>
        <v>0</v>
      </c>
      <c r="AD71">
        <f>IFERROR(IFERROR(Use_2013_Work!AD71/Use_2013_Work!$BR71,0)*Use_2013_Work!$CA71,0)</f>
        <v>0</v>
      </c>
      <c r="AE71">
        <f>IFERROR(IFERROR(Use_2013_Work!AE71/Use_2013_Work!$BR71,0)*Use_2013_Work!$CA71,0)</f>
        <v>0</v>
      </c>
      <c r="AF71">
        <f>IFERROR(IFERROR(Use_2013_Work!AF71/Use_2013_Work!$BR71,0)*Use_2013_Work!$CA71,0)</f>
        <v>0</v>
      </c>
      <c r="AG71">
        <f>IFERROR(IFERROR(Use_2013_Work!AG71/Use_2013_Work!$BR71,0)*Use_2013_Work!$CA71,0)</f>
        <v>0</v>
      </c>
      <c r="AH71">
        <f>IFERROR(IFERROR(Use_2013_Work!AH71/Use_2013_Work!$BR71,0)*Use_2013_Work!$CA71,0)</f>
        <v>0</v>
      </c>
      <c r="AI71">
        <f>IFERROR(IFERROR(Use_2013_Work!AI71/Use_2013_Work!$BR71,0)*Use_2013_Work!$CA71,0)</f>
        <v>0</v>
      </c>
      <c r="AJ71">
        <f>IFERROR(IFERROR(Use_2013_Work!AJ71/Use_2013_Work!$BR71,0)*Use_2013_Work!$CA71,0)</f>
        <v>0</v>
      </c>
      <c r="AK71">
        <f>IFERROR(IFERROR(Use_2013_Work!AK71/Use_2013_Work!$BR71,0)*Use_2013_Work!$CA71,0)</f>
        <v>0</v>
      </c>
      <c r="AL71">
        <f>IFERROR(IFERROR(Use_2013_Work!AL71/Use_2013_Work!$BR71,0)*Use_2013_Work!$CA71,0)</f>
        <v>0</v>
      </c>
      <c r="AM71">
        <f>IFERROR(IFERROR(Use_2013_Work!AM71/Use_2013_Work!$BR71,0)*Use_2013_Work!$CA71,0)</f>
        <v>0</v>
      </c>
      <c r="AN71">
        <f>IFERROR(IFERROR(Use_2013_Work!AN71/Use_2013_Work!$BR71,0)*Use_2013_Work!$CA71,0)</f>
        <v>0</v>
      </c>
      <c r="AO71">
        <f>IFERROR(IFERROR(Use_2013_Work!AO71/Use_2013_Work!$BR71,0)*Use_2013_Work!$CA71,0)</f>
        <v>0</v>
      </c>
      <c r="AP71">
        <f>IFERROR(IFERROR(Use_2013_Work!AP71/Use_2013_Work!$BR71,0)*Use_2013_Work!$CA71,0)</f>
        <v>0</v>
      </c>
      <c r="AQ71">
        <f>IFERROR(IFERROR(Use_2013_Work!AQ71/Use_2013_Work!$BR71,0)*Use_2013_Work!$CA71,0)</f>
        <v>0</v>
      </c>
      <c r="AR71">
        <f>IFERROR(IFERROR(Use_2013_Work!AR71/Use_2013_Work!$BR71,0)*Use_2013_Work!$CA71,0)</f>
        <v>0</v>
      </c>
      <c r="AS71">
        <f>IFERROR(IFERROR(Use_2013_Work!AS71/Use_2013_Work!$BR71,0)*Use_2013_Work!$CA71,0)</f>
        <v>0</v>
      </c>
      <c r="AT71">
        <f>IFERROR(IFERROR(Use_2013_Work!AT71/Use_2013_Work!$BR71,0)*Use_2013_Work!$CA71,0)</f>
        <v>0</v>
      </c>
      <c r="AU71">
        <f>IFERROR(IFERROR(Use_2013_Work!AU71/Use_2013_Work!$BR71,0)*Use_2013_Work!$CA71,0)</f>
        <v>0</v>
      </c>
      <c r="AV71">
        <f>IFERROR(IFERROR(Use_2013_Work!AV71/Use_2013_Work!$BR71,0)*Use_2013_Work!$CA71,0)</f>
        <v>0</v>
      </c>
      <c r="AW71">
        <f>IFERROR(IFERROR(Use_2013_Work!AW71/Use_2013_Work!$BR71,0)*Use_2013_Work!$CA71,0)</f>
        <v>0</v>
      </c>
      <c r="AX71">
        <f>IFERROR(IFERROR(Use_2013_Work!AX71/Use_2013_Work!$BR71,0)*Use_2013_Work!$CA71,0)</f>
        <v>0</v>
      </c>
      <c r="AY71">
        <f>IFERROR(IFERROR(Use_2013_Work!AY71/Use_2013_Work!$BR71,0)*Use_2013_Work!$CA71,0)</f>
        <v>0</v>
      </c>
      <c r="AZ71">
        <f>IFERROR(IFERROR(Use_2013_Work!AZ71/Use_2013_Work!$BR71,0)*Use_2013_Work!$CA71,0)</f>
        <v>0</v>
      </c>
      <c r="BA71">
        <f>IFERROR(IFERROR(Use_2013_Work!BA71/Use_2013_Work!$BR71,0)*Use_2013_Work!$CA71,0)</f>
        <v>0</v>
      </c>
      <c r="BB71">
        <f>IFERROR(IFERROR(Use_2013_Work!BB71/Use_2013_Work!$BR71,0)*Use_2013_Work!$CA71,0)</f>
        <v>0</v>
      </c>
      <c r="BC71">
        <f>IFERROR(IFERROR(Use_2013_Work!BC71/Use_2013_Work!$BR71,0)*Use_2013_Work!$CA71,0)</f>
        <v>0</v>
      </c>
      <c r="BD71">
        <f>IFERROR(IFERROR(Use_2013_Work!BD71/Use_2013_Work!$BR71,0)*Use_2013_Work!$CA71,0)</f>
        <v>0</v>
      </c>
      <c r="BE71">
        <f>IFERROR(IFERROR(Use_2013_Work!BE71/Use_2013_Work!$BR71,0)*Use_2013_Work!$CA71,0)</f>
        <v>0</v>
      </c>
      <c r="BF71">
        <f>IFERROR(IFERROR(Use_2013_Work!BF71/Use_2013_Work!$BR71,0)*Use_2013_Work!$CA71,0)</f>
        <v>0</v>
      </c>
      <c r="BG71">
        <f>IFERROR(IFERROR(Use_2013_Work!BG71/Use_2013_Work!$BR71,0)*Use_2013_Work!$CA71,0)</f>
        <v>0</v>
      </c>
      <c r="BH71">
        <f>IFERROR(IFERROR(Use_2013_Work!BH71/Use_2013_Work!$BR71,0)*Use_2013_Work!$CA71,0)</f>
        <v>0</v>
      </c>
      <c r="BI71">
        <f>IFERROR(IFERROR(Use_2013_Work!BI71/Use_2013_Work!$BR71,0)*Use_2013_Work!$CA71,0)</f>
        <v>0</v>
      </c>
      <c r="BJ71">
        <f>IFERROR(IFERROR(Use_2013_Work!BJ71/Use_2013_Work!$BR71,0)*Use_2013_Work!$CA71,0)</f>
        <v>0</v>
      </c>
      <c r="BK71">
        <f>IFERROR(IFERROR(Use_2013_Work!BK71/Use_2013_Work!$BR71,0)*Use_2013_Work!$CA71,0)</f>
        <v>0</v>
      </c>
      <c r="BL71">
        <f>IFERROR(IFERROR(Use_2013_Work!BL71/Use_2013_Work!$BR71,0)*Use_2013_Work!$CA71,0)</f>
        <v>0</v>
      </c>
      <c r="BM71">
        <f>IFERROR(IFERROR(Use_2013_Work!BM71/Use_2013_Work!$BR71,0)*Use_2013_Work!$CA71,0)</f>
        <v>0</v>
      </c>
      <c r="BN71">
        <f>IFERROR(IFERROR(Use_2013_Work!BN71/Use_2013_Work!$BR71,0)*Use_2013_Work!$CA71,0)</f>
        <v>0</v>
      </c>
      <c r="BO71">
        <f>IFERROR(IFERROR(Use_2013_Work!BO71/Use_2013_Work!$BR71,0)*Use_2013_Work!$CA71,0)</f>
        <v>0</v>
      </c>
      <c r="BP71">
        <f>IFERROR(IFERROR(Use_2013_Work!BP71/Use_2013_Work!$BR71,0)*Use_2013_Work!$CA71,0)</f>
        <v>0</v>
      </c>
      <c r="BQ71">
        <f>IFERROR(IFERROR(Use_2013_Work!BQ71/Use_2013_Work!$BR71,0)*Use_2013_Work!$CA71,0)</f>
        <v>0</v>
      </c>
    </row>
    <row r="72" spans="4:69">
      <c r="E72">
        <f>IFERROR(IFERROR(Use_2013_Work!E72/Use_2013_Work!$BR72,0)*Use_2013_Work!$CA72,0)</f>
        <v>0</v>
      </c>
      <c r="F72">
        <f>IFERROR(IFERROR(Use_2013_Work!F72/Use_2013_Work!$BR72,0)*Use_2013_Work!$CA72,0)</f>
        <v>0</v>
      </c>
      <c r="G72">
        <f>IFERROR(IFERROR(Use_2013_Work!G72/Use_2013_Work!$BR72,0)*Use_2013_Work!$CA72,0)</f>
        <v>0</v>
      </c>
      <c r="H72">
        <f>IFERROR(IFERROR(Use_2013_Work!H72/Use_2013_Work!$BR72,0)*Use_2013_Work!$CA72,0)</f>
        <v>0</v>
      </c>
      <c r="I72">
        <f>IFERROR(IFERROR(Use_2013_Work!I72/Use_2013_Work!$BR72,0)*Use_2013_Work!$CA72,0)</f>
        <v>0</v>
      </c>
      <c r="J72">
        <f>IFERROR(IFERROR(Use_2013_Work!J72/Use_2013_Work!$BR72,0)*Use_2013_Work!$CA72,0)</f>
        <v>0</v>
      </c>
      <c r="K72">
        <f>IFERROR(IFERROR(Use_2013_Work!K72/Use_2013_Work!$BR72,0)*Use_2013_Work!$CA72,0)</f>
        <v>0</v>
      </c>
      <c r="L72">
        <f>IFERROR(IFERROR(Use_2013_Work!L72/Use_2013_Work!$BR72,0)*Use_2013_Work!$CA72,0)</f>
        <v>0</v>
      </c>
      <c r="M72">
        <f>IFERROR(IFERROR(Use_2013_Work!M72/Use_2013_Work!$BR72,0)*Use_2013_Work!$CA72,0)</f>
        <v>0</v>
      </c>
      <c r="N72">
        <f>IFERROR(IFERROR(Use_2013_Work!N72/Use_2013_Work!$BR72,0)*Use_2013_Work!$CA72,0)</f>
        <v>0</v>
      </c>
      <c r="O72">
        <f>IFERROR(IFERROR(Use_2013_Work!O72/Use_2013_Work!$BR72,0)*Use_2013_Work!$CA72,0)</f>
        <v>0</v>
      </c>
      <c r="P72">
        <f>IFERROR(IFERROR(Use_2013_Work!P72/Use_2013_Work!$BR72,0)*Use_2013_Work!$CA72,0)</f>
        <v>0</v>
      </c>
      <c r="Q72">
        <f>IFERROR(IFERROR(Use_2013_Work!Q72/Use_2013_Work!$BR72,0)*Use_2013_Work!$CA72,0)</f>
        <v>0</v>
      </c>
      <c r="R72">
        <f>IFERROR(IFERROR(Use_2013_Work!R72/Use_2013_Work!$BR72,0)*Use_2013_Work!$CA72,0)</f>
        <v>0</v>
      </c>
      <c r="S72">
        <f>IFERROR(IFERROR(Use_2013_Work!S72/Use_2013_Work!$BR72,0)*Use_2013_Work!$CA72,0)</f>
        <v>0</v>
      </c>
      <c r="T72">
        <f>IFERROR(IFERROR(Use_2013_Work!T72/Use_2013_Work!$BR72,0)*Use_2013_Work!$CA72,0)</f>
        <v>0</v>
      </c>
      <c r="U72">
        <f>IFERROR(IFERROR(Use_2013_Work!U72/Use_2013_Work!$BR72,0)*Use_2013_Work!$CA72,0)</f>
        <v>0</v>
      </c>
      <c r="V72">
        <f>IFERROR(IFERROR(Use_2013_Work!V72/Use_2013_Work!$BR72,0)*Use_2013_Work!$CA72,0)</f>
        <v>0</v>
      </c>
      <c r="W72">
        <f>IFERROR(IFERROR(Use_2013_Work!W72/Use_2013_Work!$BR72,0)*Use_2013_Work!$CA72,0)</f>
        <v>0</v>
      </c>
      <c r="X72">
        <f>IFERROR(IFERROR(Use_2013_Work!X72/Use_2013_Work!$BR72,0)*Use_2013_Work!$CA72,0)</f>
        <v>0</v>
      </c>
      <c r="Y72">
        <f>IFERROR(IFERROR(Use_2013_Work!Y72/Use_2013_Work!$BR72,0)*Use_2013_Work!$CA72,0)</f>
        <v>0</v>
      </c>
      <c r="Z72">
        <f>IFERROR(IFERROR(Use_2013_Work!Z72/Use_2013_Work!$BR72,0)*Use_2013_Work!$CA72,0)</f>
        <v>0</v>
      </c>
      <c r="AA72">
        <f>IFERROR(IFERROR(Use_2013_Work!AA72/Use_2013_Work!$BR72,0)*Use_2013_Work!$CA72,0)</f>
        <v>0</v>
      </c>
      <c r="AB72">
        <f>IFERROR(IFERROR(Use_2013_Work!AB72/Use_2013_Work!$BR72,0)*Use_2013_Work!$CA72,0)</f>
        <v>0</v>
      </c>
      <c r="AC72">
        <f>IFERROR(IFERROR(Use_2013_Work!AC72/Use_2013_Work!$BR72,0)*Use_2013_Work!$CA72,0)</f>
        <v>0</v>
      </c>
      <c r="AD72">
        <f>IFERROR(IFERROR(Use_2013_Work!AD72/Use_2013_Work!$BR72,0)*Use_2013_Work!$CA72,0)</f>
        <v>0</v>
      </c>
      <c r="AE72">
        <f>IFERROR(IFERROR(Use_2013_Work!AE72/Use_2013_Work!$BR72,0)*Use_2013_Work!$CA72,0)</f>
        <v>0</v>
      </c>
      <c r="AF72">
        <f>IFERROR(IFERROR(Use_2013_Work!AF72/Use_2013_Work!$BR72,0)*Use_2013_Work!$CA72,0)</f>
        <v>0</v>
      </c>
      <c r="AG72">
        <f>IFERROR(IFERROR(Use_2013_Work!AG72/Use_2013_Work!$BR72,0)*Use_2013_Work!$CA72,0)</f>
        <v>0</v>
      </c>
      <c r="AH72">
        <f>IFERROR(IFERROR(Use_2013_Work!AH72/Use_2013_Work!$BR72,0)*Use_2013_Work!$CA72,0)</f>
        <v>0</v>
      </c>
      <c r="AI72">
        <f>IFERROR(IFERROR(Use_2013_Work!AI72/Use_2013_Work!$BR72,0)*Use_2013_Work!$CA72,0)</f>
        <v>0</v>
      </c>
      <c r="AJ72">
        <f>IFERROR(IFERROR(Use_2013_Work!AJ72/Use_2013_Work!$BR72,0)*Use_2013_Work!$CA72,0)</f>
        <v>0</v>
      </c>
      <c r="AK72">
        <f>IFERROR(IFERROR(Use_2013_Work!AK72/Use_2013_Work!$BR72,0)*Use_2013_Work!$CA72,0)</f>
        <v>0</v>
      </c>
      <c r="AL72">
        <f>IFERROR(IFERROR(Use_2013_Work!AL72/Use_2013_Work!$BR72,0)*Use_2013_Work!$CA72,0)</f>
        <v>0</v>
      </c>
      <c r="AM72">
        <f>IFERROR(IFERROR(Use_2013_Work!AM72/Use_2013_Work!$BR72,0)*Use_2013_Work!$CA72,0)</f>
        <v>0</v>
      </c>
      <c r="AN72">
        <f>IFERROR(IFERROR(Use_2013_Work!AN72/Use_2013_Work!$BR72,0)*Use_2013_Work!$CA72,0)</f>
        <v>0</v>
      </c>
      <c r="AO72">
        <f>IFERROR(IFERROR(Use_2013_Work!AO72/Use_2013_Work!$BR72,0)*Use_2013_Work!$CA72,0)</f>
        <v>0</v>
      </c>
      <c r="AP72">
        <f>IFERROR(IFERROR(Use_2013_Work!AP72/Use_2013_Work!$BR72,0)*Use_2013_Work!$CA72,0)</f>
        <v>0</v>
      </c>
      <c r="AQ72">
        <f>IFERROR(IFERROR(Use_2013_Work!AQ72/Use_2013_Work!$BR72,0)*Use_2013_Work!$CA72,0)</f>
        <v>0</v>
      </c>
      <c r="AR72">
        <f>IFERROR(IFERROR(Use_2013_Work!AR72/Use_2013_Work!$BR72,0)*Use_2013_Work!$CA72,0)</f>
        <v>0</v>
      </c>
      <c r="AS72">
        <f>IFERROR(IFERROR(Use_2013_Work!AS72/Use_2013_Work!$BR72,0)*Use_2013_Work!$CA72,0)</f>
        <v>0</v>
      </c>
      <c r="AT72">
        <f>IFERROR(IFERROR(Use_2013_Work!AT72/Use_2013_Work!$BR72,0)*Use_2013_Work!$CA72,0)</f>
        <v>0</v>
      </c>
      <c r="AU72">
        <f>IFERROR(IFERROR(Use_2013_Work!AU72/Use_2013_Work!$BR72,0)*Use_2013_Work!$CA72,0)</f>
        <v>0</v>
      </c>
      <c r="AV72">
        <f>IFERROR(IFERROR(Use_2013_Work!AV72/Use_2013_Work!$BR72,0)*Use_2013_Work!$CA72,0)</f>
        <v>0</v>
      </c>
      <c r="AW72">
        <f>IFERROR(IFERROR(Use_2013_Work!AW72/Use_2013_Work!$BR72,0)*Use_2013_Work!$CA72,0)</f>
        <v>0</v>
      </c>
      <c r="AX72">
        <f>IFERROR(IFERROR(Use_2013_Work!AX72/Use_2013_Work!$BR72,0)*Use_2013_Work!$CA72,0)</f>
        <v>0</v>
      </c>
      <c r="AY72">
        <f>IFERROR(IFERROR(Use_2013_Work!AY72/Use_2013_Work!$BR72,0)*Use_2013_Work!$CA72,0)</f>
        <v>0</v>
      </c>
      <c r="AZ72">
        <f>IFERROR(IFERROR(Use_2013_Work!AZ72/Use_2013_Work!$BR72,0)*Use_2013_Work!$CA72,0)</f>
        <v>0</v>
      </c>
      <c r="BA72">
        <f>IFERROR(IFERROR(Use_2013_Work!BA72/Use_2013_Work!$BR72,0)*Use_2013_Work!$CA72,0)</f>
        <v>0</v>
      </c>
      <c r="BB72">
        <f>IFERROR(IFERROR(Use_2013_Work!BB72/Use_2013_Work!$BR72,0)*Use_2013_Work!$CA72,0)</f>
        <v>0</v>
      </c>
      <c r="BC72">
        <f>IFERROR(IFERROR(Use_2013_Work!BC72/Use_2013_Work!$BR72,0)*Use_2013_Work!$CA72,0)</f>
        <v>0</v>
      </c>
      <c r="BD72">
        <f>IFERROR(IFERROR(Use_2013_Work!BD72/Use_2013_Work!$BR72,0)*Use_2013_Work!$CA72,0)</f>
        <v>0</v>
      </c>
      <c r="BE72">
        <f>IFERROR(IFERROR(Use_2013_Work!BE72/Use_2013_Work!$BR72,0)*Use_2013_Work!$CA72,0)</f>
        <v>0</v>
      </c>
      <c r="BF72">
        <f>IFERROR(IFERROR(Use_2013_Work!BF72/Use_2013_Work!$BR72,0)*Use_2013_Work!$CA72,0)</f>
        <v>0</v>
      </c>
      <c r="BG72">
        <f>IFERROR(IFERROR(Use_2013_Work!BG72/Use_2013_Work!$BR72,0)*Use_2013_Work!$CA72,0)</f>
        <v>0</v>
      </c>
      <c r="BH72">
        <f>IFERROR(IFERROR(Use_2013_Work!BH72/Use_2013_Work!$BR72,0)*Use_2013_Work!$CA72,0)</f>
        <v>0</v>
      </c>
      <c r="BI72">
        <f>IFERROR(IFERROR(Use_2013_Work!BI72/Use_2013_Work!$BR72,0)*Use_2013_Work!$CA72,0)</f>
        <v>0</v>
      </c>
      <c r="BJ72">
        <f>IFERROR(IFERROR(Use_2013_Work!BJ72/Use_2013_Work!$BR72,0)*Use_2013_Work!$CA72,0)</f>
        <v>0</v>
      </c>
      <c r="BK72">
        <f>IFERROR(IFERROR(Use_2013_Work!BK72/Use_2013_Work!$BR72,0)*Use_2013_Work!$CA72,0)</f>
        <v>0</v>
      </c>
      <c r="BL72">
        <f>IFERROR(IFERROR(Use_2013_Work!BL72/Use_2013_Work!$BR72,0)*Use_2013_Work!$CA72,0)</f>
        <v>0</v>
      </c>
      <c r="BM72">
        <f>IFERROR(IFERROR(Use_2013_Work!BM72/Use_2013_Work!$BR72,0)*Use_2013_Work!$CA72,0)</f>
        <v>0</v>
      </c>
      <c r="BN72">
        <f>IFERROR(IFERROR(Use_2013_Work!BN72/Use_2013_Work!$BR72,0)*Use_2013_Work!$CA72,0)</f>
        <v>0</v>
      </c>
      <c r="BO72">
        <f>IFERROR(IFERROR(Use_2013_Work!BO72/Use_2013_Work!$BR72,0)*Use_2013_Work!$CA72,0)</f>
        <v>0</v>
      </c>
      <c r="BP72">
        <f>IFERROR(IFERROR(Use_2013_Work!BP72/Use_2013_Work!$BR72,0)*Use_2013_Work!$CA72,0)</f>
        <v>0</v>
      </c>
      <c r="BQ72">
        <f>IFERROR(IFERROR(Use_2013_Work!BQ72/Use_2013_Work!$BR72,0)*Use_2013_Work!$CA72,0)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7:BQ70"/>
  <sheetViews>
    <sheetView workbookViewId="0">
      <selection activeCell="P27" sqref="P27"/>
    </sheetView>
  </sheetViews>
  <sheetFormatPr defaultRowHeight="13.2"/>
  <sheetData>
    <row r="7" spans="4:69">
      <c r="E7">
        <v>0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15</v>
      </c>
      <c r="U7">
        <v>16</v>
      </c>
      <c r="V7">
        <v>17</v>
      </c>
      <c r="W7">
        <v>18</v>
      </c>
      <c r="X7">
        <v>19</v>
      </c>
      <c r="Y7">
        <v>20</v>
      </c>
      <c r="Z7">
        <v>21</v>
      </c>
      <c r="AA7">
        <v>22</v>
      </c>
      <c r="AB7">
        <v>23</v>
      </c>
      <c r="AC7">
        <v>24</v>
      </c>
      <c r="AD7">
        <v>25</v>
      </c>
      <c r="AE7">
        <v>26</v>
      </c>
      <c r="AF7">
        <v>27</v>
      </c>
      <c r="AG7">
        <v>28</v>
      </c>
      <c r="AH7">
        <v>29</v>
      </c>
      <c r="AI7">
        <v>30</v>
      </c>
      <c r="AJ7">
        <v>31</v>
      </c>
      <c r="AK7">
        <v>32</v>
      </c>
      <c r="AL7">
        <v>33</v>
      </c>
      <c r="AM7">
        <v>34</v>
      </c>
      <c r="AN7">
        <v>35</v>
      </c>
      <c r="AO7">
        <v>36</v>
      </c>
      <c r="AP7">
        <v>37</v>
      </c>
      <c r="AQ7">
        <v>38</v>
      </c>
      <c r="AR7">
        <v>39</v>
      </c>
      <c r="AS7">
        <v>40</v>
      </c>
      <c r="AT7">
        <v>41</v>
      </c>
      <c r="AU7">
        <v>42</v>
      </c>
      <c r="AV7">
        <v>43</v>
      </c>
      <c r="AW7">
        <v>44</v>
      </c>
      <c r="AX7">
        <v>45</v>
      </c>
      <c r="AY7">
        <v>46</v>
      </c>
      <c r="AZ7">
        <v>47</v>
      </c>
      <c r="BA7">
        <v>48</v>
      </c>
      <c r="BB7">
        <v>49</v>
      </c>
      <c r="BC7">
        <v>50</v>
      </c>
      <c r="BD7">
        <v>51</v>
      </c>
      <c r="BE7">
        <v>52</v>
      </c>
      <c r="BF7">
        <v>53</v>
      </c>
      <c r="BG7">
        <v>54</v>
      </c>
      <c r="BH7">
        <v>55</v>
      </c>
      <c r="BI7">
        <v>56</v>
      </c>
      <c r="BJ7">
        <v>57</v>
      </c>
      <c r="BK7">
        <v>58</v>
      </c>
      <c r="BL7">
        <v>59</v>
      </c>
      <c r="BM7">
        <v>60</v>
      </c>
      <c r="BN7">
        <v>61</v>
      </c>
      <c r="BO7">
        <v>62</v>
      </c>
      <c r="BP7">
        <v>63</v>
      </c>
      <c r="BQ7">
        <v>64</v>
      </c>
    </row>
    <row r="8" spans="4:69">
      <c r="D8">
        <v>0</v>
      </c>
      <c r="E8">
        <f>IFERROR((IFERROR(Use_2013_Work!E8/Use_2013_Work!$BR8, 0)*Supply_2013_Work!$BS8),0)</f>
        <v>143.75464708084212</v>
      </c>
      <c r="F8">
        <f>IFERROR((IFERROR(Use_2013_Work!F8/Use_2013_Work!$BR8, 0)*Supply_2013_Work!$BS8),0)</f>
        <v>9.874504053834833E-2</v>
      </c>
      <c r="G8">
        <f>IFERROR((IFERROR(Use_2013_Work!G8/Use_2013_Work!$BR8, 0)*Supply_2013_Work!$BS8),0)</f>
        <v>0</v>
      </c>
      <c r="H8">
        <f>IFERROR((IFERROR(Use_2013_Work!H8/Use_2013_Work!$BR8, 0)*Supply_2013_Work!$BS8),0)</f>
        <v>0</v>
      </c>
      <c r="I8">
        <f>IFERROR((IFERROR(Use_2013_Work!I8/Use_2013_Work!$BR8, 0)*Supply_2013_Work!$BS8),0)</f>
        <v>160.77954089221714</v>
      </c>
      <c r="J8">
        <f>IFERROR((IFERROR(Use_2013_Work!J8/Use_2013_Work!$BR8, 0)*Supply_2013_Work!$BS8),0)</f>
        <v>4.3628737003161607E-3</v>
      </c>
      <c r="K8">
        <f>IFERROR((IFERROR(Use_2013_Work!K8/Use_2013_Work!$BR8, 0)*Supply_2013_Work!$BS8),0)</f>
        <v>0</v>
      </c>
      <c r="L8">
        <f>IFERROR((IFERROR(Use_2013_Work!L8/Use_2013_Work!$BR8, 0)*Supply_2013_Work!$BS8),0)</f>
        <v>5.3435196237817208E-2</v>
      </c>
      <c r="M8">
        <f>IFERROR((IFERROR(Use_2013_Work!M8/Use_2013_Work!$BR8, 0)*Supply_2013_Work!$BS8),0)</f>
        <v>0</v>
      </c>
      <c r="N8">
        <f>IFERROR((IFERROR(Use_2013_Work!N8/Use_2013_Work!$BR8, 0)*Supply_2013_Work!$BS8),0)</f>
        <v>0</v>
      </c>
      <c r="O8">
        <f>IFERROR((IFERROR(Use_2013_Work!O8/Use_2013_Work!$BR8, 0)*Supply_2013_Work!$BS8),0)</f>
        <v>14.873436708020025</v>
      </c>
      <c r="P8">
        <f>IFERROR((IFERROR(Use_2013_Work!P8/Use_2013_Work!$BR8, 0)*Supply_2013_Work!$BS8),0)</f>
        <v>8.5536340344730608E-2</v>
      </c>
      <c r="Q8">
        <f>IFERROR((IFERROR(Use_2013_Work!Q8/Use_2013_Work!$BR8, 0)*Supply_2013_Work!$BS8),0)</f>
        <v>4.6870872505231413E-2</v>
      </c>
      <c r="R8">
        <f>IFERROR((IFERROR(Use_2013_Work!R8/Use_2013_Work!$BR8, 0)*Supply_2013_Work!$BS8),0)</f>
        <v>0</v>
      </c>
      <c r="S8">
        <f>IFERROR((IFERROR(Use_2013_Work!S8/Use_2013_Work!$BR8, 0)*Supply_2013_Work!$BS8),0)</f>
        <v>1.2007909266925211E-4</v>
      </c>
      <c r="T8">
        <f>IFERROR((IFERROR(Use_2013_Work!T8/Use_2013_Work!$BR8, 0)*Supply_2013_Work!$BS8),0)</f>
        <v>0</v>
      </c>
      <c r="U8">
        <f>IFERROR((IFERROR(Use_2013_Work!U8/Use_2013_Work!$BR8, 0)*Supply_2013_Work!$BS8),0)</f>
        <v>0</v>
      </c>
      <c r="V8">
        <f>IFERROR((IFERROR(Use_2013_Work!V8/Use_2013_Work!$BR8, 0)*Supply_2013_Work!$BS8),0)</f>
        <v>0</v>
      </c>
      <c r="W8">
        <f>IFERROR((IFERROR(Use_2013_Work!W8/Use_2013_Work!$BR8, 0)*Supply_2013_Work!$BS8),0)</f>
        <v>0</v>
      </c>
      <c r="X8">
        <f>IFERROR((IFERROR(Use_2013_Work!X8/Use_2013_Work!$BR8, 0)*Supply_2013_Work!$BS8),0)</f>
        <v>9.2060637713093296E-4</v>
      </c>
      <c r="Y8">
        <f>IFERROR((IFERROR(Use_2013_Work!Y8/Use_2013_Work!$BR8, 0)*Supply_2013_Work!$BS8),0)</f>
        <v>0</v>
      </c>
      <c r="Z8">
        <f>IFERROR((IFERROR(Use_2013_Work!Z8/Use_2013_Work!$BR8, 0)*Supply_2013_Work!$BS8),0)</f>
        <v>0</v>
      </c>
      <c r="AA8">
        <f>IFERROR((IFERROR(Use_2013_Work!AA8/Use_2013_Work!$BR8, 0)*Supply_2013_Work!$BS8),0)</f>
        <v>0</v>
      </c>
      <c r="AB8">
        <f>IFERROR((IFERROR(Use_2013_Work!AB8/Use_2013_Work!$BR8, 0)*Supply_2013_Work!$BS8),0)</f>
        <v>0.54840121622047455</v>
      </c>
      <c r="AC8">
        <f>IFERROR((IFERROR(Use_2013_Work!AC8/Use_2013_Work!$BR8, 0)*Supply_2013_Work!$BS8),0)</f>
        <v>0</v>
      </c>
      <c r="AD8">
        <f>IFERROR((IFERROR(Use_2013_Work!AD8/Use_2013_Work!$BR8, 0)*Supply_2013_Work!$BS8),0)</f>
        <v>7.8491700241467816E-2</v>
      </c>
      <c r="AE8">
        <f>IFERROR((IFERROR(Use_2013_Work!AE8/Use_2013_Work!$BR8, 0)*Supply_2013_Work!$BS8),0)</f>
        <v>0.1894047555036337</v>
      </c>
      <c r="AF8">
        <f>IFERROR((IFERROR(Use_2013_Work!AF8/Use_2013_Work!$BR8, 0)*Supply_2013_Work!$BS8),0)</f>
        <v>4.0026364223084043E-4</v>
      </c>
      <c r="AG8">
        <f>IFERROR((IFERROR(Use_2013_Work!AG8/Use_2013_Work!$BR8, 0)*Supply_2013_Work!$BS8),0)</f>
        <v>7.8501306568881359</v>
      </c>
      <c r="AH8">
        <f>IFERROR((IFERROR(Use_2013_Work!AH8/Use_2013_Work!$BR8, 0)*Supply_2013_Work!$BS8),0)</f>
        <v>3.5670695268328036</v>
      </c>
      <c r="AI8">
        <f>IFERROR((IFERROR(Use_2013_Work!AI8/Use_2013_Work!$BR8, 0)*Supply_2013_Work!$BS8),0)</f>
        <v>0.4979279709351655</v>
      </c>
      <c r="AJ8">
        <f>IFERROR((IFERROR(Use_2013_Work!AJ8/Use_2013_Work!$BR8, 0)*Supply_2013_Work!$BS8),0)</f>
        <v>0</v>
      </c>
      <c r="AK8">
        <f>IFERROR((IFERROR(Use_2013_Work!AK8/Use_2013_Work!$BR8, 0)*Supply_2013_Work!$BS8),0)</f>
        <v>0</v>
      </c>
      <c r="AL8">
        <f>IFERROR((IFERROR(Use_2013_Work!AL8/Use_2013_Work!$BR8, 0)*Supply_2013_Work!$BS8),0)</f>
        <v>1.2368146544932969E-2</v>
      </c>
      <c r="AM8">
        <f>IFERROR((IFERROR(Use_2013_Work!AM8/Use_2013_Work!$BR8, 0)*Supply_2013_Work!$BS8),0)</f>
        <v>0</v>
      </c>
      <c r="AN8">
        <f>IFERROR((IFERROR(Use_2013_Work!AN8/Use_2013_Work!$BR8, 0)*Supply_2013_Work!$BS8),0)</f>
        <v>8.399372426757294</v>
      </c>
      <c r="AO8">
        <f>IFERROR((IFERROR(Use_2013_Work!AO8/Use_2013_Work!$BR8, 0)*Supply_2013_Work!$BS8),0)</f>
        <v>1.7211336615926137E-3</v>
      </c>
      <c r="AP8">
        <f>IFERROR((IFERROR(Use_2013_Work!AP8/Use_2013_Work!$BR8, 0)*Supply_2013_Work!$BS8),0)</f>
        <v>0</v>
      </c>
      <c r="AQ8">
        <f>IFERROR((IFERROR(Use_2013_Work!AQ8/Use_2013_Work!$BR8, 0)*Supply_2013_Work!$BS8),0)</f>
        <v>1.7851758443495486E-2</v>
      </c>
      <c r="AR8">
        <f>IFERROR((IFERROR(Use_2013_Work!AR8/Use_2013_Work!$BR8, 0)*Supply_2013_Work!$BS8),0)</f>
        <v>0.11419521712845879</v>
      </c>
      <c r="AS8">
        <f>IFERROR((IFERROR(Use_2013_Work!AS8/Use_2013_Work!$BR8, 0)*Supply_2013_Work!$BS8),0)</f>
        <v>1.5610282047002778E-2</v>
      </c>
      <c r="AT8">
        <f>IFERROR((IFERROR(Use_2013_Work!AT8/Use_2013_Work!$BR8, 0)*Supply_2013_Work!$BS8),0)</f>
        <v>1.8211995721503237E-2</v>
      </c>
      <c r="AU8">
        <f>IFERROR((IFERROR(Use_2013_Work!AU8/Use_2013_Work!$BR8, 0)*Supply_2013_Work!$BS8),0)</f>
        <v>0</v>
      </c>
      <c r="AV8">
        <f>IFERROR((IFERROR(Use_2013_Work!AV8/Use_2013_Work!$BR8, 0)*Supply_2013_Work!$BS8),0)</f>
        <v>0.52810784955937085</v>
      </c>
      <c r="AW8">
        <f>IFERROR((IFERROR(Use_2013_Work!AW8/Use_2013_Work!$BR8, 0)*Supply_2013_Work!$BS8),0)</f>
        <v>0</v>
      </c>
      <c r="AX8">
        <f>IFERROR((IFERROR(Use_2013_Work!AX8/Use_2013_Work!$BR8, 0)*Supply_2013_Work!$BS8),0)</f>
        <v>0.21618239316887691</v>
      </c>
      <c r="AY8">
        <f>IFERROR((IFERROR(Use_2013_Work!AY8/Use_2013_Work!$BR8, 0)*Supply_2013_Work!$BS8),0)</f>
        <v>1.6570914788356796E-2</v>
      </c>
      <c r="AZ8">
        <f>IFERROR((IFERROR(Use_2013_Work!AZ8/Use_2013_Work!$BR8, 0)*Supply_2013_Work!$BS8),0)</f>
        <v>1.2007909266925211E-4</v>
      </c>
      <c r="BA8">
        <f>IFERROR((IFERROR(Use_2013_Work!BA8/Use_2013_Work!$BR8, 0)*Supply_2013_Work!$BS8),0)</f>
        <v>0</v>
      </c>
      <c r="BB8">
        <f>IFERROR((IFERROR(Use_2013_Work!BB8/Use_2013_Work!$BR8, 0)*Supply_2013_Work!$BS8),0)</f>
        <v>0</v>
      </c>
      <c r="BC8">
        <f>IFERROR((IFERROR(Use_2013_Work!BC8/Use_2013_Work!$BR8, 0)*Supply_2013_Work!$BS8),0)</f>
        <v>0</v>
      </c>
      <c r="BD8">
        <f>IFERROR((IFERROR(Use_2013_Work!BD8/Use_2013_Work!$BR8, 0)*Supply_2013_Work!$BS8),0)</f>
        <v>0</v>
      </c>
      <c r="BE8">
        <f>IFERROR((IFERROR(Use_2013_Work!BE8/Use_2013_Work!$BR8, 0)*Supply_2013_Work!$BS8),0)</f>
        <v>1.8252022085726325E-2</v>
      </c>
      <c r="BF8">
        <f>IFERROR((IFERROR(Use_2013_Work!BF8/Use_2013_Work!$BR8, 0)*Supply_2013_Work!$BS8),0)</f>
        <v>0.78751871608917856</v>
      </c>
      <c r="BG8">
        <f>IFERROR((IFERROR(Use_2013_Work!BG8/Use_2013_Work!$BR8, 0)*Supply_2013_Work!$BS8),0)</f>
        <v>1.5450176590110443E-2</v>
      </c>
      <c r="BH8">
        <f>IFERROR((IFERROR(Use_2013_Work!BH8/Use_2013_Work!$BR8, 0)*Supply_2013_Work!$BS8),0)</f>
        <v>0.25869039197379218</v>
      </c>
      <c r="BI8">
        <f>IFERROR((IFERROR(Use_2013_Work!BI8/Use_2013_Work!$BR8, 0)*Supply_2013_Work!$BS8),0)</f>
        <v>6.2561207280680362E-2</v>
      </c>
      <c r="BJ8">
        <f>IFERROR((IFERROR(Use_2013_Work!BJ8/Use_2013_Work!$BR8, 0)*Supply_2013_Work!$BS8),0)</f>
        <v>3.0099825895759203E-2</v>
      </c>
      <c r="BK8">
        <f>IFERROR((IFERROR(Use_2013_Work!BK8/Use_2013_Work!$BR8, 0)*Supply_2013_Work!$BS8),0)</f>
        <v>1.5530229318556611E-2</v>
      </c>
      <c r="BL8">
        <f>IFERROR((IFERROR(Use_2013_Work!BL8/Use_2013_Work!$BR8, 0)*Supply_2013_Work!$BS8),0)</f>
        <v>4.9232427994393372E-3</v>
      </c>
      <c r="BM8">
        <f>IFERROR((IFERROR(Use_2013_Work!BM8/Use_2013_Work!$BR8, 0)*Supply_2013_Work!$BS8),0)</f>
        <v>3.6023727800775637E-4</v>
      </c>
      <c r="BN8">
        <f>IFERROR((IFERROR(Use_2013_Work!BN8/Use_2013_Work!$BR8, 0)*Supply_2013_Work!$BS8),0)</f>
        <v>0</v>
      </c>
      <c r="BO8">
        <f>IFERROR((IFERROR(Use_2013_Work!BO8/Use_2013_Work!$BR8, 0)*Supply_2013_Work!$BS8),0)</f>
        <v>0</v>
      </c>
      <c r="BP8">
        <f>IFERROR((IFERROR(Use_2013_Work!BP8/Use_2013_Work!$BR8, 0)*Supply_2013_Work!$BS8),0)</f>
        <v>0</v>
      </c>
      <c r="BQ8">
        <f>IFERROR((IFERROR(Use_2013_Work!BQ8/Use_2013_Work!$BR8, 0)*Supply_2013_Work!$BS8),0)</f>
        <v>0</v>
      </c>
    </row>
    <row r="9" spans="4:69">
      <c r="D9">
        <v>1</v>
      </c>
      <c r="E9">
        <f>IFERROR((IFERROR(Use_2013_Work!E9/Use_2013_Work!$BR9, 0)*Supply_2013_Work!$BS9),0)</f>
        <v>0.71932376789156349</v>
      </c>
      <c r="F9">
        <f>IFERROR((IFERROR(Use_2013_Work!F9/Use_2013_Work!$BR9, 0)*Supply_2013_Work!$BS9),0)</f>
        <v>27.970168874339318</v>
      </c>
      <c r="G9">
        <f>IFERROR((IFERROR(Use_2013_Work!G9/Use_2013_Work!$BR9, 0)*Supply_2013_Work!$BS9),0)</f>
        <v>1.0936127219940152E-2</v>
      </c>
      <c r="H9">
        <f>IFERROR((IFERROR(Use_2013_Work!H9/Use_2013_Work!$BR9, 0)*Supply_2013_Work!$BS9),0)</f>
        <v>4.1360993972850579E-4</v>
      </c>
      <c r="I9">
        <f>IFERROR((IFERROR(Use_2013_Work!I9/Use_2013_Work!$BR9, 0)*Supply_2013_Work!$BS9),0)</f>
        <v>7.5424226127779548E-2</v>
      </c>
      <c r="J9">
        <f>IFERROR((IFERROR(Use_2013_Work!J9/Use_2013_Work!$BR9, 0)*Supply_2013_Work!$BS9),0)</f>
        <v>0</v>
      </c>
      <c r="K9">
        <f>IFERROR((IFERROR(Use_2013_Work!K9/Use_2013_Work!$BR9, 0)*Supply_2013_Work!$BS9),0)</f>
        <v>25.73944428330018</v>
      </c>
      <c r="L9">
        <f>IFERROR((IFERROR(Use_2013_Work!L9/Use_2013_Work!$BR9, 0)*Supply_2013_Work!$BS9),0)</f>
        <v>0</v>
      </c>
      <c r="M9">
        <f>IFERROR((IFERROR(Use_2013_Work!M9/Use_2013_Work!$BR9, 0)*Supply_2013_Work!$BS9),0)</f>
        <v>0</v>
      </c>
      <c r="N9">
        <f>IFERROR((IFERROR(Use_2013_Work!N9/Use_2013_Work!$BR9, 0)*Supply_2013_Work!$BS9),0)</f>
        <v>3.5051689807500488E-5</v>
      </c>
      <c r="O9">
        <f>IFERROR((IFERROR(Use_2013_Work!O9/Use_2013_Work!$BR9, 0)*Supply_2013_Work!$BS9),0)</f>
        <v>8.8316237638978237E-2</v>
      </c>
      <c r="P9">
        <f>IFERROR((IFERROR(Use_2013_Work!P9/Use_2013_Work!$BR9, 0)*Supply_2013_Work!$BS9),0)</f>
        <v>0</v>
      </c>
      <c r="Q9">
        <f>IFERROR((IFERROR(Use_2013_Work!Q9/Use_2013_Work!$BR9, 0)*Supply_2013_Work!$BS9),0)</f>
        <v>0</v>
      </c>
      <c r="R9">
        <f>IFERROR((IFERROR(Use_2013_Work!R9/Use_2013_Work!$BR9, 0)*Supply_2013_Work!$BS9),0)</f>
        <v>1.7112234964021738E-2</v>
      </c>
      <c r="S9">
        <f>IFERROR((IFERROR(Use_2013_Work!S9/Use_2013_Work!$BR9, 0)*Supply_2013_Work!$BS9),0)</f>
        <v>5.4540429340470759E-3</v>
      </c>
      <c r="T9">
        <f>IFERROR((IFERROR(Use_2013_Work!T9/Use_2013_Work!$BR9, 0)*Supply_2013_Work!$BS9),0)</f>
        <v>1.854935424612926E-2</v>
      </c>
      <c r="U9">
        <f>IFERROR((IFERROR(Use_2013_Work!U9/Use_2013_Work!$BR9, 0)*Supply_2013_Work!$BS9),0)</f>
        <v>0</v>
      </c>
      <c r="V9">
        <f>IFERROR((IFERROR(Use_2013_Work!V9/Use_2013_Work!$BR9, 0)*Supply_2013_Work!$BS9),0)</f>
        <v>0</v>
      </c>
      <c r="W9">
        <f>IFERROR((IFERROR(Use_2013_Work!W9/Use_2013_Work!$BR9, 0)*Supply_2013_Work!$BS9),0)</f>
        <v>2.3021949865566323E-2</v>
      </c>
      <c r="X9">
        <f>IFERROR((IFERROR(Use_2013_Work!X9/Use_2013_Work!$BR9, 0)*Supply_2013_Work!$BS9),0)</f>
        <v>0</v>
      </c>
      <c r="Y9">
        <f>IFERROR((IFERROR(Use_2013_Work!Y9/Use_2013_Work!$BR9, 0)*Supply_2013_Work!$BS9),0)</f>
        <v>0</v>
      </c>
      <c r="Z9">
        <f>IFERROR((IFERROR(Use_2013_Work!Z9/Use_2013_Work!$BR9, 0)*Supply_2013_Work!$BS9),0)</f>
        <v>0.33321538398602263</v>
      </c>
      <c r="AA9">
        <f>IFERROR((IFERROR(Use_2013_Work!AA9/Use_2013_Work!$BR9, 0)*Supply_2013_Work!$BS9),0)</f>
        <v>9.814473146100137E-4</v>
      </c>
      <c r="AB9">
        <f>IFERROR((IFERROR(Use_2013_Work!AB9/Use_2013_Work!$BR9, 0)*Supply_2013_Work!$BS9),0)</f>
        <v>0.32237039115958199</v>
      </c>
      <c r="AC9">
        <f>IFERROR((IFERROR(Use_2013_Work!AC9/Use_2013_Work!$BR9, 0)*Supply_2013_Work!$BS9),0)</f>
        <v>2.8952695780995407E-3</v>
      </c>
      <c r="AD9">
        <f>IFERROR((IFERROR(Use_2013_Work!AD9/Use_2013_Work!$BR9, 0)*Supply_2013_Work!$BS9),0)</f>
        <v>5.9728079431980831E-3</v>
      </c>
      <c r="AE9">
        <f>IFERROR((IFERROR(Use_2013_Work!AE9/Use_2013_Work!$BR9, 0)*Supply_2013_Work!$BS9),0)</f>
        <v>4.5679362157134633E-2</v>
      </c>
      <c r="AF9">
        <f>IFERROR((IFERROR(Use_2013_Work!AF9/Use_2013_Work!$BR9, 0)*Supply_2013_Work!$BS9),0)</f>
        <v>2.6197632962125864E-2</v>
      </c>
      <c r="AG9">
        <f>IFERROR((IFERROR(Use_2013_Work!AG9/Use_2013_Work!$BR9, 0)*Supply_2013_Work!$BS9),0)</f>
        <v>1.1804287473092323</v>
      </c>
      <c r="AH9">
        <f>IFERROR((IFERROR(Use_2013_Work!AH9/Use_2013_Work!$BR9, 0)*Supply_2013_Work!$BS9),0)</f>
        <v>2.1031013884500289E-5</v>
      </c>
      <c r="AI9">
        <f>IFERROR((IFERROR(Use_2013_Work!AI9/Use_2013_Work!$BR9, 0)*Supply_2013_Work!$BS9),0)</f>
        <v>0.4591000227606799</v>
      </c>
      <c r="AJ9">
        <f>IFERROR((IFERROR(Use_2013_Work!AJ9/Use_2013_Work!$BR9, 0)*Supply_2013_Work!$BS9),0)</f>
        <v>0</v>
      </c>
      <c r="AK9">
        <f>IFERROR((IFERROR(Use_2013_Work!AK9/Use_2013_Work!$BR9, 0)*Supply_2013_Work!$BS9),0)</f>
        <v>0</v>
      </c>
      <c r="AL9">
        <f>IFERROR((IFERROR(Use_2013_Work!AL9/Use_2013_Work!$BR9, 0)*Supply_2013_Work!$BS9),0)</f>
        <v>1.0235093423790142E-3</v>
      </c>
      <c r="AM9">
        <f>IFERROR((IFERROR(Use_2013_Work!AM9/Use_2013_Work!$BR9, 0)*Supply_2013_Work!$BS9),0)</f>
        <v>0</v>
      </c>
      <c r="AN9">
        <f>IFERROR((IFERROR(Use_2013_Work!AN9/Use_2013_Work!$BR9, 0)*Supply_2013_Work!$BS9),0)</f>
        <v>6.0078596330055837E-3</v>
      </c>
      <c r="AO9">
        <f>IFERROR((IFERROR(Use_2013_Work!AO9/Use_2013_Work!$BR9, 0)*Supply_2013_Work!$BS9),0)</f>
        <v>2.1031013884500294E-4</v>
      </c>
      <c r="AP9">
        <f>IFERROR((IFERROR(Use_2013_Work!AP9/Use_2013_Work!$BR9, 0)*Supply_2013_Work!$BS9),0)</f>
        <v>1.6824811107600231E-4</v>
      </c>
      <c r="AQ9">
        <f>IFERROR((IFERROR(Use_2013_Work!AQ9/Use_2013_Work!$BR9, 0)*Supply_2013_Work!$BS9),0)</f>
        <v>0</v>
      </c>
      <c r="AR9">
        <f>IFERROR((IFERROR(Use_2013_Work!AR9/Use_2013_Work!$BR9, 0)*Supply_2013_Work!$BS9),0)</f>
        <v>7.7113717576501086E-5</v>
      </c>
      <c r="AS9">
        <f>IFERROR((IFERROR(Use_2013_Work!AS9/Use_2013_Work!$BR9, 0)*Supply_2013_Work!$BS9),0)</f>
        <v>0</v>
      </c>
      <c r="AT9">
        <f>IFERROR((IFERROR(Use_2013_Work!AT9/Use_2013_Work!$BR9, 0)*Supply_2013_Work!$BS9),0)</f>
        <v>0</v>
      </c>
      <c r="AU9">
        <f>IFERROR((IFERROR(Use_2013_Work!AU9/Use_2013_Work!$BR9, 0)*Supply_2013_Work!$BS9),0)</f>
        <v>0</v>
      </c>
      <c r="AV9">
        <f>IFERROR((IFERROR(Use_2013_Work!AV9/Use_2013_Work!$BR9, 0)*Supply_2013_Work!$BS9),0)</f>
        <v>3.8472734732712538E-2</v>
      </c>
      <c r="AW9">
        <f>IFERROR((IFERROR(Use_2013_Work!AW9/Use_2013_Work!$BR9, 0)*Supply_2013_Work!$BS9),0)</f>
        <v>0</v>
      </c>
      <c r="AX9">
        <f>IFERROR((IFERROR(Use_2013_Work!AX9/Use_2013_Work!$BR9, 0)*Supply_2013_Work!$BS9),0)</f>
        <v>5.2458358965905227E-2</v>
      </c>
      <c r="AY9">
        <f>IFERROR((IFERROR(Use_2013_Work!AY9/Use_2013_Work!$BR9, 0)*Supply_2013_Work!$BS9),0)</f>
        <v>4.0239339899010556E-3</v>
      </c>
      <c r="AZ9">
        <f>IFERROR((IFERROR(Use_2013_Work!AZ9/Use_2013_Work!$BR9, 0)*Supply_2013_Work!$BS9),0)</f>
        <v>2.1031013884500289E-5</v>
      </c>
      <c r="BA9">
        <f>IFERROR((IFERROR(Use_2013_Work!BA9/Use_2013_Work!$BR9, 0)*Supply_2013_Work!$BS9),0)</f>
        <v>1.1216540738400157E-4</v>
      </c>
      <c r="BB9">
        <f>IFERROR((IFERROR(Use_2013_Work!BB9/Use_2013_Work!$BR9, 0)*Supply_2013_Work!$BS9),0)</f>
        <v>1.3880469163770194E-3</v>
      </c>
      <c r="BC9">
        <f>IFERROR((IFERROR(Use_2013_Work!BC9/Use_2013_Work!$BR9, 0)*Supply_2013_Work!$BS9),0)</f>
        <v>0</v>
      </c>
      <c r="BD9">
        <f>IFERROR((IFERROR(Use_2013_Work!BD9/Use_2013_Work!$BR9, 0)*Supply_2013_Work!$BS9),0)</f>
        <v>2.8041351846000392E-5</v>
      </c>
      <c r="BE9">
        <f>IFERROR((IFERROR(Use_2013_Work!BE9/Use_2013_Work!$BR9, 0)*Supply_2013_Work!$BS9),0)</f>
        <v>1.7266462399174742E-2</v>
      </c>
      <c r="BF9">
        <f>IFERROR((IFERROR(Use_2013_Work!BF9/Use_2013_Work!$BR9, 0)*Supply_2013_Work!$BS9),0)</f>
        <v>1.0606641335749647E-2</v>
      </c>
      <c r="BG9">
        <f>IFERROR((IFERROR(Use_2013_Work!BG9/Use_2013_Work!$BR9, 0)*Supply_2013_Work!$BS9),0)</f>
        <v>0.24440842268973939</v>
      </c>
      <c r="BH9">
        <f>IFERROR((IFERROR(Use_2013_Work!BH9/Use_2013_Work!$BR9, 0)*Supply_2013_Work!$BS9),0)</f>
        <v>0.17928238302740349</v>
      </c>
      <c r="BI9">
        <f>IFERROR((IFERROR(Use_2013_Work!BI9/Use_2013_Work!$BR9, 0)*Supply_2013_Work!$BS9),0)</f>
        <v>1.221901906689467E-2</v>
      </c>
      <c r="BJ9">
        <f>IFERROR((IFERROR(Use_2013_Work!BJ9/Use_2013_Work!$BR9, 0)*Supply_2013_Work!$BS9),0)</f>
        <v>5.0229071494148202E-2</v>
      </c>
      <c r="BK9">
        <f>IFERROR((IFERROR(Use_2013_Work!BK9/Use_2013_Work!$BR9, 0)*Supply_2013_Work!$BS9),0)</f>
        <v>2.9338264368877907E-2</v>
      </c>
      <c r="BL9">
        <f>IFERROR((IFERROR(Use_2013_Work!BL9/Use_2013_Work!$BR9, 0)*Supply_2013_Work!$BS9),0)</f>
        <v>1.8016568561055251E-2</v>
      </c>
      <c r="BM9">
        <f>IFERROR((IFERROR(Use_2013_Work!BM9/Use_2013_Work!$BR9, 0)*Supply_2013_Work!$BS9),0)</f>
        <v>3.9377068329746044E-2</v>
      </c>
      <c r="BN9">
        <f>IFERROR((IFERROR(Use_2013_Work!BN9/Use_2013_Work!$BR9, 0)*Supply_2013_Work!$BS9),0)</f>
        <v>4.7670298138200666E-4</v>
      </c>
      <c r="BO9">
        <f>IFERROR((IFERROR(Use_2013_Work!BO9/Use_2013_Work!$BR9, 0)*Supply_2013_Work!$BS9),0)</f>
        <v>1.3319642126850186E-4</v>
      </c>
      <c r="BP9">
        <f>IFERROR((IFERROR(Use_2013_Work!BP9/Use_2013_Work!$BR9, 0)*Supply_2013_Work!$BS9),0)</f>
        <v>0</v>
      </c>
      <c r="BQ9">
        <f>IFERROR((IFERROR(Use_2013_Work!BQ9/Use_2013_Work!$BR9, 0)*Supply_2013_Work!$BS9),0)</f>
        <v>0</v>
      </c>
    </row>
    <row r="10" spans="4:69">
      <c r="D10">
        <v>2</v>
      </c>
      <c r="E10">
        <f>IFERROR((IFERROR(Use_2013_Work!E10/Use_2013_Work!$BR10, 0)*Supply_2013_Work!$BS10),0)</f>
        <v>0</v>
      </c>
      <c r="F10">
        <f>IFERROR((IFERROR(Use_2013_Work!F10/Use_2013_Work!$BR10, 0)*Supply_2013_Work!$BS10),0)</f>
        <v>0</v>
      </c>
      <c r="G10">
        <f>IFERROR((IFERROR(Use_2013_Work!G10/Use_2013_Work!$BR10, 0)*Supply_2013_Work!$BS10),0)</f>
        <v>16.482762411349981</v>
      </c>
      <c r="H10">
        <f>IFERROR((IFERROR(Use_2013_Work!H10/Use_2013_Work!$BR10, 0)*Supply_2013_Work!$BS10),0)</f>
        <v>2.2143911714652864E-3</v>
      </c>
      <c r="I10">
        <f>IFERROR((IFERROR(Use_2013_Work!I10/Use_2013_Work!$BR10, 0)*Supply_2013_Work!$BS10),0)</f>
        <v>44.023844692286318</v>
      </c>
      <c r="J10">
        <f>IFERROR((IFERROR(Use_2013_Work!J10/Use_2013_Work!$BR10, 0)*Supply_2013_Work!$BS10),0)</f>
        <v>2.0861895773278228E-2</v>
      </c>
      <c r="K10">
        <f>IFERROR((IFERROR(Use_2013_Work!K10/Use_2013_Work!$BR10, 0)*Supply_2013_Work!$BS10),0)</f>
        <v>0</v>
      </c>
      <c r="L10">
        <f>IFERROR((IFERROR(Use_2013_Work!L10/Use_2013_Work!$BR10, 0)*Supply_2013_Work!$BS10),0)</f>
        <v>0</v>
      </c>
      <c r="M10">
        <f>IFERROR((IFERROR(Use_2013_Work!M10/Use_2013_Work!$BR10, 0)*Supply_2013_Work!$BS10),0)</f>
        <v>0</v>
      </c>
      <c r="N10">
        <f>IFERROR((IFERROR(Use_2013_Work!N10/Use_2013_Work!$BR10, 0)*Supply_2013_Work!$BS10),0)</f>
        <v>0</v>
      </c>
      <c r="O10">
        <f>IFERROR((IFERROR(Use_2013_Work!O10/Use_2013_Work!$BR10, 0)*Supply_2013_Work!$BS10),0)</f>
        <v>0</v>
      </c>
      <c r="P10">
        <f>IFERROR((IFERROR(Use_2013_Work!P10/Use_2013_Work!$BR10, 0)*Supply_2013_Work!$BS10),0)</f>
        <v>0</v>
      </c>
      <c r="Q10">
        <f>IFERROR((IFERROR(Use_2013_Work!Q10/Use_2013_Work!$BR10, 0)*Supply_2013_Work!$BS10),0)</f>
        <v>0</v>
      </c>
      <c r="R10">
        <f>IFERROR((IFERROR(Use_2013_Work!R10/Use_2013_Work!$BR10, 0)*Supply_2013_Work!$BS10),0)</f>
        <v>0</v>
      </c>
      <c r="S10">
        <f>IFERROR((IFERROR(Use_2013_Work!S10/Use_2013_Work!$BR10, 0)*Supply_2013_Work!$BS10),0)</f>
        <v>0</v>
      </c>
      <c r="T10">
        <f>IFERROR((IFERROR(Use_2013_Work!T10/Use_2013_Work!$BR10, 0)*Supply_2013_Work!$BS10),0)</f>
        <v>0</v>
      </c>
      <c r="U10">
        <f>IFERROR((IFERROR(Use_2013_Work!U10/Use_2013_Work!$BR10, 0)*Supply_2013_Work!$BS10),0)</f>
        <v>0</v>
      </c>
      <c r="V10">
        <f>IFERROR((IFERROR(Use_2013_Work!V10/Use_2013_Work!$BR10, 0)*Supply_2013_Work!$BS10),0)</f>
        <v>0</v>
      </c>
      <c r="W10">
        <f>IFERROR((IFERROR(Use_2013_Work!W10/Use_2013_Work!$BR10, 0)*Supply_2013_Work!$BS10),0)</f>
        <v>0</v>
      </c>
      <c r="X10">
        <f>IFERROR((IFERROR(Use_2013_Work!X10/Use_2013_Work!$BR10, 0)*Supply_2013_Work!$BS10),0)</f>
        <v>0</v>
      </c>
      <c r="Y10">
        <f>IFERROR((IFERROR(Use_2013_Work!Y10/Use_2013_Work!$BR10, 0)*Supply_2013_Work!$BS10),0)</f>
        <v>0</v>
      </c>
      <c r="Z10">
        <f>IFERROR((IFERROR(Use_2013_Work!Z10/Use_2013_Work!$BR10, 0)*Supply_2013_Work!$BS10),0)</f>
        <v>0</v>
      </c>
      <c r="AA10">
        <f>IFERROR((IFERROR(Use_2013_Work!AA10/Use_2013_Work!$BR10, 0)*Supply_2013_Work!$BS10),0)</f>
        <v>0</v>
      </c>
      <c r="AB10">
        <f>IFERROR((IFERROR(Use_2013_Work!AB10/Use_2013_Work!$BR10, 0)*Supply_2013_Work!$BS10),0)</f>
        <v>0</v>
      </c>
      <c r="AC10">
        <f>IFERROR((IFERROR(Use_2013_Work!AC10/Use_2013_Work!$BR10, 0)*Supply_2013_Work!$BS10),0)</f>
        <v>0</v>
      </c>
      <c r="AD10">
        <f>IFERROR((IFERROR(Use_2013_Work!AD10/Use_2013_Work!$BR10, 0)*Supply_2013_Work!$BS10),0)</f>
        <v>5.6180269489111945</v>
      </c>
      <c r="AE10">
        <f>IFERROR((IFERROR(Use_2013_Work!AE10/Use_2013_Work!$BR10, 0)*Supply_2013_Work!$BS10),0)</f>
        <v>0</v>
      </c>
      <c r="AF10">
        <f>IFERROR((IFERROR(Use_2013_Work!AF10/Use_2013_Work!$BR10, 0)*Supply_2013_Work!$BS10),0)</f>
        <v>0</v>
      </c>
      <c r="AG10">
        <f>IFERROR((IFERROR(Use_2013_Work!AG10/Use_2013_Work!$BR10, 0)*Supply_2013_Work!$BS10),0)</f>
        <v>1.1654690376133087E-2</v>
      </c>
      <c r="AH10">
        <f>IFERROR((IFERROR(Use_2013_Work!AH10/Use_2013_Work!$BR10, 0)*Supply_2013_Work!$BS10),0)</f>
        <v>0</v>
      </c>
      <c r="AI10">
        <f>IFERROR((IFERROR(Use_2013_Work!AI10/Use_2013_Work!$BR10, 0)*Supply_2013_Work!$BS10),0)</f>
        <v>4.9066246483520301E-2</v>
      </c>
      <c r="AJ10">
        <f>IFERROR((IFERROR(Use_2013_Work!AJ10/Use_2013_Work!$BR10, 0)*Supply_2013_Work!$BS10),0)</f>
        <v>0</v>
      </c>
      <c r="AK10">
        <f>IFERROR((IFERROR(Use_2013_Work!AK10/Use_2013_Work!$BR10, 0)*Supply_2013_Work!$BS10),0)</f>
        <v>0</v>
      </c>
      <c r="AL10">
        <f>IFERROR((IFERROR(Use_2013_Work!AL10/Use_2013_Work!$BR10, 0)*Supply_2013_Work!$BS10),0)</f>
        <v>0</v>
      </c>
      <c r="AM10">
        <f>IFERROR((IFERROR(Use_2013_Work!AM10/Use_2013_Work!$BR10, 0)*Supply_2013_Work!$BS10),0)</f>
        <v>0</v>
      </c>
      <c r="AN10">
        <f>IFERROR((IFERROR(Use_2013_Work!AN10/Use_2013_Work!$BR10, 0)*Supply_2013_Work!$BS10),0)</f>
        <v>0.54625533792935776</v>
      </c>
      <c r="AO10">
        <f>IFERROR((IFERROR(Use_2013_Work!AO10/Use_2013_Work!$BR10, 0)*Supply_2013_Work!$BS10),0)</f>
        <v>0</v>
      </c>
      <c r="AP10">
        <f>IFERROR((IFERROR(Use_2013_Work!AP10/Use_2013_Work!$BR10, 0)*Supply_2013_Work!$BS10),0)</f>
        <v>0</v>
      </c>
      <c r="AQ10">
        <f>IFERROR((IFERROR(Use_2013_Work!AQ10/Use_2013_Work!$BR10, 0)*Supply_2013_Work!$BS10),0)</f>
        <v>0</v>
      </c>
      <c r="AR10">
        <f>IFERROR((IFERROR(Use_2013_Work!AR10/Use_2013_Work!$BR10, 0)*Supply_2013_Work!$BS10),0)</f>
        <v>0</v>
      </c>
      <c r="AS10">
        <f>IFERROR((IFERROR(Use_2013_Work!AS10/Use_2013_Work!$BR10, 0)*Supply_2013_Work!$BS10),0)</f>
        <v>0</v>
      </c>
      <c r="AT10">
        <f>IFERROR((IFERROR(Use_2013_Work!AT10/Use_2013_Work!$BR10, 0)*Supply_2013_Work!$BS10),0)</f>
        <v>0</v>
      </c>
      <c r="AU10">
        <f>IFERROR((IFERROR(Use_2013_Work!AU10/Use_2013_Work!$BR10, 0)*Supply_2013_Work!$BS10),0)</f>
        <v>0</v>
      </c>
      <c r="AV10">
        <f>IFERROR((IFERROR(Use_2013_Work!AV10/Use_2013_Work!$BR10, 0)*Supply_2013_Work!$BS10),0)</f>
        <v>0.22516861806689129</v>
      </c>
      <c r="AW10">
        <f>IFERROR((IFERROR(Use_2013_Work!AW10/Use_2013_Work!$BR10, 0)*Supply_2013_Work!$BS10),0)</f>
        <v>0</v>
      </c>
      <c r="AX10">
        <f>IFERROR((IFERROR(Use_2013_Work!AX10/Use_2013_Work!$BR10, 0)*Supply_2013_Work!$BS10),0)</f>
        <v>7.878570694265967E-2</v>
      </c>
      <c r="AY10">
        <f>IFERROR((IFERROR(Use_2013_Work!AY10/Use_2013_Work!$BR10, 0)*Supply_2013_Work!$BS10),0)</f>
        <v>4.9532434098565628E-2</v>
      </c>
      <c r="AZ10">
        <f>IFERROR((IFERROR(Use_2013_Work!AZ10/Use_2013_Work!$BR10, 0)*Supply_2013_Work!$BS10),0)</f>
        <v>0</v>
      </c>
      <c r="BA10">
        <f>IFERROR((IFERROR(Use_2013_Work!BA10/Use_2013_Work!$BR10, 0)*Supply_2013_Work!$BS10),0)</f>
        <v>0</v>
      </c>
      <c r="BB10">
        <f>IFERROR((IFERROR(Use_2013_Work!BB10/Use_2013_Work!$BR10, 0)*Supply_2013_Work!$BS10),0)</f>
        <v>0</v>
      </c>
      <c r="BC10">
        <f>IFERROR((IFERROR(Use_2013_Work!BC10/Use_2013_Work!$BR10, 0)*Supply_2013_Work!$BS10),0)</f>
        <v>0</v>
      </c>
      <c r="BD10">
        <f>IFERROR((IFERROR(Use_2013_Work!BD10/Use_2013_Work!$BR10, 0)*Supply_2013_Work!$BS10),0)</f>
        <v>0</v>
      </c>
      <c r="BE10">
        <f>IFERROR((IFERROR(Use_2013_Work!BE10/Use_2013_Work!$BR10, 0)*Supply_2013_Work!$BS10),0)</f>
        <v>0</v>
      </c>
      <c r="BF10">
        <f>IFERROR((IFERROR(Use_2013_Work!BF10/Use_2013_Work!$BR10, 0)*Supply_2013_Work!$BS10),0)</f>
        <v>0</v>
      </c>
      <c r="BG10">
        <f>IFERROR((IFERROR(Use_2013_Work!BG10/Use_2013_Work!$BR10, 0)*Supply_2013_Work!$BS10),0)</f>
        <v>6.4100797068731988E-3</v>
      </c>
      <c r="BH10">
        <f>IFERROR((IFERROR(Use_2013_Work!BH10/Use_2013_Work!$BR10, 0)*Supply_2013_Work!$BS10),0)</f>
        <v>1.1654690376133087E-4</v>
      </c>
      <c r="BI10">
        <f>IFERROR((IFERROR(Use_2013_Work!BI10/Use_2013_Work!$BR10, 0)*Supply_2013_Work!$BS10),0)</f>
        <v>0</v>
      </c>
      <c r="BJ10">
        <f>IFERROR((IFERROR(Use_2013_Work!BJ10/Use_2013_Work!$BR10, 0)*Supply_2013_Work!$BS10),0)</f>
        <v>0</v>
      </c>
      <c r="BK10">
        <f>IFERROR((IFERROR(Use_2013_Work!BK10/Use_2013_Work!$BR10, 0)*Supply_2013_Work!$BS10),0)</f>
        <v>0</v>
      </c>
      <c r="BL10">
        <f>IFERROR((IFERROR(Use_2013_Work!BL10/Use_2013_Work!$BR10, 0)*Supply_2013_Work!$BS10),0)</f>
        <v>1.1654690376133087E-4</v>
      </c>
      <c r="BM10">
        <f>IFERROR((IFERROR(Use_2013_Work!BM10/Use_2013_Work!$BR10, 0)*Supply_2013_Work!$BS10),0)</f>
        <v>0</v>
      </c>
      <c r="BN10">
        <f>IFERROR((IFERROR(Use_2013_Work!BN10/Use_2013_Work!$BR10, 0)*Supply_2013_Work!$BS10),0)</f>
        <v>0</v>
      </c>
      <c r="BO10">
        <f>IFERROR((IFERROR(Use_2013_Work!BO10/Use_2013_Work!$BR10, 0)*Supply_2013_Work!$BS10),0)</f>
        <v>0</v>
      </c>
      <c r="BP10">
        <f>IFERROR((IFERROR(Use_2013_Work!BP10/Use_2013_Work!$BR10, 0)*Supply_2013_Work!$BS10),0)</f>
        <v>0</v>
      </c>
      <c r="BQ10">
        <f>IFERROR((IFERROR(Use_2013_Work!BQ10/Use_2013_Work!$BR10, 0)*Supply_2013_Work!$BS10),0)</f>
        <v>0</v>
      </c>
    </row>
    <row r="11" spans="4:69">
      <c r="D11">
        <v>3</v>
      </c>
      <c r="E11">
        <f>IFERROR((IFERROR(Use_2013_Work!E11/Use_2013_Work!$BR11, 0)*Supply_2013_Work!$BS11),0)</f>
        <v>0.11088557404298989</v>
      </c>
      <c r="F11">
        <f>IFERROR((IFERROR(Use_2013_Work!F11/Use_2013_Work!$BR11, 0)*Supply_2013_Work!$BS11),0)</f>
        <v>0.26703302492279596</v>
      </c>
      <c r="G11">
        <f>IFERROR((IFERROR(Use_2013_Work!G11/Use_2013_Work!$BR11, 0)*Supply_2013_Work!$BS11),0)</f>
        <v>1.0190950530028495E-3</v>
      </c>
      <c r="H11">
        <f>IFERROR((IFERROR(Use_2013_Work!H11/Use_2013_Work!$BR11, 0)*Supply_2013_Work!$BS11),0)</f>
        <v>1.4397503819499817</v>
      </c>
      <c r="I11">
        <f>IFERROR((IFERROR(Use_2013_Work!I11/Use_2013_Work!$BR11, 0)*Supply_2013_Work!$BS11),0)</f>
        <v>5.1868424076972619E-2</v>
      </c>
      <c r="J11">
        <f>IFERROR((IFERROR(Use_2013_Work!J11/Use_2013_Work!$BR11, 0)*Supply_2013_Work!$BS11),0)</f>
        <v>5.1055156103640307E-3</v>
      </c>
      <c r="K11">
        <f>IFERROR((IFERROR(Use_2013_Work!K11/Use_2013_Work!$BR11, 0)*Supply_2013_Work!$BS11),0)</f>
        <v>9.6136306724160462E-3</v>
      </c>
      <c r="L11">
        <f>IFERROR((IFERROR(Use_2013_Work!L11/Use_2013_Work!$BR11, 0)*Supply_2013_Work!$BS11),0)</f>
        <v>0</v>
      </c>
      <c r="M11">
        <f>IFERROR((IFERROR(Use_2013_Work!M11/Use_2013_Work!$BR11, 0)*Supply_2013_Work!$BS11),0)</f>
        <v>0</v>
      </c>
      <c r="N11">
        <f>IFERROR((IFERROR(Use_2013_Work!N11/Use_2013_Work!$BR11, 0)*Supply_2013_Work!$BS11),0)</f>
        <v>0</v>
      </c>
      <c r="O11">
        <f>IFERROR((IFERROR(Use_2013_Work!O11/Use_2013_Work!$BR11, 0)*Supply_2013_Work!$BS11),0)</f>
        <v>2.0517445722279051E-2</v>
      </c>
      <c r="P11">
        <f>IFERROR((IFERROR(Use_2013_Work!P11/Use_2013_Work!$BR11, 0)*Supply_2013_Work!$BS11),0)</f>
        <v>0</v>
      </c>
      <c r="Q11">
        <f>IFERROR((IFERROR(Use_2013_Work!Q11/Use_2013_Work!$BR11, 0)*Supply_2013_Work!$BS11),0)</f>
        <v>0</v>
      </c>
      <c r="R11">
        <f>IFERROR((IFERROR(Use_2013_Work!R11/Use_2013_Work!$BR11, 0)*Supply_2013_Work!$BS11),0)</f>
        <v>2.797852675515538</v>
      </c>
      <c r="S11">
        <f>IFERROR((IFERROR(Use_2013_Work!S11/Use_2013_Work!$BR11, 0)*Supply_2013_Work!$BS11),0)</f>
        <v>0.40360180237052762</v>
      </c>
      <c r="T11">
        <f>IFERROR((IFERROR(Use_2013_Work!T11/Use_2013_Work!$BR11, 0)*Supply_2013_Work!$BS11),0)</f>
        <v>1.1064460575459512E-2</v>
      </c>
      <c r="U11">
        <f>IFERROR((IFERROR(Use_2013_Work!U11/Use_2013_Work!$BR11, 0)*Supply_2013_Work!$BS11),0)</f>
        <v>0</v>
      </c>
      <c r="V11">
        <f>IFERROR((IFERROR(Use_2013_Work!V11/Use_2013_Work!$BR11, 0)*Supply_2013_Work!$BS11),0)</f>
        <v>1.0040345349781772E-5</v>
      </c>
      <c r="W11">
        <f>IFERROR((IFERROR(Use_2013_Work!W11/Use_2013_Work!$BR11, 0)*Supply_2013_Work!$BS11),0)</f>
        <v>1.0542362617270858E-4</v>
      </c>
      <c r="X11">
        <f>IFERROR((IFERROR(Use_2013_Work!X11/Use_2013_Work!$BR11, 0)*Supply_2013_Work!$BS11),0)</f>
        <v>0</v>
      </c>
      <c r="Y11">
        <f>IFERROR((IFERROR(Use_2013_Work!Y11/Use_2013_Work!$BR11, 0)*Supply_2013_Work!$BS11),0)</f>
        <v>2.1591762674705698E-2</v>
      </c>
      <c r="Z11">
        <f>IFERROR((IFERROR(Use_2013_Work!Z11/Use_2013_Work!$BR11, 0)*Supply_2013_Work!$BS11),0)</f>
        <v>2.7189255207209034E-2</v>
      </c>
      <c r="AA11">
        <f>IFERROR((IFERROR(Use_2013_Work!AA11/Use_2013_Work!$BR11, 0)*Supply_2013_Work!$BS11),0)</f>
        <v>5.5322302877297558E-3</v>
      </c>
      <c r="AB11">
        <f>IFERROR((IFERROR(Use_2013_Work!AB11/Use_2013_Work!$BR11, 0)*Supply_2013_Work!$BS11),0)</f>
        <v>22.009551485055468</v>
      </c>
      <c r="AC11">
        <f>IFERROR((IFERROR(Use_2013_Work!AC11/Use_2013_Work!$BR11, 0)*Supply_2013_Work!$BS11),0)</f>
        <v>2.510086337445443E-3</v>
      </c>
      <c r="AD11">
        <f>IFERROR((IFERROR(Use_2013_Work!AD11/Use_2013_Work!$BR11, 0)*Supply_2013_Work!$BS11),0)</f>
        <v>9.327480829947267E-2</v>
      </c>
      <c r="AE11">
        <f>IFERROR((IFERROR(Use_2013_Work!AE11/Use_2013_Work!$BR11, 0)*Supply_2013_Work!$BS11),0)</f>
        <v>7.5870522258073692</v>
      </c>
      <c r="AF11">
        <f>IFERROR((IFERROR(Use_2013_Work!AF11/Use_2013_Work!$BR11, 0)*Supply_2013_Work!$BS11),0)</f>
        <v>0</v>
      </c>
      <c r="AG11">
        <f>IFERROR((IFERROR(Use_2013_Work!AG11/Use_2013_Work!$BR11, 0)*Supply_2013_Work!$BS11),0)</f>
        <v>1.236468529825625E-2</v>
      </c>
      <c r="AH11">
        <f>IFERROR((IFERROR(Use_2013_Work!AH11/Use_2013_Work!$BR11, 0)*Supply_2013_Work!$BS11),0)</f>
        <v>1.4608702483932476E-3</v>
      </c>
      <c r="AI11">
        <f>IFERROR((IFERROR(Use_2013_Work!AI11/Use_2013_Work!$BR11, 0)*Supply_2013_Work!$BS11),0)</f>
        <v>8.7732537666393121E-2</v>
      </c>
      <c r="AJ11">
        <f>IFERROR((IFERROR(Use_2013_Work!AJ11/Use_2013_Work!$BR11, 0)*Supply_2013_Work!$BS11),0)</f>
        <v>0</v>
      </c>
      <c r="AK11">
        <f>IFERROR((IFERROR(Use_2013_Work!AK11/Use_2013_Work!$BR11, 0)*Supply_2013_Work!$BS11),0)</f>
        <v>0</v>
      </c>
      <c r="AL11">
        <f>IFERROR((IFERROR(Use_2013_Work!AL11/Use_2013_Work!$BR11, 0)*Supply_2013_Work!$BS11),0)</f>
        <v>0.24250948140595402</v>
      </c>
      <c r="AM11">
        <f>IFERROR((IFERROR(Use_2013_Work!AM11/Use_2013_Work!$BR11, 0)*Supply_2013_Work!$BS11),0)</f>
        <v>3.0121036049345307E-5</v>
      </c>
      <c r="AN11">
        <f>IFERROR((IFERROR(Use_2013_Work!AN11/Use_2013_Work!$BR11, 0)*Supply_2013_Work!$BS11),0)</f>
        <v>8.935907361305776E-4</v>
      </c>
      <c r="AO11">
        <f>IFERROR((IFERROR(Use_2013_Work!AO11/Use_2013_Work!$BR11, 0)*Supply_2013_Work!$BS11),0)</f>
        <v>7.3686094522048412E-2</v>
      </c>
      <c r="AP11">
        <f>IFERROR((IFERROR(Use_2013_Work!AP11/Use_2013_Work!$BR11, 0)*Supply_2013_Work!$BS11),0)</f>
        <v>5.3715847621332467E-4</v>
      </c>
      <c r="AQ11">
        <f>IFERROR((IFERROR(Use_2013_Work!AQ11/Use_2013_Work!$BR11, 0)*Supply_2013_Work!$BS11),0)</f>
        <v>0</v>
      </c>
      <c r="AR11">
        <f>IFERROR((IFERROR(Use_2013_Work!AR11/Use_2013_Work!$BR11, 0)*Supply_2013_Work!$BS11),0)</f>
        <v>1.4960114571174837E-2</v>
      </c>
      <c r="AS11">
        <f>IFERROR((IFERROR(Use_2013_Work!AS11/Use_2013_Work!$BR11, 0)*Supply_2013_Work!$BS11),0)</f>
        <v>0</v>
      </c>
      <c r="AT11">
        <f>IFERROR((IFERROR(Use_2013_Work!AT11/Use_2013_Work!$BR11, 0)*Supply_2013_Work!$BS11),0)</f>
        <v>0</v>
      </c>
      <c r="AU11">
        <f>IFERROR((IFERROR(Use_2013_Work!AU11/Use_2013_Work!$BR11, 0)*Supply_2013_Work!$BS11),0)</f>
        <v>0</v>
      </c>
      <c r="AV11">
        <f>IFERROR((IFERROR(Use_2013_Work!AV11/Use_2013_Work!$BR11, 0)*Supply_2013_Work!$BS11),0)</f>
        <v>7.6627915709534478E-2</v>
      </c>
      <c r="AW11">
        <f>IFERROR((IFERROR(Use_2013_Work!AW11/Use_2013_Work!$BR11, 0)*Supply_2013_Work!$BS11),0)</f>
        <v>0</v>
      </c>
      <c r="AX11">
        <f>IFERROR((IFERROR(Use_2013_Work!AX11/Use_2013_Work!$BR11, 0)*Supply_2013_Work!$BS11),0)</f>
        <v>1.3052448954716301E-4</v>
      </c>
      <c r="AY11">
        <f>IFERROR((IFERROR(Use_2013_Work!AY11/Use_2013_Work!$BR11, 0)*Supply_2013_Work!$BS11),0)</f>
        <v>6.2204959614572966E-2</v>
      </c>
      <c r="AZ11">
        <f>IFERROR((IFERROR(Use_2013_Work!AZ11/Use_2013_Work!$BR11, 0)*Supply_2013_Work!$BS11),0)</f>
        <v>3.6647260526703464E-4</v>
      </c>
      <c r="BA11">
        <f>IFERROR((IFERROR(Use_2013_Work!BA11/Use_2013_Work!$BR11, 0)*Supply_2013_Work!$BS11),0)</f>
        <v>5.5221899423799746E-5</v>
      </c>
      <c r="BB11">
        <f>IFERROR((IFERROR(Use_2013_Work!BB11/Use_2013_Work!$BR11, 0)*Supply_2013_Work!$BS11),0)</f>
        <v>7.530259012336328E-4</v>
      </c>
      <c r="BC11">
        <f>IFERROR((IFERROR(Use_2013_Work!BC11/Use_2013_Work!$BR11, 0)*Supply_2013_Work!$BS11),0)</f>
        <v>0</v>
      </c>
      <c r="BD11">
        <f>IFERROR((IFERROR(Use_2013_Work!BD11/Use_2013_Work!$BR11, 0)*Supply_2013_Work!$BS11),0)</f>
        <v>0</v>
      </c>
      <c r="BE11">
        <f>IFERROR((IFERROR(Use_2013_Work!BE11/Use_2013_Work!$BR11, 0)*Supply_2013_Work!$BS11),0)</f>
        <v>1.7871814722611552E-3</v>
      </c>
      <c r="BF11">
        <f>IFERROR((IFERROR(Use_2013_Work!BF11/Use_2013_Work!$BR11, 0)*Supply_2013_Work!$BS11),0)</f>
        <v>0.58260609943911201</v>
      </c>
      <c r="BG11">
        <f>IFERROR((IFERROR(Use_2013_Work!BG11/Use_2013_Work!$BR11, 0)*Supply_2013_Work!$BS11),0)</f>
        <v>0.15430002733544623</v>
      </c>
      <c r="BH11">
        <f>IFERROR((IFERROR(Use_2013_Work!BH11/Use_2013_Work!$BR11, 0)*Supply_2013_Work!$BS11),0)</f>
        <v>7.3098734319086173E-2</v>
      </c>
      <c r="BI11">
        <f>IFERROR((IFERROR(Use_2013_Work!BI11/Use_2013_Work!$BR11, 0)*Supply_2013_Work!$BS11),0)</f>
        <v>8.5292733746396149E-3</v>
      </c>
      <c r="BJ11">
        <f>IFERROR((IFERROR(Use_2013_Work!BJ11/Use_2013_Work!$BR11, 0)*Supply_2013_Work!$BS11),0)</f>
        <v>2.0140932771662231E-2</v>
      </c>
      <c r="BK11">
        <f>IFERROR((IFERROR(Use_2013_Work!BK11/Use_2013_Work!$BR11, 0)*Supply_2013_Work!$BS11),0)</f>
        <v>1.7645906952241462E-2</v>
      </c>
      <c r="BL11">
        <f>IFERROR((IFERROR(Use_2013_Work!BL11/Use_2013_Work!$BR11, 0)*Supply_2013_Work!$BS11),0)</f>
        <v>8.7250601089603596E-3</v>
      </c>
      <c r="BM11">
        <f>IFERROR((IFERROR(Use_2013_Work!BM11/Use_2013_Work!$BR11, 0)*Supply_2013_Work!$BS11),0)</f>
        <v>1.9754379475695635E-2</v>
      </c>
      <c r="BN11">
        <f>IFERROR((IFERROR(Use_2013_Work!BN11/Use_2013_Work!$BR11, 0)*Supply_2013_Work!$BS11),0)</f>
        <v>0</v>
      </c>
      <c r="BO11">
        <f>IFERROR((IFERROR(Use_2013_Work!BO11/Use_2013_Work!$BR11, 0)*Supply_2013_Work!$BS11),0)</f>
        <v>7.0282417448472398E-5</v>
      </c>
      <c r="BP11">
        <f>IFERROR((IFERROR(Use_2013_Work!BP11/Use_2013_Work!$BR11, 0)*Supply_2013_Work!$BS11),0)</f>
        <v>0</v>
      </c>
      <c r="BQ11">
        <f>IFERROR((IFERROR(Use_2013_Work!BQ11/Use_2013_Work!$BR11, 0)*Supply_2013_Work!$BS11),0)</f>
        <v>0</v>
      </c>
    </row>
    <row r="12" spans="4:69">
      <c r="D12">
        <v>4</v>
      </c>
      <c r="E12">
        <f>IFERROR((IFERROR(Use_2013_Work!E12/Use_2013_Work!$BR12, 0)*Supply_2013_Work!$BS12),0)</f>
        <v>41.248847494897475</v>
      </c>
      <c r="F12">
        <f>IFERROR((IFERROR(Use_2013_Work!F12/Use_2013_Work!$BR12, 0)*Supply_2013_Work!$BS12),0)</f>
        <v>3.6100092255553398E-2</v>
      </c>
      <c r="G12">
        <f>IFERROR((IFERROR(Use_2013_Work!G12/Use_2013_Work!$BR12, 0)*Supply_2013_Work!$BS12),0)</f>
        <v>8.1934141513407361</v>
      </c>
      <c r="H12">
        <f>IFERROR((IFERROR(Use_2013_Work!H12/Use_2013_Work!$BR12, 0)*Supply_2013_Work!$BS12),0)</f>
        <v>3.2674667212119211</v>
      </c>
      <c r="I12">
        <f>IFERROR((IFERROR(Use_2013_Work!I12/Use_2013_Work!$BR12, 0)*Supply_2013_Work!$BS12),0)</f>
        <v>761.49730622464801</v>
      </c>
      <c r="J12">
        <f>IFERROR((IFERROR(Use_2013_Work!J12/Use_2013_Work!$BR12, 0)*Supply_2013_Work!$BS12),0)</f>
        <v>0.93370193363232201</v>
      </c>
      <c r="K12">
        <f>IFERROR((IFERROR(Use_2013_Work!K12/Use_2013_Work!$BR12, 0)*Supply_2013_Work!$BS12),0)</f>
        <v>8.4941393542478563E-3</v>
      </c>
      <c r="L12">
        <f>IFERROR((IFERROR(Use_2013_Work!L12/Use_2013_Work!$BR12, 0)*Supply_2013_Work!$BS12),0)</f>
        <v>0.43516129307146717</v>
      </c>
      <c r="M12">
        <f>IFERROR((IFERROR(Use_2013_Work!M12/Use_2013_Work!$BR12, 0)*Supply_2013_Work!$BS12),0)</f>
        <v>0</v>
      </c>
      <c r="N12">
        <f>IFERROR((IFERROR(Use_2013_Work!N12/Use_2013_Work!$BR12, 0)*Supply_2013_Work!$BS12),0)</f>
        <v>0</v>
      </c>
      <c r="O12">
        <f>IFERROR((IFERROR(Use_2013_Work!O12/Use_2013_Work!$BR12, 0)*Supply_2013_Work!$BS12),0)</f>
        <v>51.547174717754331</v>
      </c>
      <c r="P12">
        <f>IFERROR((IFERROR(Use_2013_Work!P12/Use_2013_Work!$BR12, 0)*Supply_2013_Work!$BS12),0)</f>
        <v>0.66793338114460554</v>
      </c>
      <c r="Q12">
        <f>IFERROR((IFERROR(Use_2013_Work!Q12/Use_2013_Work!$BR12, 0)*Supply_2013_Work!$BS12),0)</f>
        <v>0</v>
      </c>
      <c r="R12">
        <f>IFERROR((IFERROR(Use_2013_Work!R12/Use_2013_Work!$BR12, 0)*Supply_2013_Work!$BS12),0)</f>
        <v>3.3515913705857221</v>
      </c>
      <c r="S12">
        <f>IFERROR((IFERROR(Use_2013_Work!S12/Use_2013_Work!$BR12, 0)*Supply_2013_Work!$BS12),0)</f>
        <v>3.1036278409751787E-3</v>
      </c>
      <c r="T12">
        <f>IFERROR((IFERROR(Use_2013_Work!T12/Use_2013_Work!$BR12, 0)*Supply_2013_Work!$BS12),0)</f>
        <v>6.6973021831569654E-2</v>
      </c>
      <c r="U12">
        <f>IFERROR((IFERROR(Use_2013_Work!U12/Use_2013_Work!$BR12, 0)*Supply_2013_Work!$BS12),0)</f>
        <v>0</v>
      </c>
      <c r="V12">
        <f>IFERROR((IFERROR(Use_2013_Work!V12/Use_2013_Work!$BR12, 0)*Supply_2013_Work!$BS12),0)</f>
        <v>6.5339533494214279E-4</v>
      </c>
      <c r="W12">
        <f>IFERROR((IFERROR(Use_2013_Work!W12/Use_2013_Work!$BR12, 0)*Supply_2013_Work!$BS12),0)</f>
        <v>3.2669766747107139E-3</v>
      </c>
      <c r="X12">
        <f>IFERROR((IFERROR(Use_2013_Work!X12/Use_2013_Work!$BR12, 0)*Supply_2013_Work!$BS12),0)</f>
        <v>9.7355904906379284E-2</v>
      </c>
      <c r="Y12">
        <f>IFERROR((IFERROR(Use_2013_Work!Y12/Use_2013_Work!$BR12, 0)*Supply_2013_Work!$BS12),0)</f>
        <v>3.0382883074809641E-2</v>
      </c>
      <c r="Z12">
        <f>IFERROR((IFERROR(Use_2013_Work!Z12/Use_2013_Work!$BR12, 0)*Supply_2013_Work!$BS12),0)</f>
        <v>1.3557953200049464E-2</v>
      </c>
      <c r="AA12">
        <f>IFERROR((IFERROR(Use_2013_Work!AA12/Use_2013_Work!$BR12, 0)*Supply_2013_Work!$BS12),0)</f>
        <v>3.4793301585669109E-2</v>
      </c>
      <c r="AB12">
        <f>IFERROR((IFERROR(Use_2013_Work!AB12/Use_2013_Work!$BR12, 0)*Supply_2013_Work!$BS12),0)</f>
        <v>0.77901058808476986</v>
      </c>
      <c r="AC12">
        <f>IFERROR((IFERROR(Use_2013_Work!AC12/Use_2013_Work!$BR12, 0)*Supply_2013_Work!$BS12),0)</f>
        <v>0</v>
      </c>
      <c r="AD12">
        <f>IFERROR((IFERROR(Use_2013_Work!AD12/Use_2013_Work!$BR12, 0)*Supply_2013_Work!$BS12),0)</f>
        <v>0.22313450688274178</v>
      </c>
      <c r="AE12">
        <f>IFERROR((IFERROR(Use_2013_Work!AE12/Use_2013_Work!$BR12, 0)*Supply_2013_Work!$BS12),0)</f>
        <v>0.75058789101478662</v>
      </c>
      <c r="AF12">
        <f>IFERROR((IFERROR(Use_2013_Work!AF12/Use_2013_Work!$BR12, 0)*Supply_2013_Work!$BS12),0)</f>
        <v>0.10928036976907339</v>
      </c>
      <c r="AG12">
        <f>IFERROR((IFERROR(Use_2013_Work!AG12/Use_2013_Work!$BR12, 0)*Supply_2013_Work!$BS12),0)</f>
        <v>30.069416662871152</v>
      </c>
      <c r="AH12">
        <f>IFERROR((IFERROR(Use_2013_Work!AH12/Use_2013_Work!$BR12, 0)*Supply_2013_Work!$BS12),0)</f>
        <v>11.120951949549006</v>
      </c>
      <c r="AI12">
        <f>IFERROR((IFERROR(Use_2013_Work!AI12/Use_2013_Work!$BR12, 0)*Supply_2013_Work!$BS12),0)</f>
        <v>3.4112136948991916</v>
      </c>
      <c r="AJ12">
        <f>IFERROR((IFERROR(Use_2013_Work!AJ12/Use_2013_Work!$BR12, 0)*Supply_2013_Work!$BS12),0)</f>
        <v>3.7570231759173213E-2</v>
      </c>
      <c r="AK12">
        <f>IFERROR((IFERROR(Use_2013_Work!AK12/Use_2013_Work!$BR12, 0)*Supply_2013_Work!$BS12),0)</f>
        <v>1.8051679616114051</v>
      </c>
      <c r="AL12">
        <f>IFERROR((IFERROR(Use_2013_Work!AL12/Use_2013_Work!$BR12, 0)*Supply_2013_Work!$BS12),0)</f>
        <v>20.662974072210325</v>
      </c>
      <c r="AM12">
        <f>IFERROR((IFERROR(Use_2013_Work!AM12/Use_2013_Work!$BR12, 0)*Supply_2013_Work!$BS12),0)</f>
        <v>0</v>
      </c>
      <c r="AN12">
        <f>IFERROR((IFERROR(Use_2013_Work!AN12/Use_2013_Work!$BR12, 0)*Supply_2013_Work!$BS12),0)</f>
        <v>288.15779703484407</v>
      </c>
      <c r="AO12">
        <f>IFERROR((IFERROR(Use_2013_Work!AO12/Use_2013_Work!$BR12, 0)*Supply_2013_Work!$BS12),0)</f>
        <v>0.10209302108470981</v>
      </c>
      <c r="AP12">
        <f>IFERROR((IFERROR(Use_2013_Work!AP12/Use_2013_Work!$BR12, 0)*Supply_2013_Work!$BS12),0)</f>
        <v>2.0114775386193866</v>
      </c>
      <c r="AQ12">
        <f>IFERROR((IFERROR(Use_2013_Work!AQ12/Use_2013_Work!$BR12, 0)*Supply_2013_Work!$BS12),0)</f>
        <v>0</v>
      </c>
      <c r="AR12">
        <f>IFERROR((IFERROR(Use_2013_Work!AR12/Use_2013_Work!$BR12, 0)*Supply_2013_Work!$BS12),0)</f>
        <v>4.4873558115489018</v>
      </c>
      <c r="AS12">
        <f>IFERROR((IFERROR(Use_2013_Work!AS12/Use_2013_Work!$BR12, 0)*Supply_2013_Work!$BS12),0)</f>
        <v>0.14015329934508963</v>
      </c>
      <c r="AT12">
        <f>IFERROR((IFERROR(Use_2013_Work!AT12/Use_2013_Work!$BR12, 0)*Supply_2013_Work!$BS12),0)</f>
        <v>0.72232854277853886</v>
      </c>
      <c r="AU12">
        <f>IFERROR((IFERROR(Use_2013_Work!AU12/Use_2013_Work!$BR12, 0)*Supply_2013_Work!$BS12),0)</f>
        <v>4.2634045604974823E-2</v>
      </c>
      <c r="AV12">
        <f>IFERROR((IFERROR(Use_2013_Work!AV12/Use_2013_Work!$BR12, 0)*Supply_2013_Work!$BS12),0)</f>
        <v>0.14636055502704001</v>
      </c>
      <c r="AW12">
        <f>IFERROR((IFERROR(Use_2013_Work!AW12/Use_2013_Work!$BR12, 0)*Supply_2013_Work!$BS12),0)</f>
        <v>0</v>
      </c>
      <c r="AX12">
        <f>IFERROR((IFERROR(Use_2013_Work!AX12/Use_2013_Work!$BR12, 0)*Supply_2013_Work!$BS12),0)</f>
        <v>3.505956018465803</v>
      </c>
      <c r="AY12">
        <f>IFERROR((IFERROR(Use_2013_Work!AY12/Use_2013_Work!$BR12, 0)*Supply_2013_Work!$BS12),0)</f>
        <v>0.29729487739867499</v>
      </c>
      <c r="AZ12">
        <f>IFERROR((IFERROR(Use_2013_Work!AZ12/Use_2013_Work!$BR12, 0)*Supply_2013_Work!$BS12),0)</f>
        <v>0.59426305712987892</v>
      </c>
      <c r="BA12">
        <f>IFERROR((IFERROR(Use_2013_Work!BA12/Use_2013_Work!$BR12, 0)*Supply_2013_Work!$BS12),0)</f>
        <v>1.7012781033556046</v>
      </c>
      <c r="BB12">
        <f>IFERROR((IFERROR(Use_2013_Work!BB12/Use_2013_Work!$BR12, 0)*Supply_2013_Work!$BS12),0)</f>
        <v>9.8009300241321418E-4</v>
      </c>
      <c r="BC12">
        <f>IFERROR((IFERROR(Use_2013_Work!BC12/Use_2013_Work!$BR12, 0)*Supply_2013_Work!$BS12),0)</f>
        <v>7.9224184361734826E-2</v>
      </c>
      <c r="BD12">
        <f>IFERROR((IFERROR(Use_2013_Work!BD12/Use_2013_Work!$BR12, 0)*Supply_2013_Work!$BS12),0)</f>
        <v>0.30513562141798067</v>
      </c>
      <c r="BE12">
        <f>IFERROR((IFERROR(Use_2013_Work!BE12/Use_2013_Work!$BR12, 0)*Supply_2013_Work!$BS12),0)</f>
        <v>9.6865858405172672E-2</v>
      </c>
      <c r="BF12">
        <f>IFERROR((IFERROR(Use_2013_Work!BF12/Use_2013_Work!$BR12, 0)*Supply_2013_Work!$BS12),0)</f>
        <v>0.12087813696429642</v>
      </c>
      <c r="BG12">
        <f>IFERROR((IFERROR(Use_2013_Work!BG12/Use_2013_Work!$BR12, 0)*Supply_2013_Work!$BS12),0)</f>
        <v>6.9839793863628294</v>
      </c>
      <c r="BH12">
        <f>IFERROR((IFERROR(Use_2013_Work!BH12/Use_2013_Work!$BR12, 0)*Supply_2013_Work!$BS12),0)</f>
        <v>45.226064898690296</v>
      </c>
      <c r="BI12">
        <f>IFERROR((IFERROR(Use_2013_Work!BI12/Use_2013_Work!$BR12, 0)*Supply_2013_Work!$BS12),0)</f>
        <v>4.7423433410100726</v>
      </c>
      <c r="BJ12">
        <f>IFERROR((IFERROR(Use_2013_Work!BJ12/Use_2013_Work!$BR12, 0)*Supply_2013_Work!$BS12),0)</f>
        <v>13.82372175253718</v>
      </c>
      <c r="BK12">
        <f>IFERROR((IFERROR(Use_2013_Work!BK12/Use_2013_Work!$BR12, 0)*Supply_2013_Work!$BS12),0)</f>
        <v>8.2752519170422385</v>
      </c>
      <c r="BL12">
        <f>IFERROR((IFERROR(Use_2013_Work!BL12/Use_2013_Work!$BR12, 0)*Supply_2013_Work!$BS12),0)</f>
        <v>11.266169062739898</v>
      </c>
      <c r="BM12">
        <f>IFERROR((IFERROR(Use_2013_Work!BM12/Use_2013_Work!$BR12, 0)*Supply_2013_Work!$BS12),0)</f>
        <v>0.77214993706787738</v>
      </c>
      <c r="BN12">
        <f>IFERROR((IFERROR(Use_2013_Work!BN12/Use_2013_Work!$BR12, 0)*Supply_2013_Work!$BS12),0)</f>
        <v>9.9152742077470171E-2</v>
      </c>
      <c r="BO12">
        <f>IFERROR((IFERROR(Use_2013_Work!BO12/Use_2013_Work!$BR12, 0)*Supply_2013_Work!$BS12),0)</f>
        <v>4.8351254785718577E-2</v>
      </c>
      <c r="BP12">
        <f>IFERROR((IFERROR(Use_2013_Work!BP12/Use_2013_Work!$BR12, 0)*Supply_2013_Work!$BS12),0)</f>
        <v>0</v>
      </c>
      <c r="BQ12">
        <f>IFERROR((IFERROR(Use_2013_Work!BQ12/Use_2013_Work!$BR12, 0)*Supply_2013_Work!$BS12),0)</f>
        <v>0</v>
      </c>
    </row>
    <row r="13" spans="4:69">
      <c r="D13">
        <v>5</v>
      </c>
      <c r="E13">
        <f>IFERROR((IFERROR(Use_2013_Work!E13/Use_2013_Work!$BR13, 0)*Supply_2013_Work!$BS13),0)</f>
        <v>7.7940283387704277</v>
      </c>
      <c r="F13">
        <f>IFERROR((IFERROR(Use_2013_Work!F13/Use_2013_Work!$BR13, 0)*Supply_2013_Work!$BS13),0)</f>
        <v>3.3064214662986169</v>
      </c>
      <c r="G13">
        <f>IFERROR((IFERROR(Use_2013_Work!G13/Use_2013_Work!$BR13, 0)*Supply_2013_Work!$BS13),0)</f>
        <v>0.78945176186285226</v>
      </c>
      <c r="H13">
        <f>IFERROR((IFERROR(Use_2013_Work!H13/Use_2013_Work!$BR13, 0)*Supply_2013_Work!$BS13),0)</f>
        <v>0.23414251559987942</v>
      </c>
      <c r="I13">
        <f>IFERROR((IFERROR(Use_2013_Work!I13/Use_2013_Work!$BR13, 0)*Supply_2013_Work!$BS13),0)</f>
        <v>3.5894371800428804</v>
      </c>
      <c r="J13">
        <f>IFERROR((IFERROR(Use_2013_Work!J13/Use_2013_Work!$BR13, 0)*Supply_2013_Work!$BS13),0)</f>
        <v>386.33739491726692</v>
      </c>
      <c r="K13">
        <f>IFERROR((IFERROR(Use_2013_Work!K13/Use_2013_Work!$BR13, 0)*Supply_2013_Work!$BS13),0)</f>
        <v>6.4811845212695065</v>
      </c>
      <c r="L13">
        <f>IFERROR((IFERROR(Use_2013_Work!L13/Use_2013_Work!$BR13, 0)*Supply_2013_Work!$BS13),0)</f>
        <v>1.1083743150601322</v>
      </c>
      <c r="M13">
        <f>IFERROR((IFERROR(Use_2013_Work!M13/Use_2013_Work!$BR13, 0)*Supply_2013_Work!$BS13),0)</f>
        <v>1.1682190474818268</v>
      </c>
      <c r="N13">
        <f>IFERROR((IFERROR(Use_2013_Work!N13/Use_2013_Work!$BR13, 0)*Supply_2013_Work!$BS13),0)</f>
        <v>0</v>
      </c>
      <c r="O13">
        <f>IFERROR((IFERROR(Use_2013_Work!O13/Use_2013_Work!$BR13, 0)*Supply_2013_Work!$BS13),0)</f>
        <v>1.007885035202037</v>
      </c>
      <c r="P13">
        <f>IFERROR((IFERROR(Use_2013_Work!P13/Use_2013_Work!$BR13, 0)*Supply_2013_Work!$BS13),0)</f>
        <v>0.48349556735693955</v>
      </c>
      <c r="Q13">
        <f>IFERROR((IFERROR(Use_2013_Work!Q13/Use_2013_Work!$BR13, 0)*Supply_2013_Work!$BS13),0)</f>
        <v>0.75952939565200506</v>
      </c>
      <c r="R13">
        <f>IFERROR((IFERROR(Use_2013_Work!R13/Use_2013_Work!$BR13, 0)*Supply_2013_Work!$BS13),0)</f>
        <v>21.008243963584071</v>
      </c>
      <c r="S13">
        <f>IFERROR((IFERROR(Use_2013_Work!S13/Use_2013_Work!$BR13, 0)*Supply_2013_Work!$BS13),0)</f>
        <v>0.27129612031168138</v>
      </c>
      <c r="T13">
        <f>IFERROR((IFERROR(Use_2013_Work!T13/Use_2013_Work!$BR13, 0)*Supply_2013_Work!$BS13),0)</f>
        <v>6.4799377560107203</v>
      </c>
      <c r="U13">
        <f>IFERROR((IFERROR(Use_2013_Work!U13/Use_2013_Work!$BR13, 0)*Supply_2013_Work!$BS13),0)</f>
        <v>2.8675600952061914E-2</v>
      </c>
      <c r="V13">
        <f>IFERROR((IFERROR(Use_2013_Work!V13/Use_2013_Work!$BR13, 0)*Supply_2013_Work!$BS13),0)</f>
        <v>0.21444362451107168</v>
      </c>
      <c r="W13">
        <f>IFERROR((IFERROR(Use_2013_Work!W13/Use_2013_Work!$BR13, 0)*Supply_2013_Work!$BS13),0)</f>
        <v>3.7986443904670537</v>
      </c>
      <c r="X13">
        <f>IFERROR((IFERROR(Use_2013_Work!X13/Use_2013_Work!$BR13, 0)*Supply_2013_Work!$BS13),0)</f>
        <v>0.38026340392951663</v>
      </c>
      <c r="Y13">
        <f>IFERROR((IFERROR(Use_2013_Work!Y13/Use_2013_Work!$BR13, 0)*Supply_2013_Work!$BS13),0)</f>
        <v>0.86500573654524149</v>
      </c>
      <c r="Z13">
        <f>IFERROR((IFERROR(Use_2013_Work!Z13/Use_2013_Work!$BR13, 0)*Supply_2013_Work!$BS13),0)</f>
        <v>29.798437744123955</v>
      </c>
      <c r="AA13">
        <f>IFERROR((IFERROR(Use_2013_Work!AA13/Use_2013_Work!$BR13, 0)*Supply_2013_Work!$BS13),0)</f>
        <v>1.2587342052696395</v>
      </c>
      <c r="AB13">
        <f>IFERROR((IFERROR(Use_2013_Work!AB13/Use_2013_Work!$BR13, 0)*Supply_2013_Work!$BS13),0)</f>
        <v>1.3320440024862152</v>
      </c>
      <c r="AC13">
        <f>IFERROR((IFERROR(Use_2013_Work!AC13/Use_2013_Work!$BR13, 0)*Supply_2013_Work!$BS13),0)</f>
        <v>0.12417781977501592</v>
      </c>
      <c r="AD13">
        <f>IFERROR((IFERROR(Use_2013_Work!AD13/Use_2013_Work!$BR13, 0)*Supply_2013_Work!$BS13),0)</f>
        <v>1.7359959463326526</v>
      </c>
      <c r="AE13">
        <f>IFERROR((IFERROR(Use_2013_Work!AE13/Use_2013_Work!$BR13, 0)*Supply_2013_Work!$BS13),0)</f>
        <v>6.8886274078405423</v>
      </c>
      <c r="AF13">
        <f>IFERROR((IFERROR(Use_2013_Work!AF13/Use_2013_Work!$BR13, 0)*Supply_2013_Work!$BS13),0)</f>
        <v>5.2256919056727087</v>
      </c>
      <c r="AG13">
        <f>IFERROR((IFERROR(Use_2013_Work!AG13/Use_2013_Work!$BR13, 0)*Supply_2013_Work!$BS13),0)</f>
        <v>5.6583194504712084</v>
      </c>
      <c r="AH13">
        <f>IFERROR((IFERROR(Use_2013_Work!AH13/Use_2013_Work!$BR13, 0)*Supply_2013_Work!$BS13),0)</f>
        <v>6.8006057805703009</v>
      </c>
      <c r="AI13">
        <f>IFERROR((IFERROR(Use_2013_Work!AI13/Use_2013_Work!$BR13, 0)*Supply_2013_Work!$BS13),0)</f>
        <v>3.4365837593158024</v>
      </c>
      <c r="AJ13">
        <f>IFERROR((IFERROR(Use_2013_Work!AJ13/Use_2013_Work!$BR13, 0)*Supply_2013_Work!$BS13),0)</f>
        <v>1.4711830053666547E-2</v>
      </c>
      <c r="AK13">
        <f>IFERROR((IFERROR(Use_2013_Work!AK13/Use_2013_Work!$BR13, 0)*Supply_2013_Work!$BS13),0)</f>
        <v>0.70192884069612416</v>
      </c>
      <c r="AL13">
        <f>IFERROR((IFERROR(Use_2013_Work!AL13/Use_2013_Work!$BR13, 0)*Supply_2013_Work!$BS13),0)</f>
        <v>38.905060547343545</v>
      </c>
      <c r="AM13">
        <f>IFERROR((IFERROR(Use_2013_Work!AM13/Use_2013_Work!$BR13, 0)*Supply_2013_Work!$BS13),0)</f>
        <v>0.29548336633211625</v>
      </c>
      <c r="AN13">
        <f>IFERROR((IFERROR(Use_2013_Work!AN13/Use_2013_Work!$BR13, 0)*Supply_2013_Work!$BS13),0)</f>
        <v>2.6037445664472219</v>
      </c>
      <c r="AO13">
        <f>IFERROR((IFERROR(Use_2013_Work!AO13/Use_2013_Work!$BR13, 0)*Supply_2013_Work!$BS13),0)</f>
        <v>1.5958595312451848E-2</v>
      </c>
      <c r="AP13">
        <f>IFERROR((IFERROR(Use_2013_Work!AP13/Use_2013_Work!$BR13, 0)*Supply_2013_Work!$BS13),0)</f>
        <v>0.69519630829868351</v>
      </c>
      <c r="AQ13">
        <f>IFERROR((IFERROR(Use_2013_Work!AQ13/Use_2013_Work!$BR13, 0)*Supply_2013_Work!$BS13),0)</f>
        <v>1.0218488061004323</v>
      </c>
      <c r="AR13">
        <f>IFERROR((IFERROR(Use_2013_Work!AR13/Use_2013_Work!$BR13, 0)*Supply_2013_Work!$BS13),0)</f>
        <v>1.2899033367392718</v>
      </c>
      <c r="AS13">
        <f>IFERROR((IFERROR(Use_2013_Work!AS13/Use_2013_Work!$BR13, 0)*Supply_2013_Work!$BS13),0)</f>
        <v>3.9647135229372556E-2</v>
      </c>
      <c r="AT13">
        <f>IFERROR((IFERROR(Use_2013_Work!AT13/Use_2013_Work!$BR13, 0)*Supply_2013_Work!$BS13),0)</f>
        <v>0</v>
      </c>
      <c r="AU13">
        <f>IFERROR((IFERROR(Use_2013_Work!AU13/Use_2013_Work!$BR13, 0)*Supply_2013_Work!$BS13),0)</f>
        <v>0</v>
      </c>
      <c r="AV13">
        <f>IFERROR((IFERROR(Use_2013_Work!AV13/Use_2013_Work!$BR13, 0)*Supply_2013_Work!$BS13),0)</f>
        <v>3.8427798806280529</v>
      </c>
      <c r="AW13">
        <f>IFERROR((IFERROR(Use_2013_Work!AW13/Use_2013_Work!$BR13, 0)*Supply_2013_Work!$BS13),0)</f>
        <v>0</v>
      </c>
      <c r="AX13">
        <f>IFERROR((IFERROR(Use_2013_Work!AX13/Use_2013_Work!$BR13, 0)*Supply_2013_Work!$BS13),0)</f>
        <v>1.181933465328465</v>
      </c>
      <c r="AY13">
        <f>IFERROR((IFERROR(Use_2013_Work!AY13/Use_2013_Work!$BR13, 0)*Supply_2013_Work!$BS13),0)</f>
        <v>0.40046100112183852</v>
      </c>
      <c r="AZ13">
        <f>IFERROR((IFERROR(Use_2013_Work!AZ13/Use_2013_Work!$BR13, 0)*Supply_2013_Work!$BS13),0)</f>
        <v>4.0893900488157858E-2</v>
      </c>
      <c r="BA13">
        <f>IFERROR((IFERROR(Use_2013_Work!BA13/Use_2013_Work!$BR13, 0)*Supply_2013_Work!$BS13),0)</f>
        <v>1.7305101791939972</v>
      </c>
      <c r="BB13">
        <f>IFERROR((IFERROR(Use_2013_Work!BB13/Use_2013_Work!$BR13, 0)*Supply_2013_Work!$BS13),0)</f>
        <v>1.3465064794881245E-2</v>
      </c>
      <c r="BC13">
        <f>IFERROR((IFERROR(Use_2013_Work!BC13/Use_2013_Work!$BR13, 0)*Supply_2013_Work!$BS13),0)</f>
        <v>3.6794536317271791</v>
      </c>
      <c r="BD13">
        <f>IFERROR((IFERROR(Use_2013_Work!BD13/Use_2013_Work!$BR13, 0)*Supply_2013_Work!$BS13),0)</f>
        <v>0</v>
      </c>
      <c r="BE13">
        <f>IFERROR((IFERROR(Use_2013_Work!BE13/Use_2013_Work!$BR13, 0)*Supply_2013_Work!$BS13),0)</f>
        <v>0.1438767108638237</v>
      </c>
      <c r="BF13">
        <f>IFERROR((IFERROR(Use_2013_Work!BF13/Use_2013_Work!$BR13, 0)*Supply_2013_Work!$BS13),0)</f>
        <v>7.910974920044489</v>
      </c>
      <c r="BG13">
        <f>IFERROR((IFERROR(Use_2013_Work!BG13/Use_2013_Work!$BR13, 0)*Supply_2013_Work!$BS13),0)</f>
        <v>23.53842937976296</v>
      </c>
      <c r="BH13">
        <f>IFERROR((IFERROR(Use_2013_Work!BH13/Use_2013_Work!$BR13, 0)*Supply_2013_Work!$BS13),0)</f>
        <v>3.2715120390526291</v>
      </c>
      <c r="BI13">
        <f>IFERROR((IFERROR(Use_2013_Work!BI13/Use_2013_Work!$BR13, 0)*Supply_2013_Work!$BS13),0)</f>
        <v>6.4712103991992249</v>
      </c>
      <c r="BJ13">
        <f>IFERROR((IFERROR(Use_2013_Work!BJ13/Use_2013_Work!$BR13, 0)*Supply_2013_Work!$BS13),0)</f>
        <v>1.7008371660349069</v>
      </c>
      <c r="BK13">
        <f>IFERROR((IFERROR(Use_2013_Work!BK13/Use_2013_Work!$BR13, 0)*Supply_2013_Work!$BS13),0)</f>
        <v>4.1270423596311021</v>
      </c>
      <c r="BL13">
        <f>IFERROR((IFERROR(Use_2013_Work!BL13/Use_2013_Work!$BR13, 0)*Supply_2013_Work!$BS13),0)</f>
        <v>6.1542826704160012</v>
      </c>
      <c r="BM13">
        <f>IFERROR((IFERROR(Use_2013_Work!BM13/Use_2013_Work!$BR13, 0)*Supply_2013_Work!$BS13),0)</f>
        <v>2.2521567634697668</v>
      </c>
      <c r="BN13">
        <f>IFERROR((IFERROR(Use_2013_Work!BN13/Use_2013_Work!$BR13, 0)*Supply_2013_Work!$BS13),0)</f>
        <v>0.67150776838176285</v>
      </c>
      <c r="BO13">
        <f>IFERROR((IFERROR(Use_2013_Work!BO13/Use_2013_Work!$BR13, 0)*Supply_2013_Work!$BS13),0)</f>
        <v>1.9481953933779104</v>
      </c>
      <c r="BP13">
        <f>IFERROR((IFERROR(Use_2013_Work!BP13/Use_2013_Work!$BR13, 0)*Supply_2013_Work!$BS13),0)</f>
        <v>0</v>
      </c>
      <c r="BQ13">
        <f>IFERROR((IFERROR(Use_2013_Work!BQ13/Use_2013_Work!$BR13, 0)*Supply_2013_Work!$BS13),0)</f>
        <v>0</v>
      </c>
    </row>
    <row r="14" spans="4:69">
      <c r="D14">
        <v>6</v>
      </c>
      <c r="E14">
        <f>IFERROR((IFERROR(Use_2013_Work!E14/Use_2013_Work!$BR14, 0)*Supply_2013_Work!$BS14),0)</f>
        <v>0.86285304645015459</v>
      </c>
      <c r="F14">
        <f>IFERROR((IFERROR(Use_2013_Work!F14/Use_2013_Work!$BR14, 0)*Supply_2013_Work!$BS14),0)</f>
        <v>2.8242498213313549</v>
      </c>
      <c r="G14">
        <f>IFERROR((IFERROR(Use_2013_Work!G14/Use_2013_Work!$BR14, 0)*Supply_2013_Work!$BS14),0)</f>
        <v>5.5118190050439948E-2</v>
      </c>
      <c r="H14">
        <f>IFERROR((IFERROR(Use_2013_Work!H14/Use_2013_Work!$BR14, 0)*Supply_2013_Work!$BS14),0)</f>
        <v>1.0767927029373077</v>
      </c>
      <c r="I14">
        <f>IFERROR((IFERROR(Use_2013_Work!I14/Use_2013_Work!$BR14, 0)*Supply_2013_Work!$BS14),0)</f>
        <v>2.5325521977207095</v>
      </c>
      <c r="J14">
        <f>IFERROR((IFERROR(Use_2013_Work!J14/Use_2013_Work!$BR14, 0)*Supply_2013_Work!$BS14),0)</f>
        <v>6.9478544516198129E-2</v>
      </c>
      <c r="K14">
        <f>IFERROR((IFERROR(Use_2013_Work!K14/Use_2013_Work!$BR14, 0)*Supply_2013_Work!$BS14),0)</f>
        <v>83.008836191142976</v>
      </c>
      <c r="L14">
        <f>IFERROR((IFERROR(Use_2013_Work!L14/Use_2013_Work!$BR14, 0)*Supply_2013_Work!$BS14),0)</f>
        <v>0.29929099236724038</v>
      </c>
      <c r="M14">
        <f>IFERROR((IFERROR(Use_2013_Work!M14/Use_2013_Work!$BR14, 0)*Supply_2013_Work!$BS14),0)</f>
        <v>0</v>
      </c>
      <c r="N14">
        <f>IFERROR((IFERROR(Use_2013_Work!N14/Use_2013_Work!$BR14, 0)*Supply_2013_Work!$BS14),0)</f>
        <v>0</v>
      </c>
      <c r="O14">
        <f>IFERROR((IFERROR(Use_2013_Work!O14/Use_2013_Work!$BR14, 0)*Supply_2013_Work!$BS14),0)</f>
        <v>9.3506021423617636E-2</v>
      </c>
      <c r="P14">
        <f>IFERROR((IFERROR(Use_2013_Work!P14/Use_2013_Work!$BR14, 0)*Supply_2013_Work!$BS14),0)</f>
        <v>0</v>
      </c>
      <c r="Q14">
        <f>IFERROR((IFERROR(Use_2013_Work!Q14/Use_2013_Work!$BR14, 0)*Supply_2013_Work!$BS14),0)</f>
        <v>2.8892222394191012E-2</v>
      </c>
      <c r="R14">
        <f>IFERROR((IFERROR(Use_2013_Work!R14/Use_2013_Work!$BR14, 0)*Supply_2013_Work!$BS14),0)</f>
        <v>1.7844884341987981</v>
      </c>
      <c r="S14">
        <f>IFERROR((IFERROR(Use_2013_Work!S14/Use_2013_Work!$BR14, 0)*Supply_2013_Work!$BS14),0)</f>
        <v>5.271700157299504E-2</v>
      </c>
      <c r="T14">
        <f>IFERROR((IFERROR(Use_2013_Work!T14/Use_2013_Work!$BR14, 0)*Supply_2013_Work!$BS14),0)</f>
        <v>1.2622299403545305</v>
      </c>
      <c r="U14">
        <f>IFERROR((IFERROR(Use_2013_Work!U14/Use_2013_Work!$BR14, 0)*Supply_2013_Work!$BS14),0)</f>
        <v>0</v>
      </c>
      <c r="V14">
        <f>IFERROR((IFERROR(Use_2013_Work!V14/Use_2013_Work!$BR14, 0)*Supply_2013_Work!$BS14),0)</f>
        <v>0.12509568282169156</v>
      </c>
      <c r="W14">
        <f>IFERROR((IFERROR(Use_2013_Work!W14/Use_2013_Work!$BR14, 0)*Supply_2013_Work!$BS14),0)</f>
        <v>0.13111424614827427</v>
      </c>
      <c r="X14">
        <f>IFERROR((IFERROR(Use_2013_Work!X14/Use_2013_Work!$BR14, 0)*Supply_2013_Work!$BS14),0)</f>
        <v>0.44155361358936607</v>
      </c>
      <c r="Y14">
        <f>IFERROR((IFERROR(Use_2013_Work!Y14/Use_2013_Work!$BR14, 0)*Supply_2013_Work!$BS14),0)</f>
        <v>0.14405571651372409</v>
      </c>
      <c r="Z14">
        <f>IFERROR((IFERROR(Use_2013_Work!Z14/Use_2013_Work!$BR14, 0)*Supply_2013_Work!$BS14),0)</f>
        <v>14.028818942408115</v>
      </c>
      <c r="AA14">
        <f>IFERROR((IFERROR(Use_2013_Work!AA14/Use_2013_Work!$BR14, 0)*Supply_2013_Work!$BS14),0)</f>
        <v>0.22764514136815367</v>
      </c>
      <c r="AB14">
        <f>IFERROR((IFERROR(Use_2013_Work!AB14/Use_2013_Work!$BR14, 0)*Supply_2013_Work!$BS14),0)</f>
        <v>2.3028333026674899</v>
      </c>
      <c r="AC14">
        <f>IFERROR((IFERROR(Use_2013_Work!AC14/Use_2013_Work!$BR14, 0)*Supply_2013_Work!$BS14),0)</f>
        <v>4.6776398911264451E-3</v>
      </c>
      <c r="AD14">
        <f>IFERROR((IFERROR(Use_2013_Work!AD14/Use_2013_Work!$BR14, 0)*Supply_2013_Work!$BS14),0)</f>
        <v>1.354956355129627E-2</v>
      </c>
      <c r="AE14">
        <f>IFERROR((IFERROR(Use_2013_Work!AE14/Use_2013_Work!$BR14, 0)*Supply_2013_Work!$BS14),0)</f>
        <v>4.69412077567618</v>
      </c>
      <c r="AF14">
        <f>IFERROR((IFERROR(Use_2013_Work!AF14/Use_2013_Work!$BR14, 0)*Supply_2013_Work!$BS14),0)</f>
        <v>8.9654764579923541E-3</v>
      </c>
      <c r="AG14">
        <f>IFERROR((IFERROR(Use_2013_Work!AG14/Use_2013_Work!$BR14, 0)*Supply_2013_Work!$BS14),0)</f>
        <v>8.0148708871846672</v>
      </c>
      <c r="AH14">
        <f>IFERROR((IFERROR(Use_2013_Work!AH14/Use_2013_Work!$BR14, 0)*Supply_2013_Work!$BS14),0)</f>
        <v>7.8896192830332709E-3</v>
      </c>
      <c r="AI14">
        <f>IFERROR((IFERROR(Use_2013_Work!AI14/Use_2013_Work!$BR14, 0)*Supply_2013_Work!$BS14),0)</f>
        <v>0.41286408892379051</v>
      </c>
      <c r="AJ14">
        <f>IFERROR((IFERROR(Use_2013_Work!AJ14/Use_2013_Work!$BR14, 0)*Supply_2013_Work!$BS14),0)</f>
        <v>0</v>
      </c>
      <c r="AK14">
        <f>IFERROR((IFERROR(Use_2013_Work!AK14/Use_2013_Work!$BR14, 0)*Supply_2013_Work!$BS14),0)</f>
        <v>0</v>
      </c>
      <c r="AL14">
        <f>IFERROR((IFERROR(Use_2013_Work!AL14/Use_2013_Work!$BR14, 0)*Supply_2013_Work!$BS14),0)</f>
        <v>0.93811627229837913</v>
      </c>
      <c r="AM14">
        <f>IFERROR((IFERROR(Use_2013_Work!AM14/Use_2013_Work!$BR14, 0)*Supply_2013_Work!$BS14),0)</f>
        <v>0</v>
      </c>
      <c r="AN14">
        <f>IFERROR((IFERROR(Use_2013_Work!AN14/Use_2013_Work!$BR14, 0)*Supply_2013_Work!$BS14),0)</f>
        <v>6.8932819862233388E-2</v>
      </c>
      <c r="AO14">
        <f>IFERROR((IFERROR(Use_2013_Work!AO14/Use_2013_Work!$BR14, 0)*Supply_2013_Work!$BS14),0)</f>
        <v>2.3388199455632226E-3</v>
      </c>
      <c r="AP14">
        <f>IFERROR((IFERROR(Use_2013_Work!AP14/Use_2013_Work!$BR14, 0)*Supply_2013_Work!$BS14),0)</f>
        <v>0.16747510023529716</v>
      </c>
      <c r="AQ14">
        <f>IFERROR((IFERROR(Use_2013_Work!AQ14/Use_2013_Work!$BR14, 0)*Supply_2013_Work!$BS14),0)</f>
        <v>0</v>
      </c>
      <c r="AR14">
        <f>IFERROR((IFERROR(Use_2013_Work!AR14/Use_2013_Work!$BR14, 0)*Supply_2013_Work!$BS14),0)</f>
        <v>1.7151346267463632E-4</v>
      </c>
      <c r="AS14">
        <f>IFERROR((IFERROR(Use_2013_Work!AS14/Use_2013_Work!$BR14, 0)*Supply_2013_Work!$BS14),0)</f>
        <v>0</v>
      </c>
      <c r="AT14">
        <f>IFERROR((IFERROR(Use_2013_Work!AT14/Use_2013_Work!$BR14, 0)*Supply_2013_Work!$BS14),0)</f>
        <v>0</v>
      </c>
      <c r="AU14">
        <f>IFERROR((IFERROR(Use_2013_Work!AU14/Use_2013_Work!$BR14, 0)*Supply_2013_Work!$BS14),0)</f>
        <v>0</v>
      </c>
      <c r="AV14">
        <f>IFERROR((IFERROR(Use_2013_Work!AV14/Use_2013_Work!$BR14, 0)*Supply_2013_Work!$BS14),0)</f>
        <v>0.19720929780989094</v>
      </c>
      <c r="AW14">
        <f>IFERROR((IFERROR(Use_2013_Work!AW14/Use_2013_Work!$BR14, 0)*Supply_2013_Work!$BS14),0)</f>
        <v>7.4168658113700907</v>
      </c>
      <c r="AX14">
        <f>IFERROR((IFERROR(Use_2013_Work!AX14/Use_2013_Work!$BR14, 0)*Supply_2013_Work!$BS14),0)</f>
        <v>2.6116822725455988E-2</v>
      </c>
      <c r="AY14">
        <f>IFERROR((IFERROR(Use_2013_Work!AY14/Use_2013_Work!$BR14, 0)*Supply_2013_Work!$BS14),0)</f>
        <v>0.1312857596109489</v>
      </c>
      <c r="AZ14">
        <f>IFERROR((IFERROR(Use_2013_Work!AZ14/Use_2013_Work!$BR14, 0)*Supply_2013_Work!$BS14),0)</f>
        <v>3.1932688323423199E-2</v>
      </c>
      <c r="BA14">
        <f>IFERROR((IFERROR(Use_2013_Work!BA14/Use_2013_Work!$BR14, 0)*Supply_2013_Work!$BS14),0)</f>
        <v>2.4947412752674374E-4</v>
      </c>
      <c r="BB14">
        <f>IFERROR((IFERROR(Use_2013_Work!BB14/Use_2013_Work!$BR14, 0)*Supply_2013_Work!$BS14),0)</f>
        <v>2.0113851531843715E-3</v>
      </c>
      <c r="BC14">
        <f>IFERROR((IFERROR(Use_2013_Work!BC14/Use_2013_Work!$BR14, 0)*Supply_2013_Work!$BS14),0)</f>
        <v>0.55400407657204576</v>
      </c>
      <c r="BD14">
        <f>IFERROR((IFERROR(Use_2013_Work!BD14/Use_2013_Work!$BR14, 0)*Supply_2013_Work!$BS14),0)</f>
        <v>0</v>
      </c>
      <c r="BE14">
        <f>IFERROR((IFERROR(Use_2013_Work!BE14/Use_2013_Work!$BR14, 0)*Supply_2013_Work!$BS14),0)</f>
        <v>3.57059845022652E-3</v>
      </c>
      <c r="BF14">
        <f>IFERROR((IFERROR(Use_2013_Work!BF14/Use_2013_Work!$BR14, 0)*Supply_2013_Work!$BS14),0)</f>
        <v>0.12164982143522843</v>
      </c>
      <c r="BG14">
        <f>IFERROR((IFERROR(Use_2013_Work!BG14/Use_2013_Work!$BR14, 0)*Supply_2013_Work!$BS14),0)</f>
        <v>0.32679551492706388</v>
      </c>
      <c r="BH14">
        <f>IFERROR((IFERROR(Use_2013_Work!BH14/Use_2013_Work!$BR14, 0)*Supply_2013_Work!$BS14),0)</f>
        <v>0.24192753516905977</v>
      </c>
      <c r="BI14">
        <f>IFERROR((IFERROR(Use_2013_Work!BI14/Use_2013_Work!$BR14, 0)*Supply_2013_Work!$BS14),0)</f>
        <v>2.1938131089383028E-2</v>
      </c>
      <c r="BJ14">
        <f>IFERROR((IFERROR(Use_2013_Work!BJ14/Use_2013_Work!$BR14, 0)*Supply_2013_Work!$BS14),0)</f>
        <v>6.3537941854467539E-2</v>
      </c>
      <c r="BK14">
        <f>IFERROR((IFERROR(Use_2013_Work!BK14/Use_2013_Work!$BR14, 0)*Supply_2013_Work!$BS14),0)</f>
        <v>0.14461703330065928</v>
      </c>
      <c r="BL14">
        <f>IFERROR((IFERROR(Use_2013_Work!BL14/Use_2013_Work!$BR14, 0)*Supply_2013_Work!$BS14),0)</f>
        <v>3.3242427492938605E-2</v>
      </c>
      <c r="BM14">
        <f>IFERROR((IFERROR(Use_2013_Work!BM14/Use_2013_Work!$BR14, 0)*Supply_2013_Work!$BS14),0)</f>
        <v>8.7627787293768744E-2</v>
      </c>
      <c r="BN14">
        <f>IFERROR((IFERROR(Use_2013_Work!BN14/Use_2013_Work!$BR14, 0)*Supply_2013_Work!$BS14),0)</f>
        <v>4.9427061516236111E-3</v>
      </c>
      <c r="BO14">
        <f>IFERROR((IFERROR(Use_2013_Work!BO14/Use_2013_Work!$BR14, 0)*Supply_2013_Work!$BS14),0)</f>
        <v>3.1184265940842966E-4</v>
      </c>
      <c r="BP14">
        <f>IFERROR((IFERROR(Use_2013_Work!BP14/Use_2013_Work!$BR14, 0)*Supply_2013_Work!$BS14),0)</f>
        <v>0</v>
      </c>
      <c r="BQ14">
        <f>IFERROR((IFERROR(Use_2013_Work!BQ14/Use_2013_Work!$BR14, 0)*Supply_2013_Work!$BS14),0)</f>
        <v>0</v>
      </c>
    </row>
    <row r="15" spans="4:69">
      <c r="D15">
        <v>7</v>
      </c>
      <c r="E15">
        <f>IFERROR((IFERROR(Use_2013_Work!E15/Use_2013_Work!$BR15, 0)*Supply_2013_Work!$BS15),0)</f>
        <v>15.413804855294309</v>
      </c>
      <c r="F15">
        <f>IFERROR((IFERROR(Use_2013_Work!F15/Use_2013_Work!$BR15, 0)*Supply_2013_Work!$BS15),0)</f>
        <v>1.1281084271171451</v>
      </c>
      <c r="G15">
        <f>IFERROR((IFERROR(Use_2013_Work!G15/Use_2013_Work!$BR15, 0)*Supply_2013_Work!$BS15),0)</f>
        <v>8.148917091625707E-2</v>
      </c>
      <c r="H15">
        <f>IFERROR((IFERROR(Use_2013_Work!H15/Use_2013_Work!$BR15, 0)*Supply_2013_Work!$BS15),0)</f>
        <v>6.3855193987762932E-2</v>
      </c>
      <c r="I15">
        <f>IFERROR((IFERROR(Use_2013_Work!I15/Use_2013_Work!$BR15, 0)*Supply_2013_Work!$BS15),0)</f>
        <v>39.926664122973854</v>
      </c>
      <c r="J15">
        <f>IFERROR((IFERROR(Use_2013_Work!J15/Use_2013_Work!$BR15, 0)*Supply_2013_Work!$BS15),0)</f>
        <v>1.4772922433884279</v>
      </c>
      <c r="K15">
        <f>IFERROR((IFERROR(Use_2013_Work!K15/Use_2013_Work!$BR15, 0)*Supply_2013_Work!$BS15),0)</f>
        <v>20.93968729948595</v>
      </c>
      <c r="L15">
        <f>IFERROR((IFERROR(Use_2013_Work!L15/Use_2013_Work!$BR15, 0)*Supply_2013_Work!$BS15),0)</f>
        <v>52.516236091870212</v>
      </c>
      <c r="M15">
        <f>IFERROR((IFERROR(Use_2013_Work!M15/Use_2013_Work!$BR15, 0)*Supply_2013_Work!$BS15),0)</f>
        <v>46.926032357384337</v>
      </c>
      <c r="N15">
        <f>IFERROR((IFERROR(Use_2013_Work!N15/Use_2013_Work!$BR15, 0)*Supply_2013_Work!$BS15),0)</f>
        <v>1.5536543549334047E-3</v>
      </c>
      <c r="O15">
        <f>IFERROR((IFERROR(Use_2013_Work!O15/Use_2013_Work!$BR15, 0)*Supply_2013_Work!$BS15),0)</f>
        <v>1.0601360490888088</v>
      </c>
      <c r="P15">
        <f>IFERROR((IFERROR(Use_2013_Work!P15/Use_2013_Work!$BR15, 0)*Supply_2013_Work!$BS15),0)</f>
        <v>1.6875016776109175</v>
      </c>
      <c r="Q15">
        <f>IFERROR((IFERROR(Use_2013_Work!Q15/Use_2013_Work!$BR15, 0)*Supply_2013_Work!$BS15),0)</f>
        <v>0.68601608042084494</v>
      </c>
      <c r="R15">
        <f>IFERROR((IFERROR(Use_2013_Work!R15/Use_2013_Work!$BR15, 0)*Supply_2013_Work!$BS15),0)</f>
        <v>4.3823928389606559</v>
      </c>
      <c r="S15">
        <f>IFERROR((IFERROR(Use_2013_Work!S15/Use_2013_Work!$BR15, 0)*Supply_2013_Work!$BS15),0)</f>
        <v>1.6391053444547422E-2</v>
      </c>
      <c r="T15">
        <f>IFERROR((IFERROR(Use_2013_Work!T15/Use_2013_Work!$BR15, 0)*Supply_2013_Work!$BS15),0)</f>
        <v>0.60608056385952125</v>
      </c>
      <c r="U15">
        <f>IFERROR((IFERROR(Use_2013_Work!U15/Use_2013_Work!$BR15, 0)*Supply_2013_Work!$BS15),0)</f>
        <v>1.3982889194400643E-2</v>
      </c>
      <c r="V15">
        <f>IFERROR((IFERROR(Use_2013_Work!V15/Use_2013_Work!$BR15, 0)*Supply_2013_Work!$BS15),0)</f>
        <v>0.74552104221479432</v>
      </c>
      <c r="W15">
        <f>IFERROR((IFERROR(Use_2013_Work!W15/Use_2013_Work!$BR15, 0)*Supply_2013_Work!$BS15),0)</f>
        <v>0.60281788971416117</v>
      </c>
      <c r="X15">
        <f>IFERROR((IFERROR(Use_2013_Work!X15/Use_2013_Work!$BR15, 0)*Supply_2013_Work!$BS15),0)</f>
        <v>1.538117811384071E-2</v>
      </c>
      <c r="Y15">
        <f>IFERROR((IFERROR(Use_2013_Work!Y15/Use_2013_Work!$BR15, 0)*Supply_2013_Work!$BS15),0)</f>
        <v>3.1849914276134801E-3</v>
      </c>
      <c r="Z15">
        <f>IFERROR((IFERROR(Use_2013_Work!Z15/Use_2013_Work!$BR15, 0)*Supply_2013_Work!$BS15),0)</f>
        <v>3.6968428548462899</v>
      </c>
      <c r="AA15">
        <f>IFERROR((IFERROR(Use_2013_Work!AA15/Use_2013_Work!$BR15, 0)*Supply_2013_Work!$BS15),0)</f>
        <v>4.3890735526868688E-2</v>
      </c>
      <c r="AB15">
        <f>IFERROR((IFERROR(Use_2013_Work!AB15/Use_2013_Work!$BR15, 0)*Supply_2013_Work!$BS15),0)</f>
        <v>0.13796450671808635</v>
      </c>
      <c r="AC15">
        <f>IFERROR((IFERROR(Use_2013_Work!AC15/Use_2013_Work!$BR15, 0)*Supply_2013_Work!$BS15),0)</f>
        <v>3.4801857550508269E-2</v>
      </c>
      <c r="AD15">
        <f>IFERROR((IFERROR(Use_2013_Work!AD15/Use_2013_Work!$BR15, 0)*Supply_2013_Work!$BS15),0)</f>
        <v>0.10432788993377815</v>
      </c>
      <c r="AE15">
        <f>IFERROR((IFERROR(Use_2013_Work!AE15/Use_2013_Work!$BR15, 0)*Supply_2013_Work!$BS15),0)</f>
        <v>13.941717353994909</v>
      </c>
      <c r="AF15">
        <f>IFERROR((IFERROR(Use_2013_Work!AF15/Use_2013_Work!$BR15, 0)*Supply_2013_Work!$BS15),0)</f>
        <v>0.45669669763267434</v>
      </c>
      <c r="AG15">
        <f>IFERROR((IFERROR(Use_2013_Work!AG15/Use_2013_Work!$BR15, 0)*Supply_2013_Work!$BS15),0)</f>
        <v>5.3058849875330711</v>
      </c>
      <c r="AH15">
        <f>IFERROR((IFERROR(Use_2013_Work!AH15/Use_2013_Work!$BR15, 0)*Supply_2013_Work!$BS15),0)</f>
        <v>1.7924510292866691</v>
      </c>
      <c r="AI15">
        <f>IFERROR((IFERROR(Use_2013_Work!AI15/Use_2013_Work!$BR15, 0)*Supply_2013_Work!$BS15),0)</f>
        <v>2.0324129444061336</v>
      </c>
      <c r="AJ15">
        <f>IFERROR((IFERROR(Use_2013_Work!AJ15/Use_2013_Work!$BR15, 0)*Supply_2013_Work!$BS15),0)</f>
        <v>2.3304815324001071E-4</v>
      </c>
      <c r="AK15">
        <f>IFERROR((IFERROR(Use_2013_Work!AK15/Use_2013_Work!$BR15, 0)*Supply_2013_Work!$BS15),0)</f>
        <v>0</v>
      </c>
      <c r="AL15">
        <f>IFERROR((IFERROR(Use_2013_Work!AL15/Use_2013_Work!$BR15, 0)*Supply_2013_Work!$BS15),0)</f>
        <v>0.62759867667534885</v>
      </c>
      <c r="AM15">
        <f>IFERROR((IFERROR(Use_2013_Work!AM15/Use_2013_Work!$BR15, 0)*Supply_2013_Work!$BS15),0)</f>
        <v>1.3900545513589175</v>
      </c>
      <c r="AN15">
        <f>IFERROR((IFERROR(Use_2013_Work!AN15/Use_2013_Work!$BR15, 0)*Supply_2013_Work!$BS15),0)</f>
        <v>3.5701423422014709</v>
      </c>
      <c r="AO15">
        <f>IFERROR((IFERROR(Use_2013_Work!AO15/Use_2013_Work!$BR15, 0)*Supply_2013_Work!$BS15),0)</f>
        <v>3.0909953391400089</v>
      </c>
      <c r="AP15">
        <f>IFERROR((IFERROR(Use_2013_Work!AP15/Use_2013_Work!$BR15, 0)*Supply_2013_Work!$BS15),0)</f>
        <v>0.10432788993377815</v>
      </c>
      <c r="AQ15">
        <f>IFERROR((IFERROR(Use_2013_Work!AQ15/Use_2013_Work!$BR15, 0)*Supply_2013_Work!$BS15),0)</f>
        <v>0.14744179828318013</v>
      </c>
      <c r="AR15">
        <f>IFERROR((IFERROR(Use_2013_Work!AR15/Use_2013_Work!$BR15, 0)*Supply_2013_Work!$BS15),0)</f>
        <v>2.369866670297669</v>
      </c>
      <c r="AS15">
        <f>IFERROR((IFERROR(Use_2013_Work!AS15/Use_2013_Work!$BR15, 0)*Supply_2013_Work!$BS15),0)</f>
        <v>9.6870349030097794E-2</v>
      </c>
      <c r="AT15">
        <f>IFERROR((IFERROR(Use_2013_Work!AT15/Use_2013_Work!$BR15, 0)*Supply_2013_Work!$BS15),0)</f>
        <v>0.21533649359376994</v>
      </c>
      <c r="AU15">
        <f>IFERROR((IFERROR(Use_2013_Work!AU15/Use_2013_Work!$BR15, 0)*Supply_2013_Work!$BS15),0)</f>
        <v>0.75864942151398163</v>
      </c>
      <c r="AV15">
        <f>IFERROR((IFERROR(Use_2013_Work!AV15/Use_2013_Work!$BR15, 0)*Supply_2013_Work!$BS15),0)</f>
        <v>0.63715365095818943</v>
      </c>
      <c r="AW15">
        <f>IFERROR((IFERROR(Use_2013_Work!AW15/Use_2013_Work!$BR15, 0)*Supply_2013_Work!$BS15),0)</f>
        <v>0</v>
      </c>
      <c r="AX15">
        <f>IFERROR((IFERROR(Use_2013_Work!AX15/Use_2013_Work!$BR15, 0)*Supply_2013_Work!$BS15),0)</f>
        <v>1.0063019256903665</v>
      </c>
      <c r="AY15">
        <f>IFERROR((IFERROR(Use_2013_Work!AY15/Use_2013_Work!$BR15, 0)*Supply_2013_Work!$BS15),0)</f>
        <v>1.2026838361539487</v>
      </c>
      <c r="AZ15">
        <f>IFERROR((IFERROR(Use_2013_Work!AZ15/Use_2013_Work!$BR15, 0)*Supply_2013_Work!$BS15),0)</f>
        <v>0.18356426203538179</v>
      </c>
      <c r="BA15">
        <f>IFERROR((IFERROR(Use_2013_Work!BA15/Use_2013_Work!$BR15, 0)*Supply_2013_Work!$BS15),0)</f>
        <v>5.0242851357013913</v>
      </c>
      <c r="BB15">
        <f>IFERROR((IFERROR(Use_2013_Work!BB15/Use_2013_Work!$BR15, 0)*Supply_2013_Work!$BS15),0)</f>
        <v>3.0980644664549559</v>
      </c>
      <c r="BC15">
        <f>IFERROR((IFERROR(Use_2013_Work!BC15/Use_2013_Work!$BR15, 0)*Supply_2013_Work!$BS15),0)</f>
        <v>2.1828843686814339E-2</v>
      </c>
      <c r="BD15">
        <f>IFERROR((IFERROR(Use_2013_Work!BD15/Use_2013_Work!$BR15, 0)*Supply_2013_Work!$BS15),0)</f>
        <v>0.20904419345628963</v>
      </c>
      <c r="BE15">
        <f>IFERROR((IFERROR(Use_2013_Work!BE15/Use_2013_Work!$BR15, 0)*Supply_2013_Work!$BS15),0)</f>
        <v>0.51340508158774367</v>
      </c>
      <c r="BF15">
        <f>IFERROR((IFERROR(Use_2013_Work!BF15/Use_2013_Work!$BR15, 0)*Supply_2013_Work!$BS15),0)</f>
        <v>4.5367483991232884</v>
      </c>
      <c r="BG15">
        <f>IFERROR((IFERROR(Use_2013_Work!BG15/Use_2013_Work!$BR15, 0)*Supply_2013_Work!$BS15),0)</f>
        <v>7.5972144301888562</v>
      </c>
      <c r="BH15">
        <f>IFERROR((IFERROR(Use_2013_Work!BH15/Use_2013_Work!$BR15, 0)*Supply_2013_Work!$BS15),0)</f>
        <v>7.6060702600119772</v>
      </c>
      <c r="BI15">
        <f>IFERROR((IFERROR(Use_2013_Work!BI15/Use_2013_Work!$BR15, 0)*Supply_2013_Work!$BS15),0)</f>
        <v>0.54230305258950495</v>
      </c>
      <c r="BJ15">
        <f>IFERROR((IFERROR(Use_2013_Work!BJ15/Use_2013_Work!$BR15, 0)*Supply_2013_Work!$BS15),0)</f>
        <v>0.57011346554281295</v>
      </c>
      <c r="BK15">
        <f>IFERROR((IFERROR(Use_2013_Work!BK15/Use_2013_Work!$BR15, 0)*Supply_2013_Work!$BS15),0)</f>
        <v>1.5900098668388467</v>
      </c>
      <c r="BL15">
        <f>IFERROR((IFERROR(Use_2013_Work!BL15/Use_2013_Work!$BR15, 0)*Supply_2013_Work!$BS15),0)</f>
        <v>0.7317712011736337</v>
      </c>
      <c r="BM15">
        <f>IFERROR((IFERROR(Use_2013_Work!BM15/Use_2013_Work!$BR15, 0)*Supply_2013_Work!$BS15),0)</f>
        <v>1.6250447725425947</v>
      </c>
      <c r="BN15">
        <f>IFERROR((IFERROR(Use_2013_Work!BN15/Use_2013_Work!$BR15, 0)*Supply_2013_Work!$BS15),0)</f>
        <v>6.2456905068322875E-2</v>
      </c>
      <c r="BO15">
        <f>IFERROR((IFERROR(Use_2013_Work!BO15/Use_2013_Work!$BR15, 0)*Supply_2013_Work!$BS15),0)</f>
        <v>0.31834377732585462</v>
      </c>
      <c r="BP15">
        <f>IFERROR((IFERROR(Use_2013_Work!BP15/Use_2013_Work!$BR15, 0)*Supply_2013_Work!$BS15),0)</f>
        <v>0</v>
      </c>
      <c r="BQ15">
        <f>IFERROR((IFERROR(Use_2013_Work!BQ15/Use_2013_Work!$BR15, 0)*Supply_2013_Work!$BS15),0)</f>
        <v>0</v>
      </c>
    </row>
    <row r="16" spans="4:69">
      <c r="D16">
        <v>8</v>
      </c>
      <c r="E16">
        <f>IFERROR((IFERROR(Use_2013_Work!E16/Use_2013_Work!$BR16, 0)*Supply_2013_Work!$BS16),0)</f>
        <v>1.8824176028915844E-5</v>
      </c>
      <c r="F16">
        <f>IFERROR((IFERROR(Use_2013_Work!F16/Use_2013_Work!$BR16, 0)*Supply_2013_Work!$BS16),0)</f>
        <v>5.4590110483855939E-4</v>
      </c>
      <c r="G16">
        <f>IFERROR((IFERROR(Use_2013_Work!G16/Use_2013_Work!$BR16, 0)*Supply_2013_Work!$BS16),0)</f>
        <v>1.5059340823132675E-4</v>
      </c>
      <c r="H16">
        <f>IFERROR((IFERROR(Use_2013_Work!H16/Use_2013_Work!$BR16, 0)*Supply_2013_Work!$BS16),0)</f>
        <v>1.1765110018072402E-4</v>
      </c>
      <c r="I16">
        <f>IFERROR((IFERROR(Use_2013_Work!I16/Use_2013_Work!$BR16, 0)*Supply_2013_Work!$BS16),0)</f>
        <v>5.6721948419130669E-2</v>
      </c>
      <c r="J16">
        <f>IFERROR((IFERROR(Use_2013_Work!J16/Use_2013_Work!$BR16, 0)*Supply_2013_Work!$BS16),0)</f>
        <v>4.7060440072289606E-4</v>
      </c>
      <c r="K16">
        <f>IFERROR((IFERROR(Use_2013_Work!K16/Use_2013_Work!$BR16, 0)*Supply_2013_Work!$BS16),0)</f>
        <v>4.4142692787807651E-3</v>
      </c>
      <c r="L16">
        <f>IFERROR((IFERROR(Use_2013_Work!L16/Use_2013_Work!$BR16, 0)*Supply_2013_Work!$BS16),0)</f>
        <v>2.2264294198200214E-2</v>
      </c>
      <c r="M16">
        <f>IFERROR((IFERROR(Use_2013_Work!M16/Use_2013_Work!$BR16, 0)*Supply_2013_Work!$BS16),0)</f>
        <v>1.3242290171501498</v>
      </c>
      <c r="N16">
        <f>IFERROR((IFERROR(Use_2013_Work!N16/Use_2013_Work!$BR16, 0)*Supply_2013_Work!$BS16),0)</f>
        <v>0</v>
      </c>
      <c r="O16">
        <f>IFERROR((IFERROR(Use_2013_Work!O16/Use_2013_Work!$BR16, 0)*Supply_2013_Work!$BS16),0)</f>
        <v>1.0645071544351908E-2</v>
      </c>
      <c r="P16">
        <f>IFERROR((IFERROR(Use_2013_Work!P16/Use_2013_Work!$BR16, 0)*Supply_2013_Work!$BS16),0)</f>
        <v>0</v>
      </c>
      <c r="Q16">
        <f>IFERROR((IFERROR(Use_2013_Work!Q16/Use_2013_Work!$BR16, 0)*Supply_2013_Work!$BS16),0)</f>
        <v>0</v>
      </c>
      <c r="R16">
        <f>IFERROR((IFERROR(Use_2013_Work!R16/Use_2013_Work!$BR16, 0)*Supply_2013_Work!$BS16),0)</f>
        <v>0</v>
      </c>
      <c r="S16">
        <f>IFERROR((IFERROR(Use_2013_Work!S16/Use_2013_Work!$BR16, 0)*Supply_2013_Work!$BS16),0)</f>
        <v>1.9530082630000187E-3</v>
      </c>
      <c r="T16">
        <f>IFERROR((IFERROR(Use_2013_Work!T16/Use_2013_Work!$BR16, 0)*Supply_2013_Work!$BS16),0)</f>
        <v>4.1742610344120881E-3</v>
      </c>
      <c r="U16">
        <f>IFERROR((IFERROR(Use_2013_Work!U16/Use_2013_Work!$BR16, 0)*Supply_2013_Work!$BS16),0)</f>
        <v>0</v>
      </c>
      <c r="V16">
        <f>IFERROR((IFERROR(Use_2013_Work!V16/Use_2013_Work!$BR16, 0)*Supply_2013_Work!$BS16),0)</f>
        <v>0</v>
      </c>
      <c r="W16">
        <f>IFERROR((IFERROR(Use_2013_Work!W16/Use_2013_Work!$BR16, 0)*Supply_2013_Work!$BS16),0)</f>
        <v>3.4824725653494307E-4</v>
      </c>
      <c r="X16">
        <f>IFERROR((IFERROR(Use_2013_Work!X16/Use_2013_Work!$BR16, 0)*Supply_2013_Work!$BS16),0)</f>
        <v>0</v>
      </c>
      <c r="Y16">
        <f>IFERROR((IFERROR(Use_2013_Work!Y16/Use_2013_Work!$BR16, 0)*Supply_2013_Work!$BS16),0)</f>
        <v>0</v>
      </c>
      <c r="Z16">
        <f>IFERROR((IFERROR(Use_2013_Work!Z16/Use_2013_Work!$BR16, 0)*Supply_2013_Work!$BS16),0)</f>
        <v>2.5883242039759284E-4</v>
      </c>
      <c r="AA16">
        <f>IFERROR((IFERROR(Use_2013_Work!AA16/Use_2013_Work!$BR16, 0)*Supply_2013_Work!$BS16),0)</f>
        <v>1.1012142976915768E-3</v>
      </c>
      <c r="AB16">
        <f>IFERROR((IFERROR(Use_2013_Work!AB16/Use_2013_Work!$BR16, 0)*Supply_2013_Work!$BS16),0)</f>
        <v>5.1766484079518568E-4</v>
      </c>
      <c r="AC16">
        <f>IFERROR((IFERROR(Use_2013_Work!AC16/Use_2013_Work!$BR16, 0)*Supply_2013_Work!$BS16),0)</f>
        <v>5.1766484079518568E-4</v>
      </c>
      <c r="AD16">
        <f>IFERROR((IFERROR(Use_2013_Work!AD16/Use_2013_Work!$BR16, 0)*Supply_2013_Work!$BS16),0)</f>
        <v>8.6167665772362272E-3</v>
      </c>
      <c r="AE16">
        <f>IFERROR((IFERROR(Use_2013_Work!AE16/Use_2013_Work!$BR16, 0)*Supply_2013_Work!$BS16),0)</f>
        <v>9.1626676820747866E-3</v>
      </c>
      <c r="AF16">
        <f>IFERROR((IFERROR(Use_2013_Work!AF16/Use_2013_Work!$BR16, 0)*Supply_2013_Work!$BS16),0)</f>
        <v>5.5531319285301731E-3</v>
      </c>
      <c r="AG16">
        <f>IFERROR((IFERROR(Use_2013_Work!AG16/Use_2013_Work!$BR16, 0)*Supply_2013_Work!$BS16),0)</f>
        <v>0.61970128695992399</v>
      </c>
      <c r="AH16">
        <f>IFERROR((IFERROR(Use_2013_Work!AH16/Use_2013_Work!$BR16, 0)*Supply_2013_Work!$BS16),0)</f>
        <v>0.67610793043057027</v>
      </c>
      <c r="AI16">
        <f>IFERROR((IFERROR(Use_2013_Work!AI16/Use_2013_Work!$BR16, 0)*Supply_2013_Work!$BS16),0)</f>
        <v>2.077718429191586E-2</v>
      </c>
      <c r="AJ16">
        <f>IFERROR((IFERROR(Use_2013_Work!AJ16/Use_2013_Work!$BR16, 0)*Supply_2013_Work!$BS16),0)</f>
        <v>0</v>
      </c>
      <c r="AK16">
        <f>IFERROR((IFERROR(Use_2013_Work!AK16/Use_2013_Work!$BR16, 0)*Supply_2013_Work!$BS16),0)</f>
        <v>0</v>
      </c>
      <c r="AL16">
        <f>IFERROR((IFERROR(Use_2013_Work!AL16/Use_2013_Work!$BR16, 0)*Supply_2013_Work!$BS16),0)</f>
        <v>1.5106401263204962E-2</v>
      </c>
      <c r="AM16">
        <f>IFERROR((IFERROR(Use_2013_Work!AM16/Use_2013_Work!$BR16, 0)*Supply_2013_Work!$BS16),0)</f>
        <v>0.5455810938460679</v>
      </c>
      <c r="AN16">
        <f>IFERROR((IFERROR(Use_2013_Work!AN16/Use_2013_Work!$BR16, 0)*Supply_2013_Work!$BS16),0)</f>
        <v>3.7356577329383481E-2</v>
      </c>
      <c r="AO16">
        <f>IFERROR((IFERROR(Use_2013_Work!AO16/Use_2013_Work!$BR16, 0)*Supply_2013_Work!$BS16),0)</f>
        <v>1.4198746555530712</v>
      </c>
      <c r="AP16">
        <f>IFERROR((IFERROR(Use_2013_Work!AP16/Use_2013_Work!$BR16, 0)*Supply_2013_Work!$BS16),0)</f>
        <v>2.8160967339258103E-2</v>
      </c>
      <c r="AQ16">
        <f>IFERROR((IFERROR(Use_2013_Work!AQ16/Use_2013_Work!$BR16, 0)*Supply_2013_Work!$BS16),0)</f>
        <v>5.0797039014029398E-2</v>
      </c>
      <c r="AR16">
        <f>IFERROR((IFERROR(Use_2013_Work!AR16/Use_2013_Work!$BR16, 0)*Supply_2013_Work!$BS16),0)</f>
        <v>5.1766484079518568E-4</v>
      </c>
      <c r="AS16">
        <f>IFERROR((IFERROR(Use_2013_Work!AS16/Use_2013_Work!$BR16, 0)*Supply_2013_Work!$BS16),0)</f>
        <v>9.9297528552531075E-4</v>
      </c>
      <c r="AT16">
        <f>IFERROR((IFERROR(Use_2013_Work!AT16/Use_2013_Work!$BR16, 0)*Supply_2013_Work!$BS16),0)</f>
        <v>4.9521701088070351E-2</v>
      </c>
      <c r="AU16">
        <f>IFERROR((IFERROR(Use_2013_Work!AU16/Use_2013_Work!$BR16, 0)*Supply_2013_Work!$BS16),0)</f>
        <v>0</v>
      </c>
      <c r="AV16">
        <f>IFERROR((IFERROR(Use_2013_Work!AV16/Use_2013_Work!$BR16, 0)*Supply_2013_Work!$BS16),0)</f>
        <v>4.7389863152795626E-3</v>
      </c>
      <c r="AW16">
        <f>IFERROR((IFERROR(Use_2013_Work!AW16/Use_2013_Work!$BR16, 0)*Supply_2013_Work!$BS16),0)</f>
        <v>0</v>
      </c>
      <c r="AX16">
        <f>IFERROR((IFERROR(Use_2013_Work!AX16/Use_2013_Work!$BR16, 0)*Supply_2013_Work!$BS16),0)</f>
        <v>1.1788640238108546E-2</v>
      </c>
      <c r="AY16">
        <f>IFERROR((IFERROR(Use_2013_Work!AY16/Use_2013_Work!$BR16, 0)*Supply_2013_Work!$BS16),0)</f>
        <v>3.1530494848434039E-3</v>
      </c>
      <c r="AZ16">
        <f>IFERROR((IFERROR(Use_2013_Work!AZ16/Use_2013_Work!$BR16, 0)*Supply_2013_Work!$BS16),0)</f>
        <v>3.1765797048795485E-3</v>
      </c>
      <c r="BA16">
        <f>IFERROR((IFERROR(Use_2013_Work!BA16/Use_2013_Work!$BR16, 0)*Supply_2013_Work!$BS16),0)</f>
        <v>0.30280569560114023</v>
      </c>
      <c r="BB16">
        <f>IFERROR((IFERROR(Use_2013_Work!BB16/Use_2013_Work!$BR16, 0)*Supply_2013_Work!$BS16),0)</f>
        <v>3.6222420723641312E-2</v>
      </c>
      <c r="BC16">
        <f>IFERROR((IFERROR(Use_2013_Work!BC16/Use_2013_Work!$BR16, 0)*Supply_2013_Work!$BS16),0)</f>
        <v>9.035604493879603E-4</v>
      </c>
      <c r="BD16">
        <f>IFERROR((IFERROR(Use_2013_Work!BD16/Use_2013_Work!$BR16, 0)*Supply_2013_Work!$BS16),0)</f>
        <v>4.4236813667952225E-4</v>
      </c>
      <c r="BE16">
        <f>IFERROR((IFERROR(Use_2013_Work!BE16/Use_2013_Work!$BR16, 0)*Supply_2013_Work!$BS16),0)</f>
        <v>4.6947495016116107E-2</v>
      </c>
      <c r="BF16">
        <f>IFERROR((IFERROR(Use_2013_Work!BF16/Use_2013_Work!$BR16, 0)*Supply_2013_Work!$BS16),0)</f>
        <v>0.21306614242729119</v>
      </c>
      <c r="BG16">
        <f>IFERROR((IFERROR(Use_2013_Work!BG16/Use_2013_Work!$BR16, 0)*Supply_2013_Work!$BS16),0)</f>
        <v>0.14155309769343991</v>
      </c>
      <c r="BH16">
        <f>IFERROR((IFERROR(Use_2013_Work!BH16/Use_2013_Work!$BR16, 0)*Supply_2013_Work!$BS16),0)</f>
        <v>0.12031472108881561</v>
      </c>
      <c r="BI16">
        <f>IFERROR((IFERROR(Use_2013_Work!BI16/Use_2013_Work!$BR16, 0)*Supply_2013_Work!$BS16),0)</f>
        <v>3.6358895999850947E-2</v>
      </c>
      <c r="BJ16">
        <f>IFERROR((IFERROR(Use_2013_Work!BJ16/Use_2013_Work!$BR16, 0)*Supply_2013_Work!$BS16),0)</f>
        <v>8.1649863525422462E-3</v>
      </c>
      <c r="BK16">
        <f>IFERROR((IFERROR(Use_2013_Work!BK16/Use_2013_Work!$BR16, 0)*Supply_2013_Work!$BS16),0)</f>
        <v>9.3320852663350287E-2</v>
      </c>
      <c r="BL16">
        <f>IFERROR((IFERROR(Use_2013_Work!BL16/Use_2013_Work!$BR16, 0)*Supply_2013_Work!$BS16),0)</f>
        <v>2.833509096752557E-2</v>
      </c>
      <c r="BM16">
        <f>IFERROR((IFERROR(Use_2013_Work!BM16/Use_2013_Work!$BR16, 0)*Supply_2013_Work!$BS16),0)</f>
        <v>9.3730278491979208E-2</v>
      </c>
      <c r="BN16">
        <f>IFERROR((IFERROR(Use_2013_Work!BN16/Use_2013_Work!$BR16, 0)*Supply_2013_Work!$BS16),0)</f>
        <v>4.0001374061446164E-4</v>
      </c>
      <c r="BO16">
        <f>IFERROR((IFERROR(Use_2013_Work!BO16/Use_2013_Work!$BR16, 0)*Supply_2013_Work!$BS16),0)</f>
        <v>3.9060165260000374E-4</v>
      </c>
      <c r="BP16">
        <f>IFERROR((IFERROR(Use_2013_Work!BP16/Use_2013_Work!$BR16, 0)*Supply_2013_Work!$BS16),0)</f>
        <v>0</v>
      </c>
      <c r="BQ16">
        <f>IFERROR((IFERROR(Use_2013_Work!BQ16/Use_2013_Work!$BR16, 0)*Supply_2013_Work!$BS16),0)</f>
        <v>0</v>
      </c>
    </row>
    <row r="17" spans="4:69">
      <c r="D17">
        <v>9</v>
      </c>
      <c r="E17">
        <f>IFERROR((IFERROR(Use_2013_Work!E17/Use_2013_Work!$BR17, 0)*Supply_2013_Work!$BS17),0)</f>
        <v>131.26021028623859</v>
      </c>
      <c r="F17">
        <f>IFERROR((IFERROR(Use_2013_Work!F17/Use_2013_Work!$BR17, 0)*Supply_2013_Work!$BS17),0)</f>
        <v>74.569564906069985</v>
      </c>
      <c r="G17">
        <f>IFERROR((IFERROR(Use_2013_Work!G17/Use_2013_Work!$BR17, 0)*Supply_2013_Work!$BS17),0)</f>
        <v>2.6664077333137346</v>
      </c>
      <c r="H17">
        <f>IFERROR((IFERROR(Use_2013_Work!H17/Use_2013_Work!$BR17, 0)*Supply_2013_Work!$BS17),0)</f>
        <v>11.736759460586471</v>
      </c>
      <c r="I17">
        <f>IFERROR((IFERROR(Use_2013_Work!I17/Use_2013_Work!$BR17, 0)*Supply_2013_Work!$BS17),0)</f>
        <v>14.412298061912278</v>
      </c>
      <c r="J17">
        <f>IFERROR((IFERROR(Use_2013_Work!J17/Use_2013_Work!$BR17, 0)*Supply_2013_Work!$BS17),0)</f>
        <v>0.70259115246113812</v>
      </c>
      <c r="K17">
        <f>IFERROR((IFERROR(Use_2013_Work!K17/Use_2013_Work!$BR17, 0)*Supply_2013_Work!$BS17),0)</f>
        <v>20.976226519870107</v>
      </c>
      <c r="L17">
        <f>IFERROR((IFERROR(Use_2013_Work!L17/Use_2013_Work!$BR17, 0)*Supply_2013_Work!$BS17),0)</f>
        <v>0.31229511339175436</v>
      </c>
      <c r="M17">
        <f>IFERROR((IFERROR(Use_2013_Work!M17/Use_2013_Work!$BR17, 0)*Supply_2013_Work!$BS17),0)</f>
        <v>0.18096603304785017</v>
      </c>
      <c r="N17">
        <f>IFERROR((IFERROR(Use_2013_Work!N17/Use_2013_Work!$BR17, 0)*Supply_2013_Work!$BS17),0)</f>
        <v>0.56640522742995936</v>
      </c>
      <c r="O17">
        <f>IFERROR((IFERROR(Use_2013_Work!O17/Use_2013_Work!$BR17, 0)*Supply_2013_Work!$BS17),0)</f>
        <v>2.3411934130538299</v>
      </c>
      <c r="P17">
        <f>IFERROR((IFERROR(Use_2013_Work!P17/Use_2013_Work!$BR17, 0)*Supply_2013_Work!$BS17),0)</f>
        <v>0.53891548649998533</v>
      </c>
      <c r="Q17">
        <f>IFERROR((IFERROR(Use_2013_Work!Q17/Use_2013_Work!$BR17, 0)*Supply_2013_Work!$BS17),0)</f>
        <v>2.00898523644425</v>
      </c>
      <c r="R17">
        <f>IFERROR((IFERROR(Use_2013_Work!R17/Use_2013_Work!$BR17, 0)*Supply_2013_Work!$BS17),0)</f>
        <v>16.924938092426903</v>
      </c>
      <c r="S17">
        <f>IFERROR((IFERROR(Use_2013_Work!S17/Use_2013_Work!$BR17, 0)*Supply_2013_Work!$BS17),0)</f>
        <v>12.599237940152685</v>
      </c>
      <c r="T17">
        <f>IFERROR((IFERROR(Use_2013_Work!T17/Use_2013_Work!$BR17, 0)*Supply_2013_Work!$BS17),0)</f>
        <v>1.7292309824572352</v>
      </c>
      <c r="U17">
        <f>IFERROR((IFERROR(Use_2013_Work!U17/Use_2013_Work!$BR17, 0)*Supply_2013_Work!$BS17),0)</f>
        <v>0.18368586607272391</v>
      </c>
      <c r="V17">
        <f>IFERROR((IFERROR(Use_2013_Work!V17/Use_2013_Work!$BR17, 0)*Supply_2013_Work!$BS17),0)</f>
        <v>0.22118070705848356</v>
      </c>
      <c r="W17">
        <f>IFERROR((IFERROR(Use_2013_Work!W17/Use_2013_Work!$BR17, 0)*Supply_2013_Work!$BS17),0)</f>
        <v>0.56222834099890329</v>
      </c>
      <c r="X17">
        <f>IFERROR((IFERROR(Use_2013_Work!X17/Use_2013_Work!$BR17, 0)*Supply_2013_Work!$BS17),0)</f>
        <v>0.46839410164075879</v>
      </c>
      <c r="Y17">
        <f>IFERROR((IFERROR(Use_2013_Work!Y17/Use_2013_Work!$BR17, 0)*Supply_2013_Work!$BS17),0)</f>
        <v>1.7478812660563694</v>
      </c>
      <c r="Z17">
        <f>IFERROR((IFERROR(Use_2013_Work!Z17/Use_2013_Work!$BR17, 0)*Supply_2013_Work!$BS17),0)</f>
        <v>12.213021650620615</v>
      </c>
      <c r="AA17">
        <f>IFERROR((IFERROR(Use_2013_Work!AA17/Use_2013_Work!$BR17, 0)*Supply_2013_Work!$BS17),0)</f>
        <v>15.881493579812833</v>
      </c>
      <c r="AB17">
        <f>IFERROR((IFERROR(Use_2013_Work!AB17/Use_2013_Work!$BR17, 0)*Supply_2013_Work!$BS17),0)</f>
        <v>2.8267807448875408</v>
      </c>
      <c r="AC17">
        <f>IFERROR((IFERROR(Use_2013_Work!AC17/Use_2013_Work!$BR17, 0)*Supply_2013_Work!$BS17),0)</f>
        <v>1.0760825089125519</v>
      </c>
      <c r="AD17">
        <f>IFERROR((IFERROR(Use_2013_Work!AD17/Use_2013_Work!$BR17, 0)*Supply_2013_Work!$BS17),0)</f>
        <v>9.837927461649608</v>
      </c>
      <c r="AE17">
        <f>IFERROR((IFERROR(Use_2013_Work!AE17/Use_2013_Work!$BR17, 0)*Supply_2013_Work!$BS17),0)</f>
        <v>108.54105648189315</v>
      </c>
      <c r="AF17">
        <f>IFERROR((IFERROR(Use_2013_Work!AF17/Use_2013_Work!$BR17, 0)*Supply_2013_Work!$BS17),0)</f>
        <v>8.3617380873993774</v>
      </c>
      <c r="AG17">
        <f>IFERROR((IFERROR(Use_2013_Work!AG17/Use_2013_Work!$BR17, 0)*Supply_2013_Work!$BS17),0)</f>
        <v>87.470121490621167</v>
      </c>
      <c r="AH17">
        <f>IFERROR((IFERROR(Use_2013_Work!AH17/Use_2013_Work!$BR17, 0)*Supply_2013_Work!$BS17),0)</f>
        <v>19.045436482890974</v>
      </c>
      <c r="AI17">
        <f>IFERROR((IFERROR(Use_2013_Work!AI17/Use_2013_Work!$BR17, 0)*Supply_2013_Work!$BS17),0)</f>
        <v>476.32785457431544</v>
      </c>
      <c r="AJ17">
        <f>IFERROR((IFERROR(Use_2013_Work!AJ17/Use_2013_Work!$BR17, 0)*Supply_2013_Work!$BS17),0)</f>
        <v>3.6510844252117796</v>
      </c>
      <c r="AK17">
        <f>IFERROR((IFERROR(Use_2013_Work!AK17/Use_2013_Work!$BR17, 0)*Supply_2013_Work!$BS17),0)</f>
        <v>79.276235955614013</v>
      </c>
      <c r="AL17">
        <f>IFERROR((IFERROR(Use_2013_Work!AL17/Use_2013_Work!$BR17, 0)*Supply_2013_Work!$BS17),0)</f>
        <v>37.916609378402541</v>
      </c>
      <c r="AM17">
        <f>IFERROR((IFERROR(Use_2013_Work!AM17/Use_2013_Work!$BR17, 0)*Supply_2013_Work!$BS17),0)</f>
        <v>2.2357998833399715</v>
      </c>
      <c r="AN17">
        <f>IFERROR((IFERROR(Use_2013_Work!AN17/Use_2013_Work!$BR17, 0)*Supply_2013_Work!$BS17),0)</f>
        <v>0.97059184230494833</v>
      </c>
      <c r="AO17">
        <f>IFERROR((IFERROR(Use_2013_Work!AO17/Use_2013_Work!$BR17, 0)*Supply_2013_Work!$BS17),0)</f>
        <v>0.13045484830019471</v>
      </c>
      <c r="AP17">
        <f>IFERROR((IFERROR(Use_2013_Work!AP17/Use_2013_Work!$BR17, 0)*Supply_2013_Work!$BS17),0)</f>
        <v>4.691906241694717</v>
      </c>
      <c r="AQ17">
        <f>IFERROR((IFERROR(Use_2013_Work!AQ17/Use_2013_Work!$BR17, 0)*Supply_2013_Work!$BS17),0)</f>
        <v>0.44877244910416952</v>
      </c>
      <c r="AR17">
        <f>IFERROR((IFERROR(Use_2013_Work!AR17/Use_2013_Work!$BR17, 0)*Supply_2013_Work!$BS17),0)</f>
        <v>2.0489084997736469</v>
      </c>
      <c r="AS17">
        <f>IFERROR((IFERROR(Use_2013_Work!AS17/Use_2013_Work!$BR17, 0)*Supply_2013_Work!$BS17),0)</f>
        <v>1.0396561737579928</v>
      </c>
      <c r="AT17">
        <f>IFERROR((IFERROR(Use_2013_Work!AT17/Use_2013_Work!$BR17, 0)*Supply_2013_Work!$BS17),0)</f>
        <v>1.4566648586073865</v>
      </c>
      <c r="AU17">
        <f>IFERROR((IFERROR(Use_2013_Work!AU17/Use_2013_Work!$BR17, 0)*Supply_2013_Work!$BS17),0)</f>
        <v>0.77816365579513036</v>
      </c>
      <c r="AV17">
        <f>IFERROR((IFERROR(Use_2013_Work!AV17/Use_2013_Work!$BR17, 0)*Supply_2013_Work!$BS17),0)</f>
        <v>8.3058843734957204</v>
      </c>
      <c r="AW17">
        <f>IFERROR((IFERROR(Use_2013_Work!AW17/Use_2013_Work!$BR17, 0)*Supply_2013_Work!$BS17),0)</f>
        <v>0</v>
      </c>
      <c r="AX17">
        <f>IFERROR((IFERROR(Use_2013_Work!AX17/Use_2013_Work!$BR17, 0)*Supply_2013_Work!$BS17),0)</f>
        <v>8.1299694589226341</v>
      </c>
      <c r="AY17">
        <f>IFERROR((IFERROR(Use_2013_Work!AY17/Use_2013_Work!$BR17, 0)*Supply_2013_Work!$BS17),0)</f>
        <v>2.5894753134673052</v>
      </c>
      <c r="AZ17">
        <f>IFERROR((IFERROR(Use_2013_Work!AZ17/Use_2013_Work!$BR17, 0)*Supply_2013_Work!$BS17),0)</f>
        <v>0.81070451519986997</v>
      </c>
      <c r="BA17">
        <f>IFERROR((IFERROR(Use_2013_Work!BA17/Use_2013_Work!$BR17, 0)*Supply_2013_Work!$BS17),0)</f>
        <v>0.70977928259830447</v>
      </c>
      <c r="BB17">
        <f>IFERROR((IFERROR(Use_2013_Work!BB17/Use_2013_Work!$BR17, 0)*Supply_2013_Work!$BS17),0)</f>
        <v>0.77165548391418237</v>
      </c>
      <c r="BC17">
        <f>IFERROR((IFERROR(Use_2013_Work!BC17/Use_2013_Work!$BR17, 0)*Supply_2013_Work!$BS17),0)</f>
        <v>8.3935989885478985</v>
      </c>
      <c r="BD17">
        <f>IFERROR((IFERROR(Use_2013_Work!BD17/Use_2013_Work!$BR17, 0)*Supply_2013_Work!$BS17),0)</f>
        <v>1.8105345625222109</v>
      </c>
      <c r="BE17">
        <f>IFERROR((IFERROR(Use_2013_Work!BE17/Use_2013_Work!$BR17, 0)*Supply_2013_Work!$BS17),0)</f>
        <v>1.6543384373794612</v>
      </c>
      <c r="BF17">
        <f>IFERROR((IFERROR(Use_2013_Work!BF17/Use_2013_Work!$BR17, 0)*Supply_2013_Work!$BS17),0)</f>
        <v>22.726536208270112</v>
      </c>
      <c r="BG17">
        <f>IFERROR((IFERROR(Use_2013_Work!BG17/Use_2013_Work!$BR17, 0)*Supply_2013_Work!$BS17),0)</f>
        <v>18.321960898274558</v>
      </c>
      <c r="BH17">
        <f>IFERROR((IFERROR(Use_2013_Work!BH17/Use_2013_Work!$BR17, 0)*Supply_2013_Work!$BS17),0)</f>
        <v>6.9788972680385628</v>
      </c>
      <c r="BI17">
        <f>IFERROR((IFERROR(Use_2013_Work!BI17/Use_2013_Work!$BR17, 0)*Supply_2013_Work!$BS17),0)</f>
        <v>3.1928896974142971</v>
      </c>
      <c r="BJ17">
        <f>IFERROR((IFERROR(Use_2013_Work!BJ17/Use_2013_Work!$BR17, 0)*Supply_2013_Work!$BS17),0)</f>
        <v>1.2804585333530656</v>
      </c>
      <c r="BK17">
        <f>IFERROR((IFERROR(Use_2013_Work!BK17/Use_2013_Work!$BR17, 0)*Supply_2013_Work!$BS17),0)</f>
        <v>2.3593580121842366</v>
      </c>
      <c r="BL17">
        <f>IFERROR((IFERROR(Use_2013_Work!BL17/Use_2013_Work!$BR17, 0)*Supply_2013_Work!$BS17),0)</f>
        <v>3.8697395730328799</v>
      </c>
      <c r="BM17">
        <f>IFERROR((IFERROR(Use_2013_Work!BM17/Use_2013_Work!$BR17, 0)*Supply_2013_Work!$BS17),0)</f>
        <v>1.0896816740369206</v>
      </c>
      <c r="BN17">
        <f>IFERROR((IFERROR(Use_2013_Work!BN17/Use_2013_Work!$BR17, 0)*Supply_2013_Work!$BS17),0)</f>
        <v>0.2944219249425839</v>
      </c>
      <c r="BO17">
        <f>IFERROR((IFERROR(Use_2013_Work!BO17/Use_2013_Work!$BR17, 0)*Supply_2013_Work!$BS17),0)</f>
        <v>1.2330557292052657</v>
      </c>
      <c r="BP17">
        <f>IFERROR((IFERROR(Use_2013_Work!BP17/Use_2013_Work!$BR17, 0)*Supply_2013_Work!$BS17),0)</f>
        <v>0</v>
      </c>
      <c r="BQ17">
        <f>IFERROR((IFERROR(Use_2013_Work!BQ17/Use_2013_Work!$BR17, 0)*Supply_2013_Work!$BS17),0)</f>
        <v>0</v>
      </c>
    </row>
    <row r="18" spans="4:69">
      <c r="D18">
        <v>10</v>
      </c>
      <c r="E18">
        <f>IFERROR((IFERROR(Use_2013_Work!E18/Use_2013_Work!$BR18, 0)*Supply_2013_Work!$BS18),0)</f>
        <v>182.55426700652663</v>
      </c>
      <c r="F18">
        <f>IFERROR((IFERROR(Use_2013_Work!F18/Use_2013_Work!$BR18, 0)*Supply_2013_Work!$BS18),0)</f>
        <v>2.1786778246805656</v>
      </c>
      <c r="G18">
        <f>IFERROR((IFERROR(Use_2013_Work!G18/Use_2013_Work!$BR18, 0)*Supply_2013_Work!$BS18),0)</f>
        <v>0.12158175755039799</v>
      </c>
      <c r="H18">
        <f>IFERROR((IFERROR(Use_2013_Work!H18/Use_2013_Work!$BR18, 0)*Supply_2013_Work!$BS18),0)</f>
        <v>6.5761979928093632</v>
      </c>
      <c r="I18">
        <f>IFERROR((IFERROR(Use_2013_Work!I18/Use_2013_Work!$BR18, 0)*Supply_2013_Work!$BS18),0)</f>
        <v>21.870866525013824</v>
      </c>
      <c r="J18">
        <f>IFERROR((IFERROR(Use_2013_Work!J18/Use_2013_Work!$BR18, 0)*Supply_2013_Work!$BS18),0)</f>
        <v>14.595350839670886</v>
      </c>
      <c r="K18">
        <f>IFERROR((IFERROR(Use_2013_Work!K18/Use_2013_Work!$BR18, 0)*Supply_2013_Work!$BS18),0)</f>
        <v>117.95537635713116</v>
      </c>
      <c r="L18">
        <f>IFERROR((IFERROR(Use_2013_Work!L18/Use_2013_Work!$BR18, 0)*Supply_2013_Work!$BS18),0)</f>
        <v>4.4003890623264876</v>
      </c>
      <c r="M18">
        <f>IFERROR((IFERROR(Use_2013_Work!M18/Use_2013_Work!$BR18, 0)*Supply_2013_Work!$BS18),0)</f>
        <v>11.143081845988021</v>
      </c>
      <c r="N18">
        <f>IFERROR((IFERROR(Use_2013_Work!N18/Use_2013_Work!$BR18, 0)*Supply_2013_Work!$BS18),0)</f>
        <v>0.23851392795281495</v>
      </c>
      <c r="O18">
        <f>IFERROR((IFERROR(Use_2013_Work!O18/Use_2013_Work!$BR18, 0)*Supply_2013_Work!$BS18),0)</f>
        <v>39.131420074339125</v>
      </c>
      <c r="P18">
        <f>IFERROR((IFERROR(Use_2013_Work!P18/Use_2013_Work!$BR18, 0)*Supply_2013_Work!$BS18),0)</f>
        <v>8.3267180903311626</v>
      </c>
      <c r="Q18">
        <f>IFERROR((IFERROR(Use_2013_Work!Q18/Use_2013_Work!$BR18, 0)*Supply_2013_Work!$BS18),0)</f>
        <v>25.224702769500066</v>
      </c>
      <c r="R18">
        <f>IFERROR((IFERROR(Use_2013_Work!R18/Use_2013_Work!$BR18, 0)*Supply_2013_Work!$BS18),0)</f>
        <v>37.405730750735266</v>
      </c>
      <c r="S18">
        <f>IFERROR((IFERROR(Use_2013_Work!S18/Use_2013_Work!$BR18, 0)*Supply_2013_Work!$BS18),0)</f>
        <v>7.1490864858723038</v>
      </c>
      <c r="T18">
        <f>IFERROR((IFERROR(Use_2013_Work!T18/Use_2013_Work!$BR18, 0)*Supply_2013_Work!$BS18),0)</f>
        <v>10.166173907981367</v>
      </c>
      <c r="U18">
        <f>IFERROR((IFERROR(Use_2013_Work!U18/Use_2013_Work!$BR18, 0)*Supply_2013_Work!$BS18),0)</f>
        <v>0.78083385870243394</v>
      </c>
      <c r="V18">
        <f>IFERROR((IFERROR(Use_2013_Work!V18/Use_2013_Work!$BR18, 0)*Supply_2013_Work!$BS18),0)</f>
        <v>4.1411003832869486</v>
      </c>
      <c r="W18">
        <f>IFERROR((IFERROR(Use_2013_Work!W18/Use_2013_Work!$BR18, 0)*Supply_2013_Work!$BS18),0)</f>
        <v>2.9535760402153639</v>
      </c>
      <c r="X18">
        <f>IFERROR((IFERROR(Use_2013_Work!X18/Use_2013_Work!$BR18, 0)*Supply_2013_Work!$BS18),0)</f>
        <v>0.66825449328961628</v>
      </c>
      <c r="Y18">
        <f>IFERROR((IFERROR(Use_2013_Work!Y18/Use_2013_Work!$BR18, 0)*Supply_2013_Work!$BS18),0)</f>
        <v>1.6992757115078816</v>
      </c>
      <c r="Z18">
        <f>IFERROR((IFERROR(Use_2013_Work!Z18/Use_2013_Work!$BR18, 0)*Supply_2013_Work!$BS18),0)</f>
        <v>9.7149660998549496</v>
      </c>
      <c r="AA18">
        <f>IFERROR((IFERROR(Use_2013_Work!AA18/Use_2013_Work!$BR18, 0)*Supply_2013_Work!$BS18),0)</f>
        <v>1.2610273909641361</v>
      </c>
      <c r="AB18">
        <f>IFERROR((IFERROR(Use_2013_Work!AB18/Use_2013_Work!$BR18, 0)*Supply_2013_Work!$BS18),0)</f>
        <v>1.0118293053095773</v>
      </c>
      <c r="AC18">
        <f>IFERROR((IFERROR(Use_2013_Work!AC18/Use_2013_Work!$BR18, 0)*Supply_2013_Work!$BS18),0)</f>
        <v>2.296500341558128</v>
      </c>
      <c r="AD18">
        <f>IFERROR((IFERROR(Use_2013_Work!AD18/Use_2013_Work!$BR18, 0)*Supply_2013_Work!$BS18),0)</f>
        <v>12.410341662278176</v>
      </c>
      <c r="AE18">
        <f>IFERROR((IFERROR(Use_2013_Work!AE18/Use_2013_Work!$BR18, 0)*Supply_2013_Work!$BS18),0)</f>
        <v>33.385123923751316</v>
      </c>
      <c r="AF18">
        <f>IFERROR((IFERROR(Use_2013_Work!AF18/Use_2013_Work!$BR18, 0)*Supply_2013_Work!$BS18),0)</f>
        <v>8.4516633790098883</v>
      </c>
      <c r="AG18">
        <f>IFERROR((IFERROR(Use_2013_Work!AG18/Use_2013_Work!$BR18, 0)*Supply_2013_Work!$BS18),0)</f>
        <v>13.839842391817031</v>
      </c>
      <c r="AH18">
        <f>IFERROR((IFERROR(Use_2013_Work!AH18/Use_2013_Work!$BR18, 0)*Supply_2013_Work!$BS18),0)</f>
        <v>1.8386643985611857</v>
      </c>
      <c r="AI18">
        <f>IFERROR((IFERROR(Use_2013_Work!AI18/Use_2013_Work!$BR18, 0)*Supply_2013_Work!$BS18),0)</f>
        <v>18.603789598161182</v>
      </c>
      <c r="AJ18">
        <f>IFERROR((IFERROR(Use_2013_Work!AJ18/Use_2013_Work!$BR18, 0)*Supply_2013_Work!$BS18),0)</f>
        <v>0.68991959085148546</v>
      </c>
      <c r="AK18">
        <f>IFERROR((IFERROR(Use_2013_Work!AK18/Use_2013_Work!$BR18, 0)*Supply_2013_Work!$BS18),0)</f>
        <v>1.6765224126986125</v>
      </c>
      <c r="AL18">
        <f>IFERROR((IFERROR(Use_2013_Work!AL18/Use_2013_Work!$BR18, 0)*Supply_2013_Work!$BS18),0)</f>
        <v>3.3770841802261482</v>
      </c>
      <c r="AM18">
        <f>IFERROR((IFERROR(Use_2013_Work!AM18/Use_2013_Work!$BR18, 0)*Supply_2013_Work!$BS18),0)</f>
        <v>3.9373099678648014E-2</v>
      </c>
      <c r="AN18">
        <f>IFERROR((IFERROR(Use_2013_Work!AN18/Use_2013_Work!$BR18, 0)*Supply_2013_Work!$BS18),0)</f>
        <v>2.869883471551705</v>
      </c>
      <c r="AO18">
        <f>IFERROR((IFERROR(Use_2013_Work!AO18/Use_2013_Work!$BR18, 0)*Supply_2013_Work!$BS18),0)</f>
        <v>0.3779026150061191</v>
      </c>
      <c r="AP18">
        <f>IFERROR((IFERROR(Use_2013_Work!AP18/Use_2013_Work!$BR18, 0)*Supply_2013_Work!$BS18),0)</f>
        <v>6.4401728368843864E-2</v>
      </c>
      <c r="AQ18">
        <f>IFERROR((IFERROR(Use_2013_Work!AQ18/Use_2013_Work!$BR18, 0)*Supply_2013_Work!$BS18),0)</f>
        <v>0.23327077648807035</v>
      </c>
      <c r="AR18">
        <f>IFERROR((IFERROR(Use_2013_Work!AR18/Use_2013_Work!$BR18, 0)*Supply_2013_Work!$BS18),0)</f>
        <v>0.10694050440356406</v>
      </c>
      <c r="AS18">
        <f>IFERROR((IFERROR(Use_2013_Work!AS18/Use_2013_Work!$BR18, 0)*Supply_2013_Work!$BS18),0)</f>
        <v>1.9092985522560467E-2</v>
      </c>
      <c r="AT18">
        <f>IFERROR((IFERROR(Use_2013_Work!AT18/Use_2013_Work!$BR18, 0)*Supply_2013_Work!$BS18),0)</f>
        <v>0.16204305847644582</v>
      </c>
      <c r="AU18">
        <f>IFERROR((IFERROR(Use_2013_Work!AU18/Use_2013_Work!$BR18, 0)*Supply_2013_Work!$BS18),0)</f>
        <v>0</v>
      </c>
      <c r="AV18">
        <f>IFERROR((IFERROR(Use_2013_Work!AV18/Use_2013_Work!$BR18, 0)*Supply_2013_Work!$BS18),0)</f>
        <v>1.7658538423715249</v>
      </c>
      <c r="AW18">
        <f>IFERROR((IFERROR(Use_2013_Work!AW18/Use_2013_Work!$BR18, 0)*Supply_2013_Work!$BS18),0)</f>
        <v>8.007578342684635</v>
      </c>
      <c r="AX18">
        <f>IFERROR((IFERROR(Use_2013_Work!AX18/Use_2013_Work!$BR18, 0)*Supply_2013_Work!$BS18),0)</f>
        <v>1.7100587965957523</v>
      </c>
      <c r="AY18">
        <f>IFERROR((IFERROR(Use_2013_Work!AY18/Use_2013_Work!$BR18, 0)*Supply_2013_Work!$BS18),0)</f>
        <v>0.27848059194822644</v>
      </c>
      <c r="AZ18">
        <f>IFERROR((IFERROR(Use_2013_Work!AZ18/Use_2013_Work!$BR18, 0)*Supply_2013_Work!$BS18),0)</f>
        <v>0.15719561655621028</v>
      </c>
      <c r="BA18">
        <f>IFERROR((IFERROR(Use_2013_Work!BA18/Use_2013_Work!$BR18, 0)*Supply_2013_Work!$BS18),0)</f>
        <v>0.36613025605697552</v>
      </c>
      <c r="BB18">
        <f>IFERROR((IFERROR(Use_2013_Work!BB18/Use_2013_Work!$BR18, 0)*Supply_2013_Work!$BS18),0)</f>
        <v>0.23613967068576078</v>
      </c>
      <c r="BC18">
        <f>IFERROR((IFERROR(Use_2013_Work!BC18/Use_2013_Work!$BR18, 0)*Supply_2013_Work!$BS18),0)</f>
        <v>0.6214618396514241</v>
      </c>
      <c r="BD18">
        <f>IFERROR((IFERROR(Use_2013_Work!BD18/Use_2013_Work!$BR18, 0)*Supply_2013_Work!$BS18),0)</f>
        <v>9.8037039652110997E-2</v>
      </c>
      <c r="BE18">
        <f>IFERROR((IFERROR(Use_2013_Work!BE18/Use_2013_Work!$BR18, 0)*Supply_2013_Work!$BS18),0)</f>
        <v>8.735288195036732E-2</v>
      </c>
      <c r="BF18">
        <f>IFERROR((IFERROR(Use_2013_Work!BF18/Use_2013_Work!$BR18, 0)*Supply_2013_Work!$BS18),0)</f>
        <v>4.4834880666733827</v>
      </c>
      <c r="BG18">
        <f>IFERROR((IFERROR(Use_2013_Work!BG18/Use_2013_Work!$BR18, 0)*Supply_2013_Work!$BS18),0)</f>
        <v>4.9477542897685973</v>
      </c>
      <c r="BH18">
        <f>IFERROR((IFERROR(Use_2013_Work!BH18/Use_2013_Work!$BR18, 0)*Supply_2013_Work!$BS18),0)</f>
        <v>13.868036696863296</v>
      </c>
      <c r="BI18">
        <f>IFERROR((IFERROR(Use_2013_Work!BI18/Use_2013_Work!$BR18, 0)*Supply_2013_Work!$BS18),0)</f>
        <v>25.877326735781576</v>
      </c>
      <c r="BJ18">
        <f>IFERROR((IFERROR(Use_2013_Work!BJ18/Use_2013_Work!$BR18, 0)*Supply_2013_Work!$BS18),0)</f>
        <v>0.27402885957249995</v>
      </c>
      <c r="BK18">
        <f>IFERROR((IFERROR(Use_2013_Work!BK18/Use_2013_Work!$BR18, 0)*Supply_2013_Work!$BS18),0)</f>
        <v>0.41727571468476704</v>
      </c>
      <c r="BL18">
        <f>IFERROR((IFERROR(Use_2013_Work!BL18/Use_2013_Work!$BR18, 0)*Supply_2013_Work!$BS18),0)</f>
        <v>1.2430226066889754</v>
      </c>
      <c r="BM18">
        <f>IFERROR((IFERROR(Use_2013_Work!BM18/Use_2013_Work!$BR18, 0)*Supply_2013_Work!$BS18),0)</f>
        <v>1.0035194048748879</v>
      </c>
      <c r="BN18">
        <f>IFERROR((IFERROR(Use_2013_Work!BN18/Use_2013_Work!$BR18, 0)*Supply_2013_Work!$BS18),0)</f>
        <v>0.34802654439568764</v>
      </c>
      <c r="BO18">
        <f>IFERROR((IFERROR(Use_2013_Work!BO18/Use_2013_Work!$BR18, 0)*Supply_2013_Work!$BS18),0)</f>
        <v>13.800370364752252</v>
      </c>
      <c r="BP18">
        <f>IFERROR((IFERROR(Use_2013_Work!BP18/Use_2013_Work!$BR18, 0)*Supply_2013_Work!$BS18),0)</f>
        <v>0</v>
      </c>
      <c r="BQ18">
        <f>IFERROR((IFERROR(Use_2013_Work!BQ18/Use_2013_Work!$BR18, 0)*Supply_2013_Work!$BS18),0)</f>
        <v>0</v>
      </c>
    </row>
    <row r="19" spans="4:69">
      <c r="D19">
        <v>11</v>
      </c>
      <c r="E19">
        <f>IFERROR((IFERROR(Use_2013_Work!E19/Use_2013_Work!$BR19, 0)*Supply_2013_Work!$BS19),0)</f>
        <v>28.137486213211261</v>
      </c>
      <c r="F19">
        <f>IFERROR((IFERROR(Use_2013_Work!F19/Use_2013_Work!$BR19, 0)*Supply_2013_Work!$BS19),0)</f>
        <v>0.86460073309781704</v>
      </c>
      <c r="G19">
        <f>IFERROR((IFERROR(Use_2013_Work!G19/Use_2013_Work!$BR19, 0)*Supply_2013_Work!$BS19),0)</f>
        <v>2.5504446404065397E-3</v>
      </c>
      <c r="H19">
        <f>IFERROR((IFERROR(Use_2013_Work!H19/Use_2013_Work!$BR19, 0)*Supply_2013_Work!$BS19),0)</f>
        <v>0</v>
      </c>
      <c r="I19">
        <f>IFERROR((IFERROR(Use_2013_Work!I19/Use_2013_Work!$BR19, 0)*Supply_2013_Work!$BS19),0)</f>
        <v>8.223810648966257</v>
      </c>
      <c r="J19">
        <f>IFERROR((IFERROR(Use_2013_Work!J19/Use_2013_Work!$BR19, 0)*Supply_2013_Work!$BS19),0)</f>
        <v>3.9237609852408309E-3</v>
      </c>
      <c r="K19">
        <f>IFERROR((IFERROR(Use_2013_Work!K19/Use_2013_Work!$BR19, 0)*Supply_2013_Work!$BS19),0)</f>
        <v>3.4332908620857271E-2</v>
      </c>
      <c r="L19">
        <f>IFERROR((IFERROR(Use_2013_Work!L19/Use_2013_Work!$BR19, 0)*Supply_2013_Work!$BS19),0)</f>
        <v>0</v>
      </c>
      <c r="M19">
        <f>IFERROR((IFERROR(Use_2013_Work!M19/Use_2013_Work!$BR19, 0)*Supply_2013_Work!$BS19),0)</f>
        <v>0</v>
      </c>
      <c r="N19">
        <f>IFERROR((IFERROR(Use_2013_Work!N19/Use_2013_Work!$BR19, 0)*Supply_2013_Work!$BS19),0)</f>
        <v>0</v>
      </c>
      <c r="O19">
        <f>IFERROR((IFERROR(Use_2013_Work!O19/Use_2013_Work!$BR19, 0)*Supply_2013_Work!$BS19),0)</f>
        <v>0.10142922146847548</v>
      </c>
      <c r="P19">
        <f>IFERROR((IFERROR(Use_2013_Work!P19/Use_2013_Work!$BR19, 0)*Supply_2013_Work!$BS19),0)</f>
        <v>6.4816607715193282</v>
      </c>
      <c r="Q19">
        <f>IFERROR((IFERROR(Use_2013_Work!Q19/Use_2013_Work!$BR19, 0)*Supply_2013_Work!$BS19),0)</f>
        <v>0</v>
      </c>
      <c r="R19">
        <f>IFERROR((IFERROR(Use_2013_Work!R19/Use_2013_Work!$BR19, 0)*Supply_2013_Work!$BS19),0)</f>
        <v>0</v>
      </c>
      <c r="S19">
        <f>IFERROR((IFERROR(Use_2013_Work!S19/Use_2013_Work!$BR19, 0)*Supply_2013_Work!$BS19),0)</f>
        <v>1.3733163448342905E-3</v>
      </c>
      <c r="T19">
        <f>IFERROR((IFERROR(Use_2013_Work!T19/Use_2013_Work!$BR19, 0)*Supply_2013_Work!$BS19),0)</f>
        <v>1.412553954686699E-2</v>
      </c>
      <c r="U19">
        <f>IFERROR((IFERROR(Use_2013_Work!U19/Use_2013_Work!$BR19, 0)*Supply_2013_Work!$BS19),0)</f>
        <v>0</v>
      </c>
      <c r="V19">
        <f>IFERROR((IFERROR(Use_2013_Work!V19/Use_2013_Work!$BR19, 0)*Supply_2013_Work!$BS19),0)</f>
        <v>0</v>
      </c>
      <c r="W19">
        <f>IFERROR((IFERROR(Use_2013_Work!W19/Use_2013_Work!$BR19, 0)*Supply_2013_Work!$BS19),0)</f>
        <v>5.2970773300751216E-3</v>
      </c>
      <c r="X19">
        <f>IFERROR((IFERROR(Use_2013_Work!X19/Use_2013_Work!$BR19, 0)*Supply_2013_Work!$BS19),0)</f>
        <v>3.923760985240831E-4</v>
      </c>
      <c r="Y19">
        <f>IFERROR((IFERROR(Use_2013_Work!Y19/Use_2013_Work!$BR19, 0)*Supply_2013_Work!$BS19),0)</f>
        <v>0</v>
      </c>
      <c r="Z19">
        <f>IFERROR((IFERROR(Use_2013_Work!Z19/Use_2013_Work!$BR19, 0)*Supply_2013_Work!$BS19),0)</f>
        <v>0</v>
      </c>
      <c r="AA19">
        <f>IFERROR((IFERROR(Use_2013_Work!AA19/Use_2013_Work!$BR19, 0)*Supply_2013_Work!$BS19),0)</f>
        <v>3.727572935978789E-3</v>
      </c>
      <c r="AB19">
        <f>IFERROR((IFERROR(Use_2013_Work!AB19/Use_2013_Work!$BR19, 0)*Supply_2013_Work!$BS19),0)</f>
        <v>9.4170263645779934E-2</v>
      </c>
      <c r="AC19">
        <f>IFERROR((IFERROR(Use_2013_Work!AC19/Use_2013_Work!$BR19, 0)*Supply_2013_Work!$BS19),0)</f>
        <v>0.30350291220837822</v>
      </c>
      <c r="AD19">
        <f>IFERROR((IFERROR(Use_2013_Work!AD19/Use_2013_Work!$BR19, 0)*Supply_2013_Work!$BS19),0)</f>
        <v>0.38550951679991163</v>
      </c>
      <c r="AE19">
        <f>IFERROR((IFERROR(Use_2013_Work!AE19/Use_2013_Work!$BR19, 0)*Supply_2013_Work!$BS19),0)</f>
        <v>0.32626072592277511</v>
      </c>
      <c r="AF19">
        <f>IFERROR((IFERROR(Use_2013_Work!AF19/Use_2013_Work!$BR19, 0)*Supply_2013_Work!$BS19),0)</f>
        <v>5.2970773300751216E-3</v>
      </c>
      <c r="AG19">
        <f>IFERROR((IFERROR(Use_2013_Work!AG19/Use_2013_Work!$BR19, 0)*Supply_2013_Work!$BS19),0)</f>
        <v>0.63270645887008403</v>
      </c>
      <c r="AH19">
        <f>IFERROR((IFERROR(Use_2013_Work!AH19/Use_2013_Work!$BR19, 0)*Supply_2013_Work!$BS19),0)</f>
        <v>0</v>
      </c>
      <c r="AI19">
        <f>IFERROR((IFERROR(Use_2013_Work!AI19/Use_2013_Work!$BR19, 0)*Supply_2013_Work!$BS19),0)</f>
        <v>1.3144599300556784E-2</v>
      </c>
      <c r="AJ19">
        <f>IFERROR((IFERROR(Use_2013_Work!AJ19/Use_2013_Work!$BR19, 0)*Supply_2013_Work!$BS19),0)</f>
        <v>1.5695043940963324E-3</v>
      </c>
      <c r="AK19">
        <f>IFERROR((IFERROR(Use_2013_Work!AK19/Use_2013_Work!$BR19, 0)*Supply_2013_Work!$BS19),0)</f>
        <v>0</v>
      </c>
      <c r="AL19">
        <f>IFERROR((IFERROR(Use_2013_Work!AL19/Use_2013_Work!$BR19, 0)*Supply_2013_Work!$BS19),0)</f>
        <v>1.2556035152770659E-2</v>
      </c>
      <c r="AM19">
        <f>IFERROR((IFERROR(Use_2013_Work!AM19/Use_2013_Work!$BR19, 0)*Supply_2013_Work!$BS19),0)</f>
        <v>0</v>
      </c>
      <c r="AN19">
        <f>IFERROR((IFERROR(Use_2013_Work!AN19/Use_2013_Work!$BR19, 0)*Supply_2013_Work!$BS19),0)</f>
        <v>8.0437100197437023E-3</v>
      </c>
      <c r="AO19">
        <f>IFERROR((IFERROR(Use_2013_Work!AO19/Use_2013_Work!$BR19, 0)*Supply_2013_Work!$BS19),0)</f>
        <v>1.1771282955722491E-3</v>
      </c>
      <c r="AP19">
        <f>IFERROR((IFERROR(Use_2013_Work!AP19/Use_2013_Work!$BR19, 0)*Supply_2013_Work!$BS19),0)</f>
        <v>0.27466326896685817</v>
      </c>
      <c r="AQ19">
        <f>IFERROR((IFERROR(Use_2013_Work!AQ19/Use_2013_Work!$BR19, 0)*Supply_2013_Work!$BS19),0)</f>
        <v>1.2556035152770659E-2</v>
      </c>
      <c r="AR19">
        <f>IFERROR((IFERROR(Use_2013_Work!AR19/Use_2013_Work!$BR19, 0)*Supply_2013_Work!$BS19),0)</f>
        <v>0.4657504289480866</v>
      </c>
      <c r="AS19">
        <f>IFERROR((IFERROR(Use_2013_Work!AS19/Use_2013_Work!$BR19, 0)*Supply_2013_Work!$BS19),0)</f>
        <v>0</v>
      </c>
      <c r="AT19">
        <f>IFERROR((IFERROR(Use_2013_Work!AT19/Use_2013_Work!$BR19, 0)*Supply_2013_Work!$BS19),0)</f>
        <v>4.7085131822889965E-3</v>
      </c>
      <c r="AU19">
        <f>IFERROR((IFERROR(Use_2013_Work!AU19/Use_2013_Work!$BR19, 0)*Supply_2013_Work!$BS19),0)</f>
        <v>0</v>
      </c>
      <c r="AV19">
        <f>IFERROR((IFERROR(Use_2013_Work!AV19/Use_2013_Work!$BR19, 0)*Supply_2013_Work!$BS19),0)</f>
        <v>0.53186580154939456</v>
      </c>
      <c r="AW19">
        <f>IFERROR((IFERROR(Use_2013_Work!AW19/Use_2013_Work!$BR19, 0)*Supply_2013_Work!$BS19),0)</f>
        <v>0</v>
      </c>
      <c r="AX19">
        <f>IFERROR((IFERROR(Use_2013_Work!AX19/Use_2013_Work!$BR19, 0)*Supply_2013_Work!$BS19),0)</f>
        <v>9.672070828618648E-2</v>
      </c>
      <c r="AY19">
        <f>IFERROR((IFERROR(Use_2013_Work!AY19/Use_2013_Work!$BR19, 0)*Supply_2013_Work!$BS19),0)</f>
        <v>1.7633381867672293</v>
      </c>
      <c r="AZ19">
        <f>IFERROR((IFERROR(Use_2013_Work!AZ19/Use_2013_Work!$BR19, 0)*Supply_2013_Work!$BS19),0)</f>
        <v>4.75873732290008</v>
      </c>
      <c r="BA19">
        <f>IFERROR((IFERROR(Use_2013_Work!BA19/Use_2013_Work!$BR19, 0)*Supply_2013_Work!$BS19),0)</f>
        <v>0.27839084190283692</v>
      </c>
      <c r="BB19">
        <f>IFERROR((IFERROR(Use_2013_Work!BB19/Use_2013_Work!$BR19, 0)*Supply_2013_Work!$BS19),0)</f>
        <v>10.748162278820946</v>
      </c>
      <c r="BC19">
        <f>IFERROR((IFERROR(Use_2013_Work!BC19/Use_2013_Work!$BR19, 0)*Supply_2013_Work!$BS19),0)</f>
        <v>7.8475219704816619E-4</v>
      </c>
      <c r="BD19">
        <f>IFERROR((IFERROR(Use_2013_Work!BD19/Use_2013_Work!$BR19, 0)*Supply_2013_Work!$BS19),0)</f>
        <v>0</v>
      </c>
      <c r="BE19">
        <f>IFERROR((IFERROR(Use_2013_Work!BE19/Use_2013_Work!$BR19, 0)*Supply_2013_Work!$BS19),0)</f>
        <v>0.1704874148087141</v>
      </c>
      <c r="BF19">
        <f>IFERROR((IFERROR(Use_2013_Work!BF19/Use_2013_Work!$BR19, 0)*Supply_2013_Work!$BS19),0)</f>
        <v>5.6502158187467962E-2</v>
      </c>
      <c r="BG19">
        <f>IFERROR((IFERROR(Use_2013_Work!BG19/Use_2013_Work!$BR19, 0)*Supply_2013_Work!$BS19),0)</f>
        <v>26.31568398776394</v>
      </c>
      <c r="BH19">
        <f>IFERROR((IFERROR(Use_2013_Work!BH19/Use_2013_Work!$BR19, 0)*Supply_2013_Work!$BS19),0)</f>
        <v>25.419693166784196</v>
      </c>
      <c r="BI19">
        <f>IFERROR((IFERROR(Use_2013_Work!BI19/Use_2013_Work!$BR19, 0)*Supply_2013_Work!$BS19),0)</f>
        <v>265.77359607869647</v>
      </c>
      <c r="BJ19">
        <f>IFERROR((IFERROR(Use_2013_Work!BJ19/Use_2013_Work!$BR19, 0)*Supply_2013_Work!$BS19),0)</f>
        <v>7.7300053289736992</v>
      </c>
      <c r="BK19">
        <f>IFERROR((IFERROR(Use_2013_Work!BK19/Use_2013_Work!$BR19, 0)*Supply_2013_Work!$BS19),0)</f>
        <v>4.2390351804049313</v>
      </c>
      <c r="BL19">
        <f>IFERROR((IFERROR(Use_2013_Work!BL19/Use_2013_Work!$BR19, 0)*Supply_2013_Work!$BS19),0)</f>
        <v>3.1496029428528147</v>
      </c>
      <c r="BM19">
        <f>IFERROR((IFERROR(Use_2013_Work!BM19/Use_2013_Work!$BR19, 0)*Supply_2013_Work!$BS19),0)</f>
        <v>3.1390087881926647E-2</v>
      </c>
      <c r="BN19">
        <f>IFERROR((IFERROR(Use_2013_Work!BN19/Use_2013_Work!$BR19, 0)*Supply_2013_Work!$BS19),0)</f>
        <v>0</v>
      </c>
      <c r="BO19">
        <f>IFERROR((IFERROR(Use_2013_Work!BO19/Use_2013_Work!$BR19, 0)*Supply_2013_Work!$BS19),0)</f>
        <v>8.8676998266442764E-2</v>
      </c>
      <c r="BP19">
        <f>IFERROR((IFERROR(Use_2013_Work!BP19/Use_2013_Work!$BR19, 0)*Supply_2013_Work!$BS19),0)</f>
        <v>0</v>
      </c>
      <c r="BQ19">
        <f>IFERROR((IFERROR(Use_2013_Work!BQ19/Use_2013_Work!$BR19, 0)*Supply_2013_Work!$BS19),0)</f>
        <v>0</v>
      </c>
    </row>
    <row r="20" spans="4:69">
      <c r="D20">
        <v>12</v>
      </c>
      <c r="E20">
        <f>IFERROR((IFERROR(Use_2013_Work!E20/Use_2013_Work!$BR20, 0)*Supply_2013_Work!$BS20),0)</f>
        <v>14.85664830618178</v>
      </c>
      <c r="F20">
        <f>IFERROR((IFERROR(Use_2013_Work!F20/Use_2013_Work!$BR20, 0)*Supply_2013_Work!$BS20),0)</f>
        <v>2.7220208132025157</v>
      </c>
      <c r="G20">
        <f>IFERROR((IFERROR(Use_2013_Work!G20/Use_2013_Work!$BR20, 0)*Supply_2013_Work!$BS20),0)</f>
        <v>0.67821911690847225</v>
      </c>
      <c r="H20">
        <f>IFERROR((IFERROR(Use_2013_Work!H20/Use_2013_Work!$BR20, 0)*Supply_2013_Work!$BS20),0)</f>
        <v>9.4889174573981183</v>
      </c>
      <c r="I20">
        <f>IFERROR((IFERROR(Use_2013_Work!I20/Use_2013_Work!$BR20, 0)*Supply_2013_Work!$BS20),0)</f>
        <v>58.233458436551665</v>
      </c>
      <c r="J20">
        <f>IFERROR((IFERROR(Use_2013_Work!J20/Use_2013_Work!$BR20, 0)*Supply_2013_Work!$BS20),0)</f>
        <v>2.950062988533392</v>
      </c>
      <c r="K20">
        <f>IFERROR((IFERROR(Use_2013_Work!K20/Use_2013_Work!$BR20, 0)*Supply_2013_Work!$BS20),0)</f>
        <v>9.4395541760099597</v>
      </c>
      <c r="L20">
        <f>IFERROR((IFERROR(Use_2013_Work!L20/Use_2013_Work!$BR20, 0)*Supply_2013_Work!$BS20),0)</f>
        <v>4.1854397978311777</v>
      </c>
      <c r="M20">
        <f>IFERROR((IFERROR(Use_2013_Work!M20/Use_2013_Work!$BR20, 0)*Supply_2013_Work!$BS20),0)</f>
        <v>15.713465393620858</v>
      </c>
      <c r="N20">
        <f>IFERROR((IFERROR(Use_2013_Work!N20/Use_2013_Work!$BR20, 0)*Supply_2013_Work!$BS20),0)</f>
        <v>0</v>
      </c>
      <c r="O20">
        <f>IFERROR((IFERROR(Use_2013_Work!O20/Use_2013_Work!$BR20, 0)*Supply_2013_Work!$BS20),0)</f>
        <v>3.545982995324227</v>
      </c>
      <c r="P20">
        <f>IFERROR((IFERROR(Use_2013_Work!P20/Use_2013_Work!$BR20, 0)*Supply_2013_Work!$BS20),0)</f>
        <v>1.2197585907602198</v>
      </c>
      <c r="Q20">
        <f>IFERROR((IFERROR(Use_2013_Work!Q20/Use_2013_Work!$BR20, 0)*Supply_2013_Work!$BS20),0)</f>
        <v>80.929157673997452</v>
      </c>
      <c r="R20">
        <f>IFERROR((IFERROR(Use_2013_Work!R20/Use_2013_Work!$BR20, 0)*Supply_2013_Work!$BS20),0)</f>
        <v>4.3606389850530887</v>
      </c>
      <c r="S20">
        <f>IFERROR((IFERROR(Use_2013_Work!S20/Use_2013_Work!$BR20, 0)*Supply_2013_Work!$BS20),0)</f>
        <v>5.526017042874221</v>
      </c>
      <c r="T20">
        <f>IFERROR((IFERROR(Use_2013_Work!T20/Use_2013_Work!$BR20, 0)*Supply_2013_Work!$BS20),0)</f>
        <v>8.6536259975807646</v>
      </c>
      <c r="U20">
        <f>IFERROR((IFERROR(Use_2013_Work!U20/Use_2013_Work!$BR20, 0)*Supply_2013_Work!$BS20),0)</f>
        <v>1.3280341161657245</v>
      </c>
      <c r="V20">
        <f>IFERROR((IFERROR(Use_2013_Work!V20/Use_2013_Work!$BR20, 0)*Supply_2013_Work!$BS20),0)</f>
        <v>8.366590654820433</v>
      </c>
      <c r="W20">
        <f>IFERROR((IFERROR(Use_2013_Work!W20/Use_2013_Work!$BR20, 0)*Supply_2013_Work!$BS20),0)</f>
        <v>10.808049998231553</v>
      </c>
      <c r="X20">
        <f>IFERROR((IFERROR(Use_2013_Work!X20/Use_2013_Work!$BR20, 0)*Supply_2013_Work!$BS20),0)</f>
        <v>0.24665456011657599</v>
      </c>
      <c r="Y20">
        <f>IFERROR((IFERROR(Use_2013_Work!Y20/Use_2013_Work!$BR20, 0)*Supply_2013_Work!$BS20),0)</f>
        <v>1.4286219174206143</v>
      </c>
      <c r="Z20">
        <f>IFERROR((IFERROR(Use_2013_Work!Z20/Use_2013_Work!$BR20, 0)*Supply_2013_Work!$BS20),0)</f>
        <v>8.1603978007597231</v>
      </c>
      <c r="AA20">
        <f>IFERROR((IFERROR(Use_2013_Work!AA20/Use_2013_Work!$BR20, 0)*Supply_2013_Work!$BS20),0)</f>
        <v>3.2945539538930584</v>
      </c>
      <c r="AB20">
        <f>IFERROR((IFERROR(Use_2013_Work!AB20/Use_2013_Work!$BR20, 0)*Supply_2013_Work!$BS20),0)</f>
        <v>0.93620295472069137</v>
      </c>
      <c r="AC20">
        <f>IFERROR((IFERROR(Use_2013_Work!AC20/Use_2013_Work!$BR20, 0)*Supply_2013_Work!$BS20),0)</f>
        <v>0.41238570812141451</v>
      </c>
      <c r="AD20">
        <f>IFERROR((IFERROR(Use_2013_Work!AD20/Use_2013_Work!$BR20, 0)*Supply_2013_Work!$BS20),0)</f>
        <v>1.2202441312328902</v>
      </c>
      <c r="AE20">
        <f>IFERROR((IFERROR(Use_2013_Work!AE20/Use_2013_Work!$BR20, 0)*Supply_2013_Work!$BS20),0)</f>
        <v>62.091805802627199</v>
      </c>
      <c r="AF20">
        <f>IFERROR((IFERROR(Use_2013_Work!AF20/Use_2013_Work!$BR20, 0)*Supply_2013_Work!$BS20),0)</f>
        <v>17.43778145889776</v>
      </c>
      <c r="AG20">
        <f>IFERROR((IFERROR(Use_2013_Work!AG20/Use_2013_Work!$BR20, 0)*Supply_2013_Work!$BS20),0)</f>
        <v>10.662954320315208</v>
      </c>
      <c r="AH20">
        <f>IFERROR((IFERROR(Use_2013_Work!AH20/Use_2013_Work!$BR20, 0)*Supply_2013_Work!$BS20),0)</f>
        <v>6.7968383066769471</v>
      </c>
      <c r="AI20">
        <f>IFERROR((IFERROR(Use_2013_Work!AI20/Use_2013_Work!$BR20, 0)*Supply_2013_Work!$BS20),0)</f>
        <v>23.185771421194477</v>
      </c>
      <c r="AJ20">
        <f>IFERROR((IFERROR(Use_2013_Work!AJ20/Use_2013_Work!$BR20, 0)*Supply_2013_Work!$BS20),0)</f>
        <v>1.1976664992537156E-2</v>
      </c>
      <c r="AK20">
        <f>IFERROR((IFERROR(Use_2013_Work!AK20/Use_2013_Work!$BR20, 0)*Supply_2013_Work!$BS20),0)</f>
        <v>3.0143971011622228</v>
      </c>
      <c r="AL20">
        <f>IFERROR((IFERROR(Use_2013_Work!AL20/Use_2013_Work!$BR20, 0)*Supply_2013_Work!$BS20),0)</f>
        <v>3.6556342187356314</v>
      </c>
      <c r="AM20">
        <f>IFERROR((IFERROR(Use_2013_Work!AM20/Use_2013_Work!$BR20, 0)*Supply_2013_Work!$BS20),0)</f>
        <v>0.20764947547871851</v>
      </c>
      <c r="AN20">
        <f>IFERROR((IFERROR(Use_2013_Work!AN20/Use_2013_Work!$BR20, 0)*Supply_2013_Work!$BS20),0)</f>
        <v>1.3636404174948893</v>
      </c>
      <c r="AO20">
        <f>IFERROR((IFERROR(Use_2013_Work!AO20/Use_2013_Work!$BR20, 0)*Supply_2013_Work!$BS20),0)</f>
        <v>0.20797316912716546</v>
      </c>
      <c r="AP20">
        <f>IFERROR((IFERROR(Use_2013_Work!AP20/Use_2013_Work!$BR20, 0)*Supply_2013_Work!$BS20),0)</f>
        <v>0.23961422326285484</v>
      </c>
      <c r="AQ20">
        <f>IFERROR((IFERROR(Use_2013_Work!AQ20/Use_2013_Work!$BR20, 0)*Supply_2013_Work!$BS20),0)</f>
        <v>5.1305443278841595E-2</v>
      </c>
      <c r="AR20">
        <f>IFERROR((IFERROR(Use_2013_Work!AR20/Use_2013_Work!$BR20, 0)*Supply_2013_Work!$BS20),0)</f>
        <v>11.186852490326595</v>
      </c>
      <c r="AS20">
        <f>IFERROR((IFERROR(Use_2013_Work!AS20/Use_2013_Work!$BR20, 0)*Supply_2013_Work!$BS20),0)</f>
        <v>9.7108094534085034E-4</v>
      </c>
      <c r="AT20">
        <f>IFERROR((IFERROR(Use_2013_Work!AT20/Use_2013_Work!$BR20, 0)*Supply_2013_Work!$BS20),0)</f>
        <v>5.3328528581635032E-2</v>
      </c>
      <c r="AU20">
        <f>IFERROR((IFERROR(Use_2013_Work!AU20/Use_2013_Work!$BR20, 0)*Supply_2013_Work!$BS20),0)</f>
        <v>0</v>
      </c>
      <c r="AV20">
        <f>IFERROR((IFERROR(Use_2013_Work!AV20/Use_2013_Work!$BR20, 0)*Supply_2013_Work!$BS20),0)</f>
        <v>1.1218412621050173</v>
      </c>
      <c r="AW20">
        <f>IFERROR((IFERROR(Use_2013_Work!AW20/Use_2013_Work!$BR20, 0)*Supply_2013_Work!$BS20),0)</f>
        <v>5.7860239659892336</v>
      </c>
      <c r="AX20">
        <f>IFERROR((IFERROR(Use_2013_Work!AX20/Use_2013_Work!$BR20, 0)*Supply_2013_Work!$BS20),0)</f>
        <v>1.0231956227408092</v>
      </c>
      <c r="AY20">
        <f>IFERROR((IFERROR(Use_2013_Work!AY20/Use_2013_Work!$BR20, 0)*Supply_2013_Work!$BS20),0)</f>
        <v>0.18264414113619162</v>
      </c>
      <c r="AZ20">
        <f>IFERROR((IFERROR(Use_2013_Work!AZ20/Use_2013_Work!$BR20, 0)*Supply_2013_Work!$BS20),0)</f>
        <v>8.4322195420430499E-2</v>
      </c>
      <c r="BA20">
        <f>IFERROR((IFERROR(Use_2013_Work!BA20/Use_2013_Work!$BR20, 0)*Supply_2013_Work!$BS20),0)</f>
        <v>0.44459322614188601</v>
      </c>
      <c r="BB20">
        <f>IFERROR((IFERROR(Use_2013_Work!BB20/Use_2013_Work!$BR20, 0)*Supply_2013_Work!$BS20),0)</f>
        <v>0.11798633485891334</v>
      </c>
      <c r="BC20">
        <f>IFERROR((IFERROR(Use_2013_Work!BC20/Use_2013_Work!$BR20, 0)*Supply_2013_Work!$BS20),0)</f>
        <v>4.5516182376367889</v>
      </c>
      <c r="BD20">
        <f>IFERROR((IFERROR(Use_2013_Work!BD20/Use_2013_Work!$BR20, 0)*Supply_2013_Work!$BS20),0)</f>
        <v>3.1641054135689378E-2</v>
      </c>
      <c r="BE20">
        <f>IFERROR((IFERROR(Use_2013_Work!BE20/Use_2013_Work!$BR20, 0)*Supply_2013_Work!$BS20),0)</f>
        <v>5.2276524224182441E-2</v>
      </c>
      <c r="BF20">
        <f>IFERROR((IFERROR(Use_2013_Work!BF20/Use_2013_Work!$BR20, 0)*Supply_2013_Work!$BS20),0)</f>
        <v>3.0317956347662465</v>
      </c>
      <c r="BG20">
        <f>IFERROR((IFERROR(Use_2013_Work!BG20/Use_2013_Work!$BR20, 0)*Supply_2013_Work!$BS20),0)</f>
        <v>2.0943788288638787</v>
      </c>
      <c r="BH20">
        <f>IFERROR((IFERROR(Use_2013_Work!BH20/Use_2013_Work!$BR20, 0)*Supply_2013_Work!$BS20),0)</f>
        <v>3.3923903591361491</v>
      </c>
      <c r="BI20">
        <f>IFERROR((IFERROR(Use_2013_Work!BI20/Use_2013_Work!$BR20, 0)*Supply_2013_Work!$BS20),0)</f>
        <v>0.33356630472458215</v>
      </c>
      <c r="BJ20">
        <f>IFERROR((IFERROR(Use_2013_Work!BJ20/Use_2013_Work!$BR20, 0)*Supply_2013_Work!$BS20),0)</f>
        <v>0.14161597119554067</v>
      </c>
      <c r="BK20">
        <f>IFERROR((IFERROR(Use_2013_Work!BK20/Use_2013_Work!$BR20, 0)*Supply_2013_Work!$BS20),0)</f>
        <v>0.43399225915524842</v>
      </c>
      <c r="BL20">
        <f>IFERROR((IFERROR(Use_2013_Work!BL20/Use_2013_Work!$BR20, 0)*Supply_2013_Work!$BS20),0)</f>
        <v>0.1509221635883905</v>
      </c>
      <c r="BM20">
        <f>IFERROR((IFERROR(Use_2013_Work!BM20/Use_2013_Work!$BR20, 0)*Supply_2013_Work!$BS20),0)</f>
        <v>0.66923661816406932</v>
      </c>
      <c r="BN20">
        <f>IFERROR((IFERROR(Use_2013_Work!BN20/Use_2013_Work!$BR20, 0)*Supply_2013_Work!$BS20),0)</f>
        <v>7.7200935154597611E-2</v>
      </c>
      <c r="BO20">
        <f>IFERROR((IFERROR(Use_2013_Work!BO20/Use_2013_Work!$BR20, 0)*Supply_2013_Work!$BS20),0)</f>
        <v>0.68186067045350041</v>
      </c>
      <c r="BP20">
        <f>IFERROR((IFERROR(Use_2013_Work!BP20/Use_2013_Work!$BR20, 0)*Supply_2013_Work!$BS20),0)</f>
        <v>0</v>
      </c>
      <c r="BQ20">
        <f>IFERROR((IFERROR(Use_2013_Work!BQ20/Use_2013_Work!$BR20, 0)*Supply_2013_Work!$BS20),0)</f>
        <v>0</v>
      </c>
    </row>
    <row r="21" spans="4:69">
      <c r="D21">
        <v>13</v>
      </c>
      <c r="E21">
        <f>IFERROR((IFERROR(Use_2013_Work!E21/Use_2013_Work!$BR21, 0)*Supply_2013_Work!$BS21),0)</f>
        <v>0.49004359925107382</v>
      </c>
      <c r="F21">
        <f>IFERROR((IFERROR(Use_2013_Work!F21/Use_2013_Work!$BR21, 0)*Supply_2013_Work!$BS21),0)</f>
        <v>4.8161533095928633E-2</v>
      </c>
      <c r="G21">
        <f>IFERROR((IFERROR(Use_2013_Work!G21/Use_2013_Work!$BR21, 0)*Supply_2013_Work!$BS21),0)</f>
        <v>2.5686150984495268E-2</v>
      </c>
      <c r="H21">
        <f>IFERROR((IFERROR(Use_2013_Work!H21/Use_2013_Work!$BR21, 0)*Supply_2013_Work!$BS21),0)</f>
        <v>0.15569362276427881</v>
      </c>
      <c r="I21">
        <f>IFERROR((IFERROR(Use_2013_Work!I21/Use_2013_Work!$BR21, 0)*Supply_2013_Work!$BS21),0)</f>
        <v>8.0890161592534504</v>
      </c>
      <c r="J21">
        <f>IFERROR((IFERROR(Use_2013_Work!J21/Use_2013_Work!$BR21, 0)*Supply_2013_Work!$BS21),0)</f>
        <v>0.10466533174597346</v>
      </c>
      <c r="K21">
        <f>IFERROR((IFERROR(Use_2013_Work!K21/Use_2013_Work!$BR21, 0)*Supply_2013_Work!$BS21),0)</f>
        <v>0.72087494716084599</v>
      </c>
      <c r="L21">
        <f>IFERROR((IFERROR(Use_2013_Work!L21/Use_2013_Work!$BR21, 0)*Supply_2013_Work!$BS21),0)</f>
        <v>1.2269723907772293E-2</v>
      </c>
      <c r="M21">
        <f>IFERROR((IFERROR(Use_2013_Work!M21/Use_2013_Work!$BR21, 0)*Supply_2013_Work!$BS21),0)</f>
        <v>0</v>
      </c>
      <c r="N21">
        <f>IFERROR((IFERROR(Use_2013_Work!N21/Use_2013_Work!$BR21, 0)*Supply_2013_Work!$BS21),0)</f>
        <v>0</v>
      </c>
      <c r="O21">
        <f>IFERROR((IFERROR(Use_2013_Work!O21/Use_2013_Work!$BR21, 0)*Supply_2013_Work!$BS21),0)</f>
        <v>0.17808300213804085</v>
      </c>
      <c r="P21">
        <f>IFERROR((IFERROR(Use_2013_Work!P21/Use_2013_Work!$BR21, 0)*Supply_2013_Work!$BS21),0)</f>
        <v>9.5262365760577866E-2</v>
      </c>
      <c r="Q21">
        <f>IFERROR((IFERROR(Use_2013_Work!Q21/Use_2013_Work!$BR21, 0)*Supply_2013_Work!$BS21),0)</f>
        <v>0.34297891783314888</v>
      </c>
      <c r="R21">
        <f>IFERROR((IFERROR(Use_2013_Work!R21/Use_2013_Work!$BR21, 0)*Supply_2013_Work!$BS21),0)</f>
        <v>11.215588352135157</v>
      </c>
      <c r="S21">
        <f>IFERROR((IFERROR(Use_2013_Work!S21/Use_2013_Work!$BR21, 0)*Supply_2013_Work!$BS21),0)</f>
        <v>1.3510170060784692</v>
      </c>
      <c r="T21">
        <f>IFERROR((IFERROR(Use_2013_Work!T21/Use_2013_Work!$BR21, 0)*Supply_2013_Work!$BS21),0)</f>
        <v>1.0402891148720583</v>
      </c>
      <c r="U21">
        <f>IFERROR((IFERROR(Use_2013_Work!U21/Use_2013_Work!$BR21, 0)*Supply_2013_Work!$BS21),0)</f>
        <v>0.49012960198874506</v>
      </c>
      <c r="V21">
        <f>IFERROR((IFERROR(Use_2013_Work!V21/Use_2013_Work!$BR21, 0)*Supply_2013_Work!$BS21),0)</f>
        <v>0.74816648258187224</v>
      </c>
      <c r="W21">
        <f>IFERROR((IFERROR(Use_2013_Work!W21/Use_2013_Work!$BR21, 0)*Supply_2013_Work!$BS21),0)</f>
        <v>8.5687394299839681E-2</v>
      </c>
      <c r="X21">
        <f>IFERROR((IFERROR(Use_2013_Work!X21/Use_2013_Work!$BR21, 0)*Supply_2013_Work!$BS21),0)</f>
        <v>1.3531097393618042E-2</v>
      </c>
      <c r="Y21">
        <f>IFERROR((IFERROR(Use_2013_Work!Y21/Use_2013_Work!$BR21, 0)*Supply_2013_Work!$BS21),0)</f>
        <v>0.40541690538251346</v>
      </c>
      <c r="Z21">
        <f>IFERROR((IFERROR(Use_2013_Work!Z21/Use_2013_Work!$BR21, 0)*Supply_2013_Work!$BS21),0)</f>
        <v>0.17398353830904215</v>
      </c>
      <c r="AA21">
        <f>IFERROR((IFERROR(Use_2013_Work!AA21/Use_2013_Work!$BR21, 0)*Supply_2013_Work!$BS21),0)</f>
        <v>3.1578485218148344</v>
      </c>
      <c r="AB21">
        <f>IFERROR((IFERROR(Use_2013_Work!AB21/Use_2013_Work!$BR21, 0)*Supply_2013_Work!$BS21),0)</f>
        <v>0.53777511865864591</v>
      </c>
      <c r="AC21">
        <f>IFERROR((IFERROR(Use_2013_Work!AC21/Use_2013_Work!$BR21, 0)*Supply_2013_Work!$BS21),0)</f>
        <v>3.898790774432317E-3</v>
      </c>
      <c r="AD21">
        <f>IFERROR((IFERROR(Use_2013_Work!AD21/Use_2013_Work!$BR21, 0)*Supply_2013_Work!$BS21),0)</f>
        <v>1.114538145061615</v>
      </c>
      <c r="AE21">
        <f>IFERROR((IFERROR(Use_2013_Work!AE21/Use_2013_Work!$BR21, 0)*Supply_2013_Work!$BS21),0)</f>
        <v>155.78343828998689</v>
      </c>
      <c r="AF21">
        <f>IFERROR((IFERROR(Use_2013_Work!AF21/Use_2013_Work!$BR21, 0)*Supply_2013_Work!$BS21),0)</f>
        <v>1.2390987767888828</v>
      </c>
      <c r="AG21">
        <f>IFERROR((IFERROR(Use_2013_Work!AG21/Use_2013_Work!$BR21, 0)*Supply_2013_Work!$BS21),0)</f>
        <v>0.52607874633534901</v>
      </c>
      <c r="AH21">
        <f>IFERROR((IFERROR(Use_2013_Work!AH21/Use_2013_Work!$BR21, 0)*Supply_2013_Work!$BS21),0)</f>
        <v>0.17257882692707757</v>
      </c>
      <c r="AI21">
        <f>IFERROR((IFERROR(Use_2013_Work!AI21/Use_2013_Work!$BR21, 0)*Supply_2013_Work!$BS21),0)</f>
        <v>0.50873486090496989</v>
      </c>
      <c r="AJ21">
        <f>IFERROR((IFERROR(Use_2013_Work!AJ21/Use_2013_Work!$BR21, 0)*Supply_2013_Work!$BS21),0)</f>
        <v>1.1467031689506815E-4</v>
      </c>
      <c r="AK21">
        <f>IFERROR((IFERROR(Use_2013_Work!AK21/Use_2013_Work!$BR21, 0)*Supply_2013_Work!$BS21),0)</f>
        <v>8.6002737671301112E-5</v>
      </c>
      <c r="AL21">
        <f>IFERROR((IFERROR(Use_2013_Work!AL21/Use_2013_Work!$BR21, 0)*Supply_2013_Work!$BS21),0)</f>
        <v>0.58903275031074143</v>
      </c>
      <c r="AM21">
        <f>IFERROR((IFERROR(Use_2013_Work!AM21/Use_2013_Work!$BR21, 0)*Supply_2013_Work!$BS21),0)</f>
        <v>0</v>
      </c>
      <c r="AN21">
        <f>IFERROR((IFERROR(Use_2013_Work!AN21/Use_2013_Work!$BR21, 0)*Supply_2013_Work!$BS21),0)</f>
        <v>0.40561757843707985</v>
      </c>
      <c r="AO21">
        <f>IFERROR((IFERROR(Use_2013_Work!AO21/Use_2013_Work!$BR21, 0)*Supply_2013_Work!$BS21),0)</f>
        <v>4.930823626487931E-3</v>
      </c>
      <c r="AP21">
        <f>IFERROR((IFERROR(Use_2013_Work!AP21/Use_2013_Work!$BR21, 0)*Supply_2013_Work!$BS21),0)</f>
        <v>3.970459722491735E-2</v>
      </c>
      <c r="AQ21">
        <f>IFERROR((IFERROR(Use_2013_Work!AQ21/Use_2013_Work!$BR21, 0)*Supply_2013_Work!$BS21),0)</f>
        <v>2.8667579223767039E-5</v>
      </c>
      <c r="AR21">
        <f>IFERROR((IFERROR(Use_2013_Work!AR21/Use_2013_Work!$BR21, 0)*Supply_2013_Work!$BS21),0)</f>
        <v>6.2237314494798239E-2</v>
      </c>
      <c r="AS21">
        <f>IFERROR((IFERROR(Use_2013_Work!AS21/Use_2013_Work!$BR21, 0)*Supply_2013_Work!$BS21),0)</f>
        <v>2.8667579223767039E-5</v>
      </c>
      <c r="AT21">
        <f>IFERROR((IFERROR(Use_2013_Work!AT21/Use_2013_Work!$BR21, 0)*Supply_2013_Work!$BS21),0)</f>
        <v>0</v>
      </c>
      <c r="AU21">
        <f>IFERROR((IFERROR(Use_2013_Work!AU21/Use_2013_Work!$BR21, 0)*Supply_2013_Work!$BS21),0)</f>
        <v>2.8667579223767039E-5</v>
      </c>
      <c r="AV21">
        <f>IFERROR((IFERROR(Use_2013_Work!AV21/Use_2013_Work!$BR21, 0)*Supply_2013_Work!$BS21),0)</f>
        <v>3.7383383335168938</v>
      </c>
      <c r="AW21">
        <f>IFERROR((IFERROR(Use_2013_Work!AW21/Use_2013_Work!$BR21, 0)*Supply_2013_Work!$BS21),0)</f>
        <v>1.2053283684632854</v>
      </c>
      <c r="AX21">
        <f>IFERROR((IFERROR(Use_2013_Work!AX21/Use_2013_Work!$BR21, 0)*Supply_2013_Work!$BS21),0)</f>
        <v>8.1186584361708267E-2</v>
      </c>
      <c r="AY21">
        <f>IFERROR((IFERROR(Use_2013_Work!AY21/Use_2013_Work!$BR21, 0)*Supply_2013_Work!$BS21),0)</f>
        <v>6.8343508869460626E-2</v>
      </c>
      <c r="AZ21">
        <f>IFERROR((IFERROR(Use_2013_Work!AZ21/Use_2013_Work!$BR21, 0)*Supply_2013_Work!$BS21),0)</f>
        <v>6.2954003975392414E-2</v>
      </c>
      <c r="BA21">
        <f>IFERROR((IFERROR(Use_2013_Work!BA21/Use_2013_Work!$BR21, 0)*Supply_2013_Work!$BS21),0)</f>
        <v>4.1711327770581043E-2</v>
      </c>
      <c r="BB21">
        <f>IFERROR((IFERROR(Use_2013_Work!BB21/Use_2013_Work!$BR21, 0)*Supply_2013_Work!$BS21),0)</f>
        <v>0.11532967121721481</v>
      </c>
      <c r="BC21">
        <f>IFERROR((IFERROR(Use_2013_Work!BC21/Use_2013_Work!$BR21, 0)*Supply_2013_Work!$BS21),0)</f>
        <v>0.15509160360057969</v>
      </c>
      <c r="BD21">
        <f>IFERROR((IFERROR(Use_2013_Work!BD21/Use_2013_Work!$BR21, 0)*Supply_2013_Work!$BS21),0)</f>
        <v>0</v>
      </c>
      <c r="BE21">
        <f>IFERROR((IFERROR(Use_2013_Work!BE21/Use_2013_Work!$BR21, 0)*Supply_2013_Work!$BS21),0)</f>
        <v>3.0989653140892172E-2</v>
      </c>
      <c r="BF21">
        <f>IFERROR((IFERROR(Use_2013_Work!BF21/Use_2013_Work!$BR21, 0)*Supply_2013_Work!$BS21),0)</f>
        <v>0.51621709908237312</v>
      </c>
      <c r="BG21">
        <f>IFERROR((IFERROR(Use_2013_Work!BG21/Use_2013_Work!$BR21, 0)*Supply_2013_Work!$BS21),0)</f>
        <v>0.11458431415739687</v>
      </c>
      <c r="BH21">
        <f>IFERROR((IFERROR(Use_2013_Work!BH21/Use_2013_Work!$BR21, 0)*Supply_2013_Work!$BS21),0)</f>
        <v>0.26766918721231286</v>
      </c>
      <c r="BI21">
        <f>IFERROR((IFERROR(Use_2013_Work!BI21/Use_2013_Work!$BR21, 0)*Supply_2013_Work!$BS21),0)</f>
        <v>0.25795087785545584</v>
      </c>
      <c r="BJ21">
        <f>IFERROR((IFERROR(Use_2013_Work!BJ21/Use_2013_Work!$BR21, 0)*Supply_2013_Work!$BS21),0)</f>
        <v>3.1477001987696207E-2</v>
      </c>
      <c r="BK21">
        <f>IFERROR((IFERROR(Use_2013_Work!BK21/Use_2013_Work!$BR21, 0)*Supply_2013_Work!$BS21),0)</f>
        <v>9.503302512678774E-2</v>
      </c>
      <c r="BL21">
        <f>IFERROR((IFERROR(Use_2013_Work!BL21/Use_2013_Work!$BR21, 0)*Supply_2013_Work!$BS21),0)</f>
        <v>2.8667579223767042E-2</v>
      </c>
      <c r="BM21">
        <f>IFERROR((IFERROR(Use_2013_Work!BM21/Use_2013_Work!$BR21, 0)*Supply_2013_Work!$BS21),0)</f>
        <v>3.3541067691807439E-2</v>
      </c>
      <c r="BN21">
        <f>IFERROR((IFERROR(Use_2013_Work!BN21/Use_2013_Work!$BR21, 0)*Supply_2013_Work!$BS21),0)</f>
        <v>0</v>
      </c>
      <c r="BO21">
        <f>IFERROR((IFERROR(Use_2013_Work!BO21/Use_2013_Work!$BR21, 0)*Supply_2013_Work!$BS21),0)</f>
        <v>4.1281314082224534E-3</v>
      </c>
      <c r="BP21">
        <f>IFERROR((IFERROR(Use_2013_Work!BP21/Use_2013_Work!$BR21, 0)*Supply_2013_Work!$BS21),0)</f>
        <v>0</v>
      </c>
      <c r="BQ21">
        <f>IFERROR((IFERROR(Use_2013_Work!BQ21/Use_2013_Work!$BR21, 0)*Supply_2013_Work!$BS21),0)</f>
        <v>0</v>
      </c>
    </row>
    <row r="22" spans="4:69">
      <c r="D22">
        <v>14</v>
      </c>
      <c r="E22">
        <f>IFERROR((IFERROR(Use_2013_Work!E22/Use_2013_Work!$BR22, 0)*Supply_2013_Work!$BS22),0)</f>
        <v>6.4374422373028192E-2</v>
      </c>
      <c r="F22">
        <f>IFERROR((IFERROR(Use_2013_Work!F22/Use_2013_Work!$BR22, 0)*Supply_2013_Work!$BS22),0)</f>
        <v>2.5334450095191745E-2</v>
      </c>
      <c r="G22">
        <f>IFERROR((IFERROR(Use_2013_Work!G22/Use_2013_Work!$BR22, 0)*Supply_2013_Work!$BS22),0)</f>
        <v>0</v>
      </c>
      <c r="H22">
        <f>IFERROR((IFERROR(Use_2013_Work!H22/Use_2013_Work!$BR22, 0)*Supply_2013_Work!$BS22),0)</f>
        <v>0.1612821549775868</v>
      </c>
      <c r="I22">
        <f>IFERROR((IFERROR(Use_2013_Work!I22/Use_2013_Work!$BR22, 0)*Supply_2013_Work!$BS22),0)</f>
        <v>12.33088599564905</v>
      </c>
      <c r="J22">
        <f>IFERROR((IFERROR(Use_2013_Work!J22/Use_2013_Work!$BR22, 0)*Supply_2013_Work!$BS22),0)</f>
        <v>4.4992875852116485E-3</v>
      </c>
      <c r="K22">
        <f>IFERROR((IFERROR(Use_2013_Work!K22/Use_2013_Work!$BR22, 0)*Supply_2013_Work!$BS22),0)</f>
        <v>0.51901012790641443</v>
      </c>
      <c r="L22">
        <f>IFERROR((IFERROR(Use_2013_Work!L22/Use_2013_Work!$BR22, 0)*Supply_2013_Work!$BS22),0)</f>
        <v>0.11711991683350936</v>
      </c>
      <c r="M22">
        <f>IFERROR((IFERROR(Use_2013_Work!M22/Use_2013_Work!$BR22, 0)*Supply_2013_Work!$BS22),0)</f>
        <v>0.18696270411779481</v>
      </c>
      <c r="N22">
        <f>IFERROR((IFERROR(Use_2013_Work!N22/Use_2013_Work!$BR22, 0)*Supply_2013_Work!$BS22),0)</f>
        <v>0</v>
      </c>
      <c r="O22">
        <f>IFERROR((IFERROR(Use_2013_Work!O22/Use_2013_Work!$BR22, 0)*Supply_2013_Work!$BS22),0)</f>
        <v>3.6063520490696443E-2</v>
      </c>
      <c r="P22">
        <f>IFERROR((IFERROR(Use_2013_Work!P22/Use_2013_Work!$BR22, 0)*Supply_2013_Work!$BS22),0)</f>
        <v>0.14799195164896159</v>
      </c>
      <c r="Q22">
        <f>IFERROR((IFERROR(Use_2013_Work!Q22/Use_2013_Work!$BR22, 0)*Supply_2013_Work!$BS22),0)</f>
        <v>1.2885959644046161</v>
      </c>
      <c r="R22">
        <f>IFERROR((IFERROR(Use_2013_Work!R22/Use_2013_Work!$BR22, 0)*Supply_2013_Work!$BS22),0)</f>
        <v>3.824394447429901</v>
      </c>
      <c r="S22">
        <f>IFERROR((IFERROR(Use_2013_Work!S22/Use_2013_Work!$BR22, 0)*Supply_2013_Work!$BS22),0)</f>
        <v>21.842241511168467</v>
      </c>
      <c r="T22">
        <f>IFERROR((IFERROR(Use_2013_Work!T22/Use_2013_Work!$BR22, 0)*Supply_2013_Work!$BS22),0)</f>
        <v>144.79607306728127</v>
      </c>
      <c r="U22">
        <f>IFERROR((IFERROR(Use_2013_Work!U22/Use_2013_Work!$BR22, 0)*Supply_2013_Work!$BS22),0)</f>
        <v>1.6206433881932356</v>
      </c>
      <c r="V22">
        <f>IFERROR((IFERROR(Use_2013_Work!V22/Use_2013_Work!$BR22, 0)*Supply_2013_Work!$BS22),0)</f>
        <v>12.988335741561976</v>
      </c>
      <c r="W22">
        <f>IFERROR((IFERROR(Use_2013_Work!W22/Use_2013_Work!$BR22, 0)*Supply_2013_Work!$BS22),0)</f>
        <v>23.864844330243614</v>
      </c>
      <c r="X22">
        <f>IFERROR((IFERROR(Use_2013_Work!X22/Use_2013_Work!$BR22, 0)*Supply_2013_Work!$BS22),0)</f>
        <v>16.81556820116101</v>
      </c>
      <c r="Y22">
        <f>IFERROR((IFERROR(Use_2013_Work!Y22/Use_2013_Work!$BR22, 0)*Supply_2013_Work!$BS22),0)</f>
        <v>3.4662511556470541</v>
      </c>
      <c r="Z22">
        <f>IFERROR((IFERROR(Use_2013_Work!Z22/Use_2013_Work!$BR22, 0)*Supply_2013_Work!$BS22),0)</f>
        <v>1.2181994186483047</v>
      </c>
      <c r="AA22">
        <f>IFERROR((IFERROR(Use_2013_Work!AA22/Use_2013_Work!$BR22, 0)*Supply_2013_Work!$BS22),0)</f>
        <v>1.9915923446416854</v>
      </c>
      <c r="AB22">
        <f>IFERROR((IFERROR(Use_2013_Work!AB22/Use_2013_Work!$BR22, 0)*Supply_2013_Work!$BS22),0)</f>
        <v>0.26746534198858168</v>
      </c>
      <c r="AC22">
        <f>IFERROR((IFERROR(Use_2013_Work!AC22/Use_2013_Work!$BR22, 0)*Supply_2013_Work!$BS22),0)</f>
        <v>0.18723958335380786</v>
      </c>
      <c r="AD22">
        <f>IFERROR((IFERROR(Use_2013_Work!AD22/Use_2013_Work!$BR22, 0)*Supply_2013_Work!$BS22),0)</f>
        <v>0.6428443662132397</v>
      </c>
      <c r="AE22">
        <f>IFERROR((IFERROR(Use_2013_Work!AE22/Use_2013_Work!$BR22, 0)*Supply_2013_Work!$BS22),0)</f>
        <v>58.577678687859517</v>
      </c>
      <c r="AF22">
        <f>IFERROR((IFERROR(Use_2013_Work!AF22/Use_2013_Work!$BR22, 0)*Supply_2013_Work!$BS22),0)</f>
        <v>0.20392155732359252</v>
      </c>
      <c r="AG22">
        <f>IFERROR((IFERROR(Use_2013_Work!AG22/Use_2013_Work!$BR22, 0)*Supply_2013_Work!$BS22),0)</f>
        <v>33.437667036157926</v>
      </c>
      <c r="AH22">
        <f>IFERROR((IFERROR(Use_2013_Work!AH22/Use_2013_Work!$BR22, 0)*Supply_2013_Work!$BS22),0)</f>
        <v>1.7581831486827057E-2</v>
      </c>
      <c r="AI22">
        <f>IFERROR((IFERROR(Use_2013_Work!AI22/Use_2013_Work!$BR22, 0)*Supply_2013_Work!$BS22),0)</f>
        <v>2.4023426912670072</v>
      </c>
      <c r="AJ22">
        <f>IFERROR((IFERROR(Use_2013_Work!AJ22/Use_2013_Work!$BR22, 0)*Supply_2013_Work!$BS22),0)</f>
        <v>0</v>
      </c>
      <c r="AK22">
        <f>IFERROR((IFERROR(Use_2013_Work!AK22/Use_2013_Work!$BR22, 0)*Supply_2013_Work!$BS22),0)</f>
        <v>6.2297828102930513E-4</v>
      </c>
      <c r="AL22">
        <f>IFERROR((IFERROR(Use_2013_Work!AL22/Use_2013_Work!$BR22, 0)*Supply_2013_Work!$BS22),0)</f>
        <v>0.79443574793037053</v>
      </c>
      <c r="AM22">
        <f>IFERROR((IFERROR(Use_2013_Work!AM22/Use_2013_Work!$BR22, 0)*Supply_2013_Work!$BS22),0)</f>
        <v>0</v>
      </c>
      <c r="AN22">
        <f>IFERROR((IFERROR(Use_2013_Work!AN22/Use_2013_Work!$BR22, 0)*Supply_2013_Work!$BS22),0)</f>
        <v>6.2990026192963067E-2</v>
      </c>
      <c r="AO22">
        <f>IFERROR((IFERROR(Use_2013_Work!AO22/Use_2013_Work!$BR22, 0)*Supply_2013_Work!$BS22),0)</f>
        <v>0</v>
      </c>
      <c r="AP22">
        <f>IFERROR((IFERROR(Use_2013_Work!AP22/Use_2013_Work!$BR22, 0)*Supply_2013_Work!$BS22),0)</f>
        <v>7.5588031431555694E-2</v>
      </c>
      <c r="AQ22">
        <f>IFERROR((IFERROR(Use_2013_Work!AQ22/Use_2013_Work!$BR22, 0)*Supply_2013_Work!$BS22),0)</f>
        <v>0</v>
      </c>
      <c r="AR22">
        <f>IFERROR((IFERROR(Use_2013_Work!AR22/Use_2013_Work!$BR22, 0)*Supply_2013_Work!$BS22),0)</f>
        <v>0.62283984141129867</v>
      </c>
      <c r="AS22">
        <f>IFERROR((IFERROR(Use_2013_Work!AS22/Use_2013_Work!$BR22, 0)*Supply_2013_Work!$BS22),0)</f>
        <v>1.0101246727845168</v>
      </c>
      <c r="AT22">
        <f>IFERROR((IFERROR(Use_2013_Work!AT22/Use_2013_Work!$BR22, 0)*Supply_2013_Work!$BS22),0)</f>
        <v>0</v>
      </c>
      <c r="AU22">
        <f>IFERROR((IFERROR(Use_2013_Work!AU22/Use_2013_Work!$BR22, 0)*Supply_2013_Work!$BS22),0)</f>
        <v>0</v>
      </c>
      <c r="AV22">
        <f>IFERROR((IFERROR(Use_2013_Work!AV22/Use_2013_Work!$BR22, 0)*Supply_2013_Work!$BS22),0)</f>
        <v>8.3202210421913864E-2</v>
      </c>
      <c r="AW22">
        <f>IFERROR((IFERROR(Use_2013_Work!AW22/Use_2013_Work!$BR22, 0)*Supply_2013_Work!$BS22),0)</f>
        <v>0</v>
      </c>
      <c r="AX22">
        <f>IFERROR((IFERROR(Use_2013_Work!AX22/Use_2013_Work!$BR22, 0)*Supply_2013_Work!$BS22),0)</f>
        <v>0.15214514018915698</v>
      </c>
      <c r="AY22">
        <f>IFERROR((IFERROR(Use_2013_Work!AY22/Use_2013_Work!$BR22, 0)*Supply_2013_Work!$BS22),0)</f>
        <v>1.2459565620586103E-3</v>
      </c>
      <c r="AZ22">
        <f>IFERROR((IFERROR(Use_2013_Work!AZ22/Use_2013_Work!$BR22, 0)*Supply_2013_Work!$BS22),0)</f>
        <v>4.8453866302279288E-4</v>
      </c>
      <c r="BA22">
        <f>IFERROR((IFERROR(Use_2013_Work!BA22/Use_2013_Work!$BR22, 0)*Supply_2013_Work!$BS22),0)</f>
        <v>6.9219809003256126E-5</v>
      </c>
      <c r="BB22">
        <f>IFERROR((IFERROR(Use_2013_Work!BB22/Use_2013_Work!$BR22, 0)*Supply_2013_Work!$BS22),0)</f>
        <v>1.1035021951299091</v>
      </c>
      <c r="BC22">
        <f>IFERROR((IFERROR(Use_2013_Work!BC22/Use_2013_Work!$BR22, 0)*Supply_2013_Work!$BS22),0)</f>
        <v>0</v>
      </c>
      <c r="BD22">
        <f>IFERROR((IFERROR(Use_2013_Work!BD22/Use_2013_Work!$BR22, 0)*Supply_2013_Work!$BS22),0)</f>
        <v>0</v>
      </c>
      <c r="BE22">
        <f>IFERROR((IFERROR(Use_2013_Work!BE22/Use_2013_Work!$BR22, 0)*Supply_2013_Work!$BS22),0)</f>
        <v>0</v>
      </c>
      <c r="BF22">
        <f>IFERROR((IFERROR(Use_2013_Work!BF22/Use_2013_Work!$BR22, 0)*Supply_2013_Work!$BS22),0)</f>
        <v>3.232426640834055</v>
      </c>
      <c r="BG22">
        <f>IFERROR((IFERROR(Use_2013_Work!BG22/Use_2013_Work!$BR22, 0)*Supply_2013_Work!$BS22),0)</f>
        <v>6.2297828102930513E-4</v>
      </c>
      <c r="BH22">
        <f>IFERROR((IFERROR(Use_2013_Work!BH22/Use_2013_Work!$BR22, 0)*Supply_2013_Work!$BS22),0)</f>
        <v>0.31744204408893262</v>
      </c>
      <c r="BI22">
        <f>IFERROR((IFERROR(Use_2013_Work!BI22/Use_2013_Work!$BR22, 0)*Supply_2013_Work!$BS22),0)</f>
        <v>0</v>
      </c>
      <c r="BJ22">
        <f>IFERROR((IFERROR(Use_2013_Work!BJ22/Use_2013_Work!$BR22, 0)*Supply_2013_Work!$BS22),0)</f>
        <v>6.9219809003256126E-5</v>
      </c>
      <c r="BK22">
        <f>IFERROR((IFERROR(Use_2013_Work!BK22/Use_2013_Work!$BR22, 0)*Supply_2013_Work!$BS22),0)</f>
        <v>1.9381546520911716E-2</v>
      </c>
      <c r="BL22">
        <f>IFERROR((IFERROR(Use_2013_Work!BL22/Use_2013_Work!$BR22, 0)*Supply_2013_Work!$BS22),0)</f>
        <v>3.2533310231530384E-3</v>
      </c>
      <c r="BM22">
        <f>IFERROR((IFERROR(Use_2013_Work!BM22/Use_2013_Work!$BR22, 0)*Supply_2013_Work!$BS22),0)</f>
        <v>0</v>
      </c>
      <c r="BN22">
        <f>IFERROR((IFERROR(Use_2013_Work!BN22/Use_2013_Work!$BR22, 0)*Supply_2013_Work!$BS22),0)</f>
        <v>0.6463745764724057</v>
      </c>
      <c r="BO22">
        <f>IFERROR((IFERROR(Use_2013_Work!BO22/Use_2013_Work!$BR22, 0)*Supply_2013_Work!$BS22),0)</f>
        <v>0.99088156588161147</v>
      </c>
      <c r="BP22">
        <f>IFERROR((IFERROR(Use_2013_Work!BP22/Use_2013_Work!$BR22, 0)*Supply_2013_Work!$BS22),0)</f>
        <v>0</v>
      </c>
      <c r="BQ22">
        <f>IFERROR((IFERROR(Use_2013_Work!BQ22/Use_2013_Work!$BR22, 0)*Supply_2013_Work!$BS22),0)</f>
        <v>0</v>
      </c>
    </row>
    <row r="23" spans="4:69">
      <c r="D23">
        <v>15</v>
      </c>
      <c r="E23">
        <f>IFERROR((IFERROR(Use_2013_Work!E23/Use_2013_Work!$BR23, 0)*Supply_2013_Work!$BS23),0)</f>
        <v>7.8702331912888539</v>
      </c>
      <c r="F23">
        <f>IFERROR((IFERROR(Use_2013_Work!F23/Use_2013_Work!$BR23, 0)*Supply_2013_Work!$BS23),0)</f>
        <v>9.7453842814167968E-2</v>
      </c>
      <c r="G23">
        <f>IFERROR((IFERROR(Use_2013_Work!G23/Use_2013_Work!$BR23, 0)*Supply_2013_Work!$BS23),0)</f>
        <v>0.40144208618142463</v>
      </c>
      <c r="H23">
        <f>IFERROR((IFERROR(Use_2013_Work!H23/Use_2013_Work!$BR23, 0)*Supply_2013_Work!$BS23),0)</f>
        <v>0.30549880081811037</v>
      </c>
      <c r="I23">
        <f>IFERROR((IFERROR(Use_2013_Work!I23/Use_2013_Work!$BR23, 0)*Supply_2013_Work!$BS23),0)</f>
        <v>13.645460521648237</v>
      </c>
      <c r="J23">
        <f>IFERROR((IFERROR(Use_2013_Work!J23/Use_2013_Work!$BR23, 0)*Supply_2013_Work!$BS23),0)</f>
        <v>0.39851252021613265</v>
      </c>
      <c r="K23">
        <f>IFERROR((IFERROR(Use_2013_Work!K23/Use_2013_Work!$BR23, 0)*Supply_2013_Work!$BS23),0)</f>
        <v>9.1586013734624423</v>
      </c>
      <c r="L23">
        <f>IFERROR((IFERROR(Use_2013_Work!L23/Use_2013_Work!$BR23, 0)*Supply_2013_Work!$BS23),0)</f>
        <v>0.20978438779583455</v>
      </c>
      <c r="M23">
        <f>IFERROR((IFERROR(Use_2013_Work!M23/Use_2013_Work!$BR23, 0)*Supply_2013_Work!$BS23),0)</f>
        <v>1.1629461392845239</v>
      </c>
      <c r="N23">
        <f>IFERROR((IFERROR(Use_2013_Work!N23/Use_2013_Work!$BR23, 0)*Supply_2013_Work!$BS23),0)</f>
        <v>0</v>
      </c>
      <c r="O23">
        <f>IFERROR((IFERROR(Use_2013_Work!O23/Use_2013_Work!$BR23, 0)*Supply_2013_Work!$BS23),0)</f>
        <v>8.2485591710253964E-2</v>
      </c>
      <c r="P23">
        <f>IFERROR((IFERROR(Use_2013_Work!P23/Use_2013_Work!$BR23, 0)*Supply_2013_Work!$BS23),0)</f>
        <v>0.15563319190613956</v>
      </c>
      <c r="Q23">
        <f>IFERROR((IFERROR(Use_2013_Work!Q23/Use_2013_Work!$BR23, 0)*Supply_2013_Work!$BS23),0)</f>
        <v>0.46277987357972661</v>
      </c>
      <c r="R23">
        <f>IFERROR((IFERROR(Use_2013_Work!R23/Use_2013_Work!$BR23, 0)*Supply_2013_Work!$BS23),0)</f>
        <v>6.9303918100486008</v>
      </c>
      <c r="S23">
        <f>IFERROR((IFERROR(Use_2013_Work!S23/Use_2013_Work!$BR23, 0)*Supply_2013_Work!$BS23),0)</f>
        <v>8.4857624652776362</v>
      </c>
      <c r="T23">
        <f>IFERROR((IFERROR(Use_2013_Work!T23/Use_2013_Work!$BR23, 0)*Supply_2013_Work!$BS23),0)</f>
        <v>27.919541815192655</v>
      </c>
      <c r="U23">
        <f>IFERROR((IFERROR(Use_2013_Work!U23/Use_2013_Work!$BR23, 0)*Supply_2013_Work!$BS23),0)</f>
        <v>0.47637489063741006</v>
      </c>
      <c r="V23">
        <f>IFERROR((IFERROR(Use_2013_Work!V23/Use_2013_Work!$BR23, 0)*Supply_2013_Work!$BS23),0)</f>
        <v>3.263078740653254</v>
      </c>
      <c r="W23">
        <f>IFERROR((IFERROR(Use_2013_Work!W23/Use_2013_Work!$BR23, 0)*Supply_2013_Work!$BS23),0)</f>
        <v>11.125072527664722</v>
      </c>
      <c r="X23">
        <f>IFERROR((IFERROR(Use_2013_Work!X23/Use_2013_Work!$BR23, 0)*Supply_2013_Work!$BS23),0)</f>
        <v>7.0394265933193152</v>
      </c>
      <c r="Y23">
        <f>IFERROR((IFERROR(Use_2013_Work!Y23/Use_2013_Work!$BR23, 0)*Supply_2013_Work!$BS23),0)</f>
        <v>15.395281117823531</v>
      </c>
      <c r="Z23">
        <f>IFERROR((IFERROR(Use_2013_Work!Z23/Use_2013_Work!$BR23, 0)*Supply_2013_Work!$BS23),0)</f>
        <v>5.3986407804147349</v>
      </c>
      <c r="AA23">
        <f>IFERROR((IFERROR(Use_2013_Work!AA23/Use_2013_Work!$BR23, 0)*Supply_2013_Work!$BS23),0)</f>
        <v>2.3723991382680589</v>
      </c>
      <c r="AB23">
        <f>IFERROR((IFERROR(Use_2013_Work!AB23/Use_2013_Work!$BR23, 0)*Supply_2013_Work!$BS23),0)</f>
        <v>0.78741240210865071</v>
      </c>
      <c r="AC23">
        <f>IFERROR((IFERROR(Use_2013_Work!AC23/Use_2013_Work!$BR23, 0)*Supply_2013_Work!$BS23),0)</f>
        <v>0.22008364314256437</v>
      </c>
      <c r="AD23">
        <f>IFERROR((IFERROR(Use_2013_Work!AD23/Use_2013_Work!$BR23, 0)*Supply_2013_Work!$BS23),0)</f>
        <v>0.76466249140942988</v>
      </c>
      <c r="AE23">
        <f>IFERROR((IFERROR(Use_2013_Work!AE23/Use_2013_Work!$BR23, 0)*Supply_2013_Work!$BS23),0)</f>
        <v>146.99728918514069</v>
      </c>
      <c r="AF23">
        <f>IFERROR((IFERROR(Use_2013_Work!AF23/Use_2013_Work!$BR23, 0)*Supply_2013_Work!$BS23),0)</f>
        <v>1.9835450308437488</v>
      </c>
      <c r="AG23">
        <f>IFERROR((IFERROR(Use_2013_Work!AG23/Use_2013_Work!$BR23, 0)*Supply_2013_Work!$BS23),0)</f>
        <v>19.497314311787292</v>
      </c>
      <c r="AH23">
        <f>IFERROR((IFERROR(Use_2013_Work!AH23/Use_2013_Work!$BR23, 0)*Supply_2013_Work!$BS23),0)</f>
        <v>0.50237478857937679</v>
      </c>
      <c r="AI23">
        <f>IFERROR((IFERROR(Use_2013_Work!AI23/Use_2013_Work!$BR23, 0)*Supply_2013_Work!$BS23),0)</f>
        <v>1.7692289706953528</v>
      </c>
      <c r="AJ23">
        <f>IFERROR((IFERROR(Use_2013_Work!AJ23/Use_2013_Work!$BR23, 0)*Supply_2013_Work!$BS23),0)</f>
        <v>2.2887234103844052E-4</v>
      </c>
      <c r="AK23">
        <f>IFERROR((IFERROR(Use_2013_Work!AK23/Use_2013_Work!$BR23, 0)*Supply_2013_Work!$BS23),0)</f>
        <v>2.609144687838222E-3</v>
      </c>
      <c r="AL23">
        <f>IFERROR((IFERROR(Use_2013_Work!AL23/Use_2013_Work!$BR23, 0)*Supply_2013_Work!$BS23),0)</f>
        <v>3.2958990343581664</v>
      </c>
      <c r="AM23">
        <f>IFERROR((IFERROR(Use_2013_Work!AM23/Use_2013_Work!$BR23, 0)*Supply_2013_Work!$BS23),0)</f>
        <v>5.1175855456195296E-2</v>
      </c>
      <c r="AN23">
        <f>IFERROR((IFERROR(Use_2013_Work!AN23/Use_2013_Work!$BR23, 0)*Supply_2013_Work!$BS23),0)</f>
        <v>9.2830621525191476E-2</v>
      </c>
      <c r="AO23">
        <f>IFERROR((IFERROR(Use_2013_Work!AO23/Use_2013_Work!$BR23, 0)*Supply_2013_Work!$BS23),0)</f>
        <v>2.0369638352421202E-2</v>
      </c>
      <c r="AP23">
        <f>IFERROR((IFERROR(Use_2013_Work!AP23/Use_2013_Work!$BR23, 0)*Supply_2013_Work!$BS23),0)</f>
        <v>0.13270018333408781</v>
      </c>
      <c r="AQ23">
        <f>IFERROR((IFERROR(Use_2013_Work!AQ23/Use_2013_Work!$BR23, 0)*Supply_2013_Work!$BS23),0)</f>
        <v>0.1092636556117515</v>
      </c>
      <c r="AR23">
        <f>IFERROR((IFERROR(Use_2013_Work!AR23/Use_2013_Work!$BR23, 0)*Supply_2013_Work!$BS23),0)</f>
        <v>6.3077217190194199E-2</v>
      </c>
      <c r="AS23">
        <f>IFERROR((IFERROR(Use_2013_Work!AS23/Use_2013_Work!$BR23, 0)*Supply_2013_Work!$BS23),0)</f>
        <v>0</v>
      </c>
      <c r="AT23">
        <f>IFERROR((IFERROR(Use_2013_Work!AT23/Use_2013_Work!$BR23, 0)*Supply_2013_Work!$BS23),0)</f>
        <v>0</v>
      </c>
      <c r="AU23">
        <f>IFERROR((IFERROR(Use_2013_Work!AU23/Use_2013_Work!$BR23, 0)*Supply_2013_Work!$BS23),0)</f>
        <v>0</v>
      </c>
      <c r="AV23">
        <f>IFERROR((IFERROR(Use_2013_Work!AV23/Use_2013_Work!$BR23, 0)*Supply_2013_Work!$BS23),0)</f>
        <v>15.803772472108941</v>
      </c>
      <c r="AW23">
        <f>IFERROR((IFERROR(Use_2013_Work!AW23/Use_2013_Work!$BR23, 0)*Supply_2013_Work!$BS23),0)</f>
        <v>1.4037656165251708</v>
      </c>
      <c r="AX23">
        <f>IFERROR((IFERROR(Use_2013_Work!AX23/Use_2013_Work!$BR23, 0)*Supply_2013_Work!$BS23),0)</f>
        <v>0.48049459277610207</v>
      </c>
      <c r="AY23">
        <f>IFERROR((IFERROR(Use_2013_Work!AY23/Use_2013_Work!$BR23, 0)*Supply_2013_Work!$BS23),0)</f>
        <v>2.4123144745451626</v>
      </c>
      <c r="AZ23">
        <f>IFERROR((IFERROR(Use_2013_Work!AZ23/Use_2013_Work!$BR23, 0)*Supply_2013_Work!$BS23),0)</f>
        <v>7.9006732126469664E-2</v>
      </c>
      <c r="BA23">
        <f>IFERROR((IFERROR(Use_2013_Work!BA23/Use_2013_Work!$BR23, 0)*Supply_2013_Work!$BS23),0)</f>
        <v>0.53505775887966622</v>
      </c>
      <c r="BB23">
        <f>IFERROR((IFERROR(Use_2013_Work!BB23/Use_2013_Work!$BR23, 0)*Supply_2013_Work!$BS23),0)</f>
        <v>1.4375929485306524</v>
      </c>
      <c r="BC23">
        <f>IFERROR((IFERROR(Use_2013_Work!BC23/Use_2013_Work!$BR23, 0)*Supply_2013_Work!$BS23),0)</f>
        <v>2.3064381295807803</v>
      </c>
      <c r="BD23">
        <f>IFERROR((IFERROR(Use_2013_Work!BD23/Use_2013_Work!$BR23, 0)*Supply_2013_Work!$BS23),0)</f>
        <v>2.1925970271482596E-2</v>
      </c>
      <c r="BE23">
        <f>IFERROR((IFERROR(Use_2013_Work!BE23/Use_2013_Work!$BR23, 0)*Supply_2013_Work!$BS23),0)</f>
        <v>3.0165374548866457E-2</v>
      </c>
      <c r="BF23">
        <f>IFERROR((IFERROR(Use_2013_Work!BF23/Use_2013_Work!$BR23, 0)*Supply_2013_Work!$BS23),0)</f>
        <v>4.9286285408581936</v>
      </c>
      <c r="BG23">
        <f>IFERROR((IFERROR(Use_2013_Work!BG23/Use_2013_Work!$BR23, 0)*Supply_2013_Work!$BS23),0)</f>
        <v>1.9813936308379871</v>
      </c>
      <c r="BH23">
        <f>IFERROR((IFERROR(Use_2013_Work!BH23/Use_2013_Work!$BR23, 0)*Supply_2013_Work!$BS23),0)</f>
        <v>0.775190619097198</v>
      </c>
      <c r="BI23">
        <f>IFERROR((IFERROR(Use_2013_Work!BI23/Use_2013_Work!$BR23, 0)*Supply_2013_Work!$BS23),0)</f>
        <v>0.1716084813106227</v>
      </c>
      <c r="BJ23">
        <f>IFERROR((IFERROR(Use_2013_Work!BJ23/Use_2013_Work!$BR23, 0)*Supply_2013_Work!$BS23),0)</f>
        <v>8.0425740640907989E-2</v>
      </c>
      <c r="BK23">
        <f>IFERROR((IFERROR(Use_2013_Work!BK23/Use_2013_Work!$BR23, 0)*Supply_2013_Work!$BS23),0)</f>
        <v>0.94373221103790561</v>
      </c>
      <c r="BL23">
        <f>IFERROR((IFERROR(Use_2013_Work!BL23/Use_2013_Work!$BR23, 0)*Supply_2013_Work!$BS23),0)</f>
        <v>0.65874037197683943</v>
      </c>
      <c r="BM23">
        <f>IFERROR((IFERROR(Use_2013_Work!BM23/Use_2013_Work!$BR23, 0)*Supply_2013_Work!$BS23),0)</f>
        <v>0.47500165659117949</v>
      </c>
      <c r="BN23">
        <f>IFERROR((IFERROR(Use_2013_Work!BN23/Use_2013_Work!$BR23, 0)*Supply_2013_Work!$BS23),0)</f>
        <v>0.12381993650179632</v>
      </c>
      <c r="BO23">
        <f>IFERROR((IFERROR(Use_2013_Work!BO23/Use_2013_Work!$BR23, 0)*Supply_2013_Work!$BS23),0)</f>
        <v>0.39842097127971721</v>
      </c>
      <c r="BP23">
        <f>IFERROR((IFERROR(Use_2013_Work!BP23/Use_2013_Work!$BR23, 0)*Supply_2013_Work!$BS23),0)</f>
        <v>0</v>
      </c>
      <c r="BQ23">
        <f>IFERROR((IFERROR(Use_2013_Work!BQ23/Use_2013_Work!$BR23, 0)*Supply_2013_Work!$BS23),0)</f>
        <v>0</v>
      </c>
    </row>
    <row r="24" spans="4:69">
      <c r="D24">
        <v>16</v>
      </c>
      <c r="E24">
        <f>IFERROR((IFERROR(Use_2013_Work!E24/Use_2013_Work!$BR24, 0)*Supply_2013_Work!$BS24),0)</f>
        <v>1.1756317879541827</v>
      </c>
      <c r="F24">
        <f>IFERROR((IFERROR(Use_2013_Work!F24/Use_2013_Work!$BR24, 0)*Supply_2013_Work!$BS24),0)</f>
        <v>2.2737654605332764</v>
      </c>
      <c r="G24">
        <f>IFERROR((IFERROR(Use_2013_Work!G24/Use_2013_Work!$BR24, 0)*Supply_2013_Work!$BS24),0)</f>
        <v>0</v>
      </c>
      <c r="H24">
        <f>IFERROR((IFERROR(Use_2013_Work!H24/Use_2013_Work!$BR24, 0)*Supply_2013_Work!$BS24),0)</f>
        <v>8.0909982089715726E-2</v>
      </c>
      <c r="I24">
        <f>IFERROR((IFERROR(Use_2013_Work!I24/Use_2013_Work!$BR24, 0)*Supply_2013_Work!$BS24),0)</f>
        <v>1.6752265568816442</v>
      </c>
      <c r="J24">
        <f>IFERROR((IFERROR(Use_2013_Work!J24/Use_2013_Work!$BR24, 0)*Supply_2013_Work!$BS24),0)</f>
        <v>0.50105699751944432</v>
      </c>
      <c r="K24">
        <f>IFERROR((IFERROR(Use_2013_Work!K24/Use_2013_Work!$BR24, 0)*Supply_2013_Work!$BS24),0)</f>
        <v>1.5475252598484783</v>
      </c>
      <c r="L24">
        <f>IFERROR((IFERROR(Use_2013_Work!L24/Use_2013_Work!$BR24, 0)*Supply_2013_Work!$BS24),0)</f>
        <v>1.3140560946618891</v>
      </c>
      <c r="M24">
        <f>IFERROR((IFERROR(Use_2013_Work!M24/Use_2013_Work!$BR24, 0)*Supply_2013_Work!$BS24),0)</f>
        <v>0.10528045862276264</v>
      </c>
      <c r="N24">
        <f>IFERROR((IFERROR(Use_2013_Work!N24/Use_2013_Work!$BR24, 0)*Supply_2013_Work!$BS24),0)</f>
        <v>7.6035886783106327E-2</v>
      </c>
      <c r="O24">
        <f>IFERROR((IFERROR(Use_2013_Work!O24/Use_2013_Work!$BR24, 0)*Supply_2013_Work!$BS24),0)</f>
        <v>4.1917219636840669E-2</v>
      </c>
      <c r="P24">
        <f>IFERROR((IFERROR(Use_2013_Work!P24/Use_2013_Work!$BR24, 0)*Supply_2013_Work!$BS24),0)</f>
        <v>0.20081272663230645</v>
      </c>
      <c r="Q24">
        <f>IFERROR((IFERROR(Use_2013_Work!Q24/Use_2013_Work!$BR24, 0)*Supply_2013_Work!$BS24),0)</f>
        <v>0.14037394483035015</v>
      </c>
      <c r="R24">
        <f>IFERROR((IFERROR(Use_2013_Work!R24/Use_2013_Work!$BR24, 0)*Supply_2013_Work!$BS24),0)</f>
        <v>0.613648599102121</v>
      </c>
      <c r="S24">
        <f>IFERROR((IFERROR(Use_2013_Work!S24/Use_2013_Work!$BR24, 0)*Supply_2013_Work!$BS24),0)</f>
        <v>0.31340432821498315</v>
      </c>
      <c r="T24">
        <f>IFERROR((IFERROR(Use_2013_Work!T24/Use_2013_Work!$BR24, 0)*Supply_2013_Work!$BS24),0)</f>
        <v>1.0123495951827683</v>
      </c>
      <c r="U24">
        <f>IFERROR((IFERROR(Use_2013_Work!U24/Use_2013_Work!$BR24, 0)*Supply_2013_Work!$BS24),0)</f>
        <v>322.06998226060398</v>
      </c>
      <c r="V24">
        <f>IFERROR((IFERROR(Use_2013_Work!V24/Use_2013_Work!$BR24, 0)*Supply_2013_Work!$BS24),0)</f>
        <v>9.2749159589469912</v>
      </c>
      <c r="W24">
        <f>IFERROR((IFERROR(Use_2013_Work!W24/Use_2013_Work!$BR24, 0)*Supply_2013_Work!$BS24),0)</f>
        <v>1.1327397492560201</v>
      </c>
      <c r="X24">
        <f>IFERROR((IFERROR(Use_2013_Work!X24/Use_2013_Work!$BR24, 0)*Supply_2013_Work!$BS24),0)</f>
        <v>0.32851402366547228</v>
      </c>
      <c r="Y24">
        <f>IFERROR((IFERROR(Use_2013_Work!Y24/Use_2013_Work!$BR24, 0)*Supply_2013_Work!$BS24),0)</f>
        <v>0.13696207811572358</v>
      </c>
      <c r="Z24">
        <f>IFERROR((IFERROR(Use_2013_Work!Z24/Use_2013_Work!$BR24, 0)*Supply_2013_Work!$BS24),0)</f>
        <v>0.2149476030214737</v>
      </c>
      <c r="AA24">
        <f>IFERROR((IFERROR(Use_2013_Work!AA24/Use_2013_Work!$BR24, 0)*Supply_2013_Work!$BS24),0)</f>
        <v>2.9761225942156879</v>
      </c>
      <c r="AB24">
        <f>IFERROR((IFERROR(Use_2013_Work!AB24/Use_2013_Work!$BR24, 0)*Supply_2013_Work!$BS24),0)</f>
        <v>3.1978939306664147</v>
      </c>
      <c r="AC24">
        <f>IFERROR((IFERROR(Use_2013_Work!AC24/Use_2013_Work!$BR24, 0)*Supply_2013_Work!$BS24),0)</f>
        <v>0.34264890005463949</v>
      </c>
      <c r="AD24">
        <f>IFERROR((IFERROR(Use_2013_Work!AD24/Use_2013_Work!$BR24, 0)*Supply_2013_Work!$BS24),0)</f>
        <v>0.5605209602600788</v>
      </c>
      <c r="AE24">
        <f>IFERROR((IFERROR(Use_2013_Work!AE24/Use_2013_Work!$BR24, 0)*Supply_2013_Work!$BS24),0)</f>
        <v>16.535855737202983</v>
      </c>
      <c r="AF24">
        <f>IFERROR((IFERROR(Use_2013_Work!AF24/Use_2013_Work!$BR24, 0)*Supply_2013_Work!$BS24),0)</f>
        <v>5.2820570837725862</v>
      </c>
      <c r="AG24">
        <f>IFERROR((IFERROR(Use_2013_Work!AG24/Use_2013_Work!$BR24, 0)*Supply_2013_Work!$BS24),0)</f>
        <v>28.703547260622642</v>
      </c>
      <c r="AH24">
        <f>IFERROR((IFERROR(Use_2013_Work!AH24/Use_2013_Work!$BR24, 0)*Supply_2013_Work!$BS24),0)</f>
        <v>24.295902874855781</v>
      </c>
      <c r="AI24">
        <f>IFERROR((IFERROR(Use_2013_Work!AI24/Use_2013_Work!$BR24, 0)*Supply_2013_Work!$BS24),0)</f>
        <v>5.55451901141205</v>
      </c>
      <c r="AJ24">
        <f>IFERROR((IFERROR(Use_2013_Work!AJ24/Use_2013_Work!$BR24, 0)*Supply_2013_Work!$BS24),0)</f>
        <v>0.28952126121259719</v>
      </c>
      <c r="AK24">
        <f>IFERROR((IFERROR(Use_2013_Work!AK24/Use_2013_Work!$BR24, 0)*Supply_2013_Work!$BS24),0)</f>
        <v>1.0362326621851543</v>
      </c>
      <c r="AL24">
        <f>IFERROR((IFERROR(Use_2013_Work!AL24/Use_2013_Work!$BR24, 0)*Supply_2013_Work!$BS24),0)</f>
        <v>3.6000067934616888</v>
      </c>
      <c r="AM24">
        <f>IFERROR((IFERROR(Use_2013_Work!AM24/Use_2013_Work!$BR24, 0)*Supply_2013_Work!$BS24),0)</f>
        <v>0.10479304909210169</v>
      </c>
      <c r="AN24">
        <f>IFERROR((IFERROR(Use_2013_Work!AN24/Use_2013_Work!$BR24, 0)*Supply_2013_Work!$BS24),0)</f>
        <v>1.0849736152512479</v>
      </c>
      <c r="AO24">
        <f>IFERROR((IFERROR(Use_2013_Work!AO24/Use_2013_Work!$BR24, 0)*Supply_2013_Work!$BS24),0)</f>
        <v>4.4037451095215747</v>
      </c>
      <c r="AP24">
        <f>IFERROR((IFERROR(Use_2013_Work!AP24/Use_2013_Work!$BR24, 0)*Supply_2013_Work!$BS24),0)</f>
        <v>0.81056204948914001</v>
      </c>
      <c r="AQ24">
        <f>IFERROR((IFERROR(Use_2013_Work!AQ24/Use_2013_Work!$BR24, 0)*Supply_2013_Work!$BS24),0)</f>
        <v>65.315314156219003</v>
      </c>
      <c r="AR24">
        <f>IFERROR((IFERROR(Use_2013_Work!AR24/Use_2013_Work!$BR24, 0)*Supply_2013_Work!$BS24),0)</f>
        <v>64.376563400166049</v>
      </c>
      <c r="AS24">
        <f>IFERROR((IFERROR(Use_2013_Work!AS24/Use_2013_Work!$BR24, 0)*Supply_2013_Work!$BS24),0)</f>
        <v>0.57855511289453343</v>
      </c>
      <c r="AT24">
        <f>IFERROR((IFERROR(Use_2013_Work!AT24/Use_2013_Work!$BR24, 0)*Supply_2013_Work!$BS24),0)</f>
        <v>0.15255918309687361</v>
      </c>
      <c r="AU24">
        <f>IFERROR((IFERROR(Use_2013_Work!AU24/Use_2013_Work!$BR24, 0)*Supply_2013_Work!$BS24),0)</f>
        <v>0.42794556792030364</v>
      </c>
      <c r="AV24">
        <f>IFERROR((IFERROR(Use_2013_Work!AV24/Use_2013_Work!$BR24, 0)*Supply_2013_Work!$BS24),0)</f>
        <v>30.158952119176206</v>
      </c>
      <c r="AW24">
        <f>IFERROR((IFERROR(Use_2013_Work!AW24/Use_2013_Work!$BR24, 0)*Supply_2013_Work!$BS24),0)</f>
        <v>0</v>
      </c>
      <c r="AX24">
        <f>IFERROR((IFERROR(Use_2013_Work!AX24/Use_2013_Work!$BR24, 0)*Supply_2013_Work!$BS24),0)</f>
        <v>2.3580873093376185</v>
      </c>
      <c r="AY24">
        <f>IFERROR((IFERROR(Use_2013_Work!AY24/Use_2013_Work!$BR24, 0)*Supply_2013_Work!$BS24),0)</f>
        <v>22.274128141674204</v>
      </c>
      <c r="AZ24">
        <f>IFERROR((IFERROR(Use_2013_Work!AZ24/Use_2013_Work!$BR24, 0)*Supply_2013_Work!$BS24),0)</f>
        <v>1.974983418238121</v>
      </c>
      <c r="BA24">
        <f>IFERROR((IFERROR(Use_2013_Work!BA24/Use_2013_Work!$BR24, 0)*Supply_2013_Work!$BS24),0)</f>
        <v>15.902223347343764</v>
      </c>
      <c r="BB24">
        <f>IFERROR((IFERROR(Use_2013_Work!BB24/Use_2013_Work!$BR24, 0)*Supply_2013_Work!$BS24),0)</f>
        <v>2.4974864351066466</v>
      </c>
      <c r="BC24">
        <f>IFERROR((IFERROR(Use_2013_Work!BC24/Use_2013_Work!$BR24, 0)*Supply_2013_Work!$BS24),0)</f>
        <v>1.4168995056313469</v>
      </c>
      <c r="BD24">
        <f>IFERROR((IFERROR(Use_2013_Work!BD24/Use_2013_Work!$BR24, 0)*Supply_2013_Work!$BS24),0)</f>
        <v>1.0123495951827683</v>
      </c>
      <c r="BE24">
        <f>IFERROR((IFERROR(Use_2013_Work!BE24/Use_2013_Work!$BR24, 0)*Supply_2013_Work!$BS24),0)</f>
        <v>2.2596305841441087</v>
      </c>
      <c r="BF24">
        <f>IFERROR((IFERROR(Use_2013_Work!BF24/Use_2013_Work!$BR24, 0)*Supply_2013_Work!$BS24),0)</f>
        <v>25.934573716937855</v>
      </c>
      <c r="BG24">
        <f>IFERROR((IFERROR(Use_2013_Work!BG24/Use_2013_Work!$BR24, 0)*Supply_2013_Work!$BS24),0)</f>
        <v>20.664214461901132</v>
      </c>
      <c r="BH24">
        <f>IFERROR((IFERROR(Use_2013_Work!BH24/Use_2013_Work!$BR24, 0)*Supply_2013_Work!$BS24),0)</f>
        <v>9.0195133648806589</v>
      </c>
      <c r="BI24">
        <f>IFERROR((IFERROR(Use_2013_Work!BI24/Use_2013_Work!$BR24, 0)*Supply_2013_Work!$BS24),0)</f>
        <v>2.8986244788405986</v>
      </c>
      <c r="BJ24">
        <f>IFERROR((IFERROR(Use_2013_Work!BJ24/Use_2013_Work!$BR24, 0)*Supply_2013_Work!$BS24),0)</f>
        <v>0.85394149771796346</v>
      </c>
      <c r="BK24">
        <f>IFERROR((IFERROR(Use_2013_Work!BK24/Use_2013_Work!$BR24, 0)*Supply_2013_Work!$BS24),0)</f>
        <v>11.418543074793796</v>
      </c>
      <c r="BL24">
        <f>IFERROR((IFERROR(Use_2013_Work!BL24/Use_2013_Work!$BR24, 0)*Supply_2013_Work!$BS24),0)</f>
        <v>4.1410313724953305</v>
      </c>
      <c r="BM24">
        <f>IFERROR((IFERROR(Use_2013_Work!BM24/Use_2013_Work!$BR24, 0)*Supply_2013_Work!$BS24),0)</f>
        <v>4.1117868006556737</v>
      </c>
      <c r="BN24">
        <f>IFERROR((IFERROR(Use_2013_Work!BN24/Use_2013_Work!$BR24, 0)*Supply_2013_Work!$BS24),0)</f>
        <v>45.271084617318586</v>
      </c>
      <c r="BO24">
        <f>IFERROR((IFERROR(Use_2013_Work!BO24/Use_2013_Work!$BR24, 0)*Supply_2013_Work!$BS24),0)</f>
        <v>5.1899366824776685</v>
      </c>
      <c r="BP24">
        <f>IFERROR((IFERROR(Use_2013_Work!BP24/Use_2013_Work!$BR24, 0)*Supply_2013_Work!$BS24),0)</f>
        <v>0</v>
      </c>
      <c r="BQ24">
        <f>IFERROR((IFERROR(Use_2013_Work!BQ24/Use_2013_Work!$BR24, 0)*Supply_2013_Work!$BS24),0)</f>
        <v>0</v>
      </c>
    </row>
    <row r="25" spans="4:69">
      <c r="D25">
        <v>17</v>
      </c>
      <c r="E25">
        <f>IFERROR((IFERROR(Use_2013_Work!E25/Use_2013_Work!$BR25, 0)*Supply_2013_Work!$BS25),0)</f>
        <v>5.3642538120229517</v>
      </c>
      <c r="F25">
        <f>IFERROR((IFERROR(Use_2013_Work!F25/Use_2013_Work!$BR25, 0)*Supply_2013_Work!$BS25),0)</f>
        <v>0.11488270971969061</v>
      </c>
      <c r="G25">
        <f>IFERROR((IFERROR(Use_2013_Work!G25/Use_2013_Work!$BR25, 0)*Supply_2013_Work!$BS25),0)</f>
        <v>0.11381502654385707</v>
      </c>
      <c r="H25">
        <f>IFERROR((IFERROR(Use_2013_Work!H25/Use_2013_Work!$BR25, 0)*Supply_2013_Work!$BS25),0)</f>
        <v>0.225494686736047</v>
      </c>
      <c r="I25">
        <f>IFERROR((IFERROR(Use_2013_Work!I25/Use_2013_Work!$BR25, 0)*Supply_2013_Work!$BS25),0)</f>
        <v>1.0200645061913793</v>
      </c>
      <c r="J25">
        <f>IFERROR((IFERROR(Use_2013_Work!J25/Use_2013_Work!$BR25, 0)*Supply_2013_Work!$BS25),0)</f>
        <v>0.27802469898705801</v>
      </c>
      <c r="K25">
        <f>IFERROR((IFERROR(Use_2013_Work!K25/Use_2013_Work!$BR25, 0)*Supply_2013_Work!$BS25),0)</f>
        <v>1.9367772809620707</v>
      </c>
      <c r="L25">
        <f>IFERROR((IFERROR(Use_2013_Work!L25/Use_2013_Work!$BR25, 0)*Supply_2013_Work!$BS25),0)</f>
        <v>4.9754035993843711E-2</v>
      </c>
      <c r="M25">
        <f>IFERROR((IFERROR(Use_2013_Work!M25/Use_2013_Work!$BR25, 0)*Supply_2013_Work!$BS25),0)</f>
        <v>0</v>
      </c>
      <c r="N25">
        <f>IFERROR((IFERROR(Use_2013_Work!N25/Use_2013_Work!$BR25, 0)*Supply_2013_Work!$BS25),0)</f>
        <v>0</v>
      </c>
      <c r="O25">
        <f>IFERROR((IFERROR(Use_2013_Work!O25/Use_2013_Work!$BR25, 0)*Supply_2013_Work!$BS25),0)</f>
        <v>8.6909410512851462E-2</v>
      </c>
      <c r="P25">
        <f>IFERROR((IFERROR(Use_2013_Work!P25/Use_2013_Work!$BR25, 0)*Supply_2013_Work!$BS25),0)</f>
        <v>0.24044225119771681</v>
      </c>
      <c r="Q25">
        <f>IFERROR((IFERROR(Use_2013_Work!Q25/Use_2013_Work!$BR25, 0)*Supply_2013_Work!$BS25),0)</f>
        <v>0.26820201376938924</v>
      </c>
      <c r="R25">
        <f>IFERROR((IFERROR(Use_2013_Work!R25/Use_2013_Work!$BR25, 0)*Supply_2013_Work!$BS25),0)</f>
        <v>0.75912273801765828</v>
      </c>
      <c r="S25">
        <f>IFERROR((IFERROR(Use_2013_Work!S25/Use_2013_Work!$BR25, 0)*Supply_2013_Work!$BS25),0)</f>
        <v>139.56669059842176</v>
      </c>
      <c r="T25">
        <f>IFERROR((IFERROR(Use_2013_Work!T25/Use_2013_Work!$BR25, 0)*Supply_2013_Work!$BS25),0)</f>
        <v>0.87187008138568189</v>
      </c>
      <c r="U25">
        <f>IFERROR((IFERROR(Use_2013_Work!U25/Use_2013_Work!$BR25, 0)*Supply_2013_Work!$BS25),0)</f>
        <v>6.0488522643674276</v>
      </c>
      <c r="V25">
        <f>IFERROR((IFERROR(Use_2013_Work!V25/Use_2013_Work!$BR25, 0)*Supply_2013_Work!$BS25),0)</f>
        <v>84.076206437459518</v>
      </c>
      <c r="W25">
        <f>IFERROR((IFERROR(Use_2013_Work!W25/Use_2013_Work!$BR25, 0)*Supply_2013_Work!$BS25),0)</f>
        <v>4.4958003167999365</v>
      </c>
      <c r="X25">
        <f>IFERROR((IFERROR(Use_2013_Work!X25/Use_2013_Work!$BR25, 0)*Supply_2013_Work!$BS25),0)</f>
        <v>8.2638677809517225E-2</v>
      </c>
      <c r="Y25">
        <f>IFERROR((IFERROR(Use_2013_Work!Y25/Use_2013_Work!$BR25, 0)*Supply_2013_Work!$BS25),0)</f>
        <v>1.6950538099533534</v>
      </c>
      <c r="Z25">
        <f>IFERROR((IFERROR(Use_2013_Work!Z25/Use_2013_Work!$BR25, 0)*Supply_2013_Work!$BS25),0)</f>
        <v>0.59469952893929079</v>
      </c>
      <c r="AA25">
        <f>IFERROR((IFERROR(Use_2013_Work!AA25/Use_2013_Work!$BR25, 0)*Supply_2013_Work!$BS25),0)</f>
        <v>26.0615057121916</v>
      </c>
      <c r="AB25">
        <f>IFERROR((IFERROR(Use_2013_Work!AB25/Use_2013_Work!$BR25, 0)*Supply_2013_Work!$BS25),0)</f>
        <v>1.4958241293428118</v>
      </c>
      <c r="AC25">
        <f>IFERROR((IFERROR(Use_2013_Work!AC25/Use_2013_Work!$BR25, 0)*Supply_2013_Work!$BS25),0)</f>
        <v>2.2421346692504677E-2</v>
      </c>
      <c r="AD25">
        <f>IFERROR((IFERROR(Use_2013_Work!AD25/Use_2013_Work!$BR25, 0)*Supply_2013_Work!$BS25),0)</f>
        <v>0.24364530072521745</v>
      </c>
      <c r="AE25">
        <f>IFERROR((IFERROR(Use_2013_Work!AE25/Use_2013_Work!$BR25, 0)*Supply_2013_Work!$BS25),0)</f>
        <v>91.825237391024302</v>
      </c>
      <c r="AF25">
        <f>IFERROR((IFERROR(Use_2013_Work!AF25/Use_2013_Work!$BR25, 0)*Supply_2013_Work!$BS25),0)</f>
        <v>13.105383910086566</v>
      </c>
      <c r="AG25">
        <f>IFERROR((IFERROR(Use_2013_Work!AG25/Use_2013_Work!$BR25, 0)*Supply_2013_Work!$BS25),0)</f>
        <v>2.2662643090243058</v>
      </c>
      <c r="AH25">
        <f>IFERROR((IFERROR(Use_2013_Work!AH25/Use_2013_Work!$BR25, 0)*Supply_2013_Work!$BS25),0)</f>
        <v>2.3205026143566503</v>
      </c>
      <c r="AI25">
        <f>IFERROR((IFERROR(Use_2013_Work!AI25/Use_2013_Work!$BR25, 0)*Supply_2013_Work!$BS25),0)</f>
        <v>3.3002086965015218</v>
      </c>
      <c r="AJ25">
        <f>IFERROR((IFERROR(Use_2013_Work!AJ25/Use_2013_Work!$BR25, 0)*Supply_2013_Work!$BS25),0)</f>
        <v>5.1248792440010682E-3</v>
      </c>
      <c r="AK25">
        <f>IFERROR((IFERROR(Use_2013_Work!AK25/Use_2013_Work!$BR25, 0)*Supply_2013_Work!$BS25),0)</f>
        <v>1.4734027826503071E-2</v>
      </c>
      <c r="AL25">
        <f>IFERROR((IFERROR(Use_2013_Work!AL25/Use_2013_Work!$BR25, 0)*Supply_2013_Work!$BS25),0)</f>
        <v>2.6702756227597231</v>
      </c>
      <c r="AM25">
        <f>IFERROR((IFERROR(Use_2013_Work!AM25/Use_2013_Work!$BR25, 0)*Supply_2013_Work!$BS25),0)</f>
        <v>8.5414654066684481E-4</v>
      </c>
      <c r="AN25">
        <f>IFERROR((IFERROR(Use_2013_Work!AN25/Use_2013_Work!$BR25, 0)*Supply_2013_Work!$BS25),0)</f>
        <v>0.51996170663094177</v>
      </c>
      <c r="AO25">
        <f>IFERROR((IFERROR(Use_2013_Work!AO25/Use_2013_Work!$BR25, 0)*Supply_2013_Work!$BS25),0)</f>
        <v>0.26670725732322226</v>
      </c>
      <c r="AP25">
        <f>IFERROR((IFERROR(Use_2013_Work!AP25/Use_2013_Work!$BR25, 0)*Supply_2013_Work!$BS25),0)</f>
        <v>7.4951358943515622E-2</v>
      </c>
      <c r="AQ25">
        <f>IFERROR((IFERROR(Use_2013_Work!AQ25/Use_2013_Work!$BR25, 0)*Supply_2013_Work!$BS25),0)</f>
        <v>1.1065468434338972</v>
      </c>
      <c r="AR25">
        <f>IFERROR((IFERROR(Use_2013_Work!AR25/Use_2013_Work!$BR25, 0)*Supply_2013_Work!$BS25),0)</f>
        <v>0.67498930376197408</v>
      </c>
      <c r="AS25">
        <f>IFERROR((IFERROR(Use_2013_Work!AS25/Use_2013_Work!$BR25, 0)*Supply_2013_Work!$BS25),0)</f>
        <v>0</v>
      </c>
      <c r="AT25">
        <f>IFERROR((IFERROR(Use_2013_Work!AT25/Use_2013_Work!$BR25, 0)*Supply_2013_Work!$BS25),0)</f>
        <v>0.31688836658739944</v>
      </c>
      <c r="AU25">
        <f>IFERROR((IFERROR(Use_2013_Work!AU25/Use_2013_Work!$BR25, 0)*Supply_2013_Work!$BS25),0)</f>
        <v>4.270732703334224E-4</v>
      </c>
      <c r="AV25">
        <f>IFERROR((IFERROR(Use_2013_Work!AV25/Use_2013_Work!$BR25, 0)*Supply_2013_Work!$BS25),0)</f>
        <v>3.9038767641178143</v>
      </c>
      <c r="AW25">
        <f>IFERROR((IFERROR(Use_2013_Work!AW25/Use_2013_Work!$BR25, 0)*Supply_2013_Work!$BS25),0)</f>
        <v>2.9918617953207902</v>
      </c>
      <c r="AX25">
        <f>IFERROR((IFERROR(Use_2013_Work!AX25/Use_2013_Work!$BR25, 0)*Supply_2013_Work!$BS25),0)</f>
        <v>1.7969107849278747</v>
      </c>
      <c r="AY25">
        <f>IFERROR((IFERROR(Use_2013_Work!AY25/Use_2013_Work!$BR25, 0)*Supply_2013_Work!$BS25),0)</f>
        <v>1.9833282674284134</v>
      </c>
      <c r="AZ25">
        <f>IFERROR((IFERROR(Use_2013_Work!AZ25/Use_2013_Work!$BR25, 0)*Supply_2013_Work!$BS25),0)</f>
        <v>7.089416287534811E-2</v>
      </c>
      <c r="BA25">
        <f>IFERROR((IFERROR(Use_2013_Work!BA25/Use_2013_Work!$BR25, 0)*Supply_2013_Work!$BS25),0)</f>
        <v>0.41063094942558559</v>
      </c>
      <c r="BB25">
        <f>IFERROR((IFERROR(Use_2013_Work!BB25/Use_2013_Work!$BR25, 0)*Supply_2013_Work!$BS25),0)</f>
        <v>0.4136204623179196</v>
      </c>
      <c r="BC25">
        <f>IFERROR((IFERROR(Use_2013_Work!BC25/Use_2013_Work!$BR25, 0)*Supply_2013_Work!$BS25),0)</f>
        <v>8.3919897620517506E-2</v>
      </c>
      <c r="BD25">
        <f>IFERROR((IFERROR(Use_2013_Work!BD25/Use_2013_Work!$BR25, 0)*Supply_2013_Work!$BS25),0)</f>
        <v>0</v>
      </c>
      <c r="BE25">
        <f>IFERROR((IFERROR(Use_2013_Work!BE25/Use_2013_Work!$BR25, 0)*Supply_2013_Work!$BS25),0)</f>
        <v>0.14178832575069622</v>
      </c>
      <c r="BF25">
        <f>IFERROR((IFERROR(Use_2013_Work!BF25/Use_2013_Work!$BR25, 0)*Supply_2013_Work!$BS25),0)</f>
        <v>8.4925655172152705</v>
      </c>
      <c r="BG25">
        <f>IFERROR((IFERROR(Use_2013_Work!BG25/Use_2013_Work!$BR25, 0)*Supply_2013_Work!$BS25),0)</f>
        <v>0.8684534952230144</v>
      </c>
      <c r="BH25">
        <f>IFERROR((IFERROR(Use_2013_Work!BH25/Use_2013_Work!$BR25, 0)*Supply_2013_Work!$BS25),0)</f>
        <v>0.94810266014019762</v>
      </c>
      <c r="BI25">
        <f>IFERROR((IFERROR(Use_2013_Work!BI25/Use_2013_Work!$BR25, 0)*Supply_2013_Work!$BS25),0)</f>
        <v>0.29105043373222733</v>
      </c>
      <c r="BJ25">
        <f>IFERROR((IFERROR(Use_2013_Work!BJ25/Use_2013_Work!$BR25, 0)*Supply_2013_Work!$BS25),0)</f>
        <v>0.108690147299856</v>
      </c>
      <c r="BK25">
        <f>IFERROR((IFERROR(Use_2013_Work!BK25/Use_2013_Work!$BR25, 0)*Supply_2013_Work!$BS25),0)</f>
        <v>1.2235649195052549</v>
      </c>
      <c r="BL25">
        <f>IFERROR((IFERROR(Use_2013_Work!BL25/Use_2013_Work!$BR25, 0)*Supply_2013_Work!$BS25),0)</f>
        <v>1.5530519475674904</v>
      </c>
      <c r="BM25">
        <f>IFERROR((IFERROR(Use_2013_Work!BM25/Use_2013_Work!$BR25, 0)*Supply_2013_Work!$BS25),0)</f>
        <v>0.20435455985454259</v>
      </c>
      <c r="BN25">
        <f>IFERROR((IFERROR(Use_2013_Work!BN25/Use_2013_Work!$BR25, 0)*Supply_2013_Work!$BS25),0)</f>
        <v>3.3130208946115243</v>
      </c>
      <c r="BO25">
        <f>IFERROR((IFERROR(Use_2013_Work!BO25/Use_2013_Work!$BR25, 0)*Supply_2013_Work!$BS25),0)</f>
        <v>4.7405133007009888E-2</v>
      </c>
      <c r="BP25">
        <f>IFERROR((IFERROR(Use_2013_Work!BP25/Use_2013_Work!$BR25, 0)*Supply_2013_Work!$BS25),0)</f>
        <v>0</v>
      </c>
      <c r="BQ25">
        <f>IFERROR((IFERROR(Use_2013_Work!BQ25/Use_2013_Work!$BR25, 0)*Supply_2013_Work!$BS25),0)</f>
        <v>0</v>
      </c>
    </row>
    <row r="26" spans="4:69">
      <c r="D26">
        <v>18</v>
      </c>
      <c r="E26">
        <f>IFERROR((IFERROR(Use_2013_Work!E26/Use_2013_Work!$BR26, 0)*Supply_2013_Work!$BS26),0)</f>
        <v>59.525854512236151</v>
      </c>
      <c r="F26">
        <f>IFERROR((IFERROR(Use_2013_Work!F26/Use_2013_Work!$BR26, 0)*Supply_2013_Work!$BS26),0)</f>
        <v>11.621008458740002</v>
      </c>
      <c r="G26">
        <f>IFERROR((IFERROR(Use_2013_Work!G26/Use_2013_Work!$BR26, 0)*Supply_2013_Work!$BS26),0)</f>
        <v>0.42130171001810979</v>
      </c>
      <c r="H26">
        <f>IFERROR((IFERROR(Use_2013_Work!H26/Use_2013_Work!$BR26, 0)*Supply_2013_Work!$BS26),0)</f>
        <v>6.3491773835280538</v>
      </c>
      <c r="I26">
        <f>IFERROR((IFERROR(Use_2013_Work!I26/Use_2013_Work!$BR26, 0)*Supply_2013_Work!$BS26),0)</f>
        <v>10.358338817571356</v>
      </c>
      <c r="J26">
        <f>IFERROR((IFERROR(Use_2013_Work!J26/Use_2013_Work!$BR26, 0)*Supply_2013_Work!$BS26),0)</f>
        <v>2.2726818052149942</v>
      </c>
      <c r="K26">
        <f>IFERROR((IFERROR(Use_2013_Work!K26/Use_2013_Work!$BR26, 0)*Supply_2013_Work!$BS26),0)</f>
        <v>64.159555577992535</v>
      </c>
      <c r="L26">
        <f>IFERROR((IFERROR(Use_2013_Work!L26/Use_2013_Work!$BR26, 0)*Supply_2013_Work!$BS26),0)</f>
        <v>2.8823955702998538</v>
      </c>
      <c r="M26">
        <f>IFERROR((IFERROR(Use_2013_Work!M26/Use_2013_Work!$BR26, 0)*Supply_2013_Work!$BS26),0)</f>
        <v>0.99024434187541055</v>
      </c>
      <c r="N26">
        <f>IFERROR((IFERROR(Use_2013_Work!N26/Use_2013_Work!$BR26, 0)*Supply_2013_Work!$BS26),0)</f>
        <v>0.37373538791929095</v>
      </c>
      <c r="O26">
        <f>IFERROR((IFERROR(Use_2013_Work!O26/Use_2013_Work!$BR26, 0)*Supply_2013_Work!$BS26),0)</f>
        <v>1.4078395852364696</v>
      </c>
      <c r="P26">
        <f>IFERROR((IFERROR(Use_2013_Work!P26/Use_2013_Work!$BR26, 0)*Supply_2013_Work!$BS26),0)</f>
        <v>0.89140523102072222</v>
      </c>
      <c r="Q26">
        <f>IFERROR((IFERROR(Use_2013_Work!Q26/Use_2013_Work!$BR26, 0)*Supply_2013_Work!$BS26),0)</f>
        <v>30.839038075548505</v>
      </c>
      <c r="R26">
        <f>IFERROR((IFERROR(Use_2013_Work!R26/Use_2013_Work!$BR26, 0)*Supply_2013_Work!$BS26),0)</f>
        <v>12.445697289933809</v>
      </c>
      <c r="S26">
        <f>IFERROR((IFERROR(Use_2013_Work!S26/Use_2013_Work!$BR26, 0)*Supply_2013_Work!$BS26),0)</f>
        <v>2.2516784941583725</v>
      </c>
      <c r="T26">
        <f>IFERROR((IFERROR(Use_2013_Work!T26/Use_2013_Work!$BR26, 0)*Supply_2013_Work!$BS26),0)</f>
        <v>32.172748327643951</v>
      </c>
      <c r="U26">
        <f>IFERROR((IFERROR(Use_2013_Work!U26/Use_2013_Work!$BR26, 0)*Supply_2013_Work!$BS26),0)</f>
        <v>16.471537823933843</v>
      </c>
      <c r="V26">
        <f>IFERROR((IFERROR(Use_2013_Work!V26/Use_2013_Work!$BR26, 0)*Supply_2013_Work!$BS26),0)</f>
        <v>5.4664205747071168</v>
      </c>
      <c r="W26">
        <f>IFERROR((IFERROR(Use_2013_Work!W26/Use_2013_Work!$BR26, 0)*Supply_2013_Work!$BS26),0)</f>
        <v>61.101720585925598</v>
      </c>
      <c r="X26">
        <f>IFERROR((IFERROR(Use_2013_Work!X26/Use_2013_Work!$BR26, 0)*Supply_2013_Work!$BS26),0)</f>
        <v>6.2453963171306306</v>
      </c>
      <c r="Y26">
        <f>IFERROR((IFERROR(Use_2013_Work!Y26/Use_2013_Work!$BR26, 0)*Supply_2013_Work!$BS26),0)</f>
        <v>22.261656486690061</v>
      </c>
      <c r="Z26">
        <f>IFERROR((IFERROR(Use_2013_Work!Z26/Use_2013_Work!$BR26, 0)*Supply_2013_Work!$BS26),0)</f>
        <v>1.4424332740356107</v>
      </c>
      <c r="AA26">
        <f>IFERROR((IFERROR(Use_2013_Work!AA26/Use_2013_Work!$BR26, 0)*Supply_2013_Work!$BS26),0)</f>
        <v>65.37095243040531</v>
      </c>
      <c r="AB26">
        <f>IFERROR((IFERROR(Use_2013_Work!AB26/Use_2013_Work!$BR26, 0)*Supply_2013_Work!$BS26),0)</f>
        <v>12.105320101927976</v>
      </c>
      <c r="AC26">
        <f>IFERROR((IFERROR(Use_2013_Work!AC26/Use_2013_Work!$BR26, 0)*Supply_2013_Work!$BS26),0)</f>
        <v>0.56708939852877549</v>
      </c>
      <c r="AD26">
        <f>IFERROR((IFERROR(Use_2013_Work!AD26/Use_2013_Work!$BR26, 0)*Supply_2013_Work!$BS26),0)</f>
        <v>8.8708101992082948</v>
      </c>
      <c r="AE26">
        <f>IFERROR((IFERROR(Use_2013_Work!AE26/Use_2013_Work!$BR26, 0)*Supply_2013_Work!$BS26),0)</f>
        <v>97.398530813981438</v>
      </c>
      <c r="AF26">
        <f>IFERROR((IFERROR(Use_2013_Work!AF26/Use_2013_Work!$BR26, 0)*Supply_2013_Work!$BS26),0)</f>
        <v>68.338596733817326</v>
      </c>
      <c r="AG26">
        <f>IFERROR((IFERROR(Use_2013_Work!AG26/Use_2013_Work!$BR26, 0)*Supply_2013_Work!$BS26),0)</f>
        <v>22.919554318316585</v>
      </c>
      <c r="AH26">
        <f>IFERROR((IFERROR(Use_2013_Work!AH26/Use_2013_Work!$BR26, 0)*Supply_2013_Work!$BS26),0)</f>
        <v>13.290153943298556</v>
      </c>
      <c r="AI26">
        <f>IFERROR((IFERROR(Use_2013_Work!AI26/Use_2013_Work!$BR26, 0)*Supply_2013_Work!$BS26),0)</f>
        <v>27.9072229498213</v>
      </c>
      <c r="AJ26">
        <f>IFERROR((IFERROR(Use_2013_Work!AJ26/Use_2013_Work!$BR26, 0)*Supply_2013_Work!$BS26),0)</f>
        <v>2.1621055499463113E-2</v>
      </c>
      <c r="AK26">
        <f>IFERROR((IFERROR(Use_2013_Work!AK26/Use_2013_Work!$BR26, 0)*Supply_2013_Work!$BS26),0)</f>
        <v>0.98900885298972696</v>
      </c>
      <c r="AL26">
        <f>IFERROR((IFERROR(Use_2013_Work!AL26/Use_2013_Work!$BR26, 0)*Supply_2013_Work!$BS26),0)</f>
        <v>11.696991025209543</v>
      </c>
      <c r="AM26">
        <f>IFERROR((IFERROR(Use_2013_Work!AM26/Use_2013_Work!$BR26, 0)*Supply_2013_Work!$BS26),0)</f>
        <v>0</v>
      </c>
      <c r="AN26">
        <f>IFERROR((IFERROR(Use_2013_Work!AN26/Use_2013_Work!$BR26, 0)*Supply_2013_Work!$BS26),0)</f>
        <v>1.9526901838229398</v>
      </c>
      <c r="AO26">
        <f>IFERROR((IFERROR(Use_2013_Work!AO26/Use_2013_Work!$BR26, 0)*Supply_2013_Work!$BS26),0)</f>
        <v>0.5114923986730131</v>
      </c>
      <c r="AP26">
        <f>IFERROR((IFERROR(Use_2013_Work!AP26/Use_2013_Work!$BR26, 0)*Supply_2013_Work!$BS26),0)</f>
        <v>0.51890533198711475</v>
      </c>
      <c r="AQ26">
        <f>IFERROR((IFERROR(Use_2013_Work!AQ26/Use_2013_Work!$BR26, 0)*Supply_2013_Work!$BS26),0)</f>
        <v>1.8532333285254096E-2</v>
      </c>
      <c r="AR26">
        <f>IFERROR((IFERROR(Use_2013_Work!AR26/Use_2013_Work!$BR26, 0)*Supply_2013_Work!$BS26),0)</f>
        <v>1.4492284629068706</v>
      </c>
      <c r="AS26">
        <f>IFERROR((IFERROR(Use_2013_Work!AS26/Use_2013_Work!$BR26, 0)*Supply_2013_Work!$BS26),0)</f>
        <v>2.3554595605557953</v>
      </c>
      <c r="AT26">
        <f>IFERROR((IFERROR(Use_2013_Work!AT26/Use_2013_Work!$BR26, 0)*Supply_2013_Work!$BS26),0)</f>
        <v>0.34346591022004258</v>
      </c>
      <c r="AU26">
        <f>IFERROR((IFERROR(Use_2013_Work!AU26/Use_2013_Work!$BR26, 0)*Supply_2013_Work!$BS26),0)</f>
        <v>2.1596345721749444</v>
      </c>
      <c r="AV26">
        <f>IFERROR((IFERROR(Use_2013_Work!AV26/Use_2013_Work!$BR26, 0)*Supply_2013_Work!$BS26),0)</f>
        <v>13.740489642130228</v>
      </c>
      <c r="AW26">
        <f>IFERROR((IFERROR(Use_2013_Work!AW26/Use_2013_Work!$BR26, 0)*Supply_2013_Work!$BS26),0)</f>
        <v>0</v>
      </c>
      <c r="AX26">
        <f>IFERROR((IFERROR(Use_2013_Work!AX26/Use_2013_Work!$BR26, 0)*Supply_2013_Work!$BS26),0)</f>
        <v>4.65223339904162</v>
      </c>
      <c r="AY26">
        <f>IFERROR((IFERROR(Use_2013_Work!AY26/Use_2013_Work!$BR26, 0)*Supply_2013_Work!$BS26),0)</f>
        <v>6.9403588153276585</v>
      </c>
      <c r="AZ26">
        <f>IFERROR((IFERROR(Use_2013_Work!AZ26/Use_2013_Work!$BR26, 0)*Supply_2013_Work!$BS26),0)</f>
        <v>0.12231339968267706</v>
      </c>
      <c r="BA26">
        <f>IFERROR((IFERROR(Use_2013_Work!BA26/Use_2013_Work!$BR26, 0)*Supply_2013_Work!$BS26),0)</f>
        <v>10.483123195025401</v>
      </c>
      <c r="BB26">
        <f>IFERROR((IFERROR(Use_2013_Work!BB26/Use_2013_Work!$BR26, 0)*Supply_2013_Work!$BS26),0)</f>
        <v>8.5866477555010645E-2</v>
      </c>
      <c r="BC26">
        <f>IFERROR((IFERROR(Use_2013_Work!BC26/Use_2013_Work!$BR26, 0)*Supply_2013_Work!$BS26),0)</f>
        <v>2.9966782922255875</v>
      </c>
      <c r="BD26">
        <f>IFERROR((IFERROR(Use_2013_Work!BD26/Use_2013_Work!$BR26, 0)*Supply_2013_Work!$BS26),0)</f>
        <v>0</v>
      </c>
      <c r="BE26">
        <f>IFERROR((IFERROR(Use_2013_Work!BE26/Use_2013_Work!$BR26, 0)*Supply_2013_Work!$BS26),0)</f>
        <v>9.2661666426270481E-2</v>
      </c>
      <c r="BF26">
        <f>IFERROR((IFERROR(Use_2013_Work!BF26/Use_2013_Work!$BR26, 0)*Supply_2013_Work!$BS26),0)</f>
        <v>31.896616561693673</v>
      </c>
      <c r="BG26">
        <f>IFERROR((IFERROR(Use_2013_Work!BG26/Use_2013_Work!$BR26, 0)*Supply_2013_Work!$BS26),0)</f>
        <v>11.940382335689215</v>
      </c>
      <c r="BH26">
        <f>IFERROR((IFERROR(Use_2013_Work!BH26/Use_2013_Work!$BR26, 0)*Supply_2013_Work!$BS26),0)</f>
        <v>1.1428272192573361</v>
      </c>
      <c r="BI26">
        <f>IFERROR((IFERROR(Use_2013_Work!BI26/Use_2013_Work!$BR26, 0)*Supply_2013_Work!$BS26),0)</f>
        <v>16.961409167107391</v>
      </c>
      <c r="BJ26">
        <f>IFERROR((IFERROR(Use_2013_Work!BJ26/Use_2013_Work!$BR26, 0)*Supply_2013_Work!$BS26),0)</f>
        <v>0.1507296440534</v>
      </c>
      <c r="BK26">
        <f>IFERROR((IFERROR(Use_2013_Work!BK26/Use_2013_Work!$BR26, 0)*Supply_2013_Work!$BS26),0)</f>
        <v>0.88090357549241149</v>
      </c>
      <c r="BL26">
        <f>IFERROR((IFERROR(Use_2013_Work!BL26/Use_2013_Work!$BR26, 0)*Supply_2013_Work!$BS26),0)</f>
        <v>2.2807124829719374</v>
      </c>
      <c r="BM26">
        <f>IFERROR((IFERROR(Use_2013_Work!BM26/Use_2013_Work!$BR26, 0)*Supply_2013_Work!$BS26),0)</f>
        <v>0.79441935349455894</v>
      </c>
      <c r="BN26">
        <f>IFERROR((IFERROR(Use_2013_Work!BN26/Use_2013_Work!$BR26, 0)*Supply_2013_Work!$BS26),0)</f>
        <v>1.0544897639309581</v>
      </c>
      <c r="BO26">
        <f>IFERROR((IFERROR(Use_2013_Work!BO26/Use_2013_Work!$BR26, 0)*Supply_2013_Work!$BS26),0)</f>
        <v>12.502529778675255</v>
      </c>
      <c r="BP26">
        <f>IFERROR((IFERROR(Use_2013_Work!BP26/Use_2013_Work!$BR26, 0)*Supply_2013_Work!$BS26),0)</f>
        <v>0</v>
      </c>
      <c r="BQ26">
        <f>IFERROR((IFERROR(Use_2013_Work!BQ26/Use_2013_Work!$BR26, 0)*Supply_2013_Work!$BS26),0)</f>
        <v>0</v>
      </c>
    </row>
    <row r="27" spans="4:69">
      <c r="D27">
        <v>19</v>
      </c>
      <c r="E27">
        <f>IFERROR((IFERROR(Use_2013_Work!E27/Use_2013_Work!$BR27, 0)*Supply_2013_Work!$BS27),0)</f>
        <v>7.3016694099980919</v>
      </c>
      <c r="F27">
        <f>IFERROR((IFERROR(Use_2013_Work!F27/Use_2013_Work!$BR27, 0)*Supply_2013_Work!$BS27),0)</f>
        <v>24.810115400825978</v>
      </c>
      <c r="G27">
        <f>IFERROR((IFERROR(Use_2013_Work!G27/Use_2013_Work!$BR27, 0)*Supply_2013_Work!$BS27),0)</f>
        <v>0.57379687305284222</v>
      </c>
      <c r="H27">
        <f>IFERROR((IFERROR(Use_2013_Work!H27/Use_2013_Work!$BR27, 0)*Supply_2013_Work!$BS27),0)</f>
        <v>2.3104702176437693</v>
      </c>
      <c r="I27">
        <f>IFERROR((IFERROR(Use_2013_Work!I27/Use_2013_Work!$BR27, 0)*Supply_2013_Work!$BS27),0)</f>
        <v>4.2819417984233894</v>
      </c>
      <c r="J27">
        <f>IFERROR((IFERROR(Use_2013_Work!J27/Use_2013_Work!$BR27, 0)*Supply_2013_Work!$BS27),0)</f>
        <v>1.7776588355232728</v>
      </c>
      <c r="K27">
        <f>IFERROR((IFERROR(Use_2013_Work!K27/Use_2013_Work!$BR27, 0)*Supply_2013_Work!$BS27),0)</f>
        <v>5.8275810751093138</v>
      </c>
      <c r="L27">
        <f>IFERROR((IFERROR(Use_2013_Work!L27/Use_2013_Work!$BR27, 0)*Supply_2013_Work!$BS27),0)</f>
        <v>0</v>
      </c>
      <c r="M27">
        <f>IFERROR((IFERROR(Use_2013_Work!M27/Use_2013_Work!$BR27, 0)*Supply_2013_Work!$BS27),0)</f>
        <v>0.49529923787733232</v>
      </c>
      <c r="N27">
        <f>IFERROR((IFERROR(Use_2013_Work!N27/Use_2013_Work!$BR27, 0)*Supply_2013_Work!$BS27),0)</f>
        <v>0.76413627162000786</v>
      </c>
      <c r="O27">
        <f>IFERROR((IFERROR(Use_2013_Work!O27/Use_2013_Work!$BR27, 0)*Supply_2013_Work!$BS27),0)</f>
        <v>0.13615519021592867</v>
      </c>
      <c r="P27">
        <f>IFERROR((IFERROR(Use_2013_Work!P27/Use_2013_Work!$BR27, 0)*Supply_2013_Work!$BS27),0)</f>
        <v>0.1021163926619465</v>
      </c>
      <c r="Q27">
        <f>IFERROR((IFERROR(Use_2013_Work!Q27/Use_2013_Work!$BR27, 0)*Supply_2013_Work!$BS27),0)</f>
        <v>0.11253643272949206</v>
      </c>
      <c r="R27">
        <f>IFERROR((IFERROR(Use_2013_Work!R27/Use_2013_Work!$BR27, 0)*Supply_2013_Work!$BS27),0)</f>
        <v>4.2916671691530981</v>
      </c>
      <c r="S27">
        <f>IFERROR((IFERROR(Use_2013_Work!S27/Use_2013_Work!$BR27, 0)*Supply_2013_Work!$BS27),0)</f>
        <v>0.13823919822943778</v>
      </c>
      <c r="T27">
        <f>IFERROR((IFERROR(Use_2013_Work!T27/Use_2013_Work!$BR27, 0)*Supply_2013_Work!$BS27),0)</f>
        <v>1.3295971126188135</v>
      </c>
      <c r="U27">
        <f>IFERROR((IFERROR(Use_2013_Work!U27/Use_2013_Work!$BR27, 0)*Supply_2013_Work!$BS27),0)</f>
        <v>0.11462044074300118</v>
      </c>
      <c r="V27">
        <f>IFERROR((IFERROR(Use_2013_Work!V27/Use_2013_Work!$BR27, 0)*Supply_2013_Work!$BS27),0)</f>
        <v>0.4341683361477317</v>
      </c>
      <c r="W27">
        <f>IFERROR((IFERROR(Use_2013_Work!W27/Use_2013_Work!$BR27, 0)*Supply_2013_Work!$BS27),0)</f>
        <v>21.449999813711457</v>
      </c>
      <c r="X27">
        <f>IFERROR((IFERROR(Use_2013_Work!X27/Use_2013_Work!$BR27, 0)*Supply_2013_Work!$BS27),0)</f>
        <v>161.63566152776676</v>
      </c>
      <c r="Y27">
        <f>IFERROR((IFERROR(Use_2013_Work!Y27/Use_2013_Work!$BR27, 0)*Supply_2013_Work!$BS27),0)</f>
        <v>5.4184208351236919E-2</v>
      </c>
      <c r="Z27">
        <f>IFERROR((IFERROR(Use_2013_Work!Z27/Use_2013_Work!$BR27, 0)*Supply_2013_Work!$BS27),0)</f>
        <v>0.43972569085042268</v>
      </c>
      <c r="AA27">
        <f>IFERROR((IFERROR(Use_2013_Work!AA27/Use_2013_Work!$BR27, 0)*Supply_2013_Work!$BS27),0)</f>
        <v>8.7243522138869807</v>
      </c>
      <c r="AB27">
        <f>IFERROR((IFERROR(Use_2013_Work!AB27/Use_2013_Work!$BR27, 0)*Supply_2013_Work!$BS27),0)</f>
        <v>1.2580461708216675</v>
      </c>
      <c r="AC27">
        <f>IFERROR((IFERROR(Use_2013_Work!AC27/Use_2013_Work!$BR27, 0)*Supply_2013_Work!$BS27),0)</f>
        <v>0.19311807591851107</v>
      </c>
      <c r="AD27">
        <f>IFERROR((IFERROR(Use_2013_Work!AD27/Use_2013_Work!$BR27, 0)*Supply_2013_Work!$BS27),0)</f>
        <v>6.1874197921085541</v>
      </c>
      <c r="AE27">
        <f>IFERROR((IFERROR(Use_2013_Work!AE27/Use_2013_Work!$BR27, 0)*Supply_2013_Work!$BS27),0)</f>
        <v>65.600404249239844</v>
      </c>
      <c r="AF27">
        <f>IFERROR((IFERROR(Use_2013_Work!AF27/Use_2013_Work!$BR27, 0)*Supply_2013_Work!$BS27),0)</f>
        <v>130.54851399025131</v>
      </c>
      <c r="AG27">
        <f>IFERROR((IFERROR(Use_2013_Work!AG27/Use_2013_Work!$BR27, 0)*Supply_2013_Work!$BS27),0)</f>
        <v>22.627464341344105</v>
      </c>
      <c r="AH27">
        <f>IFERROR((IFERROR(Use_2013_Work!AH27/Use_2013_Work!$BR27, 0)*Supply_2013_Work!$BS27),0)</f>
        <v>3.0878052066826678</v>
      </c>
      <c r="AI27">
        <f>IFERROR((IFERROR(Use_2013_Work!AI27/Use_2013_Work!$BR27, 0)*Supply_2013_Work!$BS27),0)</f>
        <v>183.1085854296268</v>
      </c>
      <c r="AJ27">
        <f>IFERROR((IFERROR(Use_2013_Work!AJ27/Use_2013_Work!$BR27, 0)*Supply_2013_Work!$BS27),0)</f>
        <v>5.0710861662055066E-2</v>
      </c>
      <c r="AK27">
        <f>IFERROR((IFERROR(Use_2013_Work!AK27/Use_2013_Work!$BR27, 0)*Supply_2013_Work!$BS27),0)</f>
        <v>5.7831222374877864</v>
      </c>
      <c r="AL27">
        <f>IFERROR((IFERROR(Use_2013_Work!AL27/Use_2013_Work!$BR27, 0)*Supply_2013_Work!$BS27),0)</f>
        <v>16.699156212248518</v>
      </c>
      <c r="AM27">
        <f>IFERROR((IFERROR(Use_2013_Work!AM27/Use_2013_Work!$BR27, 0)*Supply_2013_Work!$BS27),0)</f>
        <v>0</v>
      </c>
      <c r="AN27">
        <f>IFERROR((IFERROR(Use_2013_Work!AN27/Use_2013_Work!$BR27, 0)*Supply_2013_Work!$BS27),0)</f>
        <v>0.29315046056694843</v>
      </c>
      <c r="AO27">
        <f>IFERROR((IFERROR(Use_2013_Work!AO27/Use_2013_Work!$BR27, 0)*Supply_2013_Work!$BS27),0)</f>
        <v>0.10489507001329199</v>
      </c>
      <c r="AP27">
        <f>IFERROR((IFERROR(Use_2013_Work!AP27/Use_2013_Work!$BR27, 0)*Supply_2013_Work!$BS27),0)</f>
        <v>0.43903102151258633</v>
      </c>
      <c r="AQ27">
        <f>IFERROR((IFERROR(Use_2013_Work!AQ27/Use_2013_Work!$BR27, 0)*Supply_2013_Work!$BS27),0)</f>
        <v>0.34525066090467627</v>
      </c>
      <c r="AR27">
        <f>IFERROR((IFERROR(Use_2013_Work!AR27/Use_2013_Work!$BR27, 0)*Supply_2013_Work!$BS27),0)</f>
        <v>0.87875671236300901</v>
      </c>
      <c r="AS27">
        <f>IFERROR((IFERROR(Use_2013_Work!AS27/Use_2013_Work!$BR27, 0)*Supply_2013_Work!$BS27),0)</f>
        <v>0.19589675326985656</v>
      </c>
      <c r="AT27">
        <f>IFERROR((IFERROR(Use_2013_Work!AT27/Use_2013_Work!$BR27, 0)*Supply_2013_Work!$BS27),0)</f>
        <v>0</v>
      </c>
      <c r="AU27">
        <f>IFERROR((IFERROR(Use_2013_Work!AU27/Use_2013_Work!$BR27, 0)*Supply_2013_Work!$BS27),0)</f>
        <v>0</v>
      </c>
      <c r="AV27">
        <f>IFERROR((IFERROR(Use_2013_Work!AV27/Use_2013_Work!$BR27, 0)*Supply_2013_Work!$BS27),0)</f>
        <v>6.7292618756209235</v>
      </c>
      <c r="AW27">
        <f>IFERROR((IFERROR(Use_2013_Work!AW27/Use_2013_Work!$BR27, 0)*Supply_2013_Work!$BS27),0)</f>
        <v>0</v>
      </c>
      <c r="AX27">
        <f>IFERROR((IFERROR(Use_2013_Work!AX27/Use_2013_Work!$BR27, 0)*Supply_2013_Work!$BS27),0)</f>
        <v>3.1975629620608141</v>
      </c>
      <c r="AY27">
        <f>IFERROR((IFERROR(Use_2013_Work!AY27/Use_2013_Work!$BR27, 0)*Supply_2013_Work!$BS27),0)</f>
        <v>1.2483208000919581</v>
      </c>
      <c r="AZ27">
        <f>IFERROR((IFERROR(Use_2013_Work!AZ27/Use_2013_Work!$BR27, 0)*Supply_2013_Work!$BS27),0)</f>
        <v>1.6929091763072355</v>
      </c>
      <c r="BA27">
        <f>IFERROR((IFERROR(Use_2013_Work!BA27/Use_2013_Work!$BR27, 0)*Supply_2013_Work!$BS27),0)</f>
        <v>11.80590539652912</v>
      </c>
      <c r="BB27">
        <f>IFERROR((IFERROR(Use_2013_Work!BB27/Use_2013_Work!$BR27, 0)*Supply_2013_Work!$BS27),0)</f>
        <v>0.11531511008083754</v>
      </c>
      <c r="BC27">
        <f>IFERROR((IFERROR(Use_2013_Work!BC27/Use_2013_Work!$BR27, 0)*Supply_2013_Work!$BS27),0)</f>
        <v>10.785436139247492</v>
      </c>
      <c r="BD27">
        <f>IFERROR((IFERROR(Use_2013_Work!BD27/Use_2013_Work!$BR27, 0)*Supply_2013_Work!$BS27),0)</f>
        <v>1.3893386756727417E-3</v>
      </c>
      <c r="BE27">
        <f>IFERROR((IFERROR(Use_2013_Work!BE27/Use_2013_Work!$BR27, 0)*Supply_2013_Work!$BS27),0)</f>
        <v>1.1441203994165026</v>
      </c>
      <c r="BF27">
        <f>IFERROR((IFERROR(Use_2013_Work!BF27/Use_2013_Work!$BR27, 0)*Supply_2013_Work!$BS27),0)</f>
        <v>23.49302233628822</v>
      </c>
      <c r="BG27">
        <f>IFERROR((IFERROR(Use_2013_Work!BG27/Use_2013_Work!$BR27, 0)*Supply_2013_Work!$BS27),0)</f>
        <v>5.2607308954348353</v>
      </c>
      <c r="BH27">
        <f>IFERROR((IFERROR(Use_2013_Work!BH27/Use_2013_Work!$BR27, 0)*Supply_2013_Work!$BS27),0)</f>
        <v>2.0423278532389295</v>
      </c>
      <c r="BI27">
        <f>IFERROR((IFERROR(Use_2013_Work!BI27/Use_2013_Work!$BR27, 0)*Supply_2013_Work!$BS27),0)</f>
        <v>3.6720221198030556</v>
      </c>
      <c r="BJ27">
        <f>IFERROR((IFERROR(Use_2013_Work!BJ27/Use_2013_Work!$BR27, 0)*Supply_2013_Work!$BS27),0)</f>
        <v>0.5592088169582784</v>
      </c>
      <c r="BK27">
        <f>IFERROR((IFERROR(Use_2013_Work!BK27/Use_2013_Work!$BR27, 0)*Supply_2013_Work!$BS27),0)</f>
        <v>1.4289348279294145</v>
      </c>
      <c r="BL27">
        <f>IFERROR((IFERROR(Use_2013_Work!BL27/Use_2013_Work!$BR27, 0)*Supply_2013_Work!$BS27),0)</f>
        <v>0.58213290510687865</v>
      </c>
      <c r="BM27">
        <f>IFERROR((IFERROR(Use_2013_Work!BM27/Use_2013_Work!$BR27, 0)*Supply_2013_Work!$BS27),0)</f>
        <v>1.4164307798483597</v>
      </c>
      <c r="BN27">
        <f>IFERROR((IFERROR(Use_2013_Work!BN27/Use_2013_Work!$BR27, 0)*Supply_2013_Work!$BS27),0)</f>
        <v>0.43694701349907716</v>
      </c>
      <c r="BO27">
        <f>IFERROR((IFERROR(Use_2013_Work!BO27/Use_2013_Work!$BR27, 0)*Supply_2013_Work!$BS27),0)</f>
        <v>1.3414064913620318</v>
      </c>
      <c r="BP27">
        <f>IFERROR((IFERROR(Use_2013_Work!BP27/Use_2013_Work!$BR27, 0)*Supply_2013_Work!$BS27),0)</f>
        <v>0</v>
      </c>
      <c r="BQ27">
        <f>IFERROR((IFERROR(Use_2013_Work!BQ27/Use_2013_Work!$BR27, 0)*Supply_2013_Work!$BS27),0)</f>
        <v>0</v>
      </c>
    </row>
    <row r="28" spans="4:69">
      <c r="D28">
        <v>20</v>
      </c>
      <c r="E28">
        <f>IFERROR((IFERROR(Use_2013_Work!E28/Use_2013_Work!$BR28, 0)*Supply_2013_Work!$BS28),0)</f>
        <v>1.1427315360469825</v>
      </c>
      <c r="F28">
        <f>IFERROR((IFERROR(Use_2013_Work!F28/Use_2013_Work!$BR28, 0)*Supply_2013_Work!$BS28),0)</f>
        <v>0.87099522029042475</v>
      </c>
      <c r="G28">
        <f>IFERROR((IFERROR(Use_2013_Work!G28/Use_2013_Work!$BR28, 0)*Supply_2013_Work!$BS28),0)</f>
        <v>0.54307838223381699</v>
      </c>
      <c r="H28">
        <f>IFERROR((IFERROR(Use_2013_Work!H28/Use_2013_Work!$BR28, 0)*Supply_2013_Work!$BS28),0)</f>
        <v>0.249756918435661</v>
      </c>
      <c r="I28">
        <f>IFERROR((IFERROR(Use_2013_Work!I28/Use_2013_Work!$BR28, 0)*Supply_2013_Work!$BS28),0)</f>
        <v>3.341262642055607E-2</v>
      </c>
      <c r="J28">
        <f>IFERROR((IFERROR(Use_2013_Work!J28/Use_2013_Work!$BR28, 0)*Supply_2013_Work!$BS28),0)</f>
        <v>0</v>
      </c>
      <c r="K28">
        <f>IFERROR((IFERROR(Use_2013_Work!K28/Use_2013_Work!$BR28, 0)*Supply_2013_Work!$BS28),0)</f>
        <v>0.41041349974983915</v>
      </c>
      <c r="L28">
        <f>IFERROR((IFERROR(Use_2013_Work!L28/Use_2013_Work!$BR28, 0)*Supply_2013_Work!$BS28),0)</f>
        <v>0</v>
      </c>
      <c r="M28">
        <f>IFERROR((IFERROR(Use_2013_Work!M28/Use_2013_Work!$BR28, 0)*Supply_2013_Work!$BS28),0)</f>
        <v>0</v>
      </c>
      <c r="N28">
        <f>IFERROR((IFERROR(Use_2013_Work!N28/Use_2013_Work!$BR28, 0)*Supply_2013_Work!$BS28),0)</f>
        <v>2.4640579956162292E-3</v>
      </c>
      <c r="O28">
        <f>IFERROR((IFERROR(Use_2013_Work!O28/Use_2013_Work!$BR28, 0)*Supply_2013_Work!$BS28),0)</f>
        <v>8.3777971850951798E-3</v>
      </c>
      <c r="P28">
        <f>IFERROR((IFERROR(Use_2013_Work!P28/Use_2013_Work!$BR28, 0)*Supply_2013_Work!$BS28),0)</f>
        <v>0</v>
      </c>
      <c r="Q28">
        <f>IFERROR((IFERROR(Use_2013_Work!Q28/Use_2013_Work!$BR28, 0)*Supply_2013_Work!$BS28),0)</f>
        <v>0</v>
      </c>
      <c r="R28">
        <f>IFERROR((IFERROR(Use_2013_Work!R28/Use_2013_Work!$BR28, 0)*Supply_2013_Work!$BS28),0)</f>
        <v>0</v>
      </c>
      <c r="S28">
        <f>IFERROR((IFERROR(Use_2013_Work!S28/Use_2013_Work!$BR28, 0)*Supply_2013_Work!$BS28),0)</f>
        <v>2.9470133627570099E-2</v>
      </c>
      <c r="T28">
        <f>IFERROR((IFERROR(Use_2013_Work!T28/Use_2013_Work!$BR28, 0)*Supply_2013_Work!$BS28),0)</f>
        <v>0</v>
      </c>
      <c r="U28">
        <f>IFERROR((IFERROR(Use_2013_Work!U28/Use_2013_Work!$BR28, 0)*Supply_2013_Work!$BS28),0)</f>
        <v>0</v>
      </c>
      <c r="V28">
        <f>IFERROR((IFERROR(Use_2013_Work!V28/Use_2013_Work!$BR28, 0)*Supply_2013_Work!$BS28),0)</f>
        <v>0</v>
      </c>
      <c r="W28">
        <f>IFERROR((IFERROR(Use_2013_Work!W28/Use_2013_Work!$BR28, 0)*Supply_2013_Work!$BS28),0)</f>
        <v>2.9568695947394751E-3</v>
      </c>
      <c r="X28">
        <f>IFERROR((IFERROR(Use_2013_Work!X28/Use_2013_Work!$BR28, 0)*Supply_2013_Work!$BS28),0)</f>
        <v>0.10920705036571128</v>
      </c>
      <c r="Y28">
        <f>IFERROR((IFERROR(Use_2013_Work!Y28/Use_2013_Work!$BR28, 0)*Supply_2013_Work!$BS28),0)</f>
        <v>0.68382537494341589</v>
      </c>
      <c r="Z28">
        <f>IFERROR((IFERROR(Use_2013_Work!Z28/Use_2013_Work!$BR28, 0)*Supply_2013_Work!$BS28),0)</f>
        <v>0</v>
      </c>
      <c r="AA28">
        <f>IFERROR((IFERROR(Use_2013_Work!AA28/Use_2013_Work!$BR28, 0)*Supply_2013_Work!$BS28),0)</f>
        <v>29.40527962112548</v>
      </c>
      <c r="AB28">
        <f>IFERROR((IFERROR(Use_2013_Work!AB28/Use_2013_Work!$BR28, 0)*Supply_2013_Work!$BS28),0)</f>
        <v>0</v>
      </c>
      <c r="AC28">
        <f>IFERROR((IFERROR(Use_2013_Work!AC28/Use_2013_Work!$BR28, 0)*Supply_2013_Work!$BS28),0)</f>
        <v>0</v>
      </c>
      <c r="AD28">
        <f>IFERROR((IFERROR(Use_2013_Work!AD28/Use_2013_Work!$BR28, 0)*Supply_2013_Work!$BS28),0)</f>
        <v>9.9942192302194269E-2</v>
      </c>
      <c r="AE28">
        <f>IFERROR((IFERROR(Use_2013_Work!AE28/Use_2013_Work!$BR28, 0)*Supply_2013_Work!$BS28),0)</f>
        <v>2.9873253515652913</v>
      </c>
      <c r="AF28">
        <f>IFERROR((IFERROR(Use_2013_Work!AF28/Use_2013_Work!$BR28, 0)*Supply_2013_Work!$BS28),0)</f>
        <v>0.71142282449431771</v>
      </c>
      <c r="AG28">
        <f>IFERROR((IFERROR(Use_2013_Work!AG28/Use_2013_Work!$BR28, 0)*Supply_2013_Work!$BS28),0)</f>
        <v>1.3280286973173228</v>
      </c>
      <c r="AH28">
        <f>IFERROR((IFERROR(Use_2013_Work!AH28/Use_2013_Work!$BR28, 0)*Supply_2013_Work!$BS28),0)</f>
        <v>3.2919814821432816E-2</v>
      </c>
      <c r="AI28">
        <f>IFERROR((IFERROR(Use_2013_Work!AI28/Use_2013_Work!$BR28, 0)*Supply_2013_Work!$BS28),0)</f>
        <v>12.285694603822694</v>
      </c>
      <c r="AJ28">
        <f>IFERROR((IFERROR(Use_2013_Work!AJ28/Use_2013_Work!$BR28, 0)*Supply_2013_Work!$BS28),0)</f>
        <v>4.7112788876182303E-2</v>
      </c>
      <c r="AK28">
        <f>IFERROR((IFERROR(Use_2013_Work!AK28/Use_2013_Work!$BR28, 0)*Supply_2013_Work!$BS28),0)</f>
        <v>6.1725638413384791</v>
      </c>
      <c r="AL28">
        <f>IFERROR((IFERROR(Use_2013_Work!AL28/Use_2013_Work!$BR28, 0)*Supply_2013_Work!$BS28),0)</f>
        <v>1.2247353861410903</v>
      </c>
      <c r="AM28">
        <f>IFERROR((IFERROR(Use_2013_Work!AM28/Use_2013_Work!$BR28, 0)*Supply_2013_Work!$BS28),0)</f>
        <v>0</v>
      </c>
      <c r="AN28">
        <f>IFERROR((IFERROR(Use_2013_Work!AN28/Use_2013_Work!$BR28, 0)*Supply_2013_Work!$BS28),0)</f>
        <v>0</v>
      </c>
      <c r="AO28">
        <f>IFERROR((IFERROR(Use_2013_Work!AO28/Use_2013_Work!$BR28, 0)*Supply_2013_Work!$BS28),0)</f>
        <v>8.870608784218426E-4</v>
      </c>
      <c r="AP28">
        <f>IFERROR((IFERROR(Use_2013_Work!AP28/Use_2013_Work!$BR28, 0)*Supply_2013_Work!$BS28),0)</f>
        <v>1.9712463964929837E-3</v>
      </c>
      <c r="AQ28">
        <f>IFERROR((IFERROR(Use_2013_Work!AQ28/Use_2013_Work!$BR28, 0)*Supply_2013_Work!$BS28),0)</f>
        <v>0</v>
      </c>
      <c r="AR28">
        <f>IFERROR((IFERROR(Use_2013_Work!AR28/Use_2013_Work!$BR28, 0)*Supply_2013_Work!$BS28),0)</f>
        <v>9.8562319824649182E-5</v>
      </c>
      <c r="AS28">
        <f>IFERROR((IFERROR(Use_2013_Work!AS28/Use_2013_Work!$BR28, 0)*Supply_2013_Work!$BS28),0)</f>
        <v>0</v>
      </c>
      <c r="AT28">
        <f>IFERROR((IFERROR(Use_2013_Work!AT28/Use_2013_Work!$BR28, 0)*Supply_2013_Work!$BS28),0)</f>
        <v>0</v>
      </c>
      <c r="AU28">
        <f>IFERROR((IFERROR(Use_2013_Work!AU28/Use_2013_Work!$BR28, 0)*Supply_2013_Work!$BS28),0)</f>
        <v>0</v>
      </c>
      <c r="AV28">
        <f>IFERROR((IFERROR(Use_2013_Work!AV28/Use_2013_Work!$BR28, 0)*Supply_2013_Work!$BS28),0)</f>
        <v>5.5904547804541007</v>
      </c>
      <c r="AW28">
        <f>IFERROR((IFERROR(Use_2013_Work!AW28/Use_2013_Work!$BR28, 0)*Supply_2013_Work!$BS28),0)</f>
        <v>0</v>
      </c>
      <c r="AX28">
        <f>IFERROR((IFERROR(Use_2013_Work!AX28/Use_2013_Work!$BR28, 0)*Supply_2013_Work!$BS28),0)</f>
        <v>1.9712463964929836E-4</v>
      </c>
      <c r="AY28">
        <f>IFERROR((IFERROR(Use_2013_Work!AY28/Use_2013_Work!$BR28, 0)*Supply_2013_Work!$BS28),0)</f>
        <v>0.57560394777595114</v>
      </c>
      <c r="AZ28">
        <f>IFERROR((IFERROR(Use_2013_Work!AZ28/Use_2013_Work!$BR28, 0)*Supply_2013_Work!$BS28),0)</f>
        <v>0</v>
      </c>
      <c r="BA28">
        <f>IFERROR((IFERROR(Use_2013_Work!BA28/Use_2013_Work!$BR28, 0)*Supply_2013_Work!$BS28),0)</f>
        <v>0</v>
      </c>
      <c r="BB28">
        <f>IFERROR((IFERROR(Use_2013_Work!BB28/Use_2013_Work!$BR28, 0)*Supply_2013_Work!$BS28),0)</f>
        <v>9.8562319824649182E-5</v>
      </c>
      <c r="BC28">
        <f>IFERROR((IFERROR(Use_2013_Work!BC28/Use_2013_Work!$BR28, 0)*Supply_2013_Work!$BS28),0)</f>
        <v>0.45663922774759957</v>
      </c>
      <c r="BD28">
        <f>IFERROR((IFERROR(Use_2013_Work!BD28/Use_2013_Work!$BR28, 0)*Supply_2013_Work!$BS28),0)</f>
        <v>0</v>
      </c>
      <c r="BE28">
        <f>IFERROR((IFERROR(Use_2013_Work!BE28/Use_2013_Work!$BR28, 0)*Supply_2013_Work!$BS28),0)</f>
        <v>0</v>
      </c>
      <c r="BF28">
        <f>IFERROR((IFERROR(Use_2013_Work!BF28/Use_2013_Work!$BR28, 0)*Supply_2013_Work!$BS28),0)</f>
        <v>0.50266783110571078</v>
      </c>
      <c r="BG28">
        <f>IFERROR((IFERROR(Use_2013_Work!BG28/Use_2013_Work!$BR28, 0)*Supply_2013_Work!$BS28),0)</f>
        <v>0.452302485675315</v>
      </c>
      <c r="BH28">
        <f>IFERROR((IFERROR(Use_2013_Work!BH28/Use_2013_Work!$BR28, 0)*Supply_2013_Work!$BS28),0)</f>
        <v>9.4127015432539957E-2</v>
      </c>
      <c r="BI28">
        <f>IFERROR((IFERROR(Use_2013_Work!BI28/Use_2013_Work!$BR28, 0)*Supply_2013_Work!$BS28),0)</f>
        <v>0</v>
      </c>
      <c r="BJ28">
        <f>IFERROR((IFERROR(Use_2013_Work!BJ28/Use_2013_Work!$BR28, 0)*Supply_2013_Work!$BS28),0)</f>
        <v>1.8726840766683343E-3</v>
      </c>
      <c r="BK28">
        <f>IFERROR((IFERROR(Use_2013_Work!BK28/Use_2013_Work!$BR28, 0)*Supply_2013_Work!$BS28),0)</f>
        <v>1.9712463964929836E-4</v>
      </c>
      <c r="BL28">
        <f>IFERROR((IFERROR(Use_2013_Work!BL28/Use_2013_Work!$BR28, 0)*Supply_2013_Work!$BS28),0)</f>
        <v>0.11009411124413312</v>
      </c>
      <c r="BM28">
        <f>IFERROR((IFERROR(Use_2013_Work!BM28/Use_2013_Work!$BR28, 0)*Supply_2013_Work!$BS28),0)</f>
        <v>0</v>
      </c>
      <c r="BN28">
        <f>IFERROR((IFERROR(Use_2013_Work!BN28/Use_2013_Work!$BR28, 0)*Supply_2013_Work!$BS28),0)</f>
        <v>1.084185518071141E-3</v>
      </c>
      <c r="BO28">
        <f>IFERROR((IFERROR(Use_2013_Work!BO28/Use_2013_Work!$BR28, 0)*Supply_2013_Work!$BS28),0)</f>
        <v>2.1289461082124223E-2</v>
      </c>
      <c r="BP28">
        <f>IFERROR((IFERROR(Use_2013_Work!BP28/Use_2013_Work!$BR28, 0)*Supply_2013_Work!$BS28),0)</f>
        <v>0</v>
      </c>
      <c r="BQ28">
        <f>IFERROR((IFERROR(Use_2013_Work!BQ28/Use_2013_Work!$BR28, 0)*Supply_2013_Work!$BS28),0)</f>
        <v>0</v>
      </c>
    </row>
    <row r="29" spans="4:69">
      <c r="D29">
        <v>21</v>
      </c>
      <c r="E29">
        <f>IFERROR((IFERROR(Use_2013_Work!E29/Use_2013_Work!$BR29, 0)*Supply_2013_Work!$BS29),0)</f>
        <v>16.096857555080241</v>
      </c>
      <c r="F29">
        <f>IFERROR((IFERROR(Use_2013_Work!F29/Use_2013_Work!$BR29, 0)*Supply_2013_Work!$BS29),0)</f>
        <v>1.6231334609814458</v>
      </c>
      <c r="G29">
        <f>IFERROR((IFERROR(Use_2013_Work!G29/Use_2013_Work!$BR29, 0)*Supply_2013_Work!$BS29),0)</f>
        <v>4.7273503882677481E-2</v>
      </c>
      <c r="H29">
        <f>IFERROR((IFERROR(Use_2013_Work!H29/Use_2013_Work!$BR29, 0)*Supply_2013_Work!$BS29),0)</f>
        <v>0.22695871524256325</v>
      </c>
      <c r="I29">
        <f>IFERROR((IFERROR(Use_2013_Work!I29/Use_2013_Work!$BR29, 0)*Supply_2013_Work!$BS29),0)</f>
        <v>3.7577845926157463</v>
      </c>
      <c r="J29">
        <f>IFERROR((IFERROR(Use_2013_Work!J29/Use_2013_Work!$BR29, 0)*Supply_2013_Work!$BS29),0)</f>
        <v>8.3889815919182436</v>
      </c>
      <c r="K29">
        <f>IFERROR((IFERROR(Use_2013_Work!K29/Use_2013_Work!$BR29, 0)*Supply_2013_Work!$BS29),0)</f>
        <v>0.92366918994066438</v>
      </c>
      <c r="L29">
        <f>IFERROR((IFERROR(Use_2013_Work!L29/Use_2013_Work!$BR29, 0)*Supply_2013_Work!$BS29),0)</f>
        <v>6.9303874624119424E-2</v>
      </c>
      <c r="M29">
        <f>IFERROR((IFERROR(Use_2013_Work!M29/Use_2013_Work!$BR29, 0)*Supply_2013_Work!$BS29),0)</f>
        <v>0.60285191601841626</v>
      </c>
      <c r="N29">
        <f>IFERROR((IFERROR(Use_2013_Work!N29/Use_2013_Work!$BR29, 0)*Supply_2013_Work!$BS29),0)</f>
        <v>0.14939345159040313</v>
      </c>
      <c r="O29">
        <f>IFERROR((IFERROR(Use_2013_Work!O29/Use_2013_Work!$BR29, 0)*Supply_2013_Work!$BS29),0)</f>
        <v>4.1217446759066521</v>
      </c>
      <c r="P29">
        <f>IFERROR((IFERROR(Use_2013_Work!P29/Use_2013_Work!$BR29, 0)*Supply_2013_Work!$BS29),0)</f>
        <v>1.3748328240831107</v>
      </c>
      <c r="Q29">
        <f>IFERROR((IFERROR(Use_2013_Work!Q29/Use_2013_Work!$BR29, 0)*Supply_2013_Work!$BS29),0)</f>
        <v>0.23889183272751097</v>
      </c>
      <c r="R29">
        <f>IFERROR((IFERROR(Use_2013_Work!R29/Use_2013_Work!$BR29, 0)*Supply_2013_Work!$BS29),0)</f>
        <v>0.35638714334853455</v>
      </c>
      <c r="S29">
        <f>IFERROR((IFERROR(Use_2013_Work!S29/Use_2013_Work!$BR29, 0)*Supply_2013_Work!$BS29),0)</f>
        <v>1.135711508327043</v>
      </c>
      <c r="T29">
        <f>IFERROR((IFERROR(Use_2013_Work!T29/Use_2013_Work!$BR29, 0)*Supply_2013_Work!$BS29),0)</f>
        <v>1.7603643120583445</v>
      </c>
      <c r="U29">
        <f>IFERROR((IFERROR(Use_2013_Work!U29/Use_2013_Work!$BR29, 0)*Supply_2013_Work!$BS29),0)</f>
        <v>0.13998464741957894</v>
      </c>
      <c r="V29">
        <f>IFERROR((IFERROR(Use_2013_Work!V29/Use_2013_Work!$BR29, 0)*Supply_2013_Work!$BS29),0)</f>
        <v>0.41811807803028339</v>
      </c>
      <c r="W29">
        <f>IFERROR((IFERROR(Use_2013_Work!W29/Use_2013_Work!$BR29, 0)*Supply_2013_Work!$BS29),0)</f>
        <v>0.3990709866600784</v>
      </c>
      <c r="X29">
        <f>IFERROR((IFERROR(Use_2013_Work!X29/Use_2013_Work!$BR29, 0)*Supply_2013_Work!$BS29),0)</f>
        <v>0.10648012525030268</v>
      </c>
      <c r="Y29">
        <f>IFERROR((IFERROR(Use_2013_Work!Y29/Use_2013_Work!$BR29, 0)*Supply_2013_Work!$BS29),0)</f>
        <v>16.11819947673601</v>
      </c>
      <c r="Z29">
        <f>IFERROR((IFERROR(Use_2013_Work!Z29/Use_2013_Work!$BR29, 0)*Supply_2013_Work!$BS29),0)</f>
        <v>26.162671636662193</v>
      </c>
      <c r="AA29">
        <f>IFERROR((IFERROR(Use_2013_Work!AA29/Use_2013_Work!$BR29, 0)*Supply_2013_Work!$BS29),0)</f>
        <v>0.56888842779202664</v>
      </c>
      <c r="AB29">
        <f>IFERROR((IFERROR(Use_2013_Work!AB29/Use_2013_Work!$BR29, 0)*Supply_2013_Work!$BS29),0)</f>
        <v>1.919855016905242</v>
      </c>
      <c r="AC29">
        <f>IFERROR((IFERROR(Use_2013_Work!AC29/Use_2013_Work!$BR29, 0)*Supply_2013_Work!$BS29),0)</f>
        <v>0.23728545152761416</v>
      </c>
      <c r="AD29">
        <f>IFERROR((IFERROR(Use_2013_Work!AD29/Use_2013_Work!$BR29, 0)*Supply_2013_Work!$BS29),0)</f>
        <v>1.112992688499931</v>
      </c>
      <c r="AE29">
        <f>IFERROR((IFERROR(Use_2013_Work!AE29/Use_2013_Work!$BR29, 0)*Supply_2013_Work!$BS29),0)</f>
        <v>31.15599285502714</v>
      </c>
      <c r="AF29">
        <f>IFERROR((IFERROR(Use_2013_Work!AF29/Use_2013_Work!$BR29, 0)*Supply_2013_Work!$BS29),0)</f>
        <v>2.2851919983674875</v>
      </c>
      <c r="AG29">
        <f>IFERROR((IFERROR(Use_2013_Work!AG29/Use_2013_Work!$BR29, 0)*Supply_2013_Work!$BS29),0)</f>
        <v>45.242349596922246</v>
      </c>
      <c r="AH29">
        <f>IFERROR((IFERROR(Use_2013_Work!AH29/Use_2013_Work!$BR29, 0)*Supply_2013_Work!$BS29),0)</f>
        <v>13.04725758859043</v>
      </c>
      <c r="AI29">
        <f>IFERROR((IFERROR(Use_2013_Work!AI29/Use_2013_Work!$BR29, 0)*Supply_2013_Work!$BS29),0)</f>
        <v>3.7951903262704865</v>
      </c>
      <c r="AJ29">
        <f>IFERROR((IFERROR(Use_2013_Work!AJ29/Use_2013_Work!$BR29, 0)*Supply_2013_Work!$BS29),0)</f>
        <v>7.8253712737830203E-2</v>
      </c>
      <c r="AK29">
        <f>IFERROR((IFERROR(Use_2013_Work!AK29/Use_2013_Work!$BR29, 0)*Supply_2013_Work!$BS29),0)</f>
        <v>6.884490856700604E-4</v>
      </c>
      <c r="AL29">
        <f>IFERROR((IFERROR(Use_2013_Work!AL29/Use_2013_Work!$BR29, 0)*Supply_2013_Work!$BS29),0)</f>
        <v>4.1043039657363432</v>
      </c>
      <c r="AM29">
        <f>IFERROR((IFERROR(Use_2013_Work!AM29/Use_2013_Work!$BR29, 0)*Supply_2013_Work!$BS29),0)</f>
        <v>0.62144004133150776</v>
      </c>
      <c r="AN29">
        <f>IFERROR((IFERROR(Use_2013_Work!AN29/Use_2013_Work!$BR29, 0)*Supply_2013_Work!$BS29),0)</f>
        <v>9.3353696016860184</v>
      </c>
      <c r="AO29">
        <f>IFERROR((IFERROR(Use_2013_Work!AO29/Use_2013_Work!$BR29, 0)*Supply_2013_Work!$BS29),0)</f>
        <v>1.4351868605935192</v>
      </c>
      <c r="AP29">
        <f>IFERROR((IFERROR(Use_2013_Work!AP29/Use_2013_Work!$BR29, 0)*Supply_2013_Work!$BS29),0)</f>
        <v>0.96382871993808461</v>
      </c>
      <c r="AQ29">
        <f>IFERROR((IFERROR(Use_2013_Work!AQ29/Use_2013_Work!$BR29, 0)*Supply_2013_Work!$BS29),0)</f>
        <v>3.4147074649234996</v>
      </c>
      <c r="AR29">
        <f>IFERROR((IFERROR(Use_2013_Work!AR29/Use_2013_Work!$BR29, 0)*Supply_2013_Work!$BS29),0)</f>
        <v>7.988533707086825</v>
      </c>
      <c r="AS29">
        <f>IFERROR((IFERROR(Use_2013_Work!AS29/Use_2013_Work!$BR29, 0)*Supply_2013_Work!$BS29),0)</f>
        <v>6.6752023346569054</v>
      </c>
      <c r="AT29">
        <f>IFERROR((IFERROR(Use_2013_Work!AT29/Use_2013_Work!$BR29, 0)*Supply_2013_Work!$BS29),0)</f>
        <v>1.9870935442723512</v>
      </c>
      <c r="AU29">
        <f>IFERROR((IFERROR(Use_2013_Work!AU29/Use_2013_Work!$BR29, 0)*Supply_2013_Work!$BS29),0)</f>
        <v>1.5352414610442346</v>
      </c>
      <c r="AV29">
        <f>IFERROR((IFERROR(Use_2013_Work!AV29/Use_2013_Work!$BR29, 0)*Supply_2013_Work!$BS29),0)</f>
        <v>9.3353696016860184</v>
      </c>
      <c r="AW29">
        <f>IFERROR((IFERROR(Use_2013_Work!AW29/Use_2013_Work!$BR29, 0)*Supply_2013_Work!$BS29),0)</f>
        <v>0</v>
      </c>
      <c r="AX29">
        <f>IFERROR((IFERROR(Use_2013_Work!AX29/Use_2013_Work!$BR29, 0)*Supply_2013_Work!$BS29),0)</f>
        <v>11.690553923763295</v>
      </c>
      <c r="AY29">
        <f>IFERROR((IFERROR(Use_2013_Work!AY29/Use_2013_Work!$BR29, 0)*Supply_2013_Work!$BS29),0)</f>
        <v>1.880154452964935</v>
      </c>
      <c r="AZ29">
        <f>IFERROR((IFERROR(Use_2013_Work!AZ29/Use_2013_Work!$BR29, 0)*Supply_2013_Work!$BS29),0)</f>
        <v>0.37772906500430647</v>
      </c>
      <c r="BA29">
        <f>IFERROR((IFERROR(Use_2013_Work!BA29/Use_2013_Work!$BR29, 0)*Supply_2013_Work!$BS29),0)</f>
        <v>13.823828157226258</v>
      </c>
      <c r="BB29">
        <f>IFERROR((IFERROR(Use_2013_Work!BB29/Use_2013_Work!$BR29, 0)*Supply_2013_Work!$BS29),0)</f>
        <v>18.782038472222034</v>
      </c>
      <c r="BC29">
        <f>IFERROR((IFERROR(Use_2013_Work!BC29/Use_2013_Work!$BR29, 0)*Supply_2013_Work!$BS29),0)</f>
        <v>1.0668665997600371</v>
      </c>
      <c r="BD29">
        <f>IFERROR((IFERROR(Use_2013_Work!BD29/Use_2013_Work!$BR29, 0)*Supply_2013_Work!$BS29),0)</f>
        <v>0.34353609374936017</v>
      </c>
      <c r="BE29">
        <f>IFERROR((IFERROR(Use_2013_Work!BE29/Use_2013_Work!$BR29, 0)*Supply_2013_Work!$BS29),0)</f>
        <v>2.2080857007724406</v>
      </c>
      <c r="BF29">
        <f>IFERROR((IFERROR(Use_2013_Work!BF29/Use_2013_Work!$BR29, 0)*Supply_2013_Work!$BS29),0)</f>
        <v>3.3183245929296912</v>
      </c>
      <c r="BG29">
        <f>IFERROR((IFERROR(Use_2013_Work!BG29/Use_2013_Work!$BR29, 0)*Supply_2013_Work!$BS29),0)</f>
        <v>10.809109611077064</v>
      </c>
      <c r="BH29">
        <f>IFERROR((IFERROR(Use_2013_Work!BH29/Use_2013_Work!$BR29, 0)*Supply_2013_Work!$BS29),0)</f>
        <v>14.913643059841963</v>
      </c>
      <c r="BI29">
        <f>IFERROR((IFERROR(Use_2013_Work!BI29/Use_2013_Work!$BR29, 0)*Supply_2013_Work!$BS29),0)</f>
        <v>10.289101068367611</v>
      </c>
      <c r="BJ29">
        <f>IFERROR((IFERROR(Use_2013_Work!BJ29/Use_2013_Work!$BR29, 0)*Supply_2013_Work!$BS29),0)</f>
        <v>3.3747774179546361</v>
      </c>
      <c r="BK29">
        <f>IFERROR((IFERROR(Use_2013_Work!BK29/Use_2013_Work!$BR29, 0)*Supply_2013_Work!$BS29),0)</f>
        <v>4.9671601531094858</v>
      </c>
      <c r="BL29">
        <f>IFERROR((IFERROR(Use_2013_Work!BL29/Use_2013_Work!$BR29, 0)*Supply_2013_Work!$BS29),0)</f>
        <v>4.9407696048254666</v>
      </c>
      <c r="BM29">
        <f>IFERROR((IFERROR(Use_2013_Work!BM29/Use_2013_Work!$BR29, 0)*Supply_2013_Work!$BS29),0)</f>
        <v>0.65609197864356761</v>
      </c>
      <c r="BN29">
        <f>IFERROR((IFERROR(Use_2013_Work!BN29/Use_2013_Work!$BR29, 0)*Supply_2013_Work!$BS29),0)</f>
        <v>1.0512617538181823</v>
      </c>
      <c r="BO29">
        <f>IFERROR((IFERROR(Use_2013_Work!BO29/Use_2013_Work!$BR29, 0)*Supply_2013_Work!$BS29),0)</f>
        <v>0.69257978018408084</v>
      </c>
      <c r="BP29">
        <f>IFERROR((IFERROR(Use_2013_Work!BP29/Use_2013_Work!$BR29, 0)*Supply_2013_Work!$BS29),0)</f>
        <v>0</v>
      </c>
      <c r="BQ29">
        <f>IFERROR((IFERROR(Use_2013_Work!BQ29/Use_2013_Work!$BR29, 0)*Supply_2013_Work!$BS29),0)</f>
        <v>0</v>
      </c>
    </row>
    <row r="30" spans="4:69">
      <c r="D30">
        <v>22</v>
      </c>
      <c r="E30">
        <f>IFERROR((IFERROR(Use_2013_Work!E30/Use_2013_Work!$BR30, 0)*Supply_2013_Work!$BS30),0)</f>
        <v>0.18244559795795953</v>
      </c>
      <c r="F30">
        <f>IFERROR((IFERROR(Use_2013_Work!F30/Use_2013_Work!$BR30, 0)*Supply_2013_Work!$BS30),0)</f>
        <v>5.6026994643004254E-3</v>
      </c>
      <c r="G30">
        <f>IFERROR((IFERROR(Use_2013_Work!G30/Use_2013_Work!$BR30, 0)*Supply_2013_Work!$BS30),0)</f>
        <v>1.4752880206773554E-3</v>
      </c>
      <c r="H30">
        <f>IFERROR((IFERROR(Use_2013_Work!H30/Use_2013_Work!$BR30, 0)*Supply_2013_Work!$BS30),0)</f>
        <v>4.2456196678739956E-3</v>
      </c>
      <c r="I30">
        <f>IFERROR((IFERROR(Use_2013_Work!I30/Use_2013_Work!$BR30, 0)*Supply_2013_Work!$BS30),0)</f>
        <v>2.7339741307037972E-2</v>
      </c>
      <c r="J30">
        <f>IFERROR((IFERROR(Use_2013_Work!J30/Use_2013_Work!$BR30, 0)*Supply_2013_Work!$BS30),0)</f>
        <v>1.8857761101126866E-3</v>
      </c>
      <c r="K30">
        <f>IFERROR((IFERROR(Use_2013_Work!K30/Use_2013_Work!$BR30, 0)*Supply_2013_Work!$BS30),0)</f>
        <v>6.2906836749472658E-2</v>
      </c>
      <c r="L30">
        <f>IFERROR((IFERROR(Use_2013_Work!L30/Use_2013_Work!$BR30, 0)*Supply_2013_Work!$BS30),0)</f>
        <v>3.7764904228050466E-3</v>
      </c>
      <c r="M30">
        <f>IFERROR((IFERROR(Use_2013_Work!M30/Use_2013_Work!$BR30, 0)*Supply_2013_Work!$BS30),0)</f>
        <v>9.332276962598576E-3</v>
      </c>
      <c r="N30">
        <f>IFERROR((IFERROR(Use_2013_Work!N30/Use_2013_Work!$BR30, 0)*Supply_2013_Work!$BS30),0)</f>
        <v>8.3332168531984515E-6</v>
      </c>
      <c r="O30">
        <f>IFERROR((IFERROR(Use_2013_Work!O30/Use_2013_Work!$BR30, 0)*Supply_2013_Work!$BS30),0)</f>
        <v>4.3863584413946811E-3</v>
      </c>
      <c r="P30">
        <f>IFERROR((IFERROR(Use_2013_Work!P30/Use_2013_Work!$BR30, 0)*Supply_2013_Work!$BS30),0)</f>
        <v>5.2375811110658415E-4</v>
      </c>
      <c r="Q30">
        <f>IFERROR((IFERROR(Use_2013_Work!Q30/Use_2013_Work!$BR30, 0)*Supply_2013_Work!$BS30),0)</f>
        <v>4.1869785122403778E-3</v>
      </c>
      <c r="R30">
        <f>IFERROR((IFERROR(Use_2013_Work!R30/Use_2013_Work!$BR30, 0)*Supply_2013_Work!$BS30),0)</f>
        <v>7.2986634127569236E-3</v>
      </c>
      <c r="S30">
        <f>IFERROR((IFERROR(Use_2013_Work!S30/Use_2013_Work!$BR30, 0)*Supply_2013_Work!$BS30),0)</f>
        <v>1.3703512158593008E-3</v>
      </c>
      <c r="T30">
        <f>IFERROR((IFERROR(Use_2013_Work!T30/Use_2013_Work!$BR30, 0)*Supply_2013_Work!$BS30),0)</f>
        <v>2.3388870605638216E-2</v>
      </c>
      <c r="U30">
        <f>IFERROR((IFERROR(Use_2013_Work!U30/Use_2013_Work!$BR30, 0)*Supply_2013_Work!$BS30),0)</f>
        <v>4.5150603461274127E-3</v>
      </c>
      <c r="V30">
        <f>IFERROR((IFERROR(Use_2013_Work!V30/Use_2013_Work!$BR30, 0)*Supply_2013_Work!$BS30),0)</f>
        <v>3.867847170529E-3</v>
      </c>
      <c r="W30">
        <f>IFERROR((IFERROR(Use_2013_Work!W30/Use_2013_Work!$BR30, 0)*Supply_2013_Work!$BS30),0)</f>
        <v>3.9431547598690157E-3</v>
      </c>
      <c r="X30">
        <f>IFERROR((IFERROR(Use_2013_Work!X30/Use_2013_Work!$BR30, 0)*Supply_2013_Work!$BS30),0)</f>
        <v>1.360166173038725E-3</v>
      </c>
      <c r="Y30">
        <f>IFERROR((IFERROR(Use_2013_Work!Y30/Use_2013_Work!$BR30, 0)*Supply_2013_Work!$BS30),0)</f>
        <v>8.0708748411533154E-4</v>
      </c>
      <c r="Z30">
        <f>IFERROR((IFERROR(Use_2013_Work!Z30/Use_2013_Work!$BR30, 0)*Supply_2013_Work!$BS30),0)</f>
        <v>4.5150603461274127E-3</v>
      </c>
      <c r="AA30">
        <f>IFERROR((IFERROR(Use_2013_Work!AA30/Use_2013_Work!$BR30, 0)*Supply_2013_Work!$BS30),0)</f>
        <v>0.13555057443541585</v>
      </c>
      <c r="AB30">
        <f>IFERROR((IFERROR(Use_2013_Work!AB30/Use_2013_Work!$BR30, 0)*Supply_2013_Work!$BS30),0)</f>
        <v>8.589293520720627E-2</v>
      </c>
      <c r="AC30">
        <f>IFERROR((IFERROR(Use_2013_Work!AC30/Use_2013_Work!$BR30, 0)*Supply_2013_Work!$BS30),0)</f>
        <v>3.9388338326118016E-3</v>
      </c>
      <c r="AD30">
        <f>IFERROR((IFERROR(Use_2013_Work!AD30/Use_2013_Work!$BR30, 0)*Supply_2013_Work!$BS30),0)</f>
        <v>1.171804608390317E-2</v>
      </c>
      <c r="AE30">
        <f>IFERROR((IFERROR(Use_2013_Work!AE30/Use_2013_Work!$BR30, 0)*Supply_2013_Work!$BS30),0)</f>
        <v>4.0400669854951013E-2</v>
      </c>
      <c r="AF30">
        <f>IFERROR((IFERROR(Use_2013_Work!AF30/Use_2013_Work!$BR30, 0)*Supply_2013_Work!$BS30),0)</f>
        <v>5.3739989573293127E-3</v>
      </c>
      <c r="AG30">
        <f>IFERROR((IFERROR(Use_2013_Work!AG30/Use_2013_Work!$BR30, 0)*Supply_2013_Work!$BS30),0)</f>
        <v>1.947411051060232E-2</v>
      </c>
      <c r="AH30">
        <f>IFERROR((IFERROR(Use_2013_Work!AH30/Use_2013_Work!$BR30, 0)*Supply_2013_Work!$BS30),0)</f>
        <v>1.6341746886783394E-2</v>
      </c>
      <c r="AI30">
        <f>IFERROR((IFERROR(Use_2013_Work!AI30/Use_2013_Work!$BR30, 0)*Supply_2013_Work!$BS30),0)</f>
        <v>0.13749499170116217</v>
      </c>
      <c r="AJ30">
        <f>IFERROR((IFERROR(Use_2013_Work!AJ30/Use_2013_Work!$BR30, 0)*Supply_2013_Work!$BS30),0)</f>
        <v>1.2362172882889287E-2</v>
      </c>
      <c r="AK30">
        <f>IFERROR((IFERROR(Use_2013_Work!AK30/Use_2013_Work!$BR30, 0)*Supply_2013_Work!$BS30),0)</f>
        <v>1.7110871938567486E-3</v>
      </c>
      <c r="AL30">
        <f>IFERROR((IFERROR(Use_2013_Work!AL30/Use_2013_Work!$BR30, 0)*Supply_2013_Work!$BS30),0)</f>
        <v>1.8696343604303799E-2</v>
      </c>
      <c r="AM30">
        <f>IFERROR((IFERROR(Use_2013_Work!AM30/Use_2013_Work!$BR30, 0)*Supply_2013_Work!$BS30),0)</f>
        <v>1.5987430851691843E-4</v>
      </c>
      <c r="AN30">
        <f>IFERROR((IFERROR(Use_2013_Work!AN30/Use_2013_Work!$BR30, 0)*Supply_2013_Work!$BS30),0)</f>
        <v>1.5176639715641756E-2</v>
      </c>
      <c r="AO30">
        <f>IFERROR((IFERROR(Use_2013_Work!AO30/Use_2013_Work!$BR30, 0)*Supply_2013_Work!$BS30),0)</f>
        <v>8.4196353983427314E-4</v>
      </c>
      <c r="AP30">
        <f>IFERROR((IFERROR(Use_2013_Work!AP30/Use_2013_Work!$BR30, 0)*Supply_2013_Work!$BS30),0)</f>
        <v>9.9751692109397751E-4</v>
      </c>
      <c r="AQ30">
        <f>IFERROR((IFERROR(Use_2013_Work!AQ30/Use_2013_Work!$BR30, 0)*Supply_2013_Work!$BS30),0)</f>
        <v>7.857606217243681E-3</v>
      </c>
      <c r="AR30">
        <f>IFERROR((IFERROR(Use_2013_Work!AR30/Use_2013_Work!$BR30, 0)*Supply_2013_Work!$BS30),0)</f>
        <v>2.9557920178294908E-2</v>
      </c>
      <c r="AS30">
        <f>IFERROR((IFERROR(Use_2013_Work!AS30/Use_2013_Work!$BR30, 0)*Supply_2013_Work!$BS30),0)</f>
        <v>0</v>
      </c>
      <c r="AT30">
        <f>IFERROR((IFERROR(Use_2013_Work!AT30/Use_2013_Work!$BR30, 0)*Supply_2013_Work!$BS30),0)</f>
        <v>0</v>
      </c>
      <c r="AU30">
        <f>IFERROR((IFERROR(Use_2013_Work!AU30/Use_2013_Work!$BR30, 0)*Supply_2013_Work!$BS30),0)</f>
        <v>0</v>
      </c>
      <c r="AV30">
        <f>IFERROR((IFERROR(Use_2013_Work!AV30/Use_2013_Work!$BR30, 0)*Supply_2013_Work!$BS30),0)</f>
        <v>1.2919263861408665E-2</v>
      </c>
      <c r="AW30">
        <f>IFERROR((IFERROR(Use_2013_Work!AW30/Use_2013_Work!$BR30, 0)*Supply_2013_Work!$BS30),0)</f>
        <v>9.2615989381770059E-3</v>
      </c>
      <c r="AX30">
        <f>IFERROR((IFERROR(Use_2013_Work!AX30/Use_2013_Work!$BR30, 0)*Supply_2013_Work!$BS30),0)</f>
        <v>1.0808490896259621E-3</v>
      </c>
      <c r="AY30">
        <f>IFERROR((IFERROR(Use_2013_Work!AY30/Use_2013_Work!$BR30, 0)*Supply_2013_Work!$BS30),0)</f>
        <v>1.9039857321252313E-3</v>
      </c>
      <c r="AZ30">
        <f>IFERROR((IFERROR(Use_2013_Work!AZ30/Use_2013_Work!$BR30, 0)*Supply_2013_Work!$BS30),0)</f>
        <v>4.7653654893845958E-4</v>
      </c>
      <c r="BA30">
        <f>IFERROR((IFERROR(Use_2013_Work!BA30/Use_2013_Work!$BR30, 0)*Supply_2013_Work!$BS30),0)</f>
        <v>6.3733677043906667E-4</v>
      </c>
      <c r="BB30">
        <f>IFERROR((IFERROR(Use_2013_Work!BB30/Use_2013_Work!$BR30, 0)*Supply_2013_Work!$BS30),0)</f>
        <v>5.1385084218111485E-3</v>
      </c>
      <c r="BC30">
        <f>IFERROR((IFERROR(Use_2013_Work!BC30/Use_2013_Work!$BR30, 0)*Supply_2013_Work!$BS30),0)</f>
        <v>1.8359619915902337E-2</v>
      </c>
      <c r="BD30">
        <f>IFERROR((IFERROR(Use_2013_Work!BD30/Use_2013_Work!$BR30, 0)*Supply_2013_Work!$BS30),0)</f>
        <v>1.114181957038756E-4</v>
      </c>
      <c r="BE30">
        <f>IFERROR((IFERROR(Use_2013_Work!BE30/Use_2013_Work!$BR30, 0)*Supply_2013_Work!$BS30),0)</f>
        <v>1.0431952949559542E-4</v>
      </c>
      <c r="BF30">
        <f>IFERROR((IFERROR(Use_2013_Work!BF30/Use_2013_Work!$BR30, 0)*Supply_2013_Work!$BS30),0)</f>
        <v>2.0890448737984828E-2</v>
      </c>
      <c r="BG30">
        <f>IFERROR((IFERROR(Use_2013_Work!BG30/Use_2013_Work!$BR30, 0)*Supply_2013_Work!$BS30),0)</f>
        <v>2.4748110865693253E-2</v>
      </c>
      <c r="BH30">
        <f>IFERROR((IFERROR(Use_2013_Work!BH30/Use_2013_Work!$BR30, 0)*Supply_2013_Work!$BS30),0)</f>
        <v>8.1310591850930827E-3</v>
      </c>
      <c r="BI30">
        <f>IFERROR((IFERROR(Use_2013_Work!BI30/Use_2013_Work!$BR30, 0)*Supply_2013_Work!$BS30),0)</f>
        <v>2.308301068335971E-2</v>
      </c>
      <c r="BJ30">
        <f>IFERROR((IFERROR(Use_2013_Work!BJ30/Use_2013_Work!$BR30, 0)*Supply_2013_Work!$BS30),0)</f>
        <v>1.355227970459052E-3</v>
      </c>
      <c r="BK30">
        <f>IFERROR((IFERROR(Use_2013_Work!BK30/Use_2013_Work!$BR30, 0)*Supply_2013_Work!$BS30),0)</f>
        <v>1.8064562311766866E-3</v>
      </c>
      <c r="BL30">
        <f>IFERROR((IFERROR(Use_2013_Work!BL30/Use_2013_Work!$BR30, 0)*Supply_2013_Work!$BS30),0)</f>
        <v>2.2783632151967027E-3</v>
      </c>
      <c r="BM30">
        <f>IFERROR((IFERROR(Use_2013_Work!BM30/Use_2013_Work!$BR30, 0)*Supply_2013_Work!$BS30),0)</f>
        <v>1.2663403240249351E-3</v>
      </c>
      <c r="BN30">
        <f>IFERROR((IFERROR(Use_2013_Work!BN30/Use_2013_Work!$BR30, 0)*Supply_2013_Work!$BS30),0)</f>
        <v>4.6203057886066973E-4</v>
      </c>
      <c r="BO30">
        <f>IFERROR((IFERROR(Use_2013_Work!BO30/Use_2013_Work!$BR30, 0)*Supply_2013_Work!$BS30),0)</f>
        <v>1.0558494390663668E-3</v>
      </c>
      <c r="BP30">
        <f>IFERROR((IFERROR(Use_2013_Work!BP30/Use_2013_Work!$BR30, 0)*Supply_2013_Work!$BS30),0)</f>
        <v>0</v>
      </c>
      <c r="BQ30">
        <f>IFERROR((IFERROR(Use_2013_Work!BQ30/Use_2013_Work!$BR30, 0)*Supply_2013_Work!$BS30),0)</f>
        <v>0</v>
      </c>
    </row>
    <row r="31" spans="4:69">
      <c r="D31">
        <v>23</v>
      </c>
      <c r="E31">
        <f>IFERROR((IFERROR(Use_2013_Work!E31/Use_2013_Work!$BR31, 0)*Supply_2013_Work!$BS31),0)</f>
        <v>2.1156795627515992</v>
      </c>
      <c r="F31">
        <f>IFERROR((IFERROR(Use_2013_Work!F31/Use_2013_Work!$BR31, 0)*Supply_2013_Work!$BS31),0)</f>
        <v>5.837495894536314E-2</v>
      </c>
      <c r="G31">
        <f>IFERROR((IFERROR(Use_2013_Work!G31/Use_2013_Work!$BR31, 0)*Supply_2013_Work!$BS31),0)</f>
        <v>3.792733243150901E-2</v>
      </c>
      <c r="H31">
        <f>IFERROR((IFERROR(Use_2013_Work!H31/Use_2013_Work!$BR31, 0)*Supply_2013_Work!$BS31),0)</f>
        <v>0.10802177270545388</v>
      </c>
      <c r="I31">
        <f>IFERROR((IFERROR(Use_2013_Work!I31/Use_2013_Work!$BR31, 0)*Supply_2013_Work!$BS31),0)</f>
        <v>1.6900873593094348</v>
      </c>
      <c r="J31">
        <f>IFERROR((IFERROR(Use_2013_Work!J31/Use_2013_Work!$BR31, 0)*Supply_2013_Work!$BS31),0)</f>
        <v>0.24176552391130141</v>
      </c>
      <c r="K31">
        <f>IFERROR((IFERROR(Use_2013_Work!K31/Use_2013_Work!$BR31, 0)*Supply_2013_Work!$BS31),0)</f>
        <v>2.3635858138925121</v>
      </c>
      <c r="L31">
        <f>IFERROR((IFERROR(Use_2013_Work!L31/Use_2013_Work!$BR31, 0)*Supply_2013_Work!$BS31),0)</f>
        <v>0.10078344170505861</v>
      </c>
      <c r="M31">
        <f>IFERROR((IFERROR(Use_2013_Work!M31/Use_2013_Work!$BR31, 0)*Supply_2013_Work!$BS31),0)</f>
        <v>0.15727052216467369</v>
      </c>
      <c r="N31">
        <f>IFERROR((IFERROR(Use_2013_Work!N31/Use_2013_Work!$BR31, 0)*Supply_2013_Work!$BS31),0)</f>
        <v>3.2196377276323431E-5</v>
      </c>
      <c r="O31">
        <f>IFERROR((IFERROR(Use_2013_Work!O31/Use_2013_Work!$BR31, 0)*Supply_2013_Work!$BS31),0)</f>
        <v>0.21882414163022659</v>
      </c>
      <c r="P31">
        <f>IFERROR((IFERROR(Use_2013_Work!P31/Use_2013_Work!$BR31, 0)*Supply_2013_Work!$BS31),0)</f>
        <v>0.12263014715873845</v>
      </c>
      <c r="Q31">
        <f>IFERROR((IFERROR(Use_2013_Work!Q31/Use_2013_Work!$BR31, 0)*Supply_2013_Work!$BS31),0)</f>
        <v>0.18239833115714976</v>
      </c>
      <c r="R31">
        <f>IFERROR((IFERROR(Use_2013_Work!R31/Use_2013_Work!$BR31, 0)*Supply_2013_Work!$BS31),0)</f>
        <v>1.6706992863023105</v>
      </c>
      <c r="S31">
        <f>IFERROR((IFERROR(Use_2013_Work!S31/Use_2013_Work!$BR31, 0)*Supply_2013_Work!$BS31),0)</f>
        <v>1.3493033405564951</v>
      </c>
      <c r="T31">
        <f>IFERROR((IFERROR(Use_2013_Work!T31/Use_2013_Work!$BR31, 0)*Supply_2013_Work!$BS31),0)</f>
        <v>0.36539668570899464</v>
      </c>
      <c r="U31">
        <f>IFERROR((IFERROR(Use_2013_Work!U31/Use_2013_Work!$BR31, 0)*Supply_2013_Work!$BS31),0)</f>
        <v>3.2298820294929913E-2</v>
      </c>
      <c r="V31">
        <f>IFERROR((IFERROR(Use_2013_Work!V31/Use_2013_Work!$BR31, 0)*Supply_2013_Work!$BS31),0)</f>
        <v>0.18595749431787789</v>
      </c>
      <c r="W31">
        <f>IFERROR((IFERROR(Use_2013_Work!W31/Use_2013_Work!$BR31, 0)*Supply_2013_Work!$BS31),0)</f>
        <v>0.15238252670545005</v>
      </c>
      <c r="X31">
        <f>IFERROR((IFERROR(Use_2013_Work!X31/Use_2013_Work!$BR31, 0)*Supply_2013_Work!$BS31),0)</f>
        <v>7.4019471358267572E-2</v>
      </c>
      <c r="Y31">
        <f>IFERROR((IFERROR(Use_2013_Work!Y31/Use_2013_Work!$BR31, 0)*Supply_2013_Work!$BS31),0)</f>
        <v>0.15347134964606754</v>
      </c>
      <c r="Z31">
        <f>IFERROR((IFERROR(Use_2013_Work!Z31/Use_2013_Work!$BR31, 0)*Supply_2013_Work!$BS31),0)</f>
        <v>0.21526205152610972</v>
      </c>
      <c r="AA31">
        <f>IFERROR((IFERROR(Use_2013_Work!AA31/Use_2013_Work!$BR31, 0)*Supply_2013_Work!$BS31),0)</f>
        <v>0.1448807708000667</v>
      </c>
      <c r="AB31">
        <f>IFERROR((IFERROR(Use_2013_Work!AB31/Use_2013_Work!$BR31, 0)*Supply_2013_Work!$BS31),0)</f>
        <v>39.250509875377453</v>
      </c>
      <c r="AC31">
        <f>IFERROR((IFERROR(Use_2013_Work!AC31/Use_2013_Work!$BR31, 0)*Supply_2013_Work!$BS31),0)</f>
        <v>0.24072060512151527</v>
      </c>
      <c r="AD31">
        <f>IFERROR((IFERROR(Use_2013_Work!AD31/Use_2013_Work!$BR31, 0)*Supply_2013_Work!$BS31),0)</f>
        <v>0.25049074215318506</v>
      </c>
      <c r="AE31">
        <f>IFERROR((IFERROR(Use_2013_Work!AE31/Use_2013_Work!$BR31, 0)*Supply_2013_Work!$BS31),0)</f>
        <v>0.61417809292314574</v>
      </c>
      <c r="AF31">
        <f>IFERROR((IFERROR(Use_2013_Work!AF31/Use_2013_Work!$BR31, 0)*Supply_2013_Work!$BS31),0)</f>
        <v>0.31937050092079594</v>
      </c>
      <c r="AG31">
        <f>IFERROR((IFERROR(Use_2013_Work!AG31/Use_2013_Work!$BR31, 0)*Supply_2013_Work!$BS31),0)</f>
        <v>0.50563825123788209</v>
      </c>
      <c r="AH31">
        <f>IFERROR((IFERROR(Use_2013_Work!AH31/Use_2013_Work!$BR31, 0)*Supply_2013_Work!$BS31),0)</f>
        <v>1.4237267301024108</v>
      </c>
      <c r="AI31">
        <f>IFERROR((IFERROR(Use_2013_Work!AI31/Use_2013_Work!$BR31, 0)*Supply_2013_Work!$BS31),0)</f>
        <v>0.56096040822877191</v>
      </c>
      <c r="AJ31">
        <f>IFERROR((IFERROR(Use_2013_Work!AJ31/Use_2013_Work!$BR31, 0)*Supply_2013_Work!$BS31),0)</f>
        <v>3.2811035387962338E-3</v>
      </c>
      <c r="AK31">
        <f>IFERROR((IFERROR(Use_2013_Work!AK31/Use_2013_Work!$BR31, 0)*Supply_2013_Work!$BS31),0)</f>
        <v>2.4527785597780942E-3</v>
      </c>
      <c r="AL31">
        <f>IFERROR((IFERROR(Use_2013_Work!AL31/Use_2013_Work!$BR31, 0)*Supply_2013_Work!$BS31),0)</f>
        <v>0.70168784636019299</v>
      </c>
      <c r="AM31">
        <f>IFERROR((IFERROR(Use_2013_Work!AM31/Use_2013_Work!$BR31, 0)*Supply_2013_Work!$BS31),0)</f>
        <v>2.8019629060567656E-2</v>
      </c>
      <c r="AN31">
        <f>IFERROR((IFERROR(Use_2013_Work!AN31/Use_2013_Work!$BR31, 0)*Supply_2013_Work!$BS31),0)</f>
        <v>0.56004134800470229</v>
      </c>
      <c r="AO31">
        <f>IFERROR((IFERROR(Use_2013_Work!AO31/Use_2013_Work!$BR31, 0)*Supply_2013_Work!$BS31),0)</f>
        <v>1.6270878298098358E-2</v>
      </c>
      <c r="AP31">
        <f>IFERROR((IFERROR(Use_2013_Work!AP31/Use_2013_Work!$BR31, 0)*Supply_2013_Work!$BS31),0)</f>
        <v>0.10541972003284919</v>
      </c>
      <c r="AQ31">
        <f>IFERROR((IFERROR(Use_2013_Work!AQ31/Use_2013_Work!$BR31, 0)*Supply_2013_Work!$BS31),0)</f>
        <v>0.35509969886734866</v>
      </c>
      <c r="AR31">
        <f>IFERROR((IFERROR(Use_2013_Work!AR31/Use_2013_Work!$BR31, 0)*Supply_2013_Work!$BS31),0)</f>
        <v>0.10371038509381528</v>
      </c>
      <c r="AS31">
        <f>IFERROR((IFERROR(Use_2013_Work!AS31/Use_2013_Work!$BR31, 0)*Supply_2013_Work!$BS31),0)</f>
        <v>0.12468778836103439</v>
      </c>
      <c r="AT31">
        <f>IFERROR((IFERROR(Use_2013_Work!AT31/Use_2013_Work!$BR31, 0)*Supply_2013_Work!$BS31),0)</f>
        <v>7.1979391816304181E-2</v>
      </c>
      <c r="AU31">
        <f>IFERROR((IFERROR(Use_2013_Work!AU31/Use_2013_Work!$BR31, 0)*Supply_2013_Work!$BS31),0)</f>
        <v>1.2190719214171555E-2</v>
      </c>
      <c r="AV31">
        <f>IFERROR((IFERROR(Use_2013_Work!AV31/Use_2013_Work!$BR31, 0)*Supply_2013_Work!$BS31),0)</f>
        <v>2.2528975957599013</v>
      </c>
      <c r="AW31">
        <f>IFERROR((IFERROR(Use_2013_Work!AW31/Use_2013_Work!$BR31, 0)*Supply_2013_Work!$BS31),0)</f>
        <v>0</v>
      </c>
      <c r="AX31">
        <f>IFERROR((IFERROR(Use_2013_Work!AX31/Use_2013_Work!$BR31, 0)*Supply_2013_Work!$BS31),0)</f>
        <v>5.0050731947739152E-2</v>
      </c>
      <c r="AY31">
        <f>IFERROR((IFERROR(Use_2013_Work!AY31/Use_2013_Work!$BR31, 0)*Supply_2013_Work!$BS31),0)</f>
        <v>3.4057913271572683E-2</v>
      </c>
      <c r="AZ31">
        <f>IFERROR((IFERROR(Use_2013_Work!AZ31/Use_2013_Work!$BR31, 0)*Supply_2013_Work!$BS31),0)</f>
        <v>5.6750505364603188E-2</v>
      </c>
      <c r="BA31">
        <f>IFERROR((IFERROR(Use_2013_Work!BA31/Use_2013_Work!$BR31, 0)*Supply_2013_Work!$BS31),0)</f>
        <v>9.3252416365787686E-3</v>
      </c>
      <c r="BB31">
        <f>IFERROR((IFERROR(Use_2013_Work!BB31/Use_2013_Work!$BR31, 0)*Supply_2013_Work!$BS31),0)</f>
        <v>1.4400561472682843E-2</v>
      </c>
      <c r="BC31">
        <f>IFERROR((IFERROR(Use_2013_Work!BC31/Use_2013_Work!$BR31, 0)*Supply_2013_Work!$BS31),0)</f>
        <v>4.2218231439426282E-2</v>
      </c>
      <c r="BD31">
        <f>IFERROR((IFERROR(Use_2013_Work!BD31/Use_2013_Work!$BR31, 0)*Supply_2013_Work!$BS31),0)</f>
        <v>7.7212766595401092E-3</v>
      </c>
      <c r="BE31">
        <f>IFERROR((IFERROR(Use_2013_Work!BE31/Use_2013_Work!$BR31, 0)*Supply_2013_Work!$BS31),0)</f>
        <v>1.2287308346000524E-2</v>
      </c>
      <c r="BF31">
        <f>IFERROR((IFERROR(Use_2013_Work!BF31/Use_2013_Work!$BR31, 0)*Supply_2013_Work!$BS31),0)</f>
        <v>0.15530068926404045</v>
      </c>
      <c r="BG31">
        <f>IFERROR((IFERROR(Use_2013_Work!BG31/Use_2013_Work!$BR31, 0)*Supply_2013_Work!$BS31),0)</f>
        <v>1.2914405967041642</v>
      </c>
      <c r="BH31">
        <f>IFERROR((IFERROR(Use_2013_Work!BH31/Use_2013_Work!$BR31, 0)*Supply_2013_Work!$BS31),0)</f>
        <v>1.7547230501633484</v>
      </c>
      <c r="BI31">
        <f>IFERROR((IFERROR(Use_2013_Work!BI31/Use_2013_Work!$BR31, 0)*Supply_2013_Work!$BS31),0)</f>
        <v>0.51194874118404132</v>
      </c>
      <c r="BJ31">
        <f>IFERROR((IFERROR(Use_2013_Work!BJ31/Use_2013_Work!$BR31, 0)*Supply_2013_Work!$BS31),0)</f>
        <v>0.16302196592358056</v>
      </c>
      <c r="BK31">
        <f>IFERROR((IFERROR(Use_2013_Work!BK31/Use_2013_Work!$BR31, 0)*Supply_2013_Work!$BS31),0)</f>
        <v>0.36753628132617577</v>
      </c>
      <c r="BL31">
        <f>IFERROR((IFERROR(Use_2013_Work!BL31/Use_2013_Work!$BR31, 0)*Supply_2013_Work!$BS31),0)</f>
        <v>0.2264166327806614</v>
      </c>
      <c r="BM31">
        <f>IFERROR((IFERROR(Use_2013_Work!BM31/Use_2013_Work!$BR31, 0)*Supply_2013_Work!$BS31),0)</f>
        <v>0.1769834858879499</v>
      </c>
      <c r="BN31">
        <f>IFERROR((IFERROR(Use_2013_Work!BN31/Use_2013_Work!$BR31, 0)*Supply_2013_Work!$BS31),0)</f>
        <v>1.118970457521677E-2</v>
      </c>
      <c r="BO31">
        <f>IFERROR((IFERROR(Use_2013_Work!BO31/Use_2013_Work!$BR31, 0)*Supply_2013_Work!$BS31),0)</f>
        <v>0.10244887249326116</v>
      </c>
      <c r="BP31">
        <f>IFERROR((IFERROR(Use_2013_Work!BP31/Use_2013_Work!$BR31, 0)*Supply_2013_Work!$BS31),0)</f>
        <v>0</v>
      </c>
      <c r="BQ31">
        <f>IFERROR((IFERROR(Use_2013_Work!BQ31/Use_2013_Work!$BR31, 0)*Supply_2013_Work!$BS31),0)</f>
        <v>0</v>
      </c>
    </row>
    <row r="32" spans="4:69">
      <c r="D32">
        <v>24</v>
      </c>
      <c r="E32">
        <f>IFERROR((IFERROR(Use_2013_Work!E32/Use_2013_Work!$BR32, 0)*Supply_2013_Work!$BS32),0)</f>
        <v>0</v>
      </c>
      <c r="F32">
        <f>IFERROR((IFERROR(Use_2013_Work!F32/Use_2013_Work!$BR32, 0)*Supply_2013_Work!$BS32),0)</f>
        <v>0</v>
      </c>
      <c r="G32">
        <f>IFERROR((IFERROR(Use_2013_Work!G32/Use_2013_Work!$BR32, 0)*Supply_2013_Work!$BS32),0)</f>
        <v>0</v>
      </c>
      <c r="H32">
        <f>IFERROR((IFERROR(Use_2013_Work!H32/Use_2013_Work!$BR32, 0)*Supply_2013_Work!$BS32),0)</f>
        <v>0</v>
      </c>
      <c r="I32">
        <f>IFERROR((IFERROR(Use_2013_Work!I32/Use_2013_Work!$BR32, 0)*Supply_2013_Work!$BS32),0)</f>
        <v>0</v>
      </c>
      <c r="J32">
        <f>IFERROR((IFERROR(Use_2013_Work!J32/Use_2013_Work!$BR32, 0)*Supply_2013_Work!$BS32),0)</f>
        <v>0</v>
      </c>
      <c r="K32">
        <f>IFERROR((IFERROR(Use_2013_Work!K32/Use_2013_Work!$BR32, 0)*Supply_2013_Work!$BS32),0)</f>
        <v>0</v>
      </c>
      <c r="L32">
        <f>IFERROR((IFERROR(Use_2013_Work!L32/Use_2013_Work!$BR32, 0)*Supply_2013_Work!$BS32),0)</f>
        <v>0</v>
      </c>
      <c r="M32">
        <f>IFERROR((IFERROR(Use_2013_Work!M32/Use_2013_Work!$BR32, 0)*Supply_2013_Work!$BS32),0)</f>
        <v>0</v>
      </c>
      <c r="N32">
        <f>IFERROR((IFERROR(Use_2013_Work!N32/Use_2013_Work!$BR32, 0)*Supply_2013_Work!$BS32),0)</f>
        <v>0</v>
      </c>
      <c r="O32">
        <f>IFERROR((IFERROR(Use_2013_Work!O32/Use_2013_Work!$BR32, 0)*Supply_2013_Work!$BS32),0)</f>
        <v>0</v>
      </c>
      <c r="P32">
        <f>IFERROR((IFERROR(Use_2013_Work!P32/Use_2013_Work!$BR32, 0)*Supply_2013_Work!$BS32),0)</f>
        <v>0</v>
      </c>
      <c r="Q32">
        <f>IFERROR((IFERROR(Use_2013_Work!Q32/Use_2013_Work!$BR32, 0)*Supply_2013_Work!$BS32),0)</f>
        <v>0</v>
      </c>
      <c r="R32">
        <f>IFERROR((IFERROR(Use_2013_Work!R32/Use_2013_Work!$BR32, 0)*Supply_2013_Work!$BS32),0)</f>
        <v>0</v>
      </c>
      <c r="S32">
        <f>IFERROR((IFERROR(Use_2013_Work!S32/Use_2013_Work!$BR32, 0)*Supply_2013_Work!$BS32),0)</f>
        <v>0</v>
      </c>
      <c r="T32">
        <f>IFERROR((IFERROR(Use_2013_Work!T32/Use_2013_Work!$BR32, 0)*Supply_2013_Work!$BS32),0)</f>
        <v>0</v>
      </c>
      <c r="U32">
        <f>IFERROR((IFERROR(Use_2013_Work!U32/Use_2013_Work!$BR32, 0)*Supply_2013_Work!$BS32),0)</f>
        <v>0</v>
      </c>
      <c r="V32">
        <f>IFERROR((IFERROR(Use_2013_Work!V32/Use_2013_Work!$BR32, 0)*Supply_2013_Work!$BS32),0)</f>
        <v>0</v>
      </c>
      <c r="W32">
        <f>IFERROR((IFERROR(Use_2013_Work!W32/Use_2013_Work!$BR32, 0)*Supply_2013_Work!$BS32),0)</f>
        <v>0</v>
      </c>
      <c r="X32">
        <f>IFERROR((IFERROR(Use_2013_Work!X32/Use_2013_Work!$BR32, 0)*Supply_2013_Work!$BS32),0)</f>
        <v>0</v>
      </c>
      <c r="Y32">
        <f>IFERROR((IFERROR(Use_2013_Work!Y32/Use_2013_Work!$BR32, 0)*Supply_2013_Work!$BS32),0)</f>
        <v>0</v>
      </c>
      <c r="Z32">
        <f>IFERROR((IFERROR(Use_2013_Work!Z32/Use_2013_Work!$BR32, 0)*Supply_2013_Work!$BS32),0)</f>
        <v>0</v>
      </c>
      <c r="AA32">
        <f>IFERROR((IFERROR(Use_2013_Work!AA32/Use_2013_Work!$BR32, 0)*Supply_2013_Work!$BS32),0)</f>
        <v>0</v>
      </c>
      <c r="AB32">
        <f>IFERROR((IFERROR(Use_2013_Work!AB32/Use_2013_Work!$BR32, 0)*Supply_2013_Work!$BS32),0)</f>
        <v>0</v>
      </c>
      <c r="AC32">
        <f>IFERROR((IFERROR(Use_2013_Work!AC32/Use_2013_Work!$BR32, 0)*Supply_2013_Work!$BS32),0)</f>
        <v>0</v>
      </c>
      <c r="AD32">
        <f>IFERROR((IFERROR(Use_2013_Work!AD32/Use_2013_Work!$BR32, 0)*Supply_2013_Work!$BS32),0)</f>
        <v>0</v>
      </c>
      <c r="AE32">
        <f>IFERROR((IFERROR(Use_2013_Work!AE32/Use_2013_Work!$BR32, 0)*Supply_2013_Work!$BS32),0)</f>
        <v>0</v>
      </c>
      <c r="AF32">
        <f>IFERROR((IFERROR(Use_2013_Work!AF32/Use_2013_Work!$BR32, 0)*Supply_2013_Work!$BS32),0)</f>
        <v>0</v>
      </c>
      <c r="AG32">
        <f>IFERROR((IFERROR(Use_2013_Work!AG32/Use_2013_Work!$BR32, 0)*Supply_2013_Work!$BS32),0)</f>
        <v>0</v>
      </c>
      <c r="AH32">
        <f>IFERROR((IFERROR(Use_2013_Work!AH32/Use_2013_Work!$BR32, 0)*Supply_2013_Work!$BS32),0)</f>
        <v>0</v>
      </c>
      <c r="AI32">
        <f>IFERROR((IFERROR(Use_2013_Work!AI32/Use_2013_Work!$BR32, 0)*Supply_2013_Work!$BS32),0)</f>
        <v>0</v>
      </c>
      <c r="AJ32">
        <f>IFERROR((IFERROR(Use_2013_Work!AJ32/Use_2013_Work!$BR32, 0)*Supply_2013_Work!$BS32),0)</f>
        <v>0</v>
      </c>
      <c r="AK32">
        <f>IFERROR((IFERROR(Use_2013_Work!AK32/Use_2013_Work!$BR32, 0)*Supply_2013_Work!$BS32),0)</f>
        <v>0</v>
      </c>
      <c r="AL32">
        <f>IFERROR((IFERROR(Use_2013_Work!AL32/Use_2013_Work!$BR32, 0)*Supply_2013_Work!$BS32),0)</f>
        <v>0</v>
      </c>
      <c r="AM32">
        <f>IFERROR((IFERROR(Use_2013_Work!AM32/Use_2013_Work!$BR32, 0)*Supply_2013_Work!$BS32),0)</f>
        <v>0</v>
      </c>
      <c r="AN32">
        <f>IFERROR((IFERROR(Use_2013_Work!AN32/Use_2013_Work!$BR32, 0)*Supply_2013_Work!$BS32),0)</f>
        <v>0</v>
      </c>
      <c r="AO32">
        <f>IFERROR((IFERROR(Use_2013_Work!AO32/Use_2013_Work!$BR32, 0)*Supply_2013_Work!$BS32),0)</f>
        <v>0</v>
      </c>
      <c r="AP32">
        <f>IFERROR((IFERROR(Use_2013_Work!AP32/Use_2013_Work!$BR32, 0)*Supply_2013_Work!$BS32),0)</f>
        <v>0</v>
      </c>
      <c r="AQ32">
        <f>IFERROR((IFERROR(Use_2013_Work!AQ32/Use_2013_Work!$BR32, 0)*Supply_2013_Work!$BS32),0)</f>
        <v>0</v>
      </c>
      <c r="AR32">
        <f>IFERROR((IFERROR(Use_2013_Work!AR32/Use_2013_Work!$BR32, 0)*Supply_2013_Work!$BS32),0)</f>
        <v>0</v>
      </c>
      <c r="AS32">
        <f>IFERROR((IFERROR(Use_2013_Work!AS32/Use_2013_Work!$BR32, 0)*Supply_2013_Work!$BS32),0)</f>
        <v>0</v>
      </c>
      <c r="AT32">
        <f>IFERROR((IFERROR(Use_2013_Work!AT32/Use_2013_Work!$BR32, 0)*Supply_2013_Work!$BS32),0)</f>
        <v>0</v>
      </c>
      <c r="AU32">
        <f>IFERROR((IFERROR(Use_2013_Work!AU32/Use_2013_Work!$BR32, 0)*Supply_2013_Work!$BS32),0)</f>
        <v>0</v>
      </c>
      <c r="AV32">
        <f>IFERROR((IFERROR(Use_2013_Work!AV32/Use_2013_Work!$BR32, 0)*Supply_2013_Work!$BS32),0)</f>
        <v>0</v>
      </c>
      <c r="AW32">
        <f>IFERROR((IFERROR(Use_2013_Work!AW32/Use_2013_Work!$BR32, 0)*Supply_2013_Work!$BS32),0)</f>
        <v>0</v>
      </c>
      <c r="AX32">
        <f>IFERROR((IFERROR(Use_2013_Work!AX32/Use_2013_Work!$BR32, 0)*Supply_2013_Work!$BS32),0)</f>
        <v>0</v>
      </c>
      <c r="AY32">
        <f>IFERROR((IFERROR(Use_2013_Work!AY32/Use_2013_Work!$BR32, 0)*Supply_2013_Work!$BS32),0)</f>
        <v>0</v>
      </c>
      <c r="AZ32">
        <f>IFERROR((IFERROR(Use_2013_Work!AZ32/Use_2013_Work!$BR32, 0)*Supply_2013_Work!$BS32),0)</f>
        <v>0</v>
      </c>
      <c r="BA32">
        <f>IFERROR((IFERROR(Use_2013_Work!BA32/Use_2013_Work!$BR32, 0)*Supply_2013_Work!$BS32),0)</f>
        <v>0</v>
      </c>
      <c r="BB32">
        <f>IFERROR((IFERROR(Use_2013_Work!BB32/Use_2013_Work!$BR32, 0)*Supply_2013_Work!$BS32),0)</f>
        <v>0</v>
      </c>
      <c r="BC32">
        <f>IFERROR((IFERROR(Use_2013_Work!BC32/Use_2013_Work!$BR32, 0)*Supply_2013_Work!$BS32),0)</f>
        <v>0</v>
      </c>
      <c r="BD32">
        <f>IFERROR((IFERROR(Use_2013_Work!BD32/Use_2013_Work!$BR32, 0)*Supply_2013_Work!$BS32),0)</f>
        <v>0</v>
      </c>
      <c r="BE32">
        <f>IFERROR((IFERROR(Use_2013_Work!BE32/Use_2013_Work!$BR32, 0)*Supply_2013_Work!$BS32),0)</f>
        <v>0</v>
      </c>
      <c r="BF32">
        <f>IFERROR((IFERROR(Use_2013_Work!BF32/Use_2013_Work!$BR32, 0)*Supply_2013_Work!$BS32),0)</f>
        <v>0</v>
      </c>
      <c r="BG32">
        <f>IFERROR((IFERROR(Use_2013_Work!BG32/Use_2013_Work!$BR32, 0)*Supply_2013_Work!$BS32),0)</f>
        <v>0</v>
      </c>
      <c r="BH32">
        <f>IFERROR((IFERROR(Use_2013_Work!BH32/Use_2013_Work!$BR32, 0)*Supply_2013_Work!$BS32),0)</f>
        <v>0</v>
      </c>
      <c r="BI32">
        <f>IFERROR((IFERROR(Use_2013_Work!BI32/Use_2013_Work!$BR32, 0)*Supply_2013_Work!$BS32),0)</f>
        <v>0</v>
      </c>
      <c r="BJ32">
        <f>IFERROR((IFERROR(Use_2013_Work!BJ32/Use_2013_Work!$BR32, 0)*Supply_2013_Work!$BS32),0)</f>
        <v>0</v>
      </c>
      <c r="BK32">
        <f>IFERROR((IFERROR(Use_2013_Work!BK32/Use_2013_Work!$BR32, 0)*Supply_2013_Work!$BS32),0)</f>
        <v>0</v>
      </c>
      <c r="BL32">
        <f>IFERROR((IFERROR(Use_2013_Work!BL32/Use_2013_Work!$BR32, 0)*Supply_2013_Work!$BS32),0)</f>
        <v>0</v>
      </c>
      <c r="BM32">
        <f>IFERROR((IFERROR(Use_2013_Work!BM32/Use_2013_Work!$BR32, 0)*Supply_2013_Work!$BS32),0)</f>
        <v>0</v>
      </c>
      <c r="BN32">
        <f>IFERROR((IFERROR(Use_2013_Work!BN32/Use_2013_Work!$BR32, 0)*Supply_2013_Work!$BS32),0)</f>
        <v>0</v>
      </c>
      <c r="BO32">
        <f>IFERROR((IFERROR(Use_2013_Work!BO32/Use_2013_Work!$BR32, 0)*Supply_2013_Work!$BS32),0)</f>
        <v>0</v>
      </c>
      <c r="BP32">
        <f>IFERROR((IFERROR(Use_2013_Work!BP32/Use_2013_Work!$BR32, 0)*Supply_2013_Work!$BS32),0)</f>
        <v>0</v>
      </c>
      <c r="BQ32">
        <f>IFERROR((IFERROR(Use_2013_Work!BQ32/Use_2013_Work!$BR32, 0)*Supply_2013_Work!$BS32),0)</f>
        <v>0</v>
      </c>
    </row>
    <row r="33" spans="4:69">
      <c r="D33">
        <v>25</v>
      </c>
      <c r="E33">
        <f>IFERROR((IFERROR(Use_2013_Work!E33/Use_2013_Work!$BR33, 0)*Supply_2013_Work!$BS33),0)</f>
        <v>1.0631076933938364</v>
      </c>
      <c r="F33">
        <f>IFERROR((IFERROR(Use_2013_Work!F33/Use_2013_Work!$BR33, 0)*Supply_2013_Work!$BS33),0)</f>
        <v>0.16105652407438681</v>
      </c>
      <c r="G33">
        <f>IFERROR((IFERROR(Use_2013_Work!G33/Use_2013_Work!$BR33, 0)*Supply_2013_Work!$BS33),0)</f>
        <v>2.2102497556707908E-2</v>
      </c>
      <c r="H33">
        <f>IFERROR((IFERROR(Use_2013_Work!H33/Use_2013_Work!$BR33, 0)*Supply_2013_Work!$BS33),0)</f>
        <v>5.5480634729908933E-2</v>
      </c>
      <c r="I33">
        <f>IFERROR((IFERROR(Use_2013_Work!I33/Use_2013_Work!$BR33, 0)*Supply_2013_Work!$BS33),0)</f>
        <v>2.1705325773201585</v>
      </c>
      <c r="J33">
        <f>IFERROR((IFERROR(Use_2013_Work!J33/Use_2013_Work!$BR33, 0)*Supply_2013_Work!$BS33),0)</f>
        <v>0.66374809921565481</v>
      </c>
      <c r="K33">
        <f>IFERROR((IFERROR(Use_2013_Work!K33/Use_2013_Work!$BR33, 0)*Supply_2013_Work!$BS33),0)</f>
        <v>0.3840449194751836</v>
      </c>
      <c r="L33">
        <f>IFERROR((IFERROR(Use_2013_Work!L33/Use_2013_Work!$BR33, 0)*Supply_2013_Work!$BS33),0)</f>
        <v>0.25372994022586265</v>
      </c>
      <c r="M33">
        <f>IFERROR((IFERROR(Use_2013_Work!M33/Use_2013_Work!$BR33, 0)*Supply_2013_Work!$BS33),0)</f>
        <v>8.7231938326601005E-2</v>
      </c>
      <c r="N33">
        <f>IFERROR((IFERROR(Use_2013_Work!N33/Use_2013_Work!$BR33, 0)*Supply_2013_Work!$BS33),0)</f>
        <v>0</v>
      </c>
      <c r="O33">
        <f>IFERROR((IFERROR(Use_2013_Work!O33/Use_2013_Work!$BR33, 0)*Supply_2013_Work!$BS33),0)</f>
        <v>0.21339568707034742</v>
      </c>
      <c r="P33">
        <f>IFERROR((IFERROR(Use_2013_Work!P33/Use_2013_Work!$BR33, 0)*Supply_2013_Work!$BS33),0)</f>
        <v>7.7414839158012477E-2</v>
      </c>
      <c r="Q33">
        <f>IFERROR((IFERROR(Use_2013_Work!Q33/Use_2013_Work!$BR33, 0)*Supply_2013_Work!$BS33),0)</f>
        <v>4.3644018018067901E-2</v>
      </c>
      <c r="R33">
        <f>IFERROR((IFERROR(Use_2013_Work!R33/Use_2013_Work!$BR33, 0)*Supply_2013_Work!$BS33),0)</f>
        <v>1.1350249570174393</v>
      </c>
      <c r="S33">
        <f>IFERROR((IFERROR(Use_2013_Work!S33/Use_2013_Work!$BR33, 0)*Supply_2013_Work!$BS33),0)</f>
        <v>55.878423588220144</v>
      </c>
      <c r="T33">
        <f>IFERROR((IFERROR(Use_2013_Work!T33/Use_2013_Work!$BR33, 0)*Supply_2013_Work!$BS33),0)</f>
        <v>0.98008308328234495</v>
      </c>
      <c r="U33">
        <f>IFERROR((IFERROR(Use_2013_Work!U33/Use_2013_Work!$BR33, 0)*Supply_2013_Work!$BS33),0)</f>
        <v>1.049027168300604E-2</v>
      </c>
      <c r="V33">
        <f>IFERROR((IFERROR(Use_2013_Work!V33/Use_2013_Work!$BR33, 0)*Supply_2013_Work!$BS33),0)</f>
        <v>5.1722088191077903E-2</v>
      </c>
      <c r="W33">
        <f>IFERROR((IFERROR(Use_2013_Work!W33/Use_2013_Work!$BR33, 0)*Supply_2013_Work!$BS33),0)</f>
        <v>9.143926654171039E-2</v>
      </c>
      <c r="X33">
        <f>IFERROR((IFERROR(Use_2013_Work!X33/Use_2013_Work!$BR33, 0)*Supply_2013_Work!$BS33),0)</f>
        <v>3.6687902035753735E-2</v>
      </c>
      <c r="Y33">
        <f>IFERROR((IFERROR(Use_2013_Work!Y33/Use_2013_Work!$BR33, 0)*Supply_2013_Work!$BS33),0)</f>
        <v>9.6095376433098095E-2</v>
      </c>
      <c r="Z33">
        <f>IFERROR((IFERROR(Use_2013_Work!Z33/Use_2013_Work!$BR33, 0)*Supply_2013_Work!$BS33),0)</f>
        <v>9.4580738275658716E-2</v>
      </c>
      <c r="AA33">
        <f>IFERROR((IFERROR(Use_2013_Work!AA33/Use_2013_Work!$BR33, 0)*Supply_2013_Work!$BS33),0)</f>
        <v>0.79804601584194601</v>
      </c>
      <c r="AB33">
        <f>IFERROR((IFERROR(Use_2013_Work!AB33/Use_2013_Work!$BR33, 0)*Supply_2013_Work!$BS33),0)</f>
        <v>2.115725115104667</v>
      </c>
      <c r="AC33">
        <f>IFERROR((IFERROR(Use_2013_Work!AC33/Use_2013_Work!$BR33, 0)*Supply_2013_Work!$BS33),0)</f>
        <v>0.2639958210707295</v>
      </c>
      <c r="AD33">
        <f>IFERROR((IFERROR(Use_2013_Work!AD33/Use_2013_Work!$BR33, 0)*Supply_2013_Work!$BS33),0)</f>
        <v>23.018909739668263</v>
      </c>
      <c r="AE33">
        <f>IFERROR((IFERROR(Use_2013_Work!AE33/Use_2013_Work!$BR33, 0)*Supply_2013_Work!$BS33),0)</f>
        <v>2.5008919887705465</v>
      </c>
      <c r="AF33">
        <f>IFERROR((IFERROR(Use_2013_Work!AF33/Use_2013_Work!$BR33, 0)*Supply_2013_Work!$BS33),0)</f>
        <v>0.46476952349574879</v>
      </c>
      <c r="AG33">
        <f>IFERROR((IFERROR(Use_2013_Work!AG33/Use_2013_Work!$BR33, 0)*Supply_2013_Work!$BS33),0)</f>
        <v>5.3099847937252385</v>
      </c>
      <c r="AH33">
        <f>IFERROR((IFERROR(Use_2013_Work!AH33/Use_2013_Work!$BR33, 0)*Supply_2013_Work!$BS33),0)</f>
        <v>1.0808345696068309</v>
      </c>
      <c r="AI33">
        <f>IFERROR((IFERROR(Use_2013_Work!AI33/Use_2013_Work!$BR33, 0)*Supply_2013_Work!$BS33),0)</f>
        <v>0.63822364137732457</v>
      </c>
      <c r="AJ33">
        <f>IFERROR((IFERROR(Use_2013_Work!AJ33/Use_2013_Work!$BR33, 0)*Supply_2013_Work!$BS33),0)</f>
        <v>2.1878106718568741E-3</v>
      </c>
      <c r="AK33">
        <f>IFERROR((IFERROR(Use_2013_Work!AK33/Use_2013_Work!$BR33, 0)*Supply_2013_Work!$BS33),0)</f>
        <v>0</v>
      </c>
      <c r="AL33">
        <f>IFERROR((IFERROR(Use_2013_Work!AL33/Use_2013_Work!$BR33, 0)*Supply_2013_Work!$BS33),0)</f>
        <v>0.90911948072083337</v>
      </c>
      <c r="AM33">
        <f>IFERROR((IFERROR(Use_2013_Work!AM33/Use_2013_Work!$BR33, 0)*Supply_2013_Work!$BS33),0)</f>
        <v>1.638053118415916E-2</v>
      </c>
      <c r="AN33">
        <f>IFERROR((IFERROR(Use_2013_Work!AN33/Use_2013_Work!$BR33, 0)*Supply_2013_Work!$BS33),0)</f>
        <v>0.43054992067952585</v>
      </c>
      <c r="AO33">
        <f>IFERROR((IFERROR(Use_2013_Work!AO33/Use_2013_Work!$BR33, 0)*Supply_2013_Work!$BS33),0)</f>
        <v>9.5927083304493711E-3</v>
      </c>
      <c r="AP33">
        <f>IFERROR((IFERROR(Use_2013_Work!AP33/Use_2013_Work!$BR33, 0)*Supply_2013_Work!$BS33),0)</f>
        <v>3.3939114268548946E-2</v>
      </c>
      <c r="AQ33">
        <f>IFERROR((IFERROR(Use_2013_Work!AQ33/Use_2013_Work!$BR33, 0)*Supply_2013_Work!$BS33),0)</f>
        <v>1.4473209059976245E-2</v>
      </c>
      <c r="AR33">
        <f>IFERROR((IFERROR(Use_2013_Work!AR33/Use_2013_Work!$BR33, 0)*Supply_2013_Work!$BS33),0)</f>
        <v>3.3546430301805402E-2</v>
      </c>
      <c r="AS33">
        <f>IFERROR((IFERROR(Use_2013_Work!AS33/Use_2013_Work!$BR33, 0)*Supply_2013_Work!$BS33),0)</f>
        <v>2.1317129623220827E-3</v>
      </c>
      <c r="AT33">
        <f>IFERROR((IFERROR(Use_2013_Work!AT33/Use_2013_Work!$BR33, 0)*Supply_2013_Work!$BS33),0)</f>
        <v>8.1902655920795802E-3</v>
      </c>
      <c r="AU33">
        <f>IFERROR((IFERROR(Use_2013_Work!AU33/Use_2013_Work!$BR33, 0)*Supply_2013_Work!$BS33),0)</f>
        <v>0</v>
      </c>
      <c r="AV33">
        <f>IFERROR((IFERROR(Use_2013_Work!AV33/Use_2013_Work!$BR33, 0)*Supply_2013_Work!$BS33),0)</f>
        <v>3.9696983175199958</v>
      </c>
      <c r="AW33">
        <f>IFERROR((IFERROR(Use_2013_Work!AW33/Use_2013_Work!$BR33, 0)*Supply_2013_Work!$BS33),0)</f>
        <v>0.95629765443959336</v>
      </c>
      <c r="AX33">
        <f>IFERROR((IFERROR(Use_2013_Work!AX33/Use_2013_Work!$BR33, 0)*Supply_2013_Work!$BS33),0)</f>
        <v>3.1975694434831239E-2</v>
      </c>
      <c r="AY33">
        <f>IFERROR((IFERROR(Use_2013_Work!AY33/Use_2013_Work!$BR33, 0)*Supply_2013_Work!$BS33),0)</f>
        <v>0.15931749507880827</v>
      </c>
      <c r="AZ33">
        <f>IFERROR((IFERROR(Use_2013_Work!AZ33/Use_2013_Work!$BR33, 0)*Supply_2013_Work!$BS33),0)</f>
        <v>5.5480634729908933E-2</v>
      </c>
      <c r="BA33">
        <f>IFERROR((IFERROR(Use_2013_Work!BA33/Use_2013_Work!$BR33, 0)*Supply_2013_Work!$BS33),0)</f>
        <v>5.2731846962704148E-3</v>
      </c>
      <c r="BB33">
        <f>IFERROR((IFERROR(Use_2013_Work!BB33/Use_2013_Work!$BR33, 0)*Supply_2013_Work!$BS33),0)</f>
        <v>1.2790277773932497E-2</v>
      </c>
      <c r="BC33">
        <f>IFERROR((IFERROR(Use_2013_Work!BC33/Use_2013_Work!$BR33, 0)*Supply_2013_Work!$BS33),0)</f>
        <v>0.31942035809110364</v>
      </c>
      <c r="BD33">
        <f>IFERROR((IFERROR(Use_2013_Work!BD33/Use_2013_Work!$BR33, 0)*Supply_2013_Work!$BS33),0)</f>
        <v>1.2902473193002078E-3</v>
      </c>
      <c r="BE33">
        <f>IFERROR((IFERROR(Use_2013_Work!BE33/Use_2013_Work!$BR33, 0)*Supply_2013_Work!$BS33),0)</f>
        <v>8.246363301614372E-2</v>
      </c>
      <c r="BF33">
        <f>IFERROR((IFERROR(Use_2013_Work!BF33/Use_2013_Work!$BR33, 0)*Supply_2013_Work!$BS33),0)</f>
        <v>2.8905466791992094</v>
      </c>
      <c r="BG33">
        <f>IFERROR((IFERROR(Use_2013_Work!BG33/Use_2013_Work!$BR33, 0)*Supply_2013_Work!$BS33),0)</f>
        <v>6.7432251746296297</v>
      </c>
      <c r="BH33">
        <f>IFERROR((IFERROR(Use_2013_Work!BH33/Use_2013_Work!$BR33, 0)*Supply_2013_Work!$BS33),0)</f>
        <v>2.1889326260475701</v>
      </c>
      <c r="BI33">
        <f>IFERROR((IFERROR(Use_2013_Work!BI33/Use_2013_Work!$BR33, 0)*Supply_2013_Work!$BS33),0)</f>
        <v>0.73325316132926155</v>
      </c>
      <c r="BJ33">
        <f>IFERROR((IFERROR(Use_2013_Work!BJ33/Use_2013_Work!$BR33, 0)*Supply_2013_Work!$BS33),0)</f>
        <v>0.32452524965876967</v>
      </c>
      <c r="BK33">
        <f>IFERROR((IFERROR(Use_2013_Work!BK33/Use_2013_Work!$BR33, 0)*Supply_2013_Work!$BS33),0)</f>
        <v>0.32979843435504008</v>
      </c>
      <c r="BL33">
        <f>IFERROR((IFERROR(Use_2013_Work!BL33/Use_2013_Work!$BR33, 0)*Supply_2013_Work!$BS33),0)</f>
        <v>0.52860871694634171</v>
      </c>
      <c r="BM33">
        <f>IFERROR((IFERROR(Use_2013_Work!BM33/Use_2013_Work!$BR33, 0)*Supply_2013_Work!$BS33),0)</f>
        <v>0.98580504965489357</v>
      </c>
      <c r="BN33">
        <f>IFERROR((IFERROR(Use_2013_Work!BN33/Use_2013_Work!$BR33, 0)*Supply_2013_Work!$BS33),0)</f>
        <v>4.6561098913877061E-3</v>
      </c>
      <c r="BO33">
        <f>IFERROR((IFERROR(Use_2013_Work!BO33/Use_2013_Work!$BR33, 0)*Supply_2013_Work!$BS33),0)</f>
        <v>2.7543975381582698E-2</v>
      </c>
      <c r="BP33">
        <f>IFERROR((IFERROR(Use_2013_Work!BP33/Use_2013_Work!$BR33, 0)*Supply_2013_Work!$BS33),0)</f>
        <v>0</v>
      </c>
      <c r="BQ33">
        <f>IFERROR((IFERROR(Use_2013_Work!BQ33/Use_2013_Work!$BR33, 0)*Supply_2013_Work!$BS33),0)</f>
        <v>0</v>
      </c>
    </row>
    <row r="34" spans="4:69">
      <c r="D34">
        <v>26</v>
      </c>
      <c r="E34">
        <f>IFERROR((IFERROR(Use_2013_Work!E34/Use_2013_Work!$BR34, 0)*Supply_2013_Work!$BS34),0)</f>
        <v>2.1490401738658235E-2</v>
      </c>
      <c r="F34">
        <f>IFERROR((IFERROR(Use_2013_Work!F34/Use_2013_Work!$BR34, 0)*Supply_2013_Work!$BS34),0)</f>
        <v>0.58254822707773857</v>
      </c>
      <c r="G34">
        <f>IFERROR((IFERROR(Use_2013_Work!G34/Use_2013_Work!$BR34, 0)*Supply_2013_Work!$BS34),0)</f>
        <v>1.1499962887536832E-3</v>
      </c>
      <c r="H34">
        <f>IFERROR((IFERROR(Use_2013_Work!H34/Use_2013_Work!$BR34, 0)*Supply_2013_Work!$BS34),0)</f>
        <v>1.9215034349346877E-2</v>
      </c>
      <c r="I34">
        <f>IFERROR((IFERROR(Use_2013_Work!I34/Use_2013_Work!$BR34, 0)*Supply_2013_Work!$BS34),0)</f>
        <v>3.8080391026310403E-2</v>
      </c>
      <c r="J34">
        <f>IFERROR((IFERROR(Use_2013_Work!J34/Use_2013_Work!$BR34, 0)*Supply_2013_Work!$BS34),0)</f>
        <v>7.4638945422107368E-3</v>
      </c>
      <c r="K34">
        <f>IFERROR((IFERROR(Use_2013_Work!K34/Use_2013_Work!$BR34, 0)*Supply_2013_Work!$BS34),0)</f>
        <v>6.2252475759514174E-3</v>
      </c>
      <c r="L34">
        <f>IFERROR((IFERROR(Use_2013_Work!L34/Use_2013_Work!$BR34, 0)*Supply_2013_Work!$BS34),0)</f>
        <v>2.1276162601352945E-3</v>
      </c>
      <c r="M34">
        <f>IFERROR((IFERROR(Use_2013_Work!M34/Use_2013_Work!$BR34, 0)*Supply_2013_Work!$BS34),0)</f>
        <v>1.7927137006695537E-3</v>
      </c>
      <c r="N34">
        <f>IFERROR((IFERROR(Use_2013_Work!N34/Use_2013_Work!$BR34, 0)*Supply_2013_Work!$BS34),0)</f>
        <v>0</v>
      </c>
      <c r="O34">
        <f>IFERROR((IFERROR(Use_2013_Work!O34/Use_2013_Work!$BR34, 0)*Supply_2013_Work!$BS34),0)</f>
        <v>9.0965445196062242E-3</v>
      </c>
      <c r="P34">
        <f>IFERROR((IFERROR(Use_2013_Work!P34/Use_2013_Work!$BR34, 0)*Supply_2013_Work!$BS34),0)</f>
        <v>5.0826388436565366E-3</v>
      </c>
      <c r="Q34">
        <f>IFERROR((IFERROR(Use_2013_Work!Q34/Use_2013_Work!$BR34, 0)*Supply_2013_Work!$BS34),0)</f>
        <v>1.9867601836541151E-2</v>
      </c>
      <c r="R34">
        <f>IFERROR((IFERROR(Use_2013_Work!R34/Use_2013_Work!$BR34, 0)*Supply_2013_Work!$BS34),0)</f>
        <v>0.2029361759233213</v>
      </c>
      <c r="S34">
        <f>IFERROR((IFERROR(Use_2013_Work!S34/Use_2013_Work!$BR34, 0)*Supply_2013_Work!$BS34),0)</f>
        <v>5.8607947906504641E-4</v>
      </c>
      <c r="T34">
        <f>IFERROR((IFERROR(Use_2013_Work!T34/Use_2013_Work!$BR34, 0)*Supply_2013_Work!$BS34),0)</f>
        <v>0.17190843879634826</v>
      </c>
      <c r="U34">
        <f>IFERROR((IFERROR(Use_2013_Work!U34/Use_2013_Work!$BR34, 0)*Supply_2013_Work!$BS34),0)</f>
        <v>1.40363572717259E-2</v>
      </c>
      <c r="V34">
        <f>IFERROR((IFERROR(Use_2013_Work!V34/Use_2013_Work!$BR34, 0)*Supply_2013_Work!$BS34),0)</f>
        <v>2.3462879313158665E-2</v>
      </c>
      <c r="W34">
        <f>IFERROR((IFERROR(Use_2013_Work!W34/Use_2013_Work!$BR34, 0)*Supply_2013_Work!$BS34),0)</f>
        <v>8.3922641372003282E-2</v>
      </c>
      <c r="X34">
        <f>IFERROR((IFERROR(Use_2013_Work!X34/Use_2013_Work!$BR34, 0)*Supply_2013_Work!$BS34),0)</f>
        <v>0</v>
      </c>
      <c r="Y34">
        <f>IFERROR((IFERROR(Use_2013_Work!Y34/Use_2013_Work!$BR34, 0)*Supply_2013_Work!$BS34),0)</f>
        <v>1.9158396416496051E-3</v>
      </c>
      <c r="Z34">
        <f>IFERROR((IFERROR(Use_2013_Work!Z34/Use_2013_Work!$BR34, 0)*Supply_2013_Work!$BS34),0)</f>
        <v>8.6705287638152457E-3</v>
      </c>
      <c r="AA34">
        <f>IFERROR((IFERROR(Use_2013_Work!AA34/Use_2013_Work!$BR34, 0)*Supply_2013_Work!$BS34),0)</f>
        <v>0.30765232620803573</v>
      </c>
      <c r="AB34">
        <f>IFERROR((IFERROR(Use_2013_Work!AB34/Use_2013_Work!$BR34, 0)*Supply_2013_Work!$BS34),0)</f>
        <v>0.4735743817539339</v>
      </c>
      <c r="AC34">
        <f>IFERROR((IFERROR(Use_2013_Work!AC34/Use_2013_Work!$BR34, 0)*Supply_2013_Work!$BS34),0)</f>
        <v>0.15006097182884787</v>
      </c>
      <c r="AD34">
        <f>IFERROR((IFERROR(Use_2013_Work!AD34/Use_2013_Work!$BR34, 0)*Supply_2013_Work!$BS34),0)</f>
        <v>0.22350559562344877</v>
      </c>
      <c r="AE34">
        <f>IFERROR((IFERROR(Use_2013_Work!AE34/Use_2013_Work!$BR34, 0)*Supply_2013_Work!$BS34),0)</f>
        <v>48.638701492344723</v>
      </c>
      <c r="AF34">
        <f>IFERROR((IFERROR(Use_2013_Work!AF34/Use_2013_Work!$BR34, 0)*Supply_2013_Work!$BS34),0)</f>
        <v>0.17893154246985044</v>
      </c>
      <c r="AG34">
        <f>IFERROR((IFERROR(Use_2013_Work!AG34/Use_2013_Work!$BR34, 0)*Supply_2013_Work!$BS34),0)</f>
        <v>0.21512810659916604</v>
      </c>
      <c r="AH34">
        <f>IFERROR((IFERROR(Use_2013_Work!AH34/Use_2013_Work!$BR34, 0)*Supply_2013_Work!$BS34),0)</f>
        <v>3.9163899306934868E-2</v>
      </c>
      <c r="AI34">
        <f>IFERROR((IFERROR(Use_2013_Work!AI34/Use_2013_Work!$BR34, 0)*Supply_2013_Work!$BS34),0)</f>
        <v>4.3410857763971595</v>
      </c>
      <c r="AJ34">
        <f>IFERROR((IFERROR(Use_2013_Work!AJ34/Use_2013_Work!$BR34, 0)*Supply_2013_Work!$BS34),0)</f>
        <v>3.4032010086886303E-3</v>
      </c>
      <c r="AK34">
        <f>IFERROR((IFERROR(Use_2013_Work!AK34/Use_2013_Work!$BR34, 0)*Supply_2013_Work!$BS34),0)</f>
        <v>0</v>
      </c>
      <c r="AL34">
        <f>IFERROR((IFERROR(Use_2013_Work!AL34/Use_2013_Work!$BR34, 0)*Supply_2013_Work!$BS34),0)</f>
        <v>0.34510477493534786</v>
      </c>
      <c r="AM34">
        <f>IFERROR((IFERROR(Use_2013_Work!AM34/Use_2013_Work!$BR34, 0)*Supply_2013_Work!$BS34),0)</f>
        <v>0</v>
      </c>
      <c r="AN34">
        <f>IFERROR((IFERROR(Use_2013_Work!AN34/Use_2013_Work!$BR34, 0)*Supply_2013_Work!$BS34),0)</f>
        <v>4.4918805788342481E-2</v>
      </c>
      <c r="AO34">
        <f>IFERROR((IFERROR(Use_2013_Work!AO34/Use_2013_Work!$BR34, 0)*Supply_2013_Work!$BS34),0)</f>
        <v>4.0877812405377181E-4</v>
      </c>
      <c r="AP34">
        <f>IFERROR((IFERROR(Use_2013_Work!AP34/Use_2013_Work!$BR34, 0)*Supply_2013_Work!$BS34),0)</f>
        <v>2.8466717554587965E-3</v>
      </c>
      <c r="AQ34">
        <f>IFERROR((IFERROR(Use_2013_Work!AQ34/Use_2013_Work!$BR34, 0)*Supply_2013_Work!$BS34),0)</f>
        <v>7.16100472739981E-3</v>
      </c>
      <c r="AR34">
        <f>IFERROR((IFERROR(Use_2013_Work!AR34/Use_2013_Work!$BR34, 0)*Supply_2013_Work!$BS34),0)</f>
        <v>1.1229085817380719E-3</v>
      </c>
      <c r="AS34">
        <f>IFERROR((IFERROR(Use_2013_Work!AS34/Use_2013_Work!$BR34, 0)*Supply_2013_Work!$BS34),0)</f>
        <v>1.1477800218160425E-2</v>
      </c>
      <c r="AT34">
        <f>IFERROR((IFERROR(Use_2013_Work!AT34/Use_2013_Work!$BR34, 0)*Supply_2013_Work!$BS34),0)</f>
        <v>2.160367760435988E-2</v>
      </c>
      <c r="AU34">
        <f>IFERROR((IFERROR(Use_2013_Work!AU34/Use_2013_Work!$BR34, 0)*Supply_2013_Work!$BS34),0)</f>
        <v>0</v>
      </c>
      <c r="AV34">
        <f>IFERROR((IFERROR(Use_2013_Work!AV34/Use_2013_Work!$BR34, 0)*Supply_2013_Work!$BS34),0)</f>
        <v>1.2167699490659851</v>
      </c>
      <c r="AW34">
        <f>IFERROR((IFERROR(Use_2013_Work!AW34/Use_2013_Work!$BR34, 0)*Supply_2013_Work!$BS34),0)</f>
        <v>2.3103893319637225</v>
      </c>
      <c r="AX34">
        <f>IFERROR((IFERROR(Use_2013_Work!AX34/Use_2013_Work!$BR34, 0)*Supply_2013_Work!$BS34),0)</f>
        <v>3.4174836178423165E-2</v>
      </c>
      <c r="AY34">
        <f>IFERROR((IFERROR(Use_2013_Work!AY34/Use_2013_Work!$BR34, 0)*Supply_2013_Work!$BS34),0)</f>
        <v>0.51047276374683581</v>
      </c>
      <c r="AZ34">
        <f>IFERROR((IFERROR(Use_2013_Work!AZ34/Use_2013_Work!$BR34, 0)*Supply_2013_Work!$BS34),0)</f>
        <v>2.2384296070173406E-3</v>
      </c>
      <c r="BA34">
        <f>IFERROR((IFERROR(Use_2013_Work!BA34/Use_2013_Work!$BR34, 0)*Supply_2013_Work!$BS34),0)</f>
        <v>7.1166793886469912E-4</v>
      </c>
      <c r="BB34">
        <f>IFERROR((IFERROR(Use_2013_Work!BB34/Use_2013_Work!$BR34, 0)*Supply_2013_Work!$BS34),0)</f>
        <v>3.5312519873078843E-3</v>
      </c>
      <c r="BC34">
        <f>IFERROR((IFERROR(Use_2013_Work!BC34/Use_2013_Work!$BR34, 0)*Supply_2013_Work!$BS34),0)</f>
        <v>2.8981383987884583E-2</v>
      </c>
      <c r="BD34">
        <f>IFERROR((IFERROR(Use_2013_Work!BD34/Use_2013_Work!$BR34, 0)*Supply_2013_Work!$BS34),0)</f>
        <v>4.9250376392020708E-6</v>
      </c>
      <c r="BE34">
        <f>IFERROR((IFERROR(Use_2013_Work!BE34/Use_2013_Work!$BR34, 0)*Supply_2013_Work!$BS34),0)</f>
        <v>8.1681749246166318E-3</v>
      </c>
      <c r="BF34">
        <f>IFERROR((IFERROR(Use_2013_Work!BF34/Use_2013_Work!$BR34, 0)*Supply_2013_Work!$BS34),0)</f>
        <v>0.17216454075358675</v>
      </c>
      <c r="BG34">
        <f>IFERROR((IFERROR(Use_2013_Work!BG34/Use_2013_Work!$BR34, 0)*Supply_2013_Work!$BS34),0)</f>
        <v>2.5684465291449929</v>
      </c>
      <c r="BH34">
        <f>IFERROR((IFERROR(Use_2013_Work!BH34/Use_2013_Work!$BR34, 0)*Supply_2013_Work!$BS34),0)</f>
        <v>0.42868020115378741</v>
      </c>
      <c r="BI34">
        <f>IFERROR((IFERROR(Use_2013_Work!BI34/Use_2013_Work!$BR34, 0)*Supply_2013_Work!$BS34),0)</f>
        <v>4.0996013308718035E-2</v>
      </c>
      <c r="BJ34">
        <f>IFERROR((IFERROR(Use_2013_Work!BJ34/Use_2013_Work!$BR34, 0)*Supply_2013_Work!$BS34),0)</f>
        <v>4.4416451949143877E-2</v>
      </c>
      <c r="BK34">
        <f>IFERROR((IFERROR(Use_2013_Work!BK34/Use_2013_Work!$BR34, 0)*Supply_2013_Work!$BS34),0)</f>
        <v>0.10517417878516021</v>
      </c>
      <c r="BL34">
        <f>IFERROR((IFERROR(Use_2013_Work!BL34/Use_2013_Work!$BR34, 0)*Supply_2013_Work!$BS34),0)</f>
        <v>4.3896860478208052E-2</v>
      </c>
      <c r="BM34">
        <f>IFERROR((IFERROR(Use_2013_Work!BM34/Use_2013_Work!$BR34, 0)*Supply_2013_Work!$BS34),0)</f>
        <v>0.18310797438789378</v>
      </c>
      <c r="BN34">
        <f>IFERROR((IFERROR(Use_2013_Work!BN34/Use_2013_Work!$BR34, 0)*Supply_2013_Work!$BS34),0)</f>
        <v>0</v>
      </c>
      <c r="BO34">
        <f>IFERROR((IFERROR(Use_2013_Work!BO34/Use_2013_Work!$BR34, 0)*Supply_2013_Work!$BS34),0)</f>
        <v>1.2411094850789219E-3</v>
      </c>
      <c r="BP34">
        <f>IFERROR((IFERROR(Use_2013_Work!BP34/Use_2013_Work!$BR34, 0)*Supply_2013_Work!$BS34),0)</f>
        <v>0</v>
      </c>
      <c r="BQ34">
        <f>IFERROR((IFERROR(Use_2013_Work!BQ34/Use_2013_Work!$BR34, 0)*Supply_2013_Work!$BS34),0)</f>
        <v>0</v>
      </c>
    </row>
    <row r="35" spans="4:69">
      <c r="D35">
        <v>27</v>
      </c>
      <c r="E35">
        <f>IFERROR((IFERROR(Use_2013_Work!E35/Use_2013_Work!$BR35, 0)*Supply_2013_Work!$BS35),0)</f>
        <v>1.4773514754630894E-2</v>
      </c>
      <c r="F35">
        <f>IFERROR((IFERROR(Use_2013_Work!F35/Use_2013_Work!$BR35, 0)*Supply_2013_Work!$BS35),0)</f>
        <v>9.382025707092706E-2</v>
      </c>
      <c r="G35">
        <f>IFERROR((IFERROR(Use_2013_Work!G35/Use_2013_Work!$BR35, 0)*Supply_2013_Work!$BS35),0)</f>
        <v>1.0606951693995527E-3</v>
      </c>
      <c r="H35">
        <f>IFERROR((IFERROR(Use_2013_Work!H35/Use_2013_Work!$BR35, 0)*Supply_2013_Work!$BS35),0)</f>
        <v>1.2478820072499612E-2</v>
      </c>
      <c r="I35">
        <f>IFERROR((IFERROR(Use_2013_Work!I35/Use_2013_Work!$BR35, 0)*Supply_2013_Work!$BS35),0)</f>
        <v>3.6754131075164821E-2</v>
      </c>
      <c r="J35">
        <f>IFERROR((IFERROR(Use_2013_Work!J35/Use_2013_Work!$BR35, 0)*Supply_2013_Work!$BS35),0)</f>
        <v>2.5088298916935525E-3</v>
      </c>
      <c r="K35">
        <f>IFERROR((IFERROR(Use_2013_Work!K35/Use_2013_Work!$BR35, 0)*Supply_2013_Work!$BS35),0)</f>
        <v>1.1017982414045138E-2</v>
      </c>
      <c r="L35">
        <f>IFERROR((IFERROR(Use_2013_Work!L35/Use_2013_Work!$BR35, 0)*Supply_2013_Work!$BS35),0)</f>
        <v>1.2394436282290751E-3</v>
      </c>
      <c r="M35">
        <f>IFERROR((IFERROR(Use_2013_Work!M35/Use_2013_Work!$BR35, 0)*Supply_2013_Work!$BS35),0)</f>
        <v>8.4293054950571793E-4</v>
      </c>
      <c r="N35">
        <f>IFERROR((IFERROR(Use_2013_Work!N35/Use_2013_Work!$BR35, 0)*Supply_2013_Work!$BS35),0)</f>
        <v>1.2140377559081278E-3</v>
      </c>
      <c r="O35">
        <f>IFERROR((IFERROR(Use_2013_Work!O35/Use_2013_Work!$BR35, 0)*Supply_2013_Work!$BS35),0)</f>
        <v>4.6692363915569694E-3</v>
      </c>
      <c r="P35">
        <f>IFERROR((IFERROR(Use_2013_Work!P35/Use_2013_Work!$BR35, 0)*Supply_2013_Work!$BS35),0)</f>
        <v>2.8835665084275264E-3</v>
      </c>
      <c r="Q35">
        <f>IFERROR((IFERROR(Use_2013_Work!Q35/Use_2013_Work!$BR35, 0)*Supply_2013_Work!$BS35),0)</f>
        <v>2.6676165936994735E-3</v>
      </c>
      <c r="R35">
        <f>IFERROR((IFERROR(Use_2013_Work!R35/Use_2013_Work!$BR35, 0)*Supply_2013_Work!$BS35),0)</f>
        <v>1.0429110587748893E-2</v>
      </c>
      <c r="S35">
        <f>IFERROR((IFERROR(Use_2013_Work!S35/Use_2013_Work!$BR35, 0)*Supply_2013_Work!$BS35),0)</f>
        <v>5.3152714305753452E-3</v>
      </c>
      <c r="T35">
        <f>IFERROR((IFERROR(Use_2013_Work!T35/Use_2013_Work!$BR35, 0)*Supply_2013_Work!$BS35),0)</f>
        <v>8.9836979232035662E-3</v>
      </c>
      <c r="U35">
        <f>IFERROR((IFERROR(Use_2013_Work!U35/Use_2013_Work!$BR35, 0)*Supply_2013_Work!$BS35),0)</f>
        <v>1.0933598623836277E-3</v>
      </c>
      <c r="V35">
        <f>IFERROR((IFERROR(Use_2013_Work!V35/Use_2013_Work!$BR35, 0)*Supply_2013_Work!$BS35),0)</f>
        <v>2.2157550074197669E-3</v>
      </c>
      <c r="W35">
        <f>IFERROR((IFERROR(Use_2013_Work!W35/Use_2013_Work!$BR35, 0)*Supply_2013_Work!$BS35),0)</f>
        <v>2.8372915267000859E-3</v>
      </c>
      <c r="X35">
        <f>IFERROR((IFERROR(Use_2013_Work!X35/Use_2013_Work!$BR35, 0)*Supply_2013_Work!$BS35),0)</f>
        <v>5.1265420933340226E-4</v>
      </c>
      <c r="Y35">
        <f>IFERROR((IFERROR(Use_2013_Work!Y35/Use_2013_Work!$BR35, 0)*Supply_2013_Work!$BS35),0)</f>
        <v>9.7721873177358267E-4</v>
      </c>
      <c r="Z35">
        <f>IFERROR((IFERROR(Use_2013_Work!Z35/Use_2013_Work!$BR35, 0)*Supply_2013_Work!$BS35),0)</f>
        <v>3.8662293556984547E-3</v>
      </c>
      <c r="AA35">
        <f>IFERROR((IFERROR(Use_2013_Work!AA35/Use_2013_Work!$BR35, 0)*Supply_2013_Work!$BS35),0)</f>
        <v>6.1926813782309208E-3</v>
      </c>
      <c r="AB35">
        <f>IFERROR((IFERROR(Use_2013_Work!AB35/Use_2013_Work!$BR35, 0)*Supply_2013_Work!$BS35),0)</f>
        <v>2.1566863542735643E-2</v>
      </c>
      <c r="AC35">
        <f>IFERROR((IFERROR(Use_2013_Work!AC35/Use_2013_Work!$BR35, 0)*Supply_2013_Work!$BS35),0)</f>
        <v>1.9154213024828533E-3</v>
      </c>
      <c r="AD35">
        <f>IFERROR((IFERROR(Use_2013_Work!AD35/Use_2013_Work!$BR35, 0)*Supply_2013_Work!$BS35),0)</f>
        <v>5.5059969434990287E-2</v>
      </c>
      <c r="AE35">
        <f>IFERROR((IFERROR(Use_2013_Work!AE35/Use_2013_Work!$BR35, 0)*Supply_2013_Work!$BS35),0)</f>
        <v>0.14684684936765868</v>
      </c>
      <c r="AF35">
        <f>IFERROR((IFERROR(Use_2013_Work!AF35/Use_2013_Work!$BR35, 0)*Supply_2013_Work!$BS35),0)</f>
        <v>5.6468180643637081E-2</v>
      </c>
      <c r="AG35">
        <f>IFERROR((IFERROR(Use_2013_Work!AG35/Use_2013_Work!$BR35, 0)*Supply_2013_Work!$BS35),0)</f>
        <v>0.1342827381523673</v>
      </c>
      <c r="AH35">
        <f>IFERROR((IFERROR(Use_2013_Work!AH35/Use_2013_Work!$BR35, 0)*Supply_2013_Work!$BS35),0)</f>
        <v>3.8928147863771606E-2</v>
      </c>
      <c r="AI35">
        <f>IFERROR((IFERROR(Use_2013_Work!AI35/Use_2013_Work!$BR35, 0)*Supply_2013_Work!$BS35),0)</f>
        <v>0.59491751655604685</v>
      </c>
      <c r="AJ35">
        <f>IFERROR((IFERROR(Use_2013_Work!AJ35/Use_2013_Work!$BR35, 0)*Supply_2013_Work!$BS35),0)</f>
        <v>0</v>
      </c>
      <c r="AK35">
        <f>IFERROR((IFERROR(Use_2013_Work!AK35/Use_2013_Work!$BR35, 0)*Supply_2013_Work!$BS35),0)</f>
        <v>7.3495559214169166E-5</v>
      </c>
      <c r="AL35">
        <f>IFERROR((IFERROR(Use_2013_Work!AL35/Use_2013_Work!$BR35, 0)*Supply_2013_Work!$BS35),0)</f>
        <v>1.7915676749182347E-2</v>
      </c>
      <c r="AM35">
        <f>IFERROR((IFERROR(Use_2013_Work!AM35/Use_2013_Work!$BR35, 0)*Supply_2013_Work!$BS35),0)</f>
        <v>3.1049605386529247E-3</v>
      </c>
      <c r="AN35">
        <f>IFERROR((IFERROR(Use_2013_Work!AN35/Use_2013_Work!$BR35, 0)*Supply_2013_Work!$BS35),0)</f>
        <v>7.8358969058464813E-3</v>
      </c>
      <c r="AO35">
        <f>IFERROR((IFERROR(Use_2013_Work!AO35/Use_2013_Work!$BR35, 0)*Supply_2013_Work!$BS35),0)</f>
        <v>1.3628435795022481E-3</v>
      </c>
      <c r="AP35">
        <f>IFERROR((IFERROR(Use_2013_Work!AP35/Use_2013_Work!$BR35, 0)*Supply_2013_Work!$BS35),0)</f>
        <v>7.1317913015230829E-4</v>
      </c>
      <c r="AQ35">
        <f>IFERROR((IFERROR(Use_2013_Work!AQ35/Use_2013_Work!$BR35, 0)*Supply_2013_Work!$BS35),0)</f>
        <v>4.7109746103699548E-3</v>
      </c>
      <c r="AR35">
        <f>IFERROR((IFERROR(Use_2013_Work!AR35/Use_2013_Work!$BR35, 0)*Supply_2013_Work!$BS35),0)</f>
        <v>2.1576844421147445E-3</v>
      </c>
      <c r="AS35">
        <f>IFERROR((IFERROR(Use_2013_Work!AS35/Use_2013_Work!$BR35, 0)*Supply_2013_Work!$BS35),0)</f>
        <v>2.4915901926186239E-3</v>
      </c>
      <c r="AT35">
        <f>IFERROR((IFERROR(Use_2013_Work!AT35/Use_2013_Work!$BR35, 0)*Supply_2013_Work!$BS35),0)</f>
        <v>2.0923550561465936E-3</v>
      </c>
      <c r="AU35">
        <f>IFERROR((IFERROR(Use_2013_Work!AU35/Use_2013_Work!$BR35, 0)*Supply_2013_Work!$BS35),0)</f>
        <v>1.1242098502019209E-3</v>
      </c>
      <c r="AV35">
        <f>IFERROR((IFERROR(Use_2013_Work!AV35/Use_2013_Work!$BR35, 0)*Supply_2013_Work!$BS35),0)</f>
        <v>9.7667432022384808E-3</v>
      </c>
      <c r="AW35">
        <f>IFERROR((IFERROR(Use_2013_Work!AW35/Use_2013_Work!$BR35, 0)*Supply_2013_Work!$BS35),0)</f>
        <v>0</v>
      </c>
      <c r="AX35">
        <f>IFERROR((IFERROR(Use_2013_Work!AX35/Use_2013_Work!$BR35, 0)*Supply_2013_Work!$BS35),0)</f>
        <v>7.9464124504426012E-2</v>
      </c>
      <c r="AY35">
        <f>IFERROR((IFERROR(Use_2013_Work!AY35/Use_2013_Work!$BR35, 0)*Supply_2013_Work!$BS35),0)</f>
        <v>1.1638611580742567E-2</v>
      </c>
      <c r="AZ35">
        <f>IFERROR((IFERROR(Use_2013_Work!AZ35/Use_2013_Work!$BR35, 0)*Supply_2013_Work!$BS35),0)</f>
        <v>8.9555699931339466E-4</v>
      </c>
      <c r="BA35">
        <f>IFERROR((IFERROR(Use_2013_Work!BA35/Use_2013_Work!$BR35, 0)*Supply_2013_Work!$BS35),0)</f>
        <v>7.1027560188705718E-3</v>
      </c>
      <c r="BB35">
        <f>IFERROR((IFERROR(Use_2013_Work!BB35/Use_2013_Work!$BR35, 0)*Supply_2013_Work!$BS35),0)</f>
        <v>2.6385813110469621E-3</v>
      </c>
      <c r="BC35">
        <f>IFERROR((IFERROR(Use_2013_Work!BC35/Use_2013_Work!$BR35, 0)*Supply_2013_Work!$BS35),0)</f>
        <v>6.7357318990911699E-2</v>
      </c>
      <c r="BD35">
        <f>IFERROR((IFERROR(Use_2013_Work!BD35/Use_2013_Work!$BR35, 0)*Supply_2013_Work!$BS35),0)</f>
        <v>9.0009376222784966E-4</v>
      </c>
      <c r="BE35">
        <f>IFERROR((IFERROR(Use_2013_Work!BE35/Use_2013_Work!$BR35, 0)*Supply_2013_Work!$BS35),0)</f>
        <v>6.0066740987382698E-4</v>
      </c>
      <c r="BF35">
        <f>IFERROR((IFERROR(Use_2013_Work!BF35/Use_2013_Work!$BR35, 0)*Supply_2013_Work!$BS35),0)</f>
        <v>2.6991924635840797E-2</v>
      </c>
      <c r="BG35">
        <f>IFERROR((IFERROR(Use_2013_Work!BG35/Use_2013_Work!$BR35, 0)*Supply_2013_Work!$BS35),0)</f>
        <v>9.4473550930608552E-3</v>
      </c>
      <c r="BH35">
        <f>IFERROR((IFERROR(Use_2013_Work!BH35/Use_2013_Work!$BR35, 0)*Supply_2013_Work!$BS35),0)</f>
        <v>4.3788835650318573E-3</v>
      </c>
      <c r="BI35">
        <f>IFERROR((IFERROR(Use_2013_Work!BI35/Use_2013_Work!$BR35, 0)*Supply_2013_Work!$BS35),0)</f>
        <v>1.1481639583902428E-2</v>
      </c>
      <c r="BJ35">
        <f>IFERROR((IFERROR(Use_2013_Work!BJ35/Use_2013_Work!$BR35, 0)*Supply_2013_Work!$BS35),0)</f>
        <v>5.2308876403664847E-3</v>
      </c>
      <c r="BK35">
        <f>IFERROR((IFERROR(Use_2013_Work!BK35/Use_2013_Work!$BR35, 0)*Supply_2013_Work!$BS35),0)</f>
        <v>5.5511831021269999E-3</v>
      </c>
      <c r="BL35">
        <f>IFERROR((IFERROR(Use_2013_Work!BL35/Use_2013_Work!$BR35, 0)*Supply_2013_Work!$BS35),0)</f>
        <v>1.3846200414916318E-3</v>
      </c>
      <c r="BM35">
        <f>IFERROR((IFERROR(Use_2013_Work!BM35/Use_2013_Work!$BR35, 0)*Supply_2013_Work!$BS35),0)</f>
        <v>3.4406809943225863E-3</v>
      </c>
      <c r="BN35">
        <f>IFERROR((IFERROR(Use_2013_Work!BN35/Use_2013_Work!$BR35, 0)*Supply_2013_Work!$BS35),0)</f>
        <v>6.0620226062946198E-3</v>
      </c>
      <c r="BO35">
        <f>IFERROR((IFERROR(Use_2013_Work!BO35/Use_2013_Work!$BR35, 0)*Supply_2013_Work!$BS35),0)</f>
        <v>2.1441648886296689E-2</v>
      </c>
      <c r="BP35">
        <f>IFERROR((IFERROR(Use_2013_Work!BP35/Use_2013_Work!$BR35, 0)*Supply_2013_Work!$BS35),0)</f>
        <v>0</v>
      </c>
      <c r="BQ35">
        <f>IFERROR((IFERROR(Use_2013_Work!BQ35/Use_2013_Work!$BR35, 0)*Supply_2013_Work!$BS35),0)</f>
        <v>0</v>
      </c>
    </row>
    <row r="36" spans="4:69">
      <c r="D36">
        <v>28</v>
      </c>
      <c r="E36">
        <f>IFERROR((IFERROR(Use_2013_Work!E36/Use_2013_Work!$BR36, 0)*Supply_2013_Work!$BS36),0)</f>
        <v>0.42451657090711054</v>
      </c>
      <c r="F36">
        <f>IFERROR((IFERROR(Use_2013_Work!F36/Use_2013_Work!$BR36, 0)*Supply_2013_Work!$BS36),0)</f>
        <v>0</v>
      </c>
      <c r="G36">
        <f>IFERROR((IFERROR(Use_2013_Work!G36/Use_2013_Work!$BR36, 0)*Supply_2013_Work!$BS36),0)</f>
        <v>7.7554979841445179E-4</v>
      </c>
      <c r="H36">
        <f>IFERROR((IFERROR(Use_2013_Work!H36/Use_2013_Work!$BR36, 0)*Supply_2013_Work!$BS36),0)</f>
        <v>0.56863311219747603</v>
      </c>
      <c r="I36">
        <f>IFERROR((IFERROR(Use_2013_Work!I36/Use_2013_Work!$BR36, 0)*Supply_2013_Work!$BS36),0)</f>
        <v>0.14800075319742453</v>
      </c>
      <c r="J36">
        <f>IFERROR((IFERROR(Use_2013_Work!J36/Use_2013_Work!$BR36, 0)*Supply_2013_Work!$BS36),0)</f>
        <v>0.22922020583637798</v>
      </c>
      <c r="K36">
        <f>IFERROR((IFERROR(Use_2013_Work!K36/Use_2013_Work!$BR36, 0)*Supply_2013_Work!$BS36),0)</f>
        <v>0.63197614198297636</v>
      </c>
      <c r="L36">
        <f>IFERROR((IFERROR(Use_2013_Work!L36/Use_2013_Work!$BR36, 0)*Supply_2013_Work!$BS36),0)</f>
        <v>2.4882222699130329E-3</v>
      </c>
      <c r="M36">
        <f>IFERROR((IFERROR(Use_2013_Work!M36/Use_2013_Work!$BR36, 0)*Supply_2013_Work!$BS36),0)</f>
        <v>0.12220079657017045</v>
      </c>
      <c r="N36">
        <f>IFERROR((IFERROR(Use_2013_Work!N36/Use_2013_Work!$BR36, 0)*Supply_2013_Work!$BS36),0)</f>
        <v>0</v>
      </c>
      <c r="O36">
        <f>IFERROR((IFERROR(Use_2013_Work!O36/Use_2013_Work!$BR36, 0)*Supply_2013_Work!$BS36),0)</f>
        <v>1.2279538474895485E-2</v>
      </c>
      <c r="P36">
        <f>IFERROR((IFERROR(Use_2013_Work!P36/Use_2013_Work!$BR36, 0)*Supply_2013_Work!$BS36),0)</f>
        <v>0.25256425476865302</v>
      </c>
      <c r="Q36">
        <f>IFERROR((IFERROR(Use_2013_Work!Q36/Use_2013_Work!$BR36, 0)*Supply_2013_Work!$BS36),0)</f>
        <v>9.5651141804449047E-4</v>
      </c>
      <c r="R36">
        <f>IFERROR((IFERROR(Use_2013_Work!R36/Use_2013_Work!$BR36, 0)*Supply_2013_Work!$BS36),0)</f>
        <v>0.1535006938511804</v>
      </c>
      <c r="S36">
        <f>IFERROR((IFERROR(Use_2013_Work!S36/Use_2013_Work!$BR36, 0)*Supply_2013_Work!$BS36),0)</f>
        <v>0.25445142594479486</v>
      </c>
      <c r="T36">
        <f>IFERROR((IFERROR(Use_2013_Work!T36/Use_2013_Work!$BR36, 0)*Supply_2013_Work!$BS36),0)</f>
        <v>3.678044918980538E-2</v>
      </c>
      <c r="U36">
        <f>IFERROR((IFERROR(Use_2013_Work!U36/Use_2013_Work!$BR36, 0)*Supply_2013_Work!$BS36),0)</f>
        <v>0.14539619845774934</v>
      </c>
      <c r="V36">
        <f>IFERROR((IFERROR(Use_2013_Work!V36/Use_2013_Work!$BR36, 0)*Supply_2013_Work!$BS36),0)</f>
        <v>0.16704050074849935</v>
      </c>
      <c r="W36">
        <f>IFERROR((IFERROR(Use_2013_Work!W36/Use_2013_Work!$BR36, 0)*Supply_2013_Work!$BS36),0)</f>
        <v>1.9724816539674225E-2</v>
      </c>
      <c r="X36">
        <f>IFERROR((IFERROR(Use_2013_Work!X36/Use_2013_Work!$BR36, 0)*Supply_2013_Work!$BS36),0)</f>
        <v>1.9847611924423178E-2</v>
      </c>
      <c r="Y36">
        <f>IFERROR((IFERROR(Use_2013_Work!Y36/Use_2013_Work!$BR36, 0)*Supply_2013_Work!$BS36),0)</f>
        <v>0</v>
      </c>
      <c r="Z36">
        <f>IFERROR((IFERROR(Use_2013_Work!Z36/Use_2013_Work!$BR36, 0)*Supply_2013_Work!$BS36),0)</f>
        <v>6.2438221687350151E-2</v>
      </c>
      <c r="AA36">
        <f>IFERROR((IFERROR(Use_2013_Work!AA36/Use_2013_Work!$BR36, 0)*Supply_2013_Work!$BS36),0)</f>
        <v>0</v>
      </c>
      <c r="AB36">
        <f>IFERROR((IFERROR(Use_2013_Work!AB36/Use_2013_Work!$BR36, 0)*Supply_2013_Work!$BS36),0)</f>
        <v>1.4619113700112417E-2</v>
      </c>
      <c r="AC36">
        <f>IFERROR((IFERROR(Use_2013_Work!AC36/Use_2013_Work!$BR36, 0)*Supply_2013_Work!$BS36),0)</f>
        <v>0</v>
      </c>
      <c r="AD36">
        <f>IFERROR((IFERROR(Use_2013_Work!AD36/Use_2013_Work!$BR36, 0)*Supply_2013_Work!$BS36),0)</f>
        <v>4.2008947414116137E-3</v>
      </c>
      <c r="AE36">
        <f>IFERROR((IFERROR(Use_2013_Work!AE36/Use_2013_Work!$BR36, 0)*Supply_2013_Work!$BS36),0)</f>
        <v>0.10406585711724585</v>
      </c>
      <c r="AF36">
        <f>IFERROR((IFERROR(Use_2013_Work!AF36/Use_2013_Work!$BR36, 0)*Supply_2013_Work!$BS36),0)</f>
        <v>7.326360429021854E-2</v>
      </c>
      <c r="AG36">
        <f>IFERROR((IFERROR(Use_2013_Work!AG36/Use_2013_Work!$BR36, 0)*Supply_2013_Work!$BS36),0)</f>
        <v>7.9748880962859916</v>
      </c>
      <c r="AH36">
        <f>IFERROR((IFERROR(Use_2013_Work!AH36/Use_2013_Work!$BR36, 0)*Supply_2013_Work!$BS36),0)</f>
        <v>0.33092063606845978</v>
      </c>
      <c r="AI36">
        <f>IFERROR((IFERROR(Use_2013_Work!AI36/Use_2013_Work!$BR36, 0)*Supply_2013_Work!$BS36),0)</f>
        <v>1.3642631874758753</v>
      </c>
      <c r="AJ36">
        <f>IFERROR((IFERROR(Use_2013_Work!AJ36/Use_2013_Work!$BR36, 0)*Supply_2013_Work!$BS36),0)</f>
        <v>1.901389589112764E-2</v>
      </c>
      <c r="AK36">
        <f>IFERROR((IFERROR(Use_2013_Work!AK36/Use_2013_Work!$BR36, 0)*Supply_2013_Work!$BS36),0)</f>
        <v>0.48363285429125213</v>
      </c>
      <c r="AL36">
        <f>IFERROR((IFERROR(Use_2013_Work!AL36/Use_2013_Work!$BR36, 0)*Supply_2013_Work!$BS36),0)</f>
        <v>2.6523803105774249E-2</v>
      </c>
      <c r="AM36">
        <f>IFERROR((IFERROR(Use_2013_Work!AM36/Use_2013_Work!$BR36, 0)*Supply_2013_Work!$BS36),0)</f>
        <v>9.5651141804449047E-4</v>
      </c>
      <c r="AN36">
        <f>IFERROR((IFERROR(Use_2013_Work!AN36/Use_2013_Work!$BR36, 0)*Supply_2013_Work!$BS36),0)</f>
        <v>3.7627091053074491E-2</v>
      </c>
      <c r="AO36">
        <f>IFERROR((IFERROR(Use_2013_Work!AO36/Use_2013_Work!$BR36, 0)*Supply_2013_Work!$BS36),0)</f>
        <v>0.1028379032697563</v>
      </c>
      <c r="AP36">
        <f>IFERROR((IFERROR(Use_2013_Work!AP36/Use_2013_Work!$BR36, 0)*Supply_2013_Work!$BS36),0)</f>
        <v>0.36527749213822003</v>
      </c>
      <c r="AQ36">
        <f>IFERROR((IFERROR(Use_2013_Work!AQ36/Use_2013_Work!$BR36, 0)*Supply_2013_Work!$BS36),0)</f>
        <v>0.22755277376978694</v>
      </c>
      <c r="AR36">
        <f>IFERROR((IFERROR(Use_2013_Work!AR36/Use_2013_Work!$BR36, 0)*Supply_2013_Work!$BS36),0)</f>
        <v>0.22304812202399632</v>
      </c>
      <c r="AS36">
        <f>IFERROR((IFERROR(Use_2013_Work!AS36/Use_2013_Work!$BR36, 0)*Supply_2013_Work!$BS36),0)</f>
        <v>0.10263755290516591</v>
      </c>
      <c r="AT36">
        <f>IFERROR((IFERROR(Use_2013_Work!AT36/Use_2013_Work!$BR36, 0)*Supply_2013_Work!$BS36),0)</f>
        <v>0.62597209396025122</v>
      </c>
      <c r="AU36">
        <f>IFERROR((IFERROR(Use_2013_Work!AU36/Use_2013_Work!$BR36, 0)*Supply_2013_Work!$BS36),0)</f>
        <v>1.7979829493241704E-2</v>
      </c>
      <c r="AV36">
        <f>IFERROR((IFERROR(Use_2013_Work!AV36/Use_2013_Work!$BR36, 0)*Supply_2013_Work!$BS36),0)</f>
        <v>0.22629250534736342</v>
      </c>
      <c r="AW36">
        <f>IFERROR((IFERROR(Use_2013_Work!AW36/Use_2013_Work!$BR36, 0)*Supply_2013_Work!$BS36),0)</f>
        <v>0</v>
      </c>
      <c r="AX36">
        <f>IFERROR((IFERROR(Use_2013_Work!AX36/Use_2013_Work!$BR36, 0)*Supply_2013_Work!$BS36),0)</f>
        <v>0.21481436833082956</v>
      </c>
      <c r="AY36">
        <f>IFERROR((IFERROR(Use_2013_Work!AY36/Use_2013_Work!$BR36, 0)*Supply_2013_Work!$BS36),0)</f>
        <v>3.7032502874290068E-3</v>
      </c>
      <c r="AZ36">
        <f>IFERROR((IFERROR(Use_2013_Work!AZ36/Use_2013_Work!$BR36, 0)*Supply_2013_Work!$BS36),0)</f>
        <v>0</v>
      </c>
      <c r="BA36">
        <f>IFERROR((IFERROR(Use_2013_Work!BA36/Use_2013_Work!$BR36, 0)*Supply_2013_Work!$BS36),0)</f>
        <v>0.326693889667101</v>
      </c>
      <c r="BB36">
        <f>IFERROR((IFERROR(Use_2013_Work!BB36/Use_2013_Work!$BR36, 0)*Supply_2013_Work!$BS36),0)</f>
        <v>3.4544280604377038E-2</v>
      </c>
      <c r="BC36">
        <f>IFERROR((IFERROR(Use_2013_Work!BC36/Use_2013_Work!$BR36, 0)*Supply_2013_Work!$BS36),0)</f>
        <v>1.4864704469610326E-3</v>
      </c>
      <c r="BD36">
        <f>IFERROR((IFERROR(Use_2013_Work!BD36/Use_2013_Work!$BR36, 0)*Supply_2013_Work!$BS36),0)</f>
        <v>0</v>
      </c>
      <c r="BE36">
        <f>IFERROR((IFERROR(Use_2013_Work!BE36/Use_2013_Work!$BR36, 0)*Supply_2013_Work!$BS36),0)</f>
        <v>0.67038524574945213</v>
      </c>
      <c r="BF36">
        <f>IFERROR((IFERROR(Use_2013_Work!BF36/Use_2013_Work!$BR36, 0)*Supply_2013_Work!$BS36),0)</f>
        <v>8.1232378468927016E-2</v>
      </c>
      <c r="BG36">
        <f>IFERROR((IFERROR(Use_2013_Work!BG36/Use_2013_Work!$BR36, 0)*Supply_2013_Work!$BS36),0)</f>
        <v>0</v>
      </c>
      <c r="BH36">
        <f>IFERROR((IFERROR(Use_2013_Work!BH36/Use_2013_Work!$BR36, 0)*Supply_2013_Work!$BS36),0)</f>
        <v>8.8541935318983244E-4</v>
      </c>
      <c r="BI36">
        <f>IFERROR((IFERROR(Use_2013_Work!BI36/Use_2013_Work!$BR36, 0)*Supply_2013_Work!$BS36),0)</f>
        <v>0.13959896371460132</v>
      </c>
      <c r="BJ36">
        <f>IFERROR((IFERROR(Use_2013_Work!BJ36/Use_2013_Work!$BR36, 0)*Supply_2013_Work!$BS36),0)</f>
        <v>6.4629149867870981E-6</v>
      </c>
      <c r="BK36">
        <f>IFERROR((IFERROR(Use_2013_Work!BK36/Use_2013_Work!$BR36, 0)*Supply_2013_Work!$BS36),0)</f>
        <v>1.5536847628236183E-2</v>
      </c>
      <c r="BL36">
        <f>IFERROR((IFERROR(Use_2013_Work!BL36/Use_2013_Work!$BR36, 0)*Supply_2013_Work!$BS36),0)</f>
        <v>1.7062095565117939E-3</v>
      </c>
      <c r="BM36">
        <f>IFERROR((IFERROR(Use_2013_Work!BM36/Use_2013_Work!$BR36, 0)*Supply_2013_Work!$BS36),0)</f>
        <v>0</v>
      </c>
      <c r="BN36">
        <f>IFERROR((IFERROR(Use_2013_Work!BN36/Use_2013_Work!$BR36, 0)*Supply_2013_Work!$BS36),0)</f>
        <v>0.12666020791105354</v>
      </c>
      <c r="BO36">
        <f>IFERROR((IFERROR(Use_2013_Work!BO36/Use_2013_Work!$BR36, 0)*Supply_2013_Work!$BS36),0)</f>
        <v>0</v>
      </c>
      <c r="BP36">
        <f>IFERROR((IFERROR(Use_2013_Work!BP36/Use_2013_Work!$BR36, 0)*Supply_2013_Work!$BS36),0)</f>
        <v>0</v>
      </c>
      <c r="BQ36">
        <f>IFERROR((IFERROR(Use_2013_Work!BQ36/Use_2013_Work!$BR36, 0)*Supply_2013_Work!$BS36),0)</f>
        <v>0</v>
      </c>
    </row>
    <row r="37" spans="4:69">
      <c r="D37">
        <v>29</v>
      </c>
      <c r="E37">
        <f>IFERROR((IFERROR(Use_2013_Work!E37/Use_2013_Work!$BR37, 0)*Supply_2013_Work!$BS37),0)</f>
        <v>0</v>
      </c>
      <c r="F37">
        <f>IFERROR((IFERROR(Use_2013_Work!F37/Use_2013_Work!$BR37, 0)*Supply_2013_Work!$BS37),0)</f>
        <v>0</v>
      </c>
      <c r="G37">
        <f>IFERROR((IFERROR(Use_2013_Work!G37/Use_2013_Work!$BR37, 0)*Supply_2013_Work!$BS37),0)</f>
        <v>0</v>
      </c>
      <c r="H37">
        <f>IFERROR((IFERROR(Use_2013_Work!H37/Use_2013_Work!$BR37, 0)*Supply_2013_Work!$BS37),0)</f>
        <v>0</v>
      </c>
      <c r="I37">
        <f>IFERROR((IFERROR(Use_2013_Work!I37/Use_2013_Work!$BR37, 0)*Supply_2013_Work!$BS37),0)</f>
        <v>0</v>
      </c>
      <c r="J37">
        <f>IFERROR((IFERROR(Use_2013_Work!J37/Use_2013_Work!$BR37, 0)*Supply_2013_Work!$BS37),0)</f>
        <v>0</v>
      </c>
      <c r="K37">
        <f>IFERROR((IFERROR(Use_2013_Work!K37/Use_2013_Work!$BR37, 0)*Supply_2013_Work!$BS37),0)</f>
        <v>0</v>
      </c>
      <c r="L37">
        <f>IFERROR((IFERROR(Use_2013_Work!L37/Use_2013_Work!$BR37, 0)*Supply_2013_Work!$BS37),0)</f>
        <v>0</v>
      </c>
      <c r="M37">
        <f>IFERROR((IFERROR(Use_2013_Work!M37/Use_2013_Work!$BR37, 0)*Supply_2013_Work!$BS37),0)</f>
        <v>0</v>
      </c>
      <c r="N37">
        <f>IFERROR((IFERROR(Use_2013_Work!N37/Use_2013_Work!$BR37, 0)*Supply_2013_Work!$BS37),0)</f>
        <v>0</v>
      </c>
      <c r="O37">
        <f>IFERROR((IFERROR(Use_2013_Work!O37/Use_2013_Work!$BR37, 0)*Supply_2013_Work!$BS37),0)</f>
        <v>0</v>
      </c>
      <c r="P37">
        <f>IFERROR((IFERROR(Use_2013_Work!P37/Use_2013_Work!$BR37, 0)*Supply_2013_Work!$BS37),0)</f>
        <v>0</v>
      </c>
      <c r="Q37">
        <f>IFERROR((IFERROR(Use_2013_Work!Q37/Use_2013_Work!$BR37, 0)*Supply_2013_Work!$BS37),0)</f>
        <v>0</v>
      </c>
      <c r="R37">
        <f>IFERROR((IFERROR(Use_2013_Work!R37/Use_2013_Work!$BR37, 0)*Supply_2013_Work!$BS37),0)</f>
        <v>0</v>
      </c>
      <c r="S37">
        <f>IFERROR((IFERROR(Use_2013_Work!S37/Use_2013_Work!$BR37, 0)*Supply_2013_Work!$BS37),0)</f>
        <v>0</v>
      </c>
      <c r="T37">
        <f>IFERROR((IFERROR(Use_2013_Work!T37/Use_2013_Work!$BR37, 0)*Supply_2013_Work!$BS37),0)</f>
        <v>0</v>
      </c>
      <c r="U37">
        <f>IFERROR((IFERROR(Use_2013_Work!U37/Use_2013_Work!$BR37, 0)*Supply_2013_Work!$BS37),0)</f>
        <v>0</v>
      </c>
      <c r="V37">
        <f>IFERROR((IFERROR(Use_2013_Work!V37/Use_2013_Work!$BR37, 0)*Supply_2013_Work!$BS37),0)</f>
        <v>0</v>
      </c>
      <c r="W37">
        <f>IFERROR((IFERROR(Use_2013_Work!W37/Use_2013_Work!$BR37, 0)*Supply_2013_Work!$BS37),0)</f>
        <v>0</v>
      </c>
      <c r="X37">
        <f>IFERROR((IFERROR(Use_2013_Work!X37/Use_2013_Work!$BR37, 0)*Supply_2013_Work!$BS37),0)</f>
        <v>0</v>
      </c>
      <c r="Y37">
        <f>IFERROR((IFERROR(Use_2013_Work!Y37/Use_2013_Work!$BR37, 0)*Supply_2013_Work!$BS37),0)</f>
        <v>0</v>
      </c>
      <c r="Z37">
        <f>IFERROR((IFERROR(Use_2013_Work!Z37/Use_2013_Work!$BR37, 0)*Supply_2013_Work!$BS37),0)</f>
        <v>0</v>
      </c>
      <c r="AA37">
        <f>IFERROR((IFERROR(Use_2013_Work!AA37/Use_2013_Work!$BR37, 0)*Supply_2013_Work!$BS37),0)</f>
        <v>0</v>
      </c>
      <c r="AB37">
        <f>IFERROR((IFERROR(Use_2013_Work!AB37/Use_2013_Work!$BR37, 0)*Supply_2013_Work!$BS37),0)</f>
        <v>0</v>
      </c>
      <c r="AC37">
        <f>IFERROR((IFERROR(Use_2013_Work!AC37/Use_2013_Work!$BR37, 0)*Supply_2013_Work!$BS37),0)</f>
        <v>0</v>
      </c>
      <c r="AD37">
        <f>IFERROR((IFERROR(Use_2013_Work!AD37/Use_2013_Work!$BR37, 0)*Supply_2013_Work!$BS37),0)</f>
        <v>0</v>
      </c>
      <c r="AE37">
        <f>IFERROR((IFERROR(Use_2013_Work!AE37/Use_2013_Work!$BR37, 0)*Supply_2013_Work!$BS37),0)</f>
        <v>0</v>
      </c>
      <c r="AF37">
        <f>IFERROR((IFERROR(Use_2013_Work!AF37/Use_2013_Work!$BR37, 0)*Supply_2013_Work!$BS37),0)</f>
        <v>0</v>
      </c>
      <c r="AG37">
        <f>IFERROR((IFERROR(Use_2013_Work!AG37/Use_2013_Work!$BR37, 0)*Supply_2013_Work!$BS37),0)</f>
        <v>0</v>
      </c>
      <c r="AH37">
        <f>IFERROR((IFERROR(Use_2013_Work!AH37/Use_2013_Work!$BR37, 0)*Supply_2013_Work!$BS37),0)</f>
        <v>0</v>
      </c>
      <c r="AI37">
        <f>IFERROR((IFERROR(Use_2013_Work!AI37/Use_2013_Work!$BR37, 0)*Supply_2013_Work!$BS37),0)</f>
        <v>0</v>
      </c>
      <c r="AJ37">
        <f>IFERROR((IFERROR(Use_2013_Work!AJ37/Use_2013_Work!$BR37, 0)*Supply_2013_Work!$BS37),0)</f>
        <v>0</v>
      </c>
      <c r="AK37">
        <f>IFERROR((IFERROR(Use_2013_Work!AK37/Use_2013_Work!$BR37, 0)*Supply_2013_Work!$BS37),0)</f>
        <v>0</v>
      </c>
      <c r="AL37">
        <f>IFERROR((IFERROR(Use_2013_Work!AL37/Use_2013_Work!$BR37, 0)*Supply_2013_Work!$BS37),0)</f>
        <v>0</v>
      </c>
      <c r="AM37">
        <f>IFERROR((IFERROR(Use_2013_Work!AM37/Use_2013_Work!$BR37, 0)*Supply_2013_Work!$BS37),0)</f>
        <v>0</v>
      </c>
      <c r="AN37">
        <f>IFERROR((IFERROR(Use_2013_Work!AN37/Use_2013_Work!$BR37, 0)*Supply_2013_Work!$BS37),0)</f>
        <v>0</v>
      </c>
      <c r="AO37">
        <f>IFERROR((IFERROR(Use_2013_Work!AO37/Use_2013_Work!$BR37, 0)*Supply_2013_Work!$BS37),0)</f>
        <v>0</v>
      </c>
      <c r="AP37">
        <f>IFERROR((IFERROR(Use_2013_Work!AP37/Use_2013_Work!$BR37, 0)*Supply_2013_Work!$BS37),0)</f>
        <v>0</v>
      </c>
      <c r="AQ37">
        <f>IFERROR((IFERROR(Use_2013_Work!AQ37/Use_2013_Work!$BR37, 0)*Supply_2013_Work!$BS37),0)</f>
        <v>0</v>
      </c>
      <c r="AR37">
        <f>IFERROR((IFERROR(Use_2013_Work!AR37/Use_2013_Work!$BR37, 0)*Supply_2013_Work!$BS37),0)</f>
        <v>0</v>
      </c>
      <c r="AS37">
        <f>IFERROR((IFERROR(Use_2013_Work!AS37/Use_2013_Work!$BR37, 0)*Supply_2013_Work!$BS37),0)</f>
        <v>0</v>
      </c>
      <c r="AT37">
        <f>IFERROR((IFERROR(Use_2013_Work!AT37/Use_2013_Work!$BR37, 0)*Supply_2013_Work!$BS37),0)</f>
        <v>0</v>
      </c>
      <c r="AU37">
        <f>IFERROR((IFERROR(Use_2013_Work!AU37/Use_2013_Work!$BR37, 0)*Supply_2013_Work!$BS37),0)</f>
        <v>0</v>
      </c>
      <c r="AV37">
        <f>IFERROR((IFERROR(Use_2013_Work!AV37/Use_2013_Work!$BR37, 0)*Supply_2013_Work!$BS37),0)</f>
        <v>0</v>
      </c>
      <c r="AW37">
        <f>IFERROR((IFERROR(Use_2013_Work!AW37/Use_2013_Work!$BR37, 0)*Supply_2013_Work!$BS37),0)</f>
        <v>0</v>
      </c>
      <c r="AX37">
        <f>IFERROR((IFERROR(Use_2013_Work!AX37/Use_2013_Work!$BR37, 0)*Supply_2013_Work!$BS37),0)</f>
        <v>0</v>
      </c>
      <c r="AY37">
        <f>IFERROR((IFERROR(Use_2013_Work!AY37/Use_2013_Work!$BR37, 0)*Supply_2013_Work!$BS37),0)</f>
        <v>0</v>
      </c>
      <c r="AZ37">
        <f>IFERROR((IFERROR(Use_2013_Work!AZ37/Use_2013_Work!$BR37, 0)*Supply_2013_Work!$BS37),0)</f>
        <v>0</v>
      </c>
      <c r="BA37">
        <f>IFERROR((IFERROR(Use_2013_Work!BA37/Use_2013_Work!$BR37, 0)*Supply_2013_Work!$BS37),0)</f>
        <v>0</v>
      </c>
      <c r="BB37">
        <f>IFERROR((IFERROR(Use_2013_Work!BB37/Use_2013_Work!$BR37, 0)*Supply_2013_Work!$BS37),0)</f>
        <v>0</v>
      </c>
      <c r="BC37">
        <f>IFERROR((IFERROR(Use_2013_Work!BC37/Use_2013_Work!$BR37, 0)*Supply_2013_Work!$BS37),0)</f>
        <v>0</v>
      </c>
      <c r="BD37">
        <f>IFERROR((IFERROR(Use_2013_Work!BD37/Use_2013_Work!$BR37, 0)*Supply_2013_Work!$BS37),0)</f>
        <v>0</v>
      </c>
      <c r="BE37">
        <f>IFERROR((IFERROR(Use_2013_Work!BE37/Use_2013_Work!$BR37, 0)*Supply_2013_Work!$BS37),0)</f>
        <v>0</v>
      </c>
      <c r="BF37">
        <f>IFERROR((IFERROR(Use_2013_Work!BF37/Use_2013_Work!$BR37, 0)*Supply_2013_Work!$BS37),0)</f>
        <v>0</v>
      </c>
      <c r="BG37">
        <f>IFERROR((IFERROR(Use_2013_Work!BG37/Use_2013_Work!$BR37, 0)*Supply_2013_Work!$BS37),0)</f>
        <v>0</v>
      </c>
      <c r="BH37">
        <f>IFERROR((IFERROR(Use_2013_Work!BH37/Use_2013_Work!$BR37, 0)*Supply_2013_Work!$BS37),0)</f>
        <v>0</v>
      </c>
      <c r="BI37">
        <f>IFERROR((IFERROR(Use_2013_Work!BI37/Use_2013_Work!$BR37, 0)*Supply_2013_Work!$BS37),0)</f>
        <v>0</v>
      </c>
      <c r="BJ37">
        <f>IFERROR((IFERROR(Use_2013_Work!BJ37/Use_2013_Work!$BR37, 0)*Supply_2013_Work!$BS37),0)</f>
        <v>0</v>
      </c>
      <c r="BK37">
        <f>IFERROR((IFERROR(Use_2013_Work!BK37/Use_2013_Work!$BR37, 0)*Supply_2013_Work!$BS37),0)</f>
        <v>0</v>
      </c>
      <c r="BL37">
        <f>IFERROR((IFERROR(Use_2013_Work!BL37/Use_2013_Work!$BR37, 0)*Supply_2013_Work!$BS37),0)</f>
        <v>0</v>
      </c>
      <c r="BM37">
        <f>IFERROR((IFERROR(Use_2013_Work!BM37/Use_2013_Work!$BR37, 0)*Supply_2013_Work!$BS37),0)</f>
        <v>0</v>
      </c>
      <c r="BN37">
        <f>IFERROR((IFERROR(Use_2013_Work!BN37/Use_2013_Work!$BR37, 0)*Supply_2013_Work!$BS37),0)</f>
        <v>0</v>
      </c>
      <c r="BO37">
        <f>IFERROR((IFERROR(Use_2013_Work!BO37/Use_2013_Work!$BR37, 0)*Supply_2013_Work!$BS37),0)</f>
        <v>0</v>
      </c>
      <c r="BP37">
        <f>IFERROR((IFERROR(Use_2013_Work!BP37/Use_2013_Work!$BR37, 0)*Supply_2013_Work!$BS37),0)</f>
        <v>0</v>
      </c>
      <c r="BQ37">
        <f>IFERROR((IFERROR(Use_2013_Work!BQ37/Use_2013_Work!$BR37, 0)*Supply_2013_Work!$BS37),0)</f>
        <v>0</v>
      </c>
    </row>
    <row r="38" spans="4:69">
      <c r="D38">
        <v>30</v>
      </c>
      <c r="E38">
        <f>IFERROR((IFERROR(Use_2013_Work!E38/Use_2013_Work!$BR38, 0)*Supply_2013_Work!$BS38),0)</f>
        <v>2.3739092553055086</v>
      </c>
      <c r="F38">
        <f>IFERROR((IFERROR(Use_2013_Work!F38/Use_2013_Work!$BR38, 0)*Supply_2013_Work!$BS38),0)</f>
        <v>3.4420167353201827</v>
      </c>
      <c r="G38">
        <f>IFERROR((IFERROR(Use_2013_Work!G38/Use_2013_Work!$BR38, 0)*Supply_2013_Work!$BS38),0)</f>
        <v>0.21360509763830729</v>
      </c>
      <c r="H38">
        <f>IFERROR((IFERROR(Use_2013_Work!H38/Use_2013_Work!$BR38, 0)*Supply_2013_Work!$BS38),0)</f>
        <v>3.2030925626969577</v>
      </c>
      <c r="I38">
        <f>IFERROR((IFERROR(Use_2013_Work!I38/Use_2013_Work!$BR38, 0)*Supply_2013_Work!$BS38),0)</f>
        <v>8.19190143987427</v>
      </c>
      <c r="J38">
        <f>IFERROR((IFERROR(Use_2013_Work!J38/Use_2013_Work!$BR38, 0)*Supply_2013_Work!$BS38),0)</f>
        <v>0.46714021314466914</v>
      </c>
      <c r="K38">
        <f>IFERROR((IFERROR(Use_2013_Work!K38/Use_2013_Work!$BR38, 0)*Supply_2013_Work!$BS38),0)</f>
        <v>15.374040781078648</v>
      </c>
      <c r="L38">
        <f>IFERROR((IFERROR(Use_2013_Work!L38/Use_2013_Work!$BR38, 0)*Supply_2013_Work!$BS38),0)</f>
        <v>0.63571540151575767</v>
      </c>
      <c r="M38">
        <f>IFERROR((IFERROR(Use_2013_Work!M38/Use_2013_Work!$BR38, 0)*Supply_2013_Work!$BS38),0)</f>
        <v>0.96738872447233715</v>
      </c>
      <c r="N38">
        <f>IFERROR((IFERROR(Use_2013_Work!N38/Use_2013_Work!$BR38, 0)*Supply_2013_Work!$BS38),0)</f>
        <v>0</v>
      </c>
      <c r="O38">
        <f>IFERROR((IFERROR(Use_2013_Work!O38/Use_2013_Work!$BR38, 0)*Supply_2013_Work!$BS38),0)</f>
        <v>1.0513155546360755</v>
      </c>
      <c r="P38">
        <f>IFERROR((IFERROR(Use_2013_Work!P38/Use_2013_Work!$BR38, 0)*Supply_2013_Work!$BS38),0)</f>
        <v>8.9846639794279579E-2</v>
      </c>
      <c r="Q38">
        <f>IFERROR((IFERROR(Use_2013_Work!Q38/Use_2013_Work!$BR38, 0)*Supply_2013_Work!$BS38),0)</f>
        <v>0.71408318607076082</v>
      </c>
      <c r="R38">
        <f>IFERROR((IFERROR(Use_2013_Work!R38/Use_2013_Work!$BR38, 0)*Supply_2013_Work!$BS38),0)</f>
        <v>5.1662063857180174</v>
      </c>
      <c r="S38">
        <f>IFERROR((IFERROR(Use_2013_Work!S38/Use_2013_Work!$BR38, 0)*Supply_2013_Work!$BS38),0)</f>
        <v>0.69040394754859624</v>
      </c>
      <c r="T38">
        <f>IFERROR((IFERROR(Use_2013_Work!T38/Use_2013_Work!$BR38, 0)*Supply_2013_Work!$BS38),0)</f>
        <v>2.4535233155722049</v>
      </c>
      <c r="U38">
        <f>IFERROR((IFERROR(Use_2013_Work!U38/Use_2013_Work!$BR38, 0)*Supply_2013_Work!$BS38),0)</f>
        <v>5.4262188552522572E-2</v>
      </c>
      <c r="V38">
        <f>IFERROR((IFERROR(Use_2013_Work!V38/Use_2013_Work!$BR38, 0)*Supply_2013_Work!$BS38),0)</f>
        <v>0.58884887541025466</v>
      </c>
      <c r="W38">
        <f>IFERROR((IFERROR(Use_2013_Work!W38/Use_2013_Work!$BR38, 0)*Supply_2013_Work!$BS38),0)</f>
        <v>0.4819315380387082</v>
      </c>
      <c r="X38">
        <f>IFERROR((IFERROR(Use_2013_Work!X38/Use_2013_Work!$BR38, 0)*Supply_2013_Work!$BS38),0)</f>
        <v>0.33544494682091308</v>
      </c>
      <c r="Y38">
        <f>IFERROR((IFERROR(Use_2013_Work!Y38/Use_2013_Work!$BR38, 0)*Supply_2013_Work!$BS38),0)</f>
        <v>3.9257684918325479E-2</v>
      </c>
      <c r="Z38">
        <f>IFERROR((IFERROR(Use_2013_Work!Z38/Use_2013_Work!$BR38, 0)*Supply_2013_Work!$BS38),0)</f>
        <v>0.95215464373335446</v>
      </c>
      <c r="AA38">
        <f>IFERROR((IFERROR(Use_2013_Work!AA38/Use_2013_Work!$BR38, 0)*Supply_2013_Work!$BS38),0)</f>
        <v>0.72959603900841163</v>
      </c>
      <c r="AB38">
        <f>IFERROR((IFERROR(Use_2013_Work!AB38/Use_2013_Work!$BR38, 0)*Supply_2013_Work!$BS38),0)</f>
        <v>0.37655564694215038</v>
      </c>
      <c r="AC38">
        <f>IFERROR((IFERROR(Use_2013_Work!AC38/Use_2013_Work!$BR38, 0)*Supply_2013_Work!$BS38),0)</f>
        <v>8.1335888552587464E-3</v>
      </c>
      <c r="AD38">
        <f>IFERROR((IFERROR(Use_2013_Work!AD38/Use_2013_Work!$BR38, 0)*Supply_2013_Work!$BS38),0)</f>
        <v>0.60113125051628047</v>
      </c>
      <c r="AE38">
        <f>IFERROR((IFERROR(Use_2013_Work!AE38/Use_2013_Work!$BR38, 0)*Supply_2013_Work!$BS38),0)</f>
        <v>10.250371753204462</v>
      </c>
      <c r="AF38">
        <f>IFERROR((IFERROR(Use_2013_Work!AF38/Use_2013_Work!$BR38, 0)*Supply_2013_Work!$BS38),0)</f>
        <v>1.675010954879848</v>
      </c>
      <c r="AG38">
        <f>IFERROR((IFERROR(Use_2013_Work!AG38/Use_2013_Work!$BR38, 0)*Supply_2013_Work!$BS38),0)</f>
        <v>25.081265901089804</v>
      </c>
      <c r="AH38">
        <f>IFERROR((IFERROR(Use_2013_Work!AH38/Use_2013_Work!$BR38, 0)*Supply_2013_Work!$BS38),0)</f>
        <v>3.0042131964941792</v>
      </c>
      <c r="AI38">
        <f>IFERROR((IFERROR(Use_2013_Work!AI38/Use_2013_Work!$BR38, 0)*Supply_2013_Work!$BS38),0)</f>
        <v>45.250073710708115</v>
      </c>
      <c r="AJ38">
        <f>IFERROR((IFERROR(Use_2013_Work!AJ38/Use_2013_Work!$BR38, 0)*Supply_2013_Work!$BS38),0)</f>
        <v>2.394161235620518E-3</v>
      </c>
      <c r="AK38">
        <f>IFERROR((IFERROR(Use_2013_Work!AK38/Use_2013_Work!$BR38, 0)*Supply_2013_Work!$BS38),0)</f>
        <v>3.7191490975255717E-2</v>
      </c>
      <c r="AL38">
        <f>IFERROR((IFERROR(Use_2013_Work!AL38/Use_2013_Work!$BR38, 0)*Supply_2013_Work!$BS38),0)</f>
        <v>29.232659491832642</v>
      </c>
      <c r="AM38">
        <f>IFERROR((IFERROR(Use_2013_Work!AM38/Use_2013_Work!$BR38, 0)*Supply_2013_Work!$BS38),0)</f>
        <v>0.84492573743388488</v>
      </c>
      <c r="AN38">
        <f>IFERROR((IFERROR(Use_2013_Work!AN38/Use_2013_Work!$BR38, 0)*Supply_2013_Work!$BS38),0)</f>
        <v>0.22442801829248227</v>
      </c>
      <c r="AO38">
        <f>IFERROR((IFERROR(Use_2013_Work!AO38/Use_2013_Work!$BR38, 0)*Supply_2013_Work!$BS38),0)</f>
        <v>0.18771207989142513</v>
      </c>
      <c r="AP38">
        <f>IFERROR((IFERROR(Use_2013_Work!AP38/Use_2013_Work!$BR38, 0)*Supply_2013_Work!$BS38),0)</f>
        <v>0.18713813712946131</v>
      </c>
      <c r="AQ38">
        <f>IFERROR((IFERROR(Use_2013_Work!AQ38/Use_2013_Work!$BR38, 0)*Supply_2013_Work!$BS38),0)</f>
        <v>0.38283622059449735</v>
      </c>
      <c r="AR38">
        <f>IFERROR((IFERROR(Use_2013_Work!AR38/Use_2013_Work!$BR38, 0)*Supply_2013_Work!$BS38),0)</f>
        <v>0.22013164676006736</v>
      </c>
      <c r="AS38">
        <f>IFERROR((IFERROR(Use_2013_Work!AS38/Use_2013_Work!$BR38, 0)*Supply_2013_Work!$BS38),0)</f>
        <v>1.2069196365867818E-2</v>
      </c>
      <c r="AT38">
        <f>IFERROR((IFERROR(Use_2013_Work!AT38/Use_2013_Work!$BR38, 0)*Supply_2013_Work!$BS38),0)</f>
        <v>3.6879922047332502E-2</v>
      </c>
      <c r="AU38">
        <f>IFERROR((IFERROR(Use_2013_Work!AU38/Use_2013_Work!$BR38, 0)*Supply_2013_Work!$BS38),0)</f>
        <v>3.9848026044916841E-3</v>
      </c>
      <c r="AV38">
        <f>IFERROR((IFERROR(Use_2013_Work!AV38/Use_2013_Work!$BR38, 0)*Supply_2013_Work!$BS38),0)</f>
        <v>0.4050396063001836</v>
      </c>
      <c r="AW38">
        <f>IFERROR((IFERROR(Use_2013_Work!AW38/Use_2013_Work!$BR38, 0)*Supply_2013_Work!$BS38),0)</f>
        <v>0</v>
      </c>
      <c r="AX38">
        <f>IFERROR((IFERROR(Use_2013_Work!AX38/Use_2013_Work!$BR38, 0)*Supply_2013_Work!$BS38),0)</f>
        <v>0.29362911702069172</v>
      </c>
      <c r="AY38">
        <f>IFERROR((IFERROR(Use_2013_Work!AY38/Use_2013_Work!$BR38, 0)*Supply_2013_Work!$BS38),0)</f>
        <v>0.57154860072820224</v>
      </c>
      <c r="AZ38">
        <f>IFERROR((IFERROR(Use_2013_Work!AZ38/Use_2013_Work!$BR38, 0)*Supply_2013_Work!$BS38),0)</f>
        <v>0.16413123155702578</v>
      </c>
      <c r="BA38">
        <f>IFERROR((IFERROR(Use_2013_Work!BA38/Use_2013_Work!$BR38, 0)*Supply_2013_Work!$BS38),0)</f>
        <v>7.8728548576808957E-2</v>
      </c>
      <c r="BB38">
        <f>IFERROR((IFERROR(Use_2013_Work!BB38/Use_2013_Work!$BR38, 0)*Supply_2013_Work!$BS38),0)</f>
        <v>0.14791324894039093</v>
      </c>
      <c r="BC38">
        <f>IFERROR((IFERROR(Use_2013_Work!BC38/Use_2013_Work!$BR38, 0)*Supply_2013_Work!$BS38),0)</f>
        <v>1.6065313841952502</v>
      </c>
      <c r="BD38">
        <f>IFERROR((IFERROR(Use_2013_Work!BD38/Use_2013_Work!$BR38, 0)*Supply_2013_Work!$BS38),0)</f>
        <v>0.2293475276807436</v>
      </c>
      <c r="BE38">
        <f>IFERROR((IFERROR(Use_2013_Work!BE38/Use_2013_Work!$BR38, 0)*Supply_2013_Work!$BS38),0)</f>
        <v>1.3614414264720704</v>
      </c>
      <c r="BF38">
        <f>IFERROR((IFERROR(Use_2013_Work!BF38/Use_2013_Work!$BR38, 0)*Supply_2013_Work!$BS38),0)</f>
        <v>1.0992151777131134</v>
      </c>
      <c r="BG38">
        <f>IFERROR((IFERROR(Use_2013_Work!BG38/Use_2013_Work!$BR38, 0)*Supply_2013_Work!$BS38),0)</f>
        <v>2.0042737182361794</v>
      </c>
      <c r="BH38">
        <f>IFERROR((IFERROR(Use_2013_Work!BH38/Use_2013_Work!$BR38, 0)*Supply_2013_Work!$BS38),0)</f>
        <v>1.4133258521536001</v>
      </c>
      <c r="BI38">
        <f>IFERROR((IFERROR(Use_2013_Work!BI38/Use_2013_Work!$BR38, 0)*Supply_2013_Work!$BS38),0)</f>
        <v>6.3018915263627739E-2</v>
      </c>
      <c r="BJ38">
        <f>IFERROR((IFERROR(Use_2013_Work!BJ38/Use_2013_Work!$BR38, 0)*Supply_2013_Work!$BS38),0)</f>
        <v>8.4041618716131181E-2</v>
      </c>
      <c r="BK38">
        <f>IFERROR((IFERROR(Use_2013_Work!BK38/Use_2013_Work!$BR38, 0)*Supply_2013_Work!$BS38),0)</f>
        <v>1.0832103738366365</v>
      </c>
      <c r="BL38">
        <f>IFERROR((IFERROR(Use_2013_Work!BL38/Use_2013_Work!$BR38, 0)*Supply_2013_Work!$BS38),0)</f>
        <v>0.20253620151471932</v>
      </c>
      <c r="BM38">
        <f>IFERROR((IFERROR(Use_2013_Work!BM38/Use_2013_Work!$BR38, 0)*Supply_2013_Work!$BS38),0)</f>
        <v>0.14099313906756994</v>
      </c>
      <c r="BN38">
        <f>IFERROR((IFERROR(Use_2013_Work!BN38/Use_2013_Work!$BR38, 0)*Supply_2013_Work!$BS38),0)</f>
        <v>3.1993209388326241E-2</v>
      </c>
      <c r="BO38">
        <f>IFERROR((IFERROR(Use_2013_Work!BO38/Use_2013_Work!$BR38, 0)*Supply_2013_Work!$BS38),0)</f>
        <v>6.1821834645817489E-2</v>
      </c>
      <c r="BP38">
        <f>IFERROR((IFERROR(Use_2013_Work!BP38/Use_2013_Work!$BR38, 0)*Supply_2013_Work!$BS38),0)</f>
        <v>0</v>
      </c>
      <c r="BQ38">
        <f>IFERROR((IFERROR(Use_2013_Work!BQ38/Use_2013_Work!$BR38, 0)*Supply_2013_Work!$BS38),0)</f>
        <v>0</v>
      </c>
    </row>
    <row r="39" spans="4:69">
      <c r="D39">
        <v>31</v>
      </c>
      <c r="E39">
        <f>IFERROR((IFERROR(Use_2013_Work!E39/Use_2013_Work!$BR39, 0)*Supply_2013_Work!$BS39),0)</f>
        <v>0</v>
      </c>
      <c r="F39">
        <f>IFERROR((IFERROR(Use_2013_Work!F39/Use_2013_Work!$BR39, 0)*Supply_2013_Work!$BS39),0)</f>
        <v>1.6575898020401963E-4</v>
      </c>
      <c r="G39">
        <f>IFERROR((IFERROR(Use_2013_Work!G39/Use_2013_Work!$BR39, 0)*Supply_2013_Work!$BS39),0)</f>
        <v>0</v>
      </c>
      <c r="H39">
        <f>IFERROR((IFERROR(Use_2013_Work!H39/Use_2013_Work!$BR39, 0)*Supply_2013_Work!$BS39),0)</f>
        <v>8.5127454354091719E-2</v>
      </c>
      <c r="I39">
        <f>IFERROR((IFERROR(Use_2013_Work!I39/Use_2013_Work!$BR39, 0)*Supply_2013_Work!$BS39),0)</f>
        <v>1.5851553983620016E-2</v>
      </c>
      <c r="J39">
        <f>IFERROR((IFERROR(Use_2013_Work!J39/Use_2013_Work!$BR39, 0)*Supply_2013_Work!$BS39),0)</f>
        <v>2.9836616436723531E-3</v>
      </c>
      <c r="K39">
        <f>IFERROR((IFERROR(Use_2013_Work!K39/Use_2013_Work!$BR39, 0)*Supply_2013_Work!$BS39),0)</f>
        <v>0.50620067749153552</v>
      </c>
      <c r="L39">
        <f>IFERROR((IFERROR(Use_2013_Work!L39/Use_2013_Work!$BR39, 0)*Supply_2013_Work!$BS39),0)</f>
        <v>0</v>
      </c>
      <c r="M39">
        <f>IFERROR((IFERROR(Use_2013_Work!M39/Use_2013_Work!$BR39, 0)*Supply_2013_Work!$BS39),0)</f>
        <v>0</v>
      </c>
      <c r="N39">
        <f>IFERROR((IFERROR(Use_2013_Work!N39/Use_2013_Work!$BR39, 0)*Supply_2013_Work!$BS39),0)</f>
        <v>0</v>
      </c>
      <c r="O39">
        <f>IFERROR((IFERROR(Use_2013_Work!O39/Use_2013_Work!$BR39, 0)*Supply_2013_Work!$BS39),0)</f>
        <v>4.0054635764368582E-3</v>
      </c>
      <c r="P39">
        <f>IFERROR((IFERROR(Use_2013_Work!P39/Use_2013_Work!$BR39, 0)*Supply_2013_Work!$BS39),0)</f>
        <v>0</v>
      </c>
      <c r="Q39">
        <f>IFERROR((IFERROR(Use_2013_Work!Q39/Use_2013_Work!$BR39, 0)*Supply_2013_Work!$BS39),0)</f>
        <v>0</v>
      </c>
      <c r="R39">
        <f>IFERROR((IFERROR(Use_2013_Work!R39/Use_2013_Work!$BR39, 0)*Supply_2013_Work!$BS39),0)</f>
        <v>7.4246399105630606E-2</v>
      </c>
      <c r="S39">
        <f>IFERROR((IFERROR(Use_2013_Work!S39/Use_2013_Work!$BR39, 0)*Supply_2013_Work!$BS39),0)</f>
        <v>3.5738090266178975E-2</v>
      </c>
      <c r="T39">
        <f>IFERROR((IFERROR(Use_2013_Work!T39/Use_2013_Work!$BR39, 0)*Supply_2013_Work!$BS39),0)</f>
        <v>3.3764877200462627E-3</v>
      </c>
      <c r="U39">
        <f>IFERROR((IFERROR(Use_2013_Work!U39/Use_2013_Work!$BR39, 0)*Supply_2013_Work!$BS39),0)</f>
        <v>0</v>
      </c>
      <c r="V39">
        <f>IFERROR((IFERROR(Use_2013_Work!V39/Use_2013_Work!$BR39, 0)*Supply_2013_Work!$BS39),0)</f>
        <v>3.7125470223777005E-3</v>
      </c>
      <c r="W39">
        <f>IFERROR((IFERROR(Use_2013_Work!W39/Use_2013_Work!$BR39, 0)*Supply_2013_Work!$BS39),0)</f>
        <v>0</v>
      </c>
      <c r="X39">
        <f>IFERROR((IFERROR(Use_2013_Work!X39/Use_2013_Work!$BR39, 0)*Supply_2013_Work!$BS39),0)</f>
        <v>0</v>
      </c>
      <c r="Y39">
        <f>IFERROR((IFERROR(Use_2013_Work!Y39/Use_2013_Work!$BR39, 0)*Supply_2013_Work!$BS39),0)</f>
        <v>0</v>
      </c>
      <c r="Z39">
        <f>IFERROR((IFERROR(Use_2013_Work!Z39/Use_2013_Work!$BR39, 0)*Supply_2013_Work!$BS39),0)</f>
        <v>1.0445086423814935E-3</v>
      </c>
      <c r="AA39">
        <f>IFERROR((IFERROR(Use_2013_Work!AA39/Use_2013_Work!$BR39, 0)*Supply_2013_Work!$BS39),0)</f>
        <v>0</v>
      </c>
      <c r="AB39">
        <f>IFERROR((IFERROR(Use_2013_Work!AB39/Use_2013_Work!$BR39, 0)*Supply_2013_Work!$BS39),0)</f>
        <v>7.720281269776257E-4</v>
      </c>
      <c r="AC39">
        <f>IFERROR((IFERROR(Use_2013_Work!AC39/Use_2013_Work!$BR39, 0)*Supply_2013_Work!$BS39),0)</f>
        <v>2.2706709616988993E-6</v>
      </c>
      <c r="AD39">
        <f>IFERROR((IFERROR(Use_2013_Work!AD39/Use_2013_Work!$BR39, 0)*Supply_2013_Work!$BS39),0)</f>
        <v>2.5953769092218418E-3</v>
      </c>
      <c r="AE39">
        <f>IFERROR((IFERROR(Use_2013_Work!AE39/Use_2013_Work!$BR39, 0)*Supply_2013_Work!$BS39),0)</f>
        <v>5.2066485151755762E-3</v>
      </c>
      <c r="AF39">
        <f>IFERROR((IFERROR(Use_2013_Work!AF39/Use_2013_Work!$BR39, 0)*Supply_2013_Work!$BS39),0)</f>
        <v>1.9300703174440644E-3</v>
      </c>
      <c r="AG39">
        <f>IFERROR((IFERROR(Use_2013_Work!AG39/Use_2013_Work!$BR39, 0)*Supply_2013_Work!$BS39),0)</f>
        <v>6.1546536416848659E-2</v>
      </c>
      <c r="AH39">
        <f>IFERROR((IFERROR(Use_2013_Work!AH39/Use_2013_Work!$BR39, 0)*Supply_2013_Work!$BS39),0)</f>
        <v>6.7438927562457303E-4</v>
      </c>
      <c r="AI39">
        <f>IFERROR((IFERROR(Use_2013_Work!AI39/Use_2013_Work!$BR39, 0)*Supply_2013_Work!$BS39),0)</f>
        <v>0.47764471947721027</v>
      </c>
      <c r="AJ39">
        <f>IFERROR((IFERROR(Use_2013_Work!AJ39/Use_2013_Work!$BR39, 0)*Supply_2013_Work!$BS39),0)</f>
        <v>3.0095472926357208E-2</v>
      </c>
      <c r="AK39">
        <f>IFERROR((IFERROR(Use_2013_Work!AK39/Use_2013_Work!$BR39, 0)*Supply_2013_Work!$BS39),0)</f>
        <v>0</v>
      </c>
      <c r="AL39">
        <f>IFERROR((IFERROR(Use_2013_Work!AL39/Use_2013_Work!$BR39, 0)*Supply_2013_Work!$BS39),0)</f>
        <v>3.4936543416699259E-2</v>
      </c>
      <c r="AM39">
        <f>IFERROR((IFERROR(Use_2013_Work!AM39/Use_2013_Work!$BR39, 0)*Supply_2013_Work!$BS39),0)</f>
        <v>0</v>
      </c>
      <c r="AN39">
        <f>IFERROR((IFERROR(Use_2013_Work!AN39/Use_2013_Work!$BR39, 0)*Supply_2013_Work!$BS39),0)</f>
        <v>4.3142748272279087E-5</v>
      </c>
      <c r="AO39">
        <f>IFERROR((IFERROR(Use_2013_Work!AO39/Use_2013_Work!$BR39, 0)*Supply_2013_Work!$BS39),0)</f>
        <v>0</v>
      </c>
      <c r="AP39">
        <f>IFERROR((IFERROR(Use_2013_Work!AP39/Use_2013_Work!$BR39, 0)*Supply_2013_Work!$BS39),0)</f>
        <v>0</v>
      </c>
      <c r="AQ39">
        <f>IFERROR((IFERROR(Use_2013_Work!AQ39/Use_2013_Work!$BR39, 0)*Supply_2013_Work!$BS39),0)</f>
        <v>0</v>
      </c>
      <c r="AR39">
        <f>IFERROR((IFERROR(Use_2013_Work!AR39/Use_2013_Work!$BR39, 0)*Supply_2013_Work!$BS39),0)</f>
        <v>0</v>
      </c>
      <c r="AS39">
        <f>IFERROR((IFERROR(Use_2013_Work!AS39/Use_2013_Work!$BR39, 0)*Supply_2013_Work!$BS39),0)</f>
        <v>0</v>
      </c>
      <c r="AT39">
        <f>IFERROR((IFERROR(Use_2013_Work!AT39/Use_2013_Work!$BR39, 0)*Supply_2013_Work!$BS39),0)</f>
        <v>0</v>
      </c>
      <c r="AU39">
        <f>IFERROR((IFERROR(Use_2013_Work!AU39/Use_2013_Work!$BR39, 0)*Supply_2013_Work!$BS39),0)</f>
        <v>0</v>
      </c>
      <c r="AV39">
        <f>IFERROR((IFERROR(Use_2013_Work!AV39/Use_2013_Work!$BR39, 0)*Supply_2013_Work!$BS39),0)</f>
        <v>0</v>
      </c>
      <c r="AW39">
        <f>IFERROR((IFERROR(Use_2013_Work!AW39/Use_2013_Work!$BR39, 0)*Supply_2013_Work!$BS39),0)</f>
        <v>0</v>
      </c>
      <c r="AX39">
        <f>IFERROR((IFERROR(Use_2013_Work!AX39/Use_2013_Work!$BR39, 0)*Supply_2013_Work!$BS39),0)</f>
        <v>1.2488690289343945E-4</v>
      </c>
      <c r="AY39">
        <f>IFERROR((IFERROR(Use_2013_Work!AY39/Use_2013_Work!$BR39, 0)*Supply_2013_Work!$BS39),0)</f>
        <v>2.7248051540386787E-5</v>
      </c>
      <c r="AZ39">
        <f>IFERROR((IFERROR(Use_2013_Work!AZ39/Use_2013_Work!$BR39, 0)*Supply_2013_Work!$BS39),0)</f>
        <v>0</v>
      </c>
      <c r="BA39">
        <f>IFERROR((IFERROR(Use_2013_Work!BA39/Use_2013_Work!$BR39, 0)*Supply_2013_Work!$BS39),0)</f>
        <v>1.1353354808494496E-5</v>
      </c>
      <c r="BB39">
        <f>IFERROR((IFERROR(Use_2013_Work!BB39/Use_2013_Work!$BR39, 0)*Supply_2013_Work!$BS39),0)</f>
        <v>0</v>
      </c>
      <c r="BC39">
        <f>IFERROR((IFERROR(Use_2013_Work!BC39/Use_2013_Work!$BR39, 0)*Supply_2013_Work!$BS39),0)</f>
        <v>9.3097509429654866E-5</v>
      </c>
      <c r="BD39">
        <f>IFERROR((IFERROR(Use_2013_Work!BD39/Use_2013_Work!$BR39, 0)*Supply_2013_Work!$BS39),0)</f>
        <v>0</v>
      </c>
      <c r="BE39">
        <f>IFERROR((IFERROR(Use_2013_Work!BE39/Use_2013_Work!$BR39, 0)*Supply_2013_Work!$BS39),0)</f>
        <v>2.7838425990428504E-3</v>
      </c>
      <c r="BF39">
        <f>IFERROR((IFERROR(Use_2013_Work!BF39/Use_2013_Work!$BR39, 0)*Supply_2013_Work!$BS39),0)</f>
        <v>0</v>
      </c>
      <c r="BG39">
        <f>IFERROR((IFERROR(Use_2013_Work!BG39/Use_2013_Work!$BR39, 0)*Supply_2013_Work!$BS39),0)</f>
        <v>7.5159208832233548E-4</v>
      </c>
      <c r="BH39">
        <f>IFERROR((IFERROR(Use_2013_Work!BH39/Use_2013_Work!$BR39, 0)*Supply_2013_Work!$BS39),0)</f>
        <v>4.4505150849298417E-4</v>
      </c>
      <c r="BI39">
        <f>IFERROR((IFERROR(Use_2013_Work!BI39/Use_2013_Work!$BR39, 0)*Supply_2013_Work!$BS39),0)</f>
        <v>2.2706709616988993E-6</v>
      </c>
      <c r="BJ39">
        <f>IFERROR((IFERROR(Use_2013_Work!BJ39/Use_2013_Work!$BR39, 0)*Supply_2013_Work!$BS39),0)</f>
        <v>2.4977380578687893E-5</v>
      </c>
      <c r="BK39">
        <f>IFERROR((IFERROR(Use_2013_Work!BK39/Use_2013_Work!$BR39, 0)*Supply_2013_Work!$BS39),0)</f>
        <v>2.6112716059537337E-4</v>
      </c>
      <c r="BL39">
        <f>IFERROR((IFERROR(Use_2013_Work!BL39/Use_2013_Work!$BR39, 0)*Supply_2013_Work!$BS39),0)</f>
        <v>2.3160843809328773E-4</v>
      </c>
      <c r="BM39">
        <f>IFERROR((IFERROR(Use_2013_Work!BM39/Use_2013_Work!$BR39, 0)*Supply_2013_Work!$BS39),0)</f>
        <v>3.6330735387182389E-5</v>
      </c>
      <c r="BN39">
        <f>IFERROR((IFERROR(Use_2013_Work!BN39/Use_2013_Work!$BR39, 0)*Supply_2013_Work!$BS39),0)</f>
        <v>0</v>
      </c>
      <c r="BO39">
        <f>IFERROR((IFERROR(Use_2013_Work!BO39/Use_2013_Work!$BR39, 0)*Supply_2013_Work!$BS39),0)</f>
        <v>0</v>
      </c>
      <c r="BP39">
        <f>IFERROR((IFERROR(Use_2013_Work!BP39/Use_2013_Work!$BR39, 0)*Supply_2013_Work!$BS39),0)</f>
        <v>0</v>
      </c>
      <c r="BQ39">
        <f>IFERROR((IFERROR(Use_2013_Work!BQ39/Use_2013_Work!$BR39, 0)*Supply_2013_Work!$BS39),0)</f>
        <v>0</v>
      </c>
    </row>
    <row r="40" spans="4:69">
      <c r="D40">
        <v>32</v>
      </c>
      <c r="E40">
        <f>IFERROR((IFERROR(Use_2013_Work!E40/Use_2013_Work!$BR40, 0)*Supply_2013_Work!$BS40),0)</f>
        <v>2.9723305036973926E-2</v>
      </c>
      <c r="F40">
        <f>IFERROR((IFERROR(Use_2013_Work!F40/Use_2013_Work!$BR40, 0)*Supply_2013_Work!$BS40),0)</f>
        <v>3.1446395184044876E-3</v>
      </c>
      <c r="G40">
        <f>IFERROR((IFERROR(Use_2013_Work!G40/Use_2013_Work!$BR40, 0)*Supply_2013_Work!$BS40),0)</f>
        <v>7.8400601691728331E-3</v>
      </c>
      <c r="H40">
        <f>IFERROR((IFERROR(Use_2013_Work!H40/Use_2013_Work!$BR40, 0)*Supply_2013_Work!$BS40),0)</f>
        <v>1.5507811323638571E-3</v>
      </c>
      <c r="I40">
        <f>IFERROR((IFERROR(Use_2013_Work!I40/Use_2013_Work!$BR40, 0)*Supply_2013_Work!$BS40),0)</f>
        <v>0.21008776618162586</v>
      </c>
      <c r="J40">
        <f>IFERROR((IFERROR(Use_2013_Work!J40/Use_2013_Work!$BR40, 0)*Supply_2013_Work!$BS40),0)</f>
        <v>0.17377364133210554</v>
      </c>
      <c r="K40">
        <f>IFERROR((IFERROR(Use_2013_Work!K40/Use_2013_Work!$BR40, 0)*Supply_2013_Work!$BS40),0)</f>
        <v>0.10566850326912615</v>
      </c>
      <c r="L40">
        <f>IFERROR((IFERROR(Use_2013_Work!L40/Use_2013_Work!$BR40, 0)*Supply_2013_Work!$BS40),0)</f>
        <v>2.4467880088407525E-2</v>
      </c>
      <c r="M40">
        <f>IFERROR((IFERROR(Use_2013_Work!M40/Use_2013_Work!$BR40, 0)*Supply_2013_Work!$BS40),0)</f>
        <v>0</v>
      </c>
      <c r="N40">
        <f>IFERROR((IFERROR(Use_2013_Work!N40/Use_2013_Work!$BR40, 0)*Supply_2013_Work!$BS40),0)</f>
        <v>0.38243985814239784</v>
      </c>
      <c r="O40">
        <f>IFERROR((IFERROR(Use_2013_Work!O40/Use_2013_Work!$BR40, 0)*Supply_2013_Work!$BS40),0)</f>
        <v>8.1028314166011528E-2</v>
      </c>
      <c r="P40">
        <f>IFERROR((IFERROR(Use_2013_Work!P40/Use_2013_Work!$BR40, 0)*Supply_2013_Work!$BS40),0)</f>
        <v>9.0160691945487578E-2</v>
      </c>
      <c r="Q40">
        <f>IFERROR((IFERROR(Use_2013_Work!Q40/Use_2013_Work!$BR40, 0)*Supply_2013_Work!$BS40),0)</f>
        <v>7.1120545820353556E-2</v>
      </c>
      <c r="R40">
        <f>IFERROR((IFERROR(Use_2013_Work!R40/Use_2013_Work!$BR40, 0)*Supply_2013_Work!$BS40),0)</f>
        <v>0.11811782958171378</v>
      </c>
      <c r="S40">
        <f>IFERROR((IFERROR(Use_2013_Work!S40/Use_2013_Work!$BR40, 0)*Supply_2013_Work!$BS40),0)</f>
        <v>1.3095485117739237E-2</v>
      </c>
      <c r="T40">
        <f>IFERROR((IFERROR(Use_2013_Work!T40/Use_2013_Work!$BR40, 0)*Supply_2013_Work!$BS40),0)</f>
        <v>4.6652665731946028E-2</v>
      </c>
      <c r="U40">
        <f>IFERROR((IFERROR(Use_2013_Work!U40/Use_2013_Work!$BR40, 0)*Supply_2013_Work!$BS40),0)</f>
        <v>2.3696366475056503</v>
      </c>
      <c r="V40">
        <f>IFERROR((IFERROR(Use_2013_Work!V40/Use_2013_Work!$BR40, 0)*Supply_2013_Work!$BS40),0)</f>
        <v>0.21409395077356583</v>
      </c>
      <c r="W40">
        <f>IFERROR((IFERROR(Use_2013_Work!W40/Use_2013_Work!$BR40, 0)*Supply_2013_Work!$BS40),0)</f>
        <v>8.3785258401325058E-2</v>
      </c>
      <c r="X40">
        <f>IFERROR((IFERROR(Use_2013_Work!X40/Use_2013_Work!$BR40, 0)*Supply_2013_Work!$BS40),0)</f>
        <v>1.718782421703275E-2</v>
      </c>
      <c r="Y40">
        <f>IFERROR((IFERROR(Use_2013_Work!Y40/Use_2013_Work!$BR40, 0)*Supply_2013_Work!$BS40),0)</f>
        <v>4.7384979044451191E-4</v>
      </c>
      <c r="Z40">
        <f>IFERROR((IFERROR(Use_2013_Work!Z40/Use_2013_Work!$BR40, 0)*Supply_2013_Work!$BS40),0)</f>
        <v>8.7317593202820509E-2</v>
      </c>
      <c r="AA40">
        <f>IFERROR((IFERROR(Use_2013_Work!AA40/Use_2013_Work!$BR40, 0)*Supply_2013_Work!$BS40),0)</f>
        <v>1.6240124636143726E-2</v>
      </c>
      <c r="AB40">
        <f>IFERROR((IFERROR(Use_2013_Work!AB40/Use_2013_Work!$BR40, 0)*Supply_2013_Work!$BS40),0)</f>
        <v>7.6246739007889627E-2</v>
      </c>
      <c r="AC40">
        <f>IFERROR((IFERROR(Use_2013_Work!AC40/Use_2013_Work!$BR40, 0)*Supply_2013_Work!$BS40),0)</f>
        <v>1.0252386375072167E-2</v>
      </c>
      <c r="AD40">
        <f>IFERROR((IFERROR(Use_2013_Work!AD40/Use_2013_Work!$BR40, 0)*Supply_2013_Work!$BS40),0)</f>
        <v>3.4246416673035178E-2</v>
      </c>
      <c r="AE40">
        <f>IFERROR((IFERROR(Use_2013_Work!AE40/Use_2013_Work!$BR40, 0)*Supply_2013_Work!$BS40),0)</f>
        <v>0.85185269145820208</v>
      </c>
      <c r="AF40">
        <f>IFERROR((IFERROR(Use_2013_Work!AF40/Use_2013_Work!$BR40, 0)*Supply_2013_Work!$BS40),0)</f>
        <v>0.55130269255535125</v>
      </c>
      <c r="AG40">
        <f>IFERROR((IFERROR(Use_2013_Work!AG40/Use_2013_Work!$BR40, 0)*Supply_2013_Work!$BS40),0)</f>
        <v>9.3323854682973071</v>
      </c>
      <c r="AH40">
        <f>IFERROR((IFERROR(Use_2013_Work!AH40/Use_2013_Work!$BR40, 0)*Supply_2013_Work!$BS40),0)</f>
        <v>0.83289869984042164</v>
      </c>
      <c r="AI40">
        <f>IFERROR((IFERROR(Use_2013_Work!AI40/Use_2013_Work!$BR40, 0)*Supply_2013_Work!$BS40),0)</f>
        <v>2.6234047489155251E-2</v>
      </c>
      <c r="AJ40">
        <f>IFERROR((IFERROR(Use_2013_Work!AJ40/Use_2013_Work!$BR40, 0)*Supply_2013_Work!$BS40),0)</f>
        <v>1.6670897172911463E-2</v>
      </c>
      <c r="AK40">
        <f>IFERROR((IFERROR(Use_2013_Work!AK40/Use_2013_Work!$BR40, 0)*Supply_2013_Work!$BS40),0)</f>
        <v>8.1856258981679115</v>
      </c>
      <c r="AL40">
        <f>IFERROR((IFERROR(Use_2013_Work!AL40/Use_2013_Work!$BR40, 0)*Supply_2013_Work!$BS40),0)</f>
        <v>0.30692543244701337</v>
      </c>
      <c r="AM40">
        <f>IFERROR((IFERROR(Use_2013_Work!AM40/Use_2013_Work!$BR40, 0)*Supply_2013_Work!$BS40),0)</f>
        <v>0.24407571933260039</v>
      </c>
      <c r="AN40">
        <f>IFERROR((IFERROR(Use_2013_Work!AN40/Use_2013_Work!$BR40, 0)*Supply_2013_Work!$BS40),0)</f>
        <v>6.6295893408554893E-2</v>
      </c>
      <c r="AO40">
        <f>IFERROR((IFERROR(Use_2013_Work!AO40/Use_2013_Work!$BR40, 0)*Supply_2013_Work!$BS40),0)</f>
        <v>1.8695528095719834E-2</v>
      </c>
      <c r="AP40">
        <f>IFERROR((IFERROR(Use_2013_Work!AP40/Use_2013_Work!$BR40, 0)*Supply_2013_Work!$BS40),0)</f>
        <v>2.7009438055337179E-2</v>
      </c>
      <c r="AQ40">
        <f>IFERROR((IFERROR(Use_2013_Work!AQ40/Use_2013_Work!$BR40, 0)*Supply_2013_Work!$BS40),0)</f>
        <v>8.4732957982214085E-2</v>
      </c>
      <c r="AR40">
        <f>IFERROR((IFERROR(Use_2013_Work!AR40/Use_2013_Work!$BR40, 0)*Supply_2013_Work!$BS40),0)</f>
        <v>1.4508419038337419</v>
      </c>
      <c r="AS40">
        <f>IFERROR((IFERROR(Use_2013_Work!AS40/Use_2013_Work!$BR40, 0)*Supply_2013_Work!$BS40),0)</f>
        <v>0.10127462339409521</v>
      </c>
      <c r="AT40">
        <f>IFERROR((IFERROR(Use_2013_Work!AT40/Use_2013_Work!$BR40, 0)*Supply_2013_Work!$BS40),0)</f>
        <v>0.17799521219242936</v>
      </c>
      <c r="AU40">
        <f>IFERROR((IFERROR(Use_2013_Work!AU40/Use_2013_Work!$BR40, 0)*Supply_2013_Work!$BS40),0)</f>
        <v>0.41336932628232143</v>
      </c>
      <c r="AV40">
        <f>IFERROR((IFERROR(Use_2013_Work!AV40/Use_2013_Work!$BR40, 0)*Supply_2013_Work!$BS40),0)</f>
        <v>3.2652558286994544E-2</v>
      </c>
      <c r="AW40">
        <f>IFERROR((IFERROR(Use_2013_Work!AW40/Use_2013_Work!$BR40, 0)*Supply_2013_Work!$BS40),0)</f>
        <v>0</v>
      </c>
      <c r="AX40">
        <f>IFERROR((IFERROR(Use_2013_Work!AX40/Use_2013_Work!$BR40, 0)*Supply_2013_Work!$BS40),0)</f>
        <v>0.39389840762041967</v>
      </c>
      <c r="AY40">
        <f>IFERROR((IFERROR(Use_2013_Work!AY40/Use_2013_Work!$BR40, 0)*Supply_2013_Work!$BS40),0)</f>
        <v>0.23576180937298305</v>
      </c>
      <c r="AZ40">
        <f>IFERROR((IFERROR(Use_2013_Work!AZ40/Use_2013_Work!$BR40, 0)*Supply_2013_Work!$BS40),0)</f>
        <v>0.12195170515894665</v>
      </c>
      <c r="BA40">
        <f>IFERROR((IFERROR(Use_2013_Work!BA40/Use_2013_Work!$BR40, 0)*Supply_2013_Work!$BS40),0)</f>
        <v>0.20487541848673624</v>
      </c>
      <c r="BB40">
        <f>IFERROR((IFERROR(Use_2013_Work!BB40/Use_2013_Work!$BR40, 0)*Supply_2013_Work!$BS40),0)</f>
        <v>5.7723519926876903E-2</v>
      </c>
      <c r="BC40">
        <f>IFERROR((IFERROR(Use_2013_Work!BC40/Use_2013_Work!$BR40, 0)*Supply_2013_Work!$BS40),0)</f>
        <v>1.4473957235395997E-2</v>
      </c>
      <c r="BD40">
        <f>IFERROR((IFERROR(Use_2013_Work!BD40/Use_2013_Work!$BR40, 0)*Supply_2013_Work!$BS40),0)</f>
        <v>0.92232707847340389</v>
      </c>
      <c r="BE40">
        <f>IFERROR((IFERROR(Use_2013_Work!BE40/Use_2013_Work!$BR40, 0)*Supply_2013_Work!$BS40),0)</f>
        <v>24.011519662955781</v>
      </c>
      <c r="BF40">
        <f>IFERROR((IFERROR(Use_2013_Work!BF40/Use_2013_Work!$BR40, 0)*Supply_2013_Work!$BS40),0)</f>
        <v>0.11790244331332991</v>
      </c>
      <c r="BG40">
        <f>IFERROR((IFERROR(Use_2013_Work!BG40/Use_2013_Work!$BR40, 0)*Supply_2013_Work!$BS40),0)</f>
        <v>1.4166816416680601</v>
      </c>
      <c r="BH40">
        <f>IFERROR((IFERROR(Use_2013_Work!BH40/Use_2013_Work!$BR40, 0)*Supply_2013_Work!$BS40),0)</f>
        <v>0.78887374658275877</v>
      </c>
      <c r="BI40">
        <f>IFERROR((IFERROR(Use_2013_Work!BI40/Use_2013_Work!$BR40, 0)*Supply_2013_Work!$BS40),0)</f>
        <v>1.5852429353052762E-2</v>
      </c>
      <c r="BJ40">
        <f>IFERROR((IFERROR(Use_2013_Work!BJ40/Use_2013_Work!$BR40, 0)*Supply_2013_Work!$BS40),0)</f>
        <v>1.7532442246446941E-2</v>
      </c>
      <c r="BK40">
        <f>IFERROR((IFERROR(Use_2013_Work!BK40/Use_2013_Work!$BR40, 0)*Supply_2013_Work!$BS40),0)</f>
        <v>0.30515926504626567</v>
      </c>
      <c r="BL40">
        <f>IFERROR((IFERROR(Use_2013_Work!BL40/Use_2013_Work!$BR40, 0)*Supply_2013_Work!$BS40),0)</f>
        <v>0.9882783538525447</v>
      </c>
      <c r="BM40">
        <f>IFERROR((IFERROR(Use_2013_Work!BM40/Use_2013_Work!$BR40, 0)*Supply_2013_Work!$BS40),0)</f>
        <v>0.3028761706013966</v>
      </c>
      <c r="BN40">
        <f>IFERROR((IFERROR(Use_2013_Work!BN40/Use_2013_Work!$BR40, 0)*Supply_2013_Work!$BS40),0)</f>
        <v>3.7907983235560953E-3</v>
      </c>
      <c r="BO40">
        <f>IFERROR((IFERROR(Use_2013_Work!BO40/Use_2013_Work!$BR40, 0)*Supply_2013_Work!$BS40),0)</f>
        <v>2.261555818030625E-2</v>
      </c>
      <c r="BP40">
        <f>IFERROR((IFERROR(Use_2013_Work!BP40/Use_2013_Work!$BR40, 0)*Supply_2013_Work!$BS40),0)</f>
        <v>0</v>
      </c>
      <c r="BQ40">
        <f>IFERROR((IFERROR(Use_2013_Work!BQ40/Use_2013_Work!$BR40, 0)*Supply_2013_Work!$BS40),0)</f>
        <v>0</v>
      </c>
    </row>
    <row r="41" spans="4:69">
      <c r="D41">
        <v>33</v>
      </c>
      <c r="E41">
        <f>IFERROR((IFERROR(Use_2013_Work!E41/Use_2013_Work!$BR41, 0)*Supply_2013_Work!$BS41),0)</f>
        <v>0.24194481055238451</v>
      </c>
      <c r="F41">
        <f>IFERROR((IFERROR(Use_2013_Work!F41/Use_2013_Work!$BR41, 0)*Supply_2013_Work!$BS41),0)</f>
        <v>0.42418195217824395</v>
      </c>
      <c r="G41">
        <f>IFERROR((IFERROR(Use_2013_Work!G41/Use_2013_Work!$BR41, 0)*Supply_2013_Work!$BS41),0)</f>
        <v>3.9843167218656231E-2</v>
      </c>
      <c r="H41">
        <f>IFERROR((IFERROR(Use_2013_Work!H41/Use_2013_Work!$BR41, 0)*Supply_2013_Work!$BS41),0)</f>
        <v>0.27212528034066458</v>
      </c>
      <c r="I41">
        <f>IFERROR((IFERROR(Use_2013_Work!I41/Use_2013_Work!$BR41, 0)*Supply_2013_Work!$BS41),0)</f>
        <v>1.2206932914923692</v>
      </c>
      <c r="J41">
        <f>IFERROR((IFERROR(Use_2013_Work!J41/Use_2013_Work!$BR41, 0)*Supply_2013_Work!$BS41),0)</f>
        <v>8.9697865709940414E-2</v>
      </c>
      <c r="K41">
        <f>IFERROR((IFERROR(Use_2013_Work!K41/Use_2013_Work!$BR41, 0)*Supply_2013_Work!$BS41),0)</f>
        <v>2.4802117896273685</v>
      </c>
      <c r="L41">
        <f>IFERROR((IFERROR(Use_2013_Work!L41/Use_2013_Work!$BR41, 0)*Supply_2013_Work!$BS41),0)</f>
        <v>4.6845213797675089E-2</v>
      </c>
      <c r="M41">
        <f>IFERROR((IFERROR(Use_2013_Work!M41/Use_2013_Work!$BR41, 0)*Supply_2013_Work!$BS41),0)</f>
        <v>2.7186841178409731E-2</v>
      </c>
      <c r="N41">
        <f>IFERROR((IFERROR(Use_2013_Work!N41/Use_2013_Work!$BR41, 0)*Supply_2013_Work!$BS41),0)</f>
        <v>2.4050507814890869E-2</v>
      </c>
      <c r="O41">
        <f>IFERROR((IFERROR(Use_2013_Work!O41/Use_2013_Work!$BR41, 0)*Supply_2013_Work!$BS41),0)</f>
        <v>0.3860131874023966</v>
      </c>
      <c r="P41">
        <f>IFERROR((IFERROR(Use_2013_Work!P41/Use_2013_Work!$BR41, 0)*Supply_2013_Work!$BS41),0)</f>
        <v>5.8610427931805521E-2</v>
      </c>
      <c r="Q41">
        <f>IFERROR((IFERROR(Use_2013_Work!Q41/Use_2013_Work!$BR41, 0)*Supply_2013_Work!$BS41),0)</f>
        <v>2.8290424606624662E-2</v>
      </c>
      <c r="R41">
        <f>IFERROR((IFERROR(Use_2013_Work!R41/Use_2013_Work!$BR41, 0)*Supply_2013_Work!$BS41),0)</f>
        <v>0.26826590955866009</v>
      </c>
      <c r="S41">
        <f>IFERROR((IFERROR(Use_2013_Work!S41/Use_2013_Work!$BR41, 0)*Supply_2013_Work!$BS41),0)</f>
        <v>0.2227304082778033</v>
      </c>
      <c r="T41">
        <f>IFERROR((IFERROR(Use_2013_Work!T41/Use_2013_Work!$BR41, 0)*Supply_2013_Work!$BS41),0)</f>
        <v>0.18301091851230908</v>
      </c>
      <c r="U41">
        <f>IFERROR((IFERROR(Use_2013_Work!U41/Use_2013_Work!$BR41, 0)*Supply_2013_Work!$BS41),0)</f>
        <v>0.27052381588305385</v>
      </c>
      <c r="V41">
        <f>IFERROR((IFERROR(Use_2013_Work!V41/Use_2013_Work!$BR41, 0)*Supply_2013_Work!$BS41),0)</f>
        <v>3.8990109913513087E-2</v>
      </c>
      <c r="W41">
        <f>IFERROR((IFERROR(Use_2013_Work!W41/Use_2013_Work!$BR41, 0)*Supply_2013_Work!$BS41),0)</f>
        <v>4.4599992340272315E-2</v>
      </c>
      <c r="X41">
        <f>IFERROR((IFERROR(Use_2013_Work!X41/Use_2013_Work!$BR41, 0)*Supply_2013_Work!$BS41),0)</f>
        <v>4.0829415627204629E-2</v>
      </c>
      <c r="Y41">
        <f>IFERROR((IFERROR(Use_2013_Work!Y41/Use_2013_Work!$BR41, 0)*Supply_2013_Work!$BS41),0)</f>
        <v>2.5338021814474955E-2</v>
      </c>
      <c r="Z41">
        <f>IFERROR((IFERROR(Use_2013_Work!Z41/Use_2013_Work!$BR41, 0)*Supply_2013_Work!$BS41),0)</f>
        <v>0.10882030269883707</v>
      </c>
      <c r="AA41">
        <f>IFERROR((IFERROR(Use_2013_Work!AA41/Use_2013_Work!$BR41, 0)*Supply_2013_Work!$BS41),0)</f>
        <v>0.11826101495687108</v>
      </c>
      <c r="AB41">
        <f>IFERROR((IFERROR(Use_2013_Work!AB41/Use_2013_Work!$BR41, 0)*Supply_2013_Work!$BS41),0)</f>
        <v>1.9452243530661995E-2</v>
      </c>
      <c r="AC41">
        <f>IFERROR((IFERROR(Use_2013_Work!AC41/Use_2013_Work!$BR41, 0)*Supply_2013_Work!$BS41),0)</f>
        <v>8.7842703912510158E-4</v>
      </c>
      <c r="AD41">
        <f>IFERROR((IFERROR(Use_2013_Work!AD41/Use_2013_Work!$BR41, 0)*Supply_2013_Work!$BS41),0)</f>
        <v>0.13653673707412006</v>
      </c>
      <c r="AE41">
        <f>IFERROR((IFERROR(Use_2013_Work!AE41/Use_2013_Work!$BR41, 0)*Supply_2013_Work!$BS41),0)</f>
        <v>0.90484327463380954</v>
      </c>
      <c r="AF41">
        <f>IFERROR((IFERROR(Use_2013_Work!AF41/Use_2013_Work!$BR41, 0)*Supply_2013_Work!$BS41),0)</f>
        <v>0.1967930264980047</v>
      </c>
      <c r="AG41">
        <f>IFERROR((IFERROR(Use_2013_Work!AG41/Use_2013_Work!$BR41, 0)*Supply_2013_Work!$BS41),0)</f>
        <v>10.8951813057366</v>
      </c>
      <c r="AH41">
        <f>IFERROR((IFERROR(Use_2013_Work!AH41/Use_2013_Work!$BR41, 0)*Supply_2013_Work!$BS41),0)</f>
        <v>0.55342171951580499</v>
      </c>
      <c r="AI41">
        <f>IFERROR((IFERROR(Use_2013_Work!AI41/Use_2013_Work!$BR41, 0)*Supply_2013_Work!$BS41),0)</f>
        <v>8.3428877594330082</v>
      </c>
      <c r="AJ41">
        <f>IFERROR((IFERROR(Use_2013_Work!AJ41/Use_2013_Work!$BR41, 0)*Supply_2013_Work!$BS41),0)</f>
        <v>1.0831163953249892</v>
      </c>
      <c r="AK41">
        <f>IFERROR((IFERROR(Use_2013_Work!AK41/Use_2013_Work!$BR41, 0)*Supply_2013_Work!$BS41),0)</f>
        <v>3.453464551943513</v>
      </c>
      <c r="AL41">
        <f>IFERROR((IFERROR(Use_2013_Work!AL41/Use_2013_Work!$BR41, 0)*Supply_2013_Work!$BS41),0)</f>
        <v>54.070710651173492</v>
      </c>
      <c r="AM41">
        <f>IFERROR((IFERROR(Use_2013_Work!AM41/Use_2013_Work!$BR41, 0)*Supply_2013_Work!$BS41),0)</f>
        <v>1.5982932408630007E-2</v>
      </c>
      <c r="AN41">
        <f>IFERROR((IFERROR(Use_2013_Work!AN41/Use_2013_Work!$BR41, 0)*Supply_2013_Work!$BS41),0)</f>
        <v>4.2545043887734155E-2</v>
      </c>
      <c r="AO41">
        <f>IFERROR((IFERROR(Use_2013_Work!AO41/Use_2013_Work!$BR41, 0)*Supply_2013_Work!$BS41),0)</f>
        <v>1.894484885102295E-2</v>
      </c>
      <c r="AP41">
        <f>IFERROR((IFERROR(Use_2013_Work!AP41/Use_2013_Work!$BR41, 0)*Supply_2013_Work!$BS41),0)</f>
        <v>2.2166805066730902E-3</v>
      </c>
      <c r="AQ41">
        <f>IFERROR((IFERROR(Use_2013_Work!AQ41/Use_2013_Work!$BR41, 0)*Supply_2013_Work!$BS41),0)</f>
        <v>3.5327354569868706E-3</v>
      </c>
      <c r="AR41">
        <f>IFERROR((IFERROR(Use_2013_Work!AR41/Use_2013_Work!$BR41, 0)*Supply_2013_Work!$BS41),0)</f>
        <v>0.27788738117131556</v>
      </c>
      <c r="AS41">
        <f>IFERROR((IFERROR(Use_2013_Work!AS41/Use_2013_Work!$BR41, 0)*Supply_2013_Work!$BS41),0)</f>
        <v>3.9767058016710382E-3</v>
      </c>
      <c r="AT41">
        <f>IFERROR((IFERROR(Use_2013_Work!AT41/Use_2013_Work!$BR41, 0)*Supply_2013_Work!$BS41),0)</f>
        <v>6.1553317073711989E-3</v>
      </c>
      <c r="AU41">
        <f>IFERROR((IFERROR(Use_2013_Work!AU41/Use_2013_Work!$BR41, 0)*Supply_2013_Work!$BS41),0)</f>
        <v>1.4295845098830173E-2</v>
      </c>
      <c r="AV41">
        <f>IFERROR((IFERROR(Use_2013_Work!AV41/Use_2013_Work!$BR41, 0)*Supply_2013_Work!$BS41),0)</f>
        <v>9.1457891004938369E-2</v>
      </c>
      <c r="AW41">
        <f>IFERROR((IFERROR(Use_2013_Work!AW41/Use_2013_Work!$BR41, 0)*Supply_2013_Work!$BS41),0)</f>
        <v>0</v>
      </c>
      <c r="AX41">
        <f>IFERROR((IFERROR(Use_2013_Work!AX41/Use_2013_Work!$BR41, 0)*Supply_2013_Work!$BS41),0)</f>
        <v>0.20410268110155474</v>
      </c>
      <c r="AY41">
        <f>IFERROR((IFERROR(Use_2013_Work!AY41/Use_2013_Work!$BR41, 0)*Supply_2013_Work!$BS41),0)</f>
        <v>3.257473843282687E-2</v>
      </c>
      <c r="AZ41">
        <f>IFERROR((IFERROR(Use_2013_Work!AZ41/Use_2013_Work!$BR41, 0)*Supply_2013_Work!$BS41),0)</f>
        <v>1.4866664113424102E-2</v>
      </c>
      <c r="BA41">
        <f>IFERROR((IFERROR(Use_2013_Work!BA41/Use_2013_Work!$BR41, 0)*Supply_2013_Work!$BS41),0)</f>
        <v>4.8072474679052041E-2</v>
      </c>
      <c r="BB41">
        <f>IFERROR((IFERROR(Use_2013_Work!BB41/Use_2013_Work!$BR41, 0)*Supply_2013_Work!$BS41),0)</f>
        <v>5.9016343675516751E-3</v>
      </c>
      <c r="BC41">
        <f>IFERROR((IFERROR(Use_2013_Work!BC41/Use_2013_Work!$BR41, 0)*Supply_2013_Work!$BS41),0)</f>
        <v>9.123590583259629E-2</v>
      </c>
      <c r="BD41">
        <f>IFERROR((IFERROR(Use_2013_Work!BD41/Use_2013_Work!$BR41, 0)*Supply_2013_Work!$BS41),0)</f>
        <v>3.1902440482305131E-2</v>
      </c>
      <c r="BE41">
        <f>IFERROR((IFERROR(Use_2013_Work!BE41/Use_2013_Work!$BR41, 0)*Supply_2013_Work!$BS41),0)</f>
        <v>0.83915469092103923</v>
      </c>
      <c r="BF41">
        <f>IFERROR((IFERROR(Use_2013_Work!BF41/Use_2013_Work!$BR41, 0)*Supply_2013_Work!$BS41),0)</f>
        <v>9.0950496325299338E-3</v>
      </c>
      <c r="BG41">
        <f>IFERROR((IFERROR(Use_2013_Work!BG41/Use_2013_Work!$BR41, 0)*Supply_2013_Work!$BS41),0)</f>
        <v>0.31293249745063501</v>
      </c>
      <c r="BH41">
        <f>IFERROR((IFERROR(Use_2013_Work!BH41/Use_2013_Work!$BR41, 0)*Supply_2013_Work!$BS41),0)</f>
        <v>6.6957070411867867E-2</v>
      </c>
      <c r="BI41">
        <f>IFERROR((IFERROR(Use_2013_Work!BI41/Use_2013_Work!$BR41, 0)*Supply_2013_Work!$BS41),0)</f>
        <v>9.3297196718629925E-3</v>
      </c>
      <c r="BJ41">
        <f>IFERROR((IFERROR(Use_2013_Work!BJ41/Use_2013_Work!$BR41, 0)*Supply_2013_Work!$BS41),0)</f>
        <v>7.011560229262092E-3</v>
      </c>
      <c r="BK41">
        <f>IFERROR((IFERROR(Use_2013_Work!BK41/Use_2013_Work!$BR41, 0)*Supply_2013_Work!$BS41),0)</f>
        <v>2.5322165730736233E-2</v>
      </c>
      <c r="BL41">
        <f>IFERROR((IFERROR(Use_2013_Work!BL41/Use_2013_Work!$BR41, 0)*Supply_2013_Work!$BS41),0)</f>
        <v>3.8127538958126699E-2</v>
      </c>
      <c r="BM41">
        <f>IFERROR((IFERROR(Use_2013_Work!BM41/Use_2013_Work!$BR41, 0)*Supply_2013_Work!$BS41),0)</f>
        <v>4.7213074940413401E-2</v>
      </c>
      <c r="BN41">
        <f>IFERROR((IFERROR(Use_2013_Work!BN41/Use_2013_Work!$BR41, 0)*Supply_2013_Work!$BS41),0)</f>
        <v>8.77158552426004E-3</v>
      </c>
      <c r="BO41">
        <f>IFERROR((IFERROR(Use_2013_Work!BO41/Use_2013_Work!$BR41, 0)*Supply_2013_Work!$BS41),0)</f>
        <v>1.0579179070474148E-2</v>
      </c>
      <c r="BP41">
        <f>IFERROR((IFERROR(Use_2013_Work!BP41/Use_2013_Work!$BR41, 0)*Supply_2013_Work!$BS41),0)</f>
        <v>0</v>
      </c>
      <c r="BQ41">
        <f>IFERROR((IFERROR(Use_2013_Work!BQ41/Use_2013_Work!$BR41, 0)*Supply_2013_Work!$BS41),0)</f>
        <v>0</v>
      </c>
    </row>
    <row r="42" spans="4:69">
      <c r="D42">
        <v>34</v>
      </c>
      <c r="E42">
        <f>IFERROR((IFERROR(Use_2013_Work!E42/Use_2013_Work!$BR42, 0)*Supply_2013_Work!$BS42),0)</f>
        <v>1.1596231695398286E-2</v>
      </c>
      <c r="F42">
        <f>IFERROR((IFERROR(Use_2013_Work!F42/Use_2013_Work!$BR42, 0)*Supply_2013_Work!$BS42),0)</f>
        <v>1.0799425915127425E-2</v>
      </c>
      <c r="G42">
        <f>IFERROR((IFERROR(Use_2013_Work!G42/Use_2013_Work!$BR42, 0)*Supply_2013_Work!$BS42),0)</f>
        <v>1.5239877544986407E-3</v>
      </c>
      <c r="H42">
        <f>IFERROR((IFERROR(Use_2013_Work!H42/Use_2013_Work!$BR42, 0)*Supply_2013_Work!$BS42),0)</f>
        <v>5.7594359554529843E-3</v>
      </c>
      <c r="I42">
        <f>IFERROR((IFERROR(Use_2013_Work!I42/Use_2013_Work!$BR42, 0)*Supply_2013_Work!$BS42),0)</f>
        <v>2.7377627731830913E-2</v>
      </c>
      <c r="J42">
        <f>IFERROR((IFERROR(Use_2013_Work!J42/Use_2013_Work!$BR42, 0)*Supply_2013_Work!$BS42),0)</f>
        <v>1.9653253250273079E-2</v>
      </c>
      <c r="K42">
        <f>IFERROR((IFERROR(Use_2013_Work!K42/Use_2013_Work!$BR42, 0)*Supply_2013_Work!$BS42),0)</f>
        <v>4.2412501847912676E-2</v>
      </c>
      <c r="L42">
        <f>IFERROR((IFERROR(Use_2013_Work!L42/Use_2013_Work!$BR42, 0)*Supply_2013_Work!$BS42),0)</f>
        <v>4.7847026708497933E-3</v>
      </c>
      <c r="M42">
        <f>IFERROR((IFERROR(Use_2013_Work!M42/Use_2013_Work!$BR42, 0)*Supply_2013_Work!$BS42),0)</f>
        <v>7.6005988263701252E-3</v>
      </c>
      <c r="N42">
        <f>IFERROR((IFERROR(Use_2013_Work!N42/Use_2013_Work!$BR42, 0)*Supply_2013_Work!$BS42),0)</f>
        <v>3.945349009108156E-3</v>
      </c>
      <c r="O42">
        <f>IFERROR((IFERROR(Use_2013_Work!O42/Use_2013_Work!$BR42, 0)*Supply_2013_Work!$BS42),0)</f>
        <v>1.4408259861694001E-2</v>
      </c>
      <c r="P42">
        <f>IFERROR((IFERROR(Use_2013_Work!P42/Use_2013_Work!$BR42, 0)*Supply_2013_Work!$BS42),0)</f>
        <v>5.7284920416560588E-3</v>
      </c>
      <c r="Q42">
        <f>IFERROR((IFERROR(Use_2013_Work!Q42/Use_2013_Work!$BR42, 0)*Supply_2013_Work!$BS42),0)</f>
        <v>4.4713955436559098E-3</v>
      </c>
      <c r="R42">
        <f>IFERROR((IFERROR(Use_2013_Work!R42/Use_2013_Work!$BR42, 0)*Supply_2013_Work!$BS42),0)</f>
        <v>9.2831741390780147E-3</v>
      </c>
      <c r="S42">
        <f>IFERROR((IFERROR(Use_2013_Work!S42/Use_2013_Work!$BR42, 0)*Supply_2013_Work!$BS42),0)</f>
        <v>4.6145111449666966E-3</v>
      </c>
      <c r="T42">
        <f>IFERROR((IFERROR(Use_2013_Work!T42/Use_2013_Work!$BR42, 0)*Supply_2013_Work!$BS42),0)</f>
        <v>1.2520681120081473E-2</v>
      </c>
      <c r="U42">
        <f>IFERROR((IFERROR(Use_2013_Work!U42/Use_2013_Work!$BR42, 0)*Supply_2013_Work!$BS42),0)</f>
        <v>0.12577540561683323</v>
      </c>
      <c r="V42">
        <f>IFERROR((IFERROR(Use_2013_Work!V42/Use_2013_Work!$BR42, 0)*Supply_2013_Work!$BS42),0)</f>
        <v>1.0366211121970451E-2</v>
      </c>
      <c r="W42">
        <f>IFERROR((IFERROR(Use_2013_Work!W42/Use_2013_Work!$BR42, 0)*Supply_2013_Work!$BS42),0)</f>
        <v>7.1944599577854615E-3</v>
      </c>
      <c r="X42">
        <f>IFERROR((IFERROR(Use_2013_Work!X42/Use_2013_Work!$BR42, 0)*Supply_2013_Work!$BS42),0)</f>
        <v>1.7328591726278961E-3</v>
      </c>
      <c r="Y42">
        <f>IFERROR((IFERROR(Use_2013_Work!Y42/Use_2013_Work!$BR42, 0)*Supply_2013_Work!$BS42),0)</f>
        <v>7.1751200116623821E-3</v>
      </c>
      <c r="Z42">
        <f>IFERROR((IFERROR(Use_2013_Work!Z42/Use_2013_Work!$BR42, 0)*Supply_2013_Work!$BS42),0)</f>
        <v>1.4214860400463211E-2</v>
      </c>
      <c r="AA42">
        <f>IFERROR((IFERROR(Use_2013_Work!AA42/Use_2013_Work!$BR42, 0)*Supply_2013_Work!$BS42),0)</f>
        <v>8.9350551088625892E-4</v>
      </c>
      <c r="AB42">
        <f>IFERROR((IFERROR(Use_2013_Work!AB42/Use_2013_Work!$BR42, 0)*Supply_2013_Work!$BS42),0)</f>
        <v>5.791540266017297E-2</v>
      </c>
      <c r="AC42">
        <f>IFERROR((IFERROR(Use_2013_Work!AC42/Use_2013_Work!$BR42, 0)*Supply_2013_Work!$BS42),0)</f>
        <v>6.7883210892007977E-3</v>
      </c>
      <c r="AD42">
        <f>IFERROR((IFERROR(Use_2013_Work!AD42/Use_2013_Work!$BR42, 0)*Supply_2013_Work!$BS42),0)</f>
        <v>2.7006300766267789E-2</v>
      </c>
      <c r="AE42">
        <f>IFERROR((IFERROR(Use_2013_Work!AE42/Use_2013_Work!$BR42, 0)*Supply_2013_Work!$BS42),0)</f>
        <v>3.4800299053868708E-2</v>
      </c>
      <c r="AF42">
        <f>IFERROR((IFERROR(Use_2013_Work!AF42/Use_2013_Work!$BR42, 0)*Supply_2013_Work!$BS42),0)</f>
        <v>0.14329352881511839</v>
      </c>
      <c r="AG42">
        <f>IFERROR((IFERROR(Use_2013_Work!AG42/Use_2013_Work!$BR42, 0)*Supply_2013_Work!$BS42),0)</f>
        <v>0.25941056533808587</v>
      </c>
      <c r="AH42">
        <f>IFERROR((IFERROR(Use_2013_Work!AH42/Use_2013_Work!$BR42, 0)*Supply_2013_Work!$BS42),0)</f>
        <v>0.45722727026338916</v>
      </c>
      <c r="AI42">
        <f>IFERROR((IFERROR(Use_2013_Work!AI42/Use_2013_Work!$BR42, 0)*Supply_2013_Work!$BS42),0)</f>
        <v>5.8039178315360672E-2</v>
      </c>
      <c r="AJ42">
        <f>IFERROR((IFERROR(Use_2013_Work!AJ42/Use_2013_Work!$BR42, 0)*Supply_2013_Work!$BS42),0)</f>
        <v>9.4378937080626482E-4</v>
      </c>
      <c r="AK42">
        <f>IFERROR((IFERROR(Use_2013_Work!AK42/Use_2013_Work!$BR42, 0)*Supply_2013_Work!$BS42),0)</f>
        <v>2.2163578257048755E-3</v>
      </c>
      <c r="AL42">
        <f>IFERROR((IFERROR(Use_2013_Work!AL42/Use_2013_Work!$BR42, 0)*Supply_2013_Work!$BS42),0)</f>
        <v>2.6820637283486229E-2</v>
      </c>
      <c r="AM42">
        <f>IFERROR((IFERROR(Use_2013_Work!AM42/Use_2013_Work!$BR42, 0)*Supply_2013_Work!$BS42),0)</f>
        <v>0.68564363794462824</v>
      </c>
      <c r="AN42">
        <f>IFERROR((IFERROR(Use_2013_Work!AN42/Use_2013_Work!$BR42, 0)*Supply_2013_Work!$BS42),0)</f>
        <v>1.3336826846475414E-2</v>
      </c>
      <c r="AO42">
        <f>IFERROR((IFERROR(Use_2013_Work!AO42/Use_2013_Work!$BR42, 0)*Supply_2013_Work!$BS42),0)</f>
        <v>9.8432589788023883E-2</v>
      </c>
      <c r="AP42">
        <f>IFERROR((IFERROR(Use_2013_Work!AP42/Use_2013_Work!$BR42, 0)*Supply_2013_Work!$BS42),0)</f>
        <v>1.5858755820924941E-2</v>
      </c>
      <c r="AQ42">
        <f>IFERROR((IFERROR(Use_2013_Work!AQ42/Use_2013_Work!$BR42, 0)*Supply_2013_Work!$BS42),0)</f>
        <v>0.14638405220558645</v>
      </c>
      <c r="AR42">
        <f>IFERROR((IFERROR(Use_2013_Work!AR42/Use_2013_Work!$BR42, 0)*Supply_2013_Work!$BS42),0)</f>
        <v>3.4200760724053252E-2</v>
      </c>
      <c r="AS42">
        <f>IFERROR((IFERROR(Use_2013_Work!AS42/Use_2013_Work!$BR42, 0)*Supply_2013_Work!$BS42),0)</f>
        <v>0</v>
      </c>
      <c r="AT42">
        <f>IFERROR((IFERROR(Use_2013_Work!AT42/Use_2013_Work!$BR42, 0)*Supply_2013_Work!$BS42),0)</f>
        <v>8.5327842295025422E-2</v>
      </c>
      <c r="AU42">
        <f>IFERROR((IFERROR(Use_2013_Work!AU42/Use_2013_Work!$BR42, 0)*Supply_2013_Work!$BS42),0)</f>
        <v>2.4905982617301391E-2</v>
      </c>
      <c r="AV42">
        <f>IFERROR((IFERROR(Use_2013_Work!AV42/Use_2013_Work!$BR42, 0)*Supply_2013_Work!$BS42),0)</f>
        <v>2.6066379384686145E-2</v>
      </c>
      <c r="AW42">
        <f>IFERROR((IFERROR(Use_2013_Work!AW42/Use_2013_Work!$BR42, 0)*Supply_2013_Work!$BS42),0)</f>
        <v>0</v>
      </c>
      <c r="AX42">
        <f>IFERROR((IFERROR(Use_2013_Work!AX42/Use_2013_Work!$BR42, 0)*Supply_2013_Work!$BS42),0)</f>
        <v>0.12852941394475972</v>
      </c>
      <c r="AY42">
        <f>IFERROR((IFERROR(Use_2013_Work!AY42/Use_2013_Work!$BR42, 0)*Supply_2013_Work!$BS42),0)</f>
        <v>2.6429970371800032E-2</v>
      </c>
      <c r="AZ42">
        <f>IFERROR((IFERROR(Use_2013_Work!AZ42/Use_2013_Work!$BR42, 0)*Supply_2013_Work!$BS42),0)</f>
        <v>9.2212863114841601E-3</v>
      </c>
      <c r="BA42">
        <f>IFERROR((IFERROR(Use_2013_Work!BA42/Use_2013_Work!$BR42, 0)*Supply_2013_Work!$BS42),0)</f>
        <v>2.6928940981775475E-2</v>
      </c>
      <c r="BB42">
        <f>IFERROR((IFERROR(Use_2013_Work!BB42/Use_2013_Work!$BR42, 0)*Supply_2013_Work!$BS42),0)</f>
        <v>0.31493168266822164</v>
      </c>
      <c r="BC42">
        <f>IFERROR((IFERROR(Use_2013_Work!BC42/Use_2013_Work!$BR42, 0)*Supply_2013_Work!$BS42),0)</f>
        <v>1.4110424691398582E-2</v>
      </c>
      <c r="BD42">
        <f>IFERROR((IFERROR(Use_2013_Work!BD42/Use_2013_Work!$BR42, 0)*Supply_2013_Work!$BS42),0)</f>
        <v>4.6880029402343974E-3</v>
      </c>
      <c r="BE42">
        <f>IFERROR((IFERROR(Use_2013_Work!BE42/Use_2013_Work!$BR42, 0)*Supply_2013_Work!$BS42),0)</f>
        <v>1.6121779088198819E-2</v>
      </c>
      <c r="BF42">
        <f>IFERROR((IFERROR(Use_2013_Work!BF42/Use_2013_Work!$BR42, 0)*Supply_2013_Work!$BS42),0)</f>
        <v>3.1771663490994501E-2</v>
      </c>
      <c r="BG42">
        <f>IFERROR((IFERROR(Use_2013_Work!BG42/Use_2013_Work!$BR42, 0)*Supply_2013_Work!$BS42),0)</f>
        <v>0.25083910121633718</v>
      </c>
      <c r="BH42">
        <f>IFERROR((IFERROR(Use_2013_Work!BH42/Use_2013_Work!$BR42, 0)*Supply_2013_Work!$BS42),0)</f>
        <v>9.1764176364786162E-2</v>
      </c>
      <c r="BI42">
        <f>IFERROR((IFERROR(Use_2013_Work!BI42/Use_2013_Work!$BR42, 0)*Supply_2013_Work!$BS42),0)</f>
        <v>4.2455049729383444E-2</v>
      </c>
      <c r="BJ42">
        <f>IFERROR((IFERROR(Use_2013_Work!BJ42/Use_2013_Work!$BR42, 0)*Supply_2013_Work!$BS42),0)</f>
        <v>1.8024829786709811E-2</v>
      </c>
      <c r="BK42">
        <f>IFERROR((IFERROR(Use_2013_Work!BK42/Use_2013_Work!$BR42, 0)*Supply_2013_Work!$BS42),0)</f>
        <v>5.4236944907563291E-2</v>
      </c>
      <c r="BL42">
        <f>IFERROR((IFERROR(Use_2013_Work!BL42/Use_2013_Work!$BR42, 0)*Supply_2013_Work!$BS42),0)</f>
        <v>2.0809782028433216E-2</v>
      </c>
      <c r="BM42">
        <f>IFERROR((IFERROR(Use_2013_Work!BM42/Use_2013_Work!$BR42, 0)*Supply_2013_Work!$BS42),0)</f>
        <v>0.14508440782611551</v>
      </c>
      <c r="BN42">
        <f>IFERROR((IFERROR(Use_2013_Work!BN42/Use_2013_Work!$BR42, 0)*Supply_2013_Work!$BS42),0)</f>
        <v>5.3532970868683215E-3</v>
      </c>
      <c r="BO42">
        <f>IFERROR((IFERROR(Use_2013_Work!BO42/Use_2013_Work!$BR42, 0)*Supply_2013_Work!$BS42),0)</f>
        <v>7.9525858458101666E-3</v>
      </c>
      <c r="BP42">
        <f>IFERROR((IFERROR(Use_2013_Work!BP42/Use_2013_Work!$BR42, 0)*Supply_2013_Work!$BS42),0)</f>
        <v>0</v>
      </c>
      <c r="BQ42">
        <f>IFERROR((IFERROR(Use_2013_Work!BQ42/Use_2013_Work!$BR42, 0)*Supply_2013_Work!$BS42),0)</f>
        <v>0</v>
      </c>
    </row>
    <row r="43" spans="4:69">
      <c r="D43">
        <v>35</v>
      </c>
      <c r="E43">
        <f>IFERROR((IFERROR(Use_2013_Work!E43/Use_2013_Work!$BR43, 0)*Supply_2013_Work!$BS43),0)</f>
        <v>3.5001046063035342E-2</v>
      </c>
      <c r="F43">
        <f>IFERROR((IFERROR(Use_2013_Work!F43/Use_2013_Work!$BR43, 0)*Supply_2013_Work!$BS43),0)</f>
        <v>0.11310523218517902</v>
      </c>
      <c r="G43">
        <f>IFERROR((IFERROR(Use_2013_Work!G43/Use_2013_Work!$BR43, 0)*Supply_2013_Work!$BS43),0)</f>
        <v>1.666716479192159E-3</v>
      </c>
      <c r="H43">
        <f>IFERROR((IFERROR(Use_2013_Work!H43/Use_2013_Work!$BR43, 0)*Supply_2013_Work!$BS43),0)</f>
        <v>1.1690164194333896E-2</v>
      </c>
      <c r="I43">
        <f>IFERROR((IFERROR(Use_2013_Work!I43/Use_2013_Work!$BR43, 0)*Supply_2013_Work!$BS43),0)</f>
        <v>0.31480107500741905</v>
      </c>
      <c r="J43">
        <f>IFERROR((IFERROR(Use_2013_Work!J43/Use_2013_Work!$BR43, 0)*Supply_2013_Work!$BS43),0)</f>
        <v>6.4376924008797146E-2</v>
      </c>
      <c r="K43">
        <f>IFERROR((IFERROR(Use_2013_Work!K43/Use_2013_Work!$BR43, 0)*Supply_2013_Work!$BS43),0)</f>
        <v>4.3404074978962474E-2</v>
      </c>
      <c r="L43">
        <f>IFERROR((IFERROR(Use_2013_Work!L43/Use_2013_Work!$BR43, 0)*Supply_2013_Work!$BS43),0)</f>
        <v>1.9167239510709828E-2</v>
      </c>
      <c r="M43">
        <f>IFERROR((IFERROR(Use_2013_Work!M43/Use_2013_Work!$BR43, 0)*Supply_2013_Work!$BS43),0)</f>
        <v>7.0233580525958489E-2</v>
      </c>
      <c r="N43">
        <f>IFERROR((IFERROR(Use_2013_Work!N43/Use_2013_Work!$BR43, 0)*Supply_2013_Work!$BS43),0)</f>
        <v>6.173795625007622E-2</v>
      </c>
      <c r="O43">
        <f>IFERROR((IFERROR(Use_2013_Work!O43/Use_2013_Work!$BR43, 0)*Supply_2013_Work!$BS43),0)</f>
        <v>2.1111742069767351E-2</v>
      </c>
      <c r="P43">
        <f>IFERROR((IFERROR(Use_2013_Work!P43/Use_2013_Work!$BR43, 0)*Supply_2013_Work!$BS43),0)</f>
        <v>0.11167000410587467</v>
      </c>
      <c r="Q43">
        <f>IFERROR((IFERROR(Use_2013_Work!Q43/Use_2013_Work!$BR43, 0)*Supply_2013_Work!$BS43),0)</f>
        <v>5.9677709491074801E-2</v>
      </c>
      <c r="R43">
        <f>IFERROR((IFERROR(Use_2013_Work!R43/Use_2013_Work!$BR43, 0)*Supply_2013_Work!$BS43),0)</f>
        <v>0.25753084487517736</v>
      </c>
      <c r="S43">
        <f>IFERROR((IFERROR(Use_2013_Work!S43/Use_2013_Work!$BR43, 0)*Supply_2013_Work!$BS43),0)</f>
        <v>0.23982198228376067</v>
      </c>
      <c r="T43">
        <f>IFERROR((IFERROR(Use_2013_Work!T43/Use_2013_Work!$BR43, 0)*Supply_2013_Work!$BS43),0)</f>
        <v>0.35230219578924266</v>
      </c>
      <c r="U43">
        <f>IFERROR((IFERROR(Use_2013_Work!U43/Use_2013_Work!$BR43, 0)*Supply_2013_Work!$BS43),0)</f>
        <v>0.10923937590705275</v>
      </c>
      <c r="V43">
        <f>IFERROR((IFERROR(Use_2013_Work!V43/Use_2013_Work!$BR43, 0)*Supply_2013_Work!$BS43),0)</f>
        <v>8.1321874880584094E-2</v>
      </c>
      <c r="W43">
        <f>IFERROR((IFERROR(Use_2013_Work!W43/Use_2013_Work!$BR43, 0)*Supply_2013_Work!$BS43),0)</f>
        <v>3.4561218103248519E-2</v>
      </c>
      <c r="X43">
        <f>IFERROR((IFERROR(Use_2013_Work!X43/Use_2013_Work!$BR43, 0)*Supply_2013_Work!$BS43),0)</f>
        <v>7.1391022525397488E-2</v>
      </c>
      <c r="Y43">
        <f>IFERROR((IFERROR(Use_2013_Work!Y43/Use_2013_Work!$BR43, 0)*Supply_2013_Work!$BS43),0)</f>
        <v>1.2986499233705573E-2</v>
      </c>
      <c r="Z43">
        <f>IFERROR((IFERROR(Use_2013_Work!Z43/Use_2013_Work!$BR43, 0)*Supply_2013_Work!$BS43),0)</f>
        <v>6.034902585074943E-2</v>
      </c>
      <c r="AA43">
        <f>IFERROR((IFERROR(Use_2013_Work!AA43/Use_2013_Work!$BR43, 0)*Supply_2013_Work!$BS43),0)</f>
        <v>8.2826549479854794E-2</v>
      </c>
      <c r="AB43">
        <f>IFERROR((IFERROR(Use_2013_Work!AB43/Use_2013_Work!$BR43, 0)*Supply_2013_Work!$BS43),0)</f>
        <v>0.1328974903755859</v>
      </c>
      <c r="AC43">
        <f>IFERROR((IFERROR(Use_2013_Work!AC43/Use_2013_Work!$BR43, 0)*Supply_2013_Work!$BS43),0)</f>
        <v>3.9353027980925975E-4</v>
      </c>
      <c r="AD43">
        <f>IFERROR((IFERROR(Use_2013_Work!AD43/Use_2013_Work!$BR43, 0)*Supply_2013_Work!$BS43),0)</f>
        <v>4.4862451898255613E-2</v>
      </c>
      <c r="AE43">
        <f>IFERROR((IFERROR(Use_2013_Work!AE43/Use_2013_Work!$BR43, 0)*Supply_2013_Work!$BS43),0)</f>
        <v>1.0454479115732818</v>
      </c>
      <c r="AF43">
        <f>IFERROR((IFERROR(Use_2013_Work!AF43/Use_2013_Work!$BR43, 0)*Supply_2013_Work!$BS43),0)</f>
        <v>0.33507945883759033</v>
      </c>
      <c r="AG43">
        <f>IFERROR((IFERROR(Use_2013_Work!AG43/Use_2013_Work!$BR43, 0)*Supply_2013_Work!$BS43),0)</f>
        <v>1.3560821953827205</v>
      </c>
      <c r="AH43">
        <f>IFERROR((IFERROR(Use_2013_Work!AH43/Use_2013_Work!$BR43, 0)*Supply_2013_Work!$BS43),0)</f>
        <v>0.26174393375313532</v>
      </c>
      <c r="AI43">
        <f>IFERROR((IFERROR(Use_2013_Work!AI43/Use_2013_Work!$BR43, 0)*Supply_2013_Work!$BS43),0)</f>
        <v>0.30679157637130117</v>
      </c>
      <c r="AJ43">
        <f>IFERROR((IFERROR(Use_2013_Work!AJ43/Use_2013_Work!$BR43, 0)*Supply_2013_Work!$BS43),0)</f>
        <v>0.13377714629515952</v>
      </c>
      <c r="AK43">
        <f>IFERROR((IFERROR(Use_2013_Work!AK43/Use_2013_Work!$BR43, 0)*Supply_2013_Work!$BS43),0)</f>
        <v>0.30091177101415106</v>
      </c>
      <c r="AL43">
        <f>IFERROR((IFERROR(Use_2013_Work!AL43/Use_2013_Work!$BR43, 0)*Supply_2013_Work!$BS43),0)</f>
        <v>0.35623749858733522</v>
      </c>
      <c r="AM43">
        <f>IFERROR((IFERROR(Use_2013_Work!AM43/Use_2013_Work!$BR43, 0)*Supply_2013_Work!$BS43),0)</f>
        <v>2.1482123509587826E-2</v>
      </c>
      <c r="AN43">
        <f>IFERROR((IFERROR(Use_2013_Work!AN43/Use_2013_Work!$BR43, 0)*Supply_2013_Work!$BS43),0)</f>
        <v>0.7664117943485278</v>
      </c>
      <c r="AO43">
        <f>IFERROR((IFERROR(Use_2013_Work!AO43/Use_2013_Work!$BR43, 0)*Supply_2013_Work!$BS43),0)</f>
        <v>1.6042146112224532E-2</v>
      </c>
      <c r="AP43">
        <f>IFERROR((IFERROR(Use_2013_Work!AP43/Use_2013_Work!$BR43, 0)*Supply_2013_Work!$BS43),0)</f>
        <v>0.27088772554870338</v>
      </c>
      <c r="AQ43">
        <f>IFERROR((IFERROR(Use_2013_Work!AQ43/Use_2013_Work!$BR43, 0)*Supply_2013_Work!$BS43),0)</f>
        <v>0.11083664586627859</v>
      </c>
      <c r="AR43">
        <f>IFERROR((IFERROR(Use_2013_Work!AR43/Use_2013_Work!$BR43, 0)*Supply_2013_Work!$BS43),0)</f>
        <v>0.99908078507575548</v>
      </c>
      <c r="AS43">
        <f>IFERROR((IFERROR(Use_2013_Work!AS43/Use_2013_Work!$BR43, 0)*Supply_2013_Work!$BS43),0)</f>
        <v>9.6762151153100343E-2</v>
      </c>
      <c r="AT43">
        <f>IFERROR((IFERROR(Use_2013_Work!AT43/Use_2013_Work!$BR43, 0)*Supply_2013_Work!$BS43),0)</f>
        <v>0.15722692120379367</v>
      </c>
      <c r="AU43">
        <f>IFERROR((IFERROR(Use_2013_Work!AU43/Use_2013_Work!$BR43, 0)*Supply_2013_Work!$BS43),0)</f>
        <v>0.20345515466138731</v>
      </c>
      <c r="AV43">
        <f>IFERROR((IFERROR(Use_2013_Work!AV43/Use_2013_Work!$BR43, 0)*Supply_2013_Work!$BS43),0)</f>
        <v>0.13755040721333067</v>
      </c>
      <c r="AW43">
        <f>IFERROR((IFERROR(Use_2013_Work!AW43/Use_2013_Work!$BR43, 0)*Supply_2013_Work!$BS43),0)</f>
        <v>0</v>
      </c>
      <c r="AX43">
        <f>IFERROR((IFERROR(Use_2013_Work!AX43/Use_2013_Work!$BR43, 0)*Supply_2013_Work!$BS43),0)</f>
        <v>0.50351041859595347</v>
      </c>
      <c r="AY43">
        <f>IFERROR((IFERROR(Use_2013_Work!AY43/Use_2013_Work!$BR43, 0)*Supply_2013_Work!$BS43),0)</f>
        <v>0.15868529812308679</v>
      </c>
      <c r="AZ43">
        <f>IFERROR((IFERROR(Use_2013_Work!AZ43/Use_2013_Work!$BR43, 0)*Supply_2013_Work!$BS43),0)</f>
        <v>4.4561516978401473E-2</v>
      </c>
      <c r="BA43">
        <f>IFERROR((IFERROR(Use_2013_Work!BA43/Use_2013_Work!$BR43, 0)*Supply_2013_Work!$BS43),0)</f>
        <v>0.3852661439332653</v>
      </c>
      <c r="BB43">
        <f>IFERROR((IFERROR(Use_2013_Work!BB43/Use_2013_Work!$BR43, 0)*Supply_2013_Work!$BS43),0)</f>
        <v>6.5488068328258583E-2</v>
      </c>
      <c r="BC43">
        <f>IFERROR((IFERROR(Use_2013_Work!BC43/Use_2013_Work!$BR43, 0)*Supply_2013_Work!$BS43),0)</f>
        <v>0.18095448219229315</v>
      </c>
      <c r="BD43">
        <f>IFERROR((IFERROR(Use_2013_Work!BD43/Use_2013_Work!$BR43, 0)*Supply_2013_Work!$BS43),0)</f>
        <v>0.17940350991304491</v>
      </c>
      <c r="BE43">
        <f>IFERROR((IFERROR(Use_2013_Work!BE43/Use_2013_Work!$BR43, 0)*Supply_2013_Work!$BS43),0)</f>
        <v>12.163974651224242</v>
      </c>
      <c r="BF43">
        <f>IFERROR((IFERROR(Use_2013_Work!BF43/Use_2013_Work!$BR43, 0)*Supply_2013_Work!$BS43),0)</f>
        <v>0.16278264280110089</v>
      </c>
      <c r="BG43">
        <f>IFERROR((IFERROR(Use_2013_Work!BG43/Use_2013_Work!$BR43, 0)*Supply_2013_Work!$BS43),0)</f>
        <v>0.69601617194264787</v>
      </c>
      <c r="BH43">
        <f>IFERROR((IFERROR(Use_2013_Work!BH43/Use_2013_Work!$BR43, 0)*Supply_2013_Work!$BS43),0)</f>
        <v>1.9806378982800046</v>
      </c>
      <c r="BI43">
        <f>IFERROR((IFERROR(Use_2013_Work!BI43/Use_2013_Work!$BR43, 0)*Supply_2013_Work!$BS43),0)</f>
        <v>0.85234028838687914</v>
      </c>
      <c r="BJ43">
        <f>IFERROR((IFERROR(Use_2013_Work!BJ43/Use_2013_Work!$BR43, 0)*Supply_2013_Work!$BS43),0)</f>
        <v>0.58663790299566232</v>
      </c>
      <c r="BK43">
        <f>IFERROR((IFERROR(Use_2013_Work!BK43/Use_2013_Work!$BR43, 0)*Supply_2013_Work!$BS43),0)</f>
        <v>0.78326414986035964</v>
      </c>
      <c r="BL43">
        <f>IFERROR((IFERROR(Use_2013_Work!BL43/Use_2013_Work!$BR43, 0)*Supply_2013_Work!$BS43),0)</f>
        <v>0.31695391712637555</v>
      </c>
      <c r="BM43">
        <f>IFERROR((IFERROR(Use_2013_Work!BM43/Use_2013_Work!$BR43, 0)*Supply_2013_Work!$BS43),0)</f>
        <v>0.105952240628646</v>
      </c>
      <c r="BN43">
        <f>IFERROR((IFERROR(Use_2013_Work!BN43/Use_2013_Work!$BR43, 0)*Supply_2013_Work!$BS43),0)</f>
        <v>6.0186983970827966E-3</v>
      </c>
      <c r="BO43">
        <f>IFERROR((IFERROR(Use_2013_Work!BO43/Use_2013_Work!$BR43, 0)*Supply_2013_Work!$BS43),0)</f>
        <v>1.5417127432527473E-2</v>
      </c>
      <c r="BP43">
        <f>IFERROR((IFERROR(Use_2013_Work!BP43/Use_2013_Work!$BR43, 0)*Supply_2013_Work!$BS43),0)</f>
        <v>0</v>
      </c>
      <c r="BQ43">
        <f>IFERROR((IFERROR(Use_2013_Work!BQ43/Use_2013_Work!$BR43, 0)*Supply_2013_Work!$BS43),0)</f>
        <v>0</v>
      </c>
    </row>
    <row r="44" spans="4:69">
      <c r="D44">
        <v>36</v>
      </c>
      <c r="E44">
        <f>IFERROR((IFERROR(Use_2013_Work!E44/Use_2013_Work!$BR44, 0)*Supply_2013_Work!$BS44),0)</f>
        <v>3.4983572679286333E-2</v>
      </c>
      <c r="F44">
        <f>IFERROR((IFERROR(Use_2013_Work!F44/Use_2013_Work!$BR44, 0)*Supply_2013_Work!$BS44),0)</f>
        <v>0.10028624168062085</v>
      </c>
      <c r="G44">
        <f>IFERROR((IFERROR(Use_2013_Work!G44/Use_2013_Work!$BR44, 0)*Supply_2013_Work!$BS44),0)</f>
        <v>1.0332700791350396E-3</v>
      </c>
      <c r="H44">
        <f>IFERROR((IFERROR(Use_2013_Work!H44/Use_2013_Work!$BR44, 0)*Supply_2013_Work!$BS44),0)</f>
        <v>1.6827541288770647E-3</v>
      </c>
      <c r="I44">
        <f>IFERROR((IFERROR(Use_2013_Work!I44/Use_2013_Work!$BR44, 0)*Supply_2013_Work!$BS44),0)</f>
        <v>0.4277147687573844</v>
      </c>
      <c r="J44">
        <f>IFERROR((IFERROR(Use_2013_Work!J44/Use_2013_Work!$BR44, 0)*Supply_2013_Work!$BS44),0)</f>
        <v>0.11032372244936121</v>
      </c>
      <c r="K44">
        <f>IFERROR((IFERROR(Use_2013_Work!K44/Use_2013_Work!$BR44, 0)*Supply_2013_Work!$BS44),0)</f>
        <v>4.5168663459331732E-3</v>
      </c>
      <c r="L44">
        <f>IFERROR((IFERROR(Use_2013_Work!L44/Use_2013_Work!$BR44, 0)*Supply_2013_Work!$BS44),0)</f>
        <v>6.1464808707404346E-2</v>
      </c>
      <c r="M44">
        <f>IFERROR((IFERROR(Use_2013_Work!M44/Use_2013_Work!$BR44, 0)*Supply_2013_Work!$BS44),0)</f>
        <v>0.19499282493391246</v>
      </c>
      <c r="N44">
        <f>IFERROR((IFERROR(Use_2013_Work!N44/Use_2013_Work!$BR44, 0)*Supply_2013_Work!$BS44),0)</f>
        <v>0</v>
      </c>
      <c r="O44">
        <f>IFERROR((IFERROR(Use_2013_Work!O44/Use_2013_Work!$BR44, 0)*Supply_2013_Work!$BS44),0)</f>
        <v>0.44959057243278622</v>
      </c>
      <c r="P44">
        <f>IFERROR((IFERROR(Use_2013_Work!P44/Use_2013_Work!$BR44, 0)*Supply_2013_Work!$BS44),0)</f>
        <v>2.9522002261001133E-5</v>
      </c>
      <c r="Q44">
        <f>IFERROR((IFERROR(Use_2013_Work!Q44/Use_2013_Work!$BR44, 0)*Supply_2013_Work!$BS44),0)</f>
        <v>4.753042364021182E-3</v>
      </c>
      <c r="R44">
        <f>IFERROR((IFERROR(Use_2013_Work!R44/Use_2013_Work!$BR44, 0)*Supply_2013_Work!$BS44),0)</f>
        <v>1.2989680994840499E-3</v>
      </c>
      <c r="S44">
        <f>IFERROR((IFERROR(Use_2013_Work!S44/Use_2013_Work!$BR44, 0)*Supply_2013_Work!$BS44),0)</f>
        <v>0</v>
      </c>
      <c r="T44">
        <f>IFERROR((IFERROR(Use_2013_Work!T44/Use_2013_Work!$BR44, 0)*Supply_2013_Work!$BS44),0)</f>
        <v>7.0557585403792705E-3</v>
      </c>
      <c r="U44">
        <f>IFERROR((IFERROR(Use_2013_Work!U44/Use_2013_Work!$BR44, 0)*Supply_2013_Work!$BS44),0)</f>
        <v>7.9118966059483035E-3</v>
      </c>
      <c r="V44">
        <f>IFERROR((IFERROR(Use_2013_Work!V44/Use_2013_Work!$BR44, 0)*Supply_2013_Work!$BS44),0)</f>
        <v>7.5458237779118892E-2</v>
      </c>
      <c r="W44">
        <f>IFERROR((IFERROR(Use_2013_Work!W44/Use_2013_Work!$BR44, 0)*Supply_2013_Work!$BS44),0)</f>
        <v>2.4208041854020929E-3</v>
      </c>
      <c r="X44">
        <f>IFERROR((IFERROR(Use_2013_Work!X44/Use_2013_Work!$BR44, 0)*Supply_2013_Work!$BS44),0)</f>
        <v>1.7122761311380655E-3</v>
      </c>
      <c r="Y44">
        <f>IFERROR((IFERROR(Use_2013_Work!Y44/Use_2013_Work!$BR44, 0)*Supply_2013_Work!$BS44),0)</f>
        <v>5.337578008789004E-2</v>
      </c>
      <c r="Z44">
        <f>IFERROR((IFERROR(Use_2013_Work!Z44/Use_2013_Work!$BR44, 0)*Supply_2013_Work!$BS44),0)</f>
        <v>5.3730044115022062E-3</v>
      </c>
      <c r="AA44">
        <f>IFERROR((IFERROR(Use_2013_Work!AA44/Use_2013_Work!$BR44, 0)*Supply_2013_Work!$BS44),0)</f>
        <v>1.2517328958664481E-2</v>
      </c>
      <c r="AB44">
        <f>IFERROR((IFERROR(Use_2013_Work!AB44/Use_2013_Work!$BR44, 0)*Supply_2013_Work!$BS44),0)</f>
        <v>7.1266113458056723E-2</v>
      </c>
      <c r="AC44">
        <f>IFERROR((IFERROR(Use_2013_Work!AC44/Use_2013_Work!$BR44, 0)*Supply_2013_Work!$BS44),0)</f>
        <v>4.3102123301061654E-3</v>
      </c>
      <c r="AD44">
        <f>IFERROR((IFERROR(Use_2013_Work!AD44/Use_2013_Work!$BR44, 0)*Supply_2013_Work!$BS44),0)</f>
        <v>3.9028086989043496E-2</v>
      </c>
      <c r="AE44">
        <f>IFERROR((IFERROR(Use_2013_Work!AE44/Use_2013_Work!$BR44, 0)*Supply_2013_Work!$BS44),0)</f>
        <v>0.10979232640866321</v>
      </c>
      <c r="AF44">
        <f>IFERROR((IFERROR(Use_2013_Work!AF44/Use_2013_Work!$BR44, 0)*Supply_2013_Work!$BS44),0)</f>
        <v>3.0171486310743158E-2</v>
      </c>
      <c r="AG44">
        <f>IFERROR((IFERROR(Use_2013_Work!AG44/Use_2013_Work!$BR44, 0)*Supply_2013_Work!$BS44),0)</f>
        <v>0.26941779263389631</v>
      </c>
      <c r="AH44">
        <f>IFERROR((IFERROR(Use_2013_Work!AH44/Use_2013_Work!$BR44, 0)*Supply_2013_Work!$BS44),0)</f>
        <v>2.0048096515423257</v>
      </c>
      <c r="AI44">
        <f>IFERROR((IFERROR(Use_2013_Work!AI44/Use_2013_Work!$BR44, 0)*Supply_2013_Work!$BS44),0)</f>
        <v>9.9961499655749825E-2</v>
      </c>
      <c r="AJ44">
        <f>IFERROR((IFERROR(Use_2013_Work!AJ44/Use_2013_Work!$BR44, 0)*Supply_2013_Work!$BS44),0)</f>
        <v>3.5721622735811367E-3</v>
      </c>
      <c r="AK44">
        <f>IFERROR((IFERROR(Use_2013_Work!AK44/Use_2013_Work!$BR44, 0)*Supply_2013_Work!$BS44),0)</f>
        <v>0.16747831882665942</v>
      </c>
      <c r="AL44">
        <f>IFERROR((IFERROR(Use_2013_Work!AL44/Use_2013_Work!$BR44, 0)*Supply_2013_Work!$BS44),0)</f>
        <v>0.11675951894225949</v>
      </c>
      <c r="AM44">
        <f>IFERROR((IFERROR(Use_2013_Work!AM44/Use_2013_Work!$BR44, 0)*Supply_2013_Work!$BS44),0)</f>
        <v>1.6000925225462613E-2</v>
      </c>
      <c r="AN44">
        <f>IFERROR((IFERROR(Use_2013_Work!AN44/Use_2013_Work!$BR44, 0)*Supply_2013_Work!$BS44),0)</f>
        <v>8.357678840089422E-2</v>
      </c>
      <c r="AO44">
        <f>IFERROR((IFERROR(Use_2013_Work!AO44/Use_2013_Work!$BR44, 0)*Supply_2013_Work!$BS44),0)</f>
        <v>1.7662718732734366</v>
      </c>
      <c r="AP44">
        <f>IFERROR((IFERROR(Use_2013_Work!AP44/Use_2013_Work!$BR44, 0)*Supply_2013_Work!$BS44),0)</f>
        <v>2.1551061650530823E-2</v>
      </c>
      <c r="AQ44">
        <f>IFERROR((IFERROR(Use_2013_Work!AQ44/Use_2013_Work!$BR44, 0)*Supply_2013_Work!$BS44),0)</f>
        <v>0.10562972408986204</v>
      </c>
      <c r="AR44">
        <f>IFERROR((IFERROR(Use_2013_Work!AR44/Use_2013_Work!$BR44, 0)*Supply_2013_Work!$BS44),0)</f>
        <v>0.1698105570052785</v>
      </c>
      <c r="AS44">
        <f>IFERROR((IFERROR(Use_2013_Work!AS44/Use_2013_Work!$BR44, 0)*Supply_2013_Work!$BS44),0)</f>
        <v>0.47958492672996333</v>
      </c>
      <c r="AT44">
        <f>IFERROR((IFERROR(Use_2013_Work!AT44/Use_2013_Work!$BR44, 0)*Supply_2013_Work!$BS44),0)</f>
        <v>0.18415825010412507</v>
      </c>
      <c r="AU44">
        <f>IFERROR((IFERROR(Use_2013_Work!AU44/Use_2013_Work!$BR44, 0)*Supply_2013_Work!$BS44),0)</f>
        <v>1.5351441175720586E-3</v>
      </c>
      <c r="AV44">
        <f>IFERROR((IFERROR(Use_2013_Work!AV44/Use_2013_Work!$BR44, 0)*Supply_2013_Work!$BS44),0)</f>
        <v>8.0181758140879064E-2</v>
      </c>
      <c r="AW44">
        <f>IFERROR((IFERROR(Use_2013_Work!AW44/Use_2013_Work!$BR44, 0)*Supply_2013_Work!$BS44),0)</f>
        <v>0</v>
      </c>
      <c r="AX44">
        <f>IFERROR((IFERROR(Use_2013_Work!AX44/Use_2013_Work!$BR44, 0)*Supply_2013_Work!$BS44),0)</f>
        <v>0.784251990063495</v>
      </c>
      <c r="AY44">
        <f>IFERROR((IFERROR(Use_2013_Work!AY44/Use_2013_Work!$BR44, 0)*Supply_2013_Work!$BS44),0)</f>
        <v>9.6153161364080683E-2</v>
      </c>
      <c r="AZ44">
        <f>IFERROR((IFERROR(Use_2013_Work!AZ44/Use_2013_Work!$BR44, 0)*Supply_2013_Work!$BS44),0)</f>
        <v>7.2683169566584785E-2</v>
      </c>
      <c r="BA44">
        <f>IFERROR((IFERROR(Use_2013_Work!BA44/Use_2013_Work!$BR44, 0)*Supply_2013_Work!$BS44),0)</f>
        <v>9.9224925699337856</v>
      </c>
      <c r="BB44">
        <f>IFERROR((IFERROR(Use_2013_Work!BB44/Use_2013_Work!$BR44, 0)*Supply_2013_Work!$BS44),0)</f>
        <v>0.17435694535347268</v>
      </c>
      <c r="BC44">
        <f>IFERROR((IFERROR(Use_2013_Work!BC44/Use_2013_Work!$BR44, 0)*Supply_2013_Work!$BS44),0)</f>
        <v>1.670945327972664E-2</v>
      </c>
      <c r="BD44">
        <f>IFERROR((IFERROR(Use_2013_Work!BD44/Use_2013_Work!$BR44, 0)*Supply_2013_Work!$BS44),0)</f>
        <v>3.9854703052351528E-3</v>
      </c>
      <c r="BE44">
        <f>IFERROR((IFERROR(Use_2013_Work!BE44/Use_2013_Work!$BR44, 0)*Supply_2013_Work!$BS44),0)</f>
        <v>0.18318402402951203</v>
      </c>
      <c r="BF44">
        <f>IFERROR((IFERROR(Use_2013_Work!BF44/Use_2013_Work!$BR44, 0)*Supply_2013_Work!$BS44),0)</f>
        <v>1.6886585293292646E-2</v>
      </c>
      <c r="BG44">
        <f>IFERROR((IFERROR(Use_2013_Work!BG44/Use_2013_Work!$BR44, 0)*Supply_2013_Work!$BS44),0)</f>
        <v>4.3771091872295926</v>
      </c>
      <c r="BH44">
        <f>IFERROR((IFERROR(Use_2013_Work!BH44/Use_2013_Work!$BR44, 0)*Supply_2013_Work!$BS44),0)</f>
        <v>1.7340633688066844</v>
      </c>
      <c r="BI44">
        <f>IFERROR((IFERROR(Use_2013_Work!BI44/Use_2013_Work!$BR44, 0)*Supply_2013_Work!$BS44),0)</f>
        <v>5.2844384047192022E-2</v>
      </c>
      <c r="BJ44">
        <f>IFERROR((IFERROR(Use_2013_Work!BJ44/Use_2013_Work!$BR44, 0)*Supply_2013_Work!$BS44),0)</f>
        <v>0.13343945021972511</v>
      </c>
      <c r="BK44">
        <f>IFERROR((IFERROR(Use_2013_Work!BK44/Use_2013_Work!$BR44, 0)*Supply_2013_Work!$BS44),0)</f>
        <v>0.85613806556903271</v>
      </c>
      <c r="BL44">
        <f>IFERROR((IFERROR(Use_2013_Work!BL44/Use_2013_Work!$BR44, 0)*Supply_2013_Work!$BS44),0)</f>
        <v>0.3408019941009971</v>
      </c>
      <c r="BM44">
        <f>IFERROR((IFERROR(Use_2013_Work!BM44/Use_2013_Work!$BR44, 0)*Supply_2013_Work!$BS44),0)</f>
        <v>1.6177171578960789</v>
      </c>
      <c r="BN44">
        <f>IFERROR((IFERROR(Use_2013_Work!BN44/Use_2013_Work!$BR44, 0)*Supply_2013_Work!$BS44),0)</f>
        <v>3.3359862554931275E-3</v>
      </c>
      <c r="BO44">
        <f>IFERROR((IFERROR(Use_2013_Work!BO44/Use_2013_Work!$BR44, 0)*Supply_2013_Work!$BS44),0)</f>
        <v>1.591235921867961E-2</v>
      </c>
      <c r="BP44">
        <f>IFERROR((IFERROR(Use_2013_Work!BP44/Use_2013_Work!$BR44, 0)*Supply_2013_Work!$BS44),0)</f>
        <v>0</v>
      </c>
      <c r="BQ44">
        <f>IFERROR((IFERROR(Use_2013_Work!BQ44/Use_2013_Work!$BR44, 0)*Supply_2013_Work!$BS44),0)</f>
        <v>0</v>
      </c>
    </row>
    <row r="45" spans="4:69">
      <c r="D45">
        <v>37</v>
      </c>
      <c r="E45">
        <f>IFERROR((IFERROR(Use_2013_Work!E45/Use_2013_Work!$BR45, 0)*Supply_2013_Work!$BS45),0)</f>
        <v>7.9415847104741797E-4</v>
      </c>
      <c r="F45">
        <f>IFERROR((IFERROR(Use_2013_Work!F45/Use_2013_Work!$BR45, 0)*Supply_2013_Work!$BS45),0)</f>
        <v>2.1839357953803997E-3</v>
      </c>
      <c r="G45">
        <f>IFERROR((IFERROR(Use_2013_Work!G45/Use_2013_Work!$BR45, 0)*Supply_2013_Work!$BS45),0)</f>
        <v>0</v>
      </c>
      <c r="H45">
        <f>IFERROR((IFERROR(Use_2013_Work!H45/Use_2013_Work!$BR45, 0)*Supply_2013_Work!$BS45),0)</f>
        <v>0</v>
      </c>
      <c r="I45">
        <f>IFERROR((IFERROR(Use_2013_Work!I45/Use_2013_Work!$BR45, 0)*Supply_2013_Work!$BS45),0)</f>
        <v>5.1527648796459963E-2</v>
      </c>
      <c r="J45">
        <f>IFERROR((IFERROR(Use_2013_Work!J45/Use_2013_Work!$BR45, 0)*Supply_2013_Work!$BS45),0)</f>
        <v>0</v>
      </c>
      <c r="K45">
        <f>IFERROR((IFERROR(Use_2013_Work!K45/Use_2013_Work!$BR45, 0)*Supply_2013_Work!$BS45),0)</f>
        <v>0</v>
      </c>
      <c r="L45">
        <f>IFERROR((IFERROR(Use_2013_Work!L45/Use_2013_Work!$BR45, 0)*Supply_2013_Work!$BS45),0)</f>
        <v>0</v>
      </c>
      <c r="M45">
        <f>IFERROR((IFERROR(Use_2013_Work!M45/Use_2013_Work!$BR45, 0)*Supply_2013_Work!$BS45),0)</f>
        <v>1.0165228429406949E-2</v>
      </c>
      <c r="N45">
        <f>IFERROR((IFERROR(Use_2013_Work!N45/Use_2013_Work!$BR45, 0)*Supply_2013_Work!$BS45),0)</f>
        <v>0</v>
      </c>
      <c r="O45">
        <f>IFERROR((IFERROR(Use_2013_Work!O45/Use_2013_Work!$BR45, 0)*Supply_2013_Work!$BS45),0)</f>
        <v>0</v>
      </c>
      <c r="P45">
        <f>IFERROR((IFERROR(Use_2013_Work!P45/Use_2013_Work!$BR45, 0)*Supply_2013_Work!$BS45),0)</f>
        <v>0</v>
      </c>
      <c r="Q45">
        <f>IFERROR((IFERROR(Use_2013_Work!Q45/Use_2013_Work!$BR45, 0)*Supply_2013_Work!$BS45),0)</f>
        <v>1.1912377065711268E-3</v>
      </c>
      <c r="R45">
        <f>IFERROR((IFERROR(Use_2013_Work!R45/Use_2013_Work!$BR45, 0)*Supply_2013_Work!$BS45),0)</f>
        <v>0</v>
      </c>
      <c r="S45">
        <f>IFERROR((IFERROR(Use_2013_Work!S45/Use_2013_Work!$BR45, 0)*Supply_2013_Work!$BS45),0)</f>
        <v>0</v>
      </c>
      <c r="T45">
        <f>IFERROR((IFERROR(Use_2013_Work!T45/Use_2013_Work!$BR45, 0)*Supply_2013_Work!$BS45),0)</f>
        <v>7.6768652201250392E-4</v>
      </c>
      <c r="U45">
        <f>IFERROR((IFERROR(Use_2013_Work!U45/Use_2013_Work!$BR45, 0)*Supply_2013_Work!$BS45),0)</f>
        <v>0</v>
      </c>
      <c r="V45">
        <f>IFERROR((IFERROR(Use_2013_Work!V45/Use_2013_Work!$BR45, 0)*Supply_2013_Work!$BS45),0)</f>
        <v>0</v>
      </c>
      <c r="W45">
        <f>IFERROR((IFERROR(Use_2013_Work!W45/Use_2013_Work!$BR45, 0)*Supply_2013_Work!$BS45),0)</f>
        <v>0</v>
      </c>
      <c r="X45">
        <f>IFERROR((IFERROR(Use_2013_Work!X45/Use_2013_Work!$BR45, 0)*Supply_2013_Work!$BS45),0)</f>
        <v>0</v>
      </c>
      <c r="Y45">
        <f>IFERROR((IFERROR(Use_2013_Work!Y45/Use_2013_Work!$BR45, 0)*Supply_2013_Work!$BS45),0)</f>
        <v>4.2355118455862293E-4</v>
      </c>
      <c r="Z45">
        <f>IFERROR((IFERROR(Use_2013_Work!Z45/Use_2013_Work!$BR45, 0)*Supply_2013_Work!$BS45),0)</f>
        <v>0</v>
      </c>
      <c r="AA45">
        <f>IFERROR((IFERROR(Use_2013_Work!AA45/Use_2013_Work!$BR45, 0)*Supply_2013_Work!$BS45),0)</f>
        <v>0</v>
      </c>
      <c r="AB45">
        <f>IFERROR((IFERROR(Use_2013_Work!AB45/Use_2013_Work!$BR45, 0)*Supply_2013_Work!$BS45),0)</f>
        <v>4.7252429027321366E-3</v>
      </c>
      <c r="AC45">
        <f>IFERROR((IFERROR(Use_2013_Work!AC45/Use_2013_Work!$BR45, 0)*Supply_2013_Work!$BS45),0)</f>
        <v>1.3235974517456966E-5</v>
      </c>
      <c r="AD45">
        <f>IFERROR((IFERROR(Use_2013_Work!AD45/Use_2013_Work!$BR45, 0)*Supply_2013_Work!$BS45),0)</f>
        <v>1.1197634441768594E-2</v>
      </c>
      <c r="AE45">
        <f>IFERROR((IFERROR(Use_2013_Work!AE45/Use_2013_Work!$BR45, 0)*Supply_2013_Work!$BS45),0)</f>
        <v>3.1633979096722152E-3</v>
      </c>
      <c r="AF45">
        <f>IFERROR((IFERROR(Use_2013_Work!AF45/Use_2013_Work!$BR45, 0)*Supply_2013_Work!$BS45),0)</f>
        <v>1.455957196920266E-3</v>
      </c>
      <c r="AG45">
        <f>IFERROR((IFERROR(Use_2013_Work!AG45/Use_2013_Work!$BR45, 0)*Supply_2013_Work!$BS45),0)</f>
        <v>0.3036597273794977</v>
      </c>
      <c r="AH45">
        <f>IFERROR((IFERROR(Use_2013_Work!AH45/Use_2013_Work!$BR45, 0)*Supply_2013_Work!$BS45),0)</f>
        <v>0.95111065687542262</v>
      </c>
      <c r="AI45">
        <f>IFERROR((IFERROR(Use_2013_Work!AI45/Use_2013_Work!$BR45, 0)*Supply_2013_Work!$BS45),0)</f>
        <v>4.9767264185638189E-3</v>
      </c>
      <c r="AJ45">
        <f>IFERROR((IFERROR(Use_2013_Work!AJ45/Use_2013_Work!$BR45, 0)*Supply_2013_Work!$BS45),0)</f>
        <v>7.9415847104741792E-5</v>
      </c>
      <c r="AK45">
        <f>IFERROR((IFERROR(Use_2013_Work!AK45/Use_2013_Work!$BR45, 0)*Supply_2013_Work!$BS45),0)</f>
        <v>0</v>
      </c>
      <c r="AL45">
        <f>IFERROR((IFERROR(Use_2013_Work!AL45/Use_2013_Work!$BR45, 0)*Supply_2013_Work!$BS45),0)</f>
        <v>1.2838895281933257E-3</v>
      </c>
      <c r="AM45">
        <f>IFERROR((IFERROR(Use_2013_Work!AM45/Use_2013_Work!$BR45, 0)*Supply_2013_Work!$BS45),0)</f>
        <v>0</v>
      </c>
      <c r="AN45">
        <f>IFERROR((IFERROR(Use_2013_Work!AN45/Use_2013_Work!$BR45, 0)*Supply_2013_Work!$BS45),0)</f>
        <v>6.6457828052151419E-2</v>
      </c>
      <c r="AO45">
        <f>IFERROR((IFERROR(Use_2013_Work!AO45/Use_2013_Work!$BR45, 0)*Supply_2013_Work!$BS45),0)</f>
        <v>7.848932888851981E-3</v>
      </c>
      <c r="AP45">
        <f>IFERROR((IFERROR(Use_2013_Work!AP45/Use_2013_Work!$BR45, 0)*Supply_2013_Work!$BS45),0)</f>
        <v>3.5318080243911121</v>
      </c>
      <c r="AQ45">
        <f>IFERROR((IFERROR(Use_2013_Work!AQ45/Use_2013_Work!$BR45, 0)*Supply_2013_Work!$BS45),0)</f>
        <v>1.4140785735470325</v>
      </c>
      <c r="AR45">
        <f>IFERROR((IFERROR(Use_2013_Work!AR45/Use_2013_Work!$BR45, 0)*Supply_2013_Work!$BS45),0)</f>
        <v>2.3824754131422538E-4</v>
      </c>
      <c r="AS45">
        <f>IFERROR((IFERROR(Use_2013_Work!AS45/Use_2013_Work!$BR45, 0)*Supply_2013_Work!$BS45),0)</f>
        <v>0</v>
      </c>
      <c r="AT45">
        <f>IFERROR((IFERROR(Use_2013_Work!AT45/Use_2013_Work!$BR45, 0)*Supply_2013_Work!$BS45),0)</f>
        <v>0</v>
      </c>
      <c r="AU45">
        <f>IFERROR((IFERROR(Use_2013_Work!AU45/Use_2013_Work!$BR45, 0)*Supply_2013_Work!$BS45),0)</f>
        <v>0</v>
      </c>
      <c r="AV45">
        <f>IFERROR((IFERROR(Use_2013_Work!AV45/Use_2013_Work!$BR45, 0)*Supply_2013_Work!$BS45),0)</f>
        <v>9.6053467073185198E-2</v>
      </c>
      <c r="AW45">
        <f>IFERROR((IFERROR(Use_2013_Work!AW45/Use_2013_Work!$BR45, 0)*Supply_2013_Work!$BS45),0)</f>
        <v>0</v>
      </c>
      <c r="AX45">
        <f>IFERROR((IFERROR(Use_2013_Work!AX45/Use_2013_Work!$BR45, 0)*Supply_2013_Work!$BS45),0)</f>
        <v>1.2057972785403296E-2</v>
      </c>
      <c r="AY45">
        <f>IFERROR((IFERROR(Use_2013_Work!AY45/Use_2013_Work!$BR45, 0)*Supply_2013_Work!$BS45),0)</f>
        <v>2.6869028270437639E-3</v>
      </c>
      <c r="AZ45">
        <f>IFERROR((IFERROR(Use_2013_Work!AZ45/Use_2013_Work!$BR45, 0)*Supply_2013_Work!$BS45),0)</f>
        <v>1.1912377065711269E-4</v>
      </c>
      <c r="BA45">
        <f>IFERROR((IFERROR(Use_2013_Work!BA45/Use_2013_Work!$BR45, 0)*Supply_2013_Work!$BS45),0)</f>
        <v>4.1084464902186424E-2</v>
      </c>
      <c r="BB45">
        <f>IFERROR((IFERROR(Use_2013_Work!BB45/Use_2013_Work!$BR45, 0)*Supply_2013_Work!$BS45),0)</f>
        <v>2.6471949034913933E-5</v>
      </c>
      <c r="BC45">
        <f>IFERROR((IFERROR(Use_2013_Work!BC45/Use_2013_Work!$BR45, 0)*Supply_2013_Work!$BS45),0)</f>
        <v>1.5486090185424651E-3</v>
      </c>
      <c r="BD45">
        <f>IFERROR((IFERROR(Use_2013_Work!BD45/Use_2013_Work!$BR45, 0)*Supply_2013_Work!$BS45),0)</f>
        <v>7.6768652201250392E-4</v>
      </c>
      <c r="BE45">
        <f>IFERROR((IFERROR(Use_2013_Work!BE45/Use_2013_Work!$BR45, 0)*Supply_2013_Work!$BS45),0)</f>
        <v>1.5486090185424651E-3</v>
      </c>
      <c r="BF45">
        <f>IFERROR((IFERROR(Use_2013_Work!BF45/Use_2013_Work!$BR45, 0)*Supply_2013_Work!$BS45),0)</f>
        <v>1.5340494465732624E-2</v>
      </c>
      <c r="BG45">
        <f>IFERROR((IFERROR(Use_2013_Work!BG45/Use_2013_Work!$BR45, 0)*Supply_2013_Work!$BS45),0)</f>
        <v>1.80538692418113E-2</v>
      </c>
      <c r="BH45">
        <f>IFERROR((IFERROR(Use_2013_Work!BH45/Use_2013_Work!$BR45, 0)*Supply_2013_Work!$BS45),0)</f>
        <v>7.6503932710901253E-3</v>
      </c>
      <c r="BI45">
        <f>IFERROR((IFERROR(Use_2013_Work!BI45/Use_2013_Work!$BR45, 0)*Supply_2013_Work!$BS45),0)</f>
        <v>4.5928831575575675E-3</v>
      </c>
      <c r="BJ45">
        <f>IFERROR((IFERROR(Use_2013_Work!BJ45/Use_2013_Work!$BR45, 0)*Supply_2013_Work!$BS45),0)</f>
        <v>5.4267495521573565E-4</v>
      </c>
      <c r="BK45">
        <f>IFERROR((IFERROR(Use_2013_Work!BK45/Use_2013_Work!$BR45, 0)*Supply_2013_Work!$BS45),0)</f>
        <v>9.659614202840093E-2</v>
      </c>
      <c r="BL45">
        <f>IFERROR((IFERROR(Use_2013_Work!BL45/Use_2013_Work!$BR45, 0)*Supply_2013_Work!$BS45),0)</f>
        <v>9.4372498309468165E-3</v>
      </c>
      <c r="BM45">
        <f>IFERROR((IFERROR(Use_2013_Work!BM45/Use_2013_Work!$BR45, 0)*Supply_2013_Work!$BS45),0)</f>
        <v>1.6465552299716465E-2</v>
      </c>
      <c r="BN45">
        <f>IFERROR((IFERROR(Use_2013_Work!BN45/Use_2013_Work!$BR45, 0)*Supply_2013_Work!$BS45),0)</f>
        <v>2.9119143938405328E-4</v>
      </c>
      <c r="BO45">
        <f>IFERROR((IFERROR(Use_2013_Work!BO45/Use_2013_Work!$BR45, 0)*Supply_2013_Work!$BS45),0)</f>
        <v>1.9853961776185449E-4</v>
      </c>
      <c r="BP45">
        <f>IFERROR((IFERROR(Use_2013_Work!BP45/Use_2013_Work!$BR45, 0)*Supply_2013_Work!$BS45),0)</f>
        <v>0</v>
      </c>
      <c r="BQ45">
        <f>IFERROR((IFERROR(Use_2013_Work!BQ45/Use_2013_Work!$BR45, 0)*Supply_2013_Work!$BS45),0)</f>
        <v>0</v>
      </c>
    </row>
    <row r="46" spans="4:69">
      <c r="D46">
        <v>38</v>
      </c>
      <c r="E46">
        <f>IFERROR((IFERROR(Use_2013_Work!E46/Use_2013_Work!$BR46, 0)*Supply_2013_Work!$BS46),0)</f>
        <v>0.13189834766132563</v>
      </c>
      <c r="F46">
        <f>IFERROR((IFERROR(Use_2013_Work!F46/Use_2013_Work!$BR46, 0)*Supply_2013_Work!$BS46),0)</f>
        <v>0.30293136990348407</v>
      </c>
      <c r="G46">
        <f>IFERROR((IFERROR(Use_2013_Work!G46/Use_2013_Work!$BR46, 0)*Supply_2013_Work!$BS46),0)</f>
        <v>1.4933905873742236E-2</v>
      </c>
      <c r="H46">
        <f>IFERROR((IFERROR(Use_2013_Work!H46/Use_2013_Work!$BR46, 0)*Supply_2013_Work!$BS46),0)</f>
        <v>1.8747576347466384E-2</v>
      </c>
      <c r="I46">
        <f>IFERROR((IFERROR(Use_2013_Work!I46/Use_2013_Work!$BR46, 0)*Supply_2013_Work!$BS46),0)</f>
        <v>0.31041614373041937</v>
      </c>
      <c r="J46">
        <f>IFERROR((IFERROR(Use_2013_Work!J46/Use_2013_Work!$BR46, 0)*Supply_2013_Work!$BS46),0)</f>
        <v>5.7977295675307967E-2</v>
      </c>
      <c r="K46">
        <f>IFERROR((IFERROR(Use_2013_Work!K46/Use_2013_Work!$BR46, 0)*Supply_2013_Work!$BS46),0)</f>
        <v>0.13412001862265402</v>
      </c>
      <c r="L46">
        <f>IFERROR((IFERROR(Use_2013_Work!L46/Use_2013_Work!$BR46, 0)*Supply_2013_Work!$BS46),0)</f>
        <v>2.2870142248968817E-2</v>
      </c>
      <c r="M46">
        <f>IFERROR((IFERROR(Use_2013_Work!M46/Use_2013_Work!$BR46, 0)*Supply_2013_Work!$BS46),0)</f>
        <v>2.7218439424616912E-2</v>
      </c>
      <c r="N46">
        <f>IFERROR((IFERROR(Use_2013_Work!N46/Use_2013_Work!$BR46, 0)*Supply_2013_Work!$BS46),0)</f>
        <v>2.7622379599403901E-2</v>
      </c>
      <c r="O46">
        <f>IFERROR((IFERROR(Use_2013_Work!O46/Use_2013_Work!$BR46, 0)*Supply_2013_Work!$BS46),0)</f>
        <v>1.9448531356655561E-2</v>
      </c>
      <c r="P46">
        <f>IFERROR((IFERROR(Use_2013_Work!P46/Use_2013_Work!$BR46, 0)*Supply_2013_Work!$BS46),0)</f>
        <v>2.5329425077818969E-2</v>
      </c>
      <c r="Q46">
        <f>IFERROR((IFERROR(Use_2013_Work!Q46/Use_2013_Work!$BR46, 0)*Supply_2013_Work!$BS46),0)</f>
        <v>3.3194377892789027E-2</v>
      </c>
      <c r="R46">
        <f>IFERROR((IFERROR(Use_2013_Work!R46/Use_2013_Work!$BR46, 0)*Supply_2013_Work!$BS46),0)</f>
        <v>6.420272660437791E-2</v>
      </c>
      <c r="S46">
        <f>IFERROR((IFERROR(Use_2013_Work!S46/Use_2013_Work!$BR46, 0)*Supply_2013_Work!$BS46),0)</f>
        <v>5.2702312216325022E-2</v>
      </c>
      <c r="T46">
        <f>IFERROR((IFERROR(Use_2013_Work!T46/Use_2013_Work!$BR46, 0)*Supply_2013_Work!$BS46),0)</f>
        <v>9.297752376126231E-2</v>
      </c>
      <c r="U46">
        <f>IFERROR((IFERROR(Use_2013_Work!U46/Use_2013_Work!$BR46, 0)*Supply_2013_Work!$BS46),0)</f>
        <v>1.7595158789985882E-2</v>
      </c>
      <c r="V46">
        <f>IFERROR((IFERROR(Use_2013_Work!V46/Use_2013_Work!$BR46, 0)*Supply_2013_Work!$BS46),0)</f>
        <v>3.4952705712450009E-2</v>
      </c>
      <c r="W46">
        <f>IFERROR((IFERROR(Use_2013_Work!W46/Use_2013_Work!$BR46, 0)*Supply_2013_Work!$BS46),0)</f>
        <v>1.7024890307933672E-2</v>
      </c>
      <c r="X46">
        <f>IFERROR((IFERROR(Use_2013_Work!X46/Use_2013_Work!$BR46, 0)*Supply_2013_Work!$BS46),0)</f>
        <v>2.3879992685936272E-2</v>
      </c>
      <c r="Y46">
        <f>IFERROR((IFERROR(Use_2013_Work!Y46/Use_2013_Work!$BR46, 0)*Supply_2013_Work!$BS46),0)</f>
        <v>3.8112943550489331E-2</v>
      </c>
      <c r="Z46">
        <f>IFERROR((IFERROR(Use_2013_Work!Z46/Use_2013_Work!$BR46, 0)*Supply_2013_Work!$BS46),0)</f>
        <v>6.8610426746906455E-2</v>
      </c>
      <c r="AA46">
        <f>IFERROR((IFERROR(Use_2013_Work!AA46/Use_2013_Work!$BR46, 0)*Supply_2013_Work!$BS46),0)</f>
        <v>6.3145353793906109E-2</v>
      </c>
      <c r="AB46">
        <f>IFERROR((IFERROR(Use_2013_Work!AB46/Use_2013_Work!$BR46, 0)*Supply_2013_Work!$BS46),0)</f>
        <v>2.0212097092936716</v>
      </c>
      <c r="AC46">
        <f>IFERROR((IFERROR(Use_2013_Work!AC46/Use_2013_Work!$BR46, 0)*Supply_2013_Work!$BS46),0)</f>
        <v>2.7931275027182179E-2</v>
      </c>
      <c r="AD46">
        <f>IFERROR((IFERROR(Use_2013_Work!AD46/Use_2013_Work!$BR46, 0)*Supply_2013_Work!$BS46),0)</f>
        <v>9.1171673568096981E-2</v>
      </c>
      <c r="AE46">
        <f>IFERROR((IFERROR(Use_2013_Work!AE46/Use_2013_Work!$BR46, 0)*Supply_2013_Work!$BS46),0)</f>
        <v>0.38507379250575446</v>
      </c>
      <c r="AF46">
        <f>IFERROR((IFERROR(Use_2013_Work!AF46/Use_2013_Work!$BR46, 0)*Supply_2013_Work!$BS46),0)</f>
        <v>0.20010483423344505</v>
      </c>
      <c r="AG46">
        <f>IFERROR((IFERROR(Use_2013_Work!AG46/Use_2013_Work!$BR46, 0)*Supply_2013_Work!$BS46),0)</f>
        <v>1.0646318530245946</v>
      </c>
      <c r="AH46">
        <f>IFERROR((IFERROR(Use_2013_Work!AH46/Use_2013_Work!$BR46, 0)*Supply_2013_Work!$BS46),0)</f>
        <v>0.56605087140369836</v>
      </c>
      <c r="AI46">
        <f>IFERROR((IFERROR(Use_2013_Work!AI46/Use_2013_Work!$BR46, 0)*Supply_2013_Work!$BS46),0)</f>
        <v>0.82248159883317529</v>
      </c>
      <c r="AJ46">
        <f>IFERROR((IFERROR(Use_2013_Work!AJ46/Use_2013_Work!$BR46, 0)*Supply_2013_Work!$BS46),0)</f>
        <v>2.3024589962857958E-2</v>
      </c>
      <c r="AK46">
        <f>IFERROR((IFERROR(Use_2013_Work!AK46/Use_2013_Work!$BR46, 0)*Supply_2013_Work!$BS46),0)</f>
        <v>2.3535455478029727E-2</v>
      </c>
      <c r="AL46">
        <f>IFERROR((IFERROR(Use_2013_Work!AL46/Use_2013_Work!$BR46, 0)*Supply_2013_Work!$BS46),0)</f>
        <v>0.3036085637259211</v>
      </c>
      <c r="AM46">
        <f>IFERROR((IFERROR(Use_2013_Work!AM46/Use_2013_Work!$BR46, 0)*Supply_2013_Work!$BS46),0)</f>
        <v>6.4143323637497487E-2</v>
      </c>
      <c r="AN46">
        <f>IFERROR((IFERROR(Use_2013_Work!AN46/Use_2013_Work!$BR46, 0)*Supply_2013_Work!$BS46),0)</f>
        <v>0.19023206113791621</v>
      </c>
      <c r="AO46">
        <f>IFERROR((IFERROR(Use_2013_Work!AO46/Use_2013_Work!$BR46, 0)*Supply_2013_Work!$BS46),0)</f>
        <v>2.8180767488080016E-2</v>
      </c>
      <c r="AP46">
        <f>IFERROR((IFERROR(Use_2013_Work!AP46/Use_2013_Work!$BR46, 0)*Supply_2013_Work!$BS46),0)</f>
        <v>8.0621706650131103E-2</v>
      </c>
      <c r="AQ46">
        <f>IFERROR((IFERROR(Use_2013_Work!AQ46/Use_2013_Work!$BR46, 0)*Supply_2013_Work!$BS46),0)</f>
        <v>28.24365146881965</v>
      </c>
      <c r="AR46">
        <f>IFERROR((IFERROR(Use_2013_Work!AR46/Use_2013_Work!$BR46, 0)*Supply_2013_Work!$BS46),0)</f>
        <v>0.86767537603581268</v>
      </c>
      <c r="AS46">
        <f>IFERROR((IFERROR(Use_2013_Work!AS46/Use_2013_Work!$BR46, 0)*Supply_2013_Work!$BS46),0)</f>
        <v>1.3503363625327516</v>
      </c>
      <c r="AT46">
        <f>IFERROR((IFERROR(Use_2013_Work!AT46/Use_2013_Work!$BR46, 0)*Supply_2013_Work!$BS46),0)</f>
        <v>1.2727798489736513</v>
      </c>
      <c r="AU46">
        <f>IFERROR((IFERROR(Use_2013_Work!AU46/Use_2013_Work!$BR46, 0)*Supply_2013_Work!$BS46),0)</f>
        <v>0.58368167197381238</v>
      </c>
      <c r="AV46">
        <f>IFERROR((IFERROR(Use_2013_Work!AV46/Use_2013_Work!$BR46, 0)*Supply_2013_Work!$BS46),0)</f>
        <v>0.36332042603413789</v>
      </c>
      <c r="AW46">
        <f>IFERROR((IFERROR(Use_2013_Work!AW46/Use_2013_Work!$BR46, 0)*Supply_2013_Work!$BS46),0)</f>
        <v>0</v>
      </c>
      <c r="AX46">
        <f>IFERROR((IFERROR(Use_2013_Work!AX46/Use_2013_Work!$BR46, 0)*Supply_2013_Work!$BS46),0)</f>
        <v>0.26637478408526233</v>
      </c>
      <c r="AY46">
        <f>IFERROR((IFERROR(Use_2013_Work!AY46/Use_2013_Work!$BR46, 0)*Supply_2013_Work!$BS46),0)</f>
        <v>0.11045387661748733</v>
      </c>
      <c r="AZ46">
        <f>IFERROR((IFERROR(Use_2013_Work!AZ46/Use_2013_Work!$BR46, 0)*Supply_2013_Work!$BS46),0)</f>
        <v>5.7502071940264458E-2</v>
      </c>
      <c r="BA46">
        <f>IFERROR((IFERROR(Use_2013_Work!BA46/Use_2013_Work!$BR46, 0)*Supply_2013_Work!$BS46),0)</f>
        <v>1.3868810677575973</v>
      </c>
      <c r="BB46">
        <f>IFERROR((IFERROR(Use_2013_Work!BB46/Use_2013_Work!$BR46, 0)*Supply_2013_Work!$BS46),0)</f>
        <v>9.3001284948014504E-2</v>
      </c>
      <c r="BC46">
        <f>IFERROR((IFERROR(Use_2013_Work!BC46/Use_2013_Work!$BR46, 0)*Supply_2013_Work!$BS46),0)</f>
        <v>0.14361261273014811</v>
      </c>
      <c r="BD46">
        <f>IFERROR((IFERROR(Use_2013_Work!BD46/Use_2013_Work!$BR46, 0)*Supply_2013_Work!$BS46),0)</f>
        <v>7.0154903885797856E-2</v>
      </c>
      <c r="BE46">
        <f>IFERROR((IFERROR(Use_2013_Work!BE46/Use_2013_Work!$BR46, 0)*Supply_2013_Work!$BS46),0)</f>
        <v>0.11344778614826141</v>
      </c>
      <c r="BF46">
        <f>IFERROR((IFERROR(Use_2013_Work!BF46/Use_2013_Work!$BR46, 0)*Supply_2013_Work!$BS46),0)</f>
        <v>0.61959670574972558</v>
      </c>
      <c r="BG46">
        <f>IFERROR((IFERROR(Use_2013_Work!BG46/Use_2013_Work!$BR46, 0)*Supply_2013_Work!$BS46),0)</f>
        <v>2.3112149936039725</v>
      </c>
      <c r="BH46">
        <f>IFERROR((IFERROR(Use_2013_Work!BH46/Use_2013_Work!$BR46, 0)*Supply_2013_Work!$BS46),0)</f>
        <v>0.51128133593993408</v>
      </c>
      <c r="BI46">
        <f>IFERROR((IFERROR(Use_2013_Work!BI46/Use_2013_Work!$BR46, 0)*Supply_2013_Work!$BS46),0)</f>
        <v>0.28443328601691553</v>
      </c>
      <c r="BJ46">
        <f>IFERROR((IFERROR(Use_2013_Work!BJ46/Use_2013_Work!$BR46, 0)*Supply_2013_Work!$BS46),0)</f>
        <v>0.1133527414012527</v>
      </c>
      <c r="BK46">
        <f>IFERROR((IFERROR(Use_2013_Work!BK46/Use_2013_Work!$BR46, 0)*Supply_2013_Work!$BS46),0)</f>
        <v>0.22222649909972039</v>
      </c>
      <c r="BL46">
        <f>IFERROR((IFERROR(Use_2013_Work!BL46/Use_2013_Work!$BR46, 0)*Supply_2013_Work!$BS46),0)</f>
        <v>8.1310781065944207E-2</v>
      </c>
      <c r="BM46">
        <f>IFERROR((IFERROR(Use_2013_Work!BM46/Use_2013_Work!$BR46, 0)*Supply_2013_Work!$BS46),0)</f>
        <v>0.34876669914843045</v>
      </c>
      <c r="BN46">
        <f>IFERROR((IFERROR(Use_2013_Work!BN46/Use_2013_Work!$BR46, 0)*Supply_2013_Work!$BS46),0)</f>
        <v>5.372404324666856E-2</v>
      </c>
      <c r="BO46">
        <f>IFERROR((IFERROR(Use_2013_Work!BO46/Use_2013_Work!$BR46, 0)*Supply_2013_Work!$BS46),0)</f>
        <v>0.21039342809713704</v>
      </c>
      <c r="BP46">
        <f>IFERROR((IFERROR(Use_2013_Work!BP46/Use_2013_Work!$BR46, 0)*Supply_2013_Work!$BS46),0)</f>
        <v>0</v>
      </c>
      <c r="BQ46">
        <f>IFERROR((IFERROR(Use_2013_Work!BQ46/Use_2013_Work!$BR46, 0)*Supply_2013_Work!$BS46),0)</f>
        <v>0</v>
      </c>
    </row>
    <row r="47" spans="4:69">
      <c r="D47">
        <v>39</v>
      </c>
      <c r="E47">
        <f>IFERROR((IFERROR(Use_2013_Work!E47/Use_2013_Work!$BR47, 0)*Supply_2013_Work!$BS47),0)</f>
        <v>4.2383944927597193E-2</v>
      </c>
      <c r="F47">
        <f>IFERROR((IFERROR(Use_2013_Work!F47/Use_2013_Work!$BR47, 0)*Supply_2013_Work!$BS47),0)</f>
        <v>0.4306740814255518</v>
      </c>
      <c r="G47">
        <f>IFERROR((IFERROR(Use_2013_Work!G47/Use_2013_Work!$BR47, 0)*Supply_2013_Work!$BS47),0)</f>
        <v>1.8758720410545467E-3</v>
      </c>
      <c r="H47">
        <f>IFERROR((IFERROR(Use_2013_Work!H47/Use_2013_Work!$BR47, 0)*Supply_2013_Work!$BS47),0)</f>
        <v>4.155364090942551E-2</v>
      </c>
      <c r="I47">
        <f>IFERROR((IFERROR(Use_2013_Work!I47/Use_2013_Work!$BR47, 0)*Supply_2013_Work!$BS47),0)</f>
        <v>0.62341993364390647</v>
      </c>
      <c r="J47">
        <f>IFERROR((IFERROR(Use_2013_Work!J47/Use_2013_Work!$BR47, 0)*Supply_2013_Work!$BS47),0)</f>
        <v>0.11026898641330064</v>
      </c>
      <c r="K47">
        <f>IFERROR((IFERROR(Use_2013_Work!K47/Use_2013_Work!$BR47, 0)*Supply_2013_Work!$BS47),0)</f>
        <v>0.21264239665380202</v>
      </c>
      <c r="L47">
        <f>IFERROR((IFERROR(Use_2013_Work!L47/Use_2013_Work!$BR47, 0)*Supply_2013_Work!$BS47),0)</f>
        <v>4.8987937072129381E-2</v>
      </c>
      <c r="M47">
        <f>IFERROR((IFERROR(Use_2013_Work!M47/Use_2013_Work!$BR47, 0)*Supply_2013_Work!$BS47),0)</f>
        <v>4.1292248903704795E-2</v>
      </c>
      <c r="N47">
        <f>IFERROR((IFERROR(Use_2013_Work!N47/Use_2013_Work!$BR47, 0)*Supply_2013_Work!$BS47),0)</f>
        <v>1.9758160432418789E-3</v>
      </c>
      <c r="O47">
        <f>IFERROR((IFERROR(Use_2013_Work!O47/Use_2013_Work!$BR47, 0)*Supply_2013_Work!$BS47),0)</f>
        <v>2.5724048562985706E-2</v>
      </c>
      <c r="P47">
        <f>IFERROR((IFERROR(Use_2013_Work!P47/Use_2013_Work!$BR47, 0)*Supply_2013_Work!$BS47),0)</f>
        <v>7.9809129746669039E-2</v>
      </c>
      <c r="Q47">
        <f>IFERROR((IFERROR(Use_2013_Work!Q47/Use_2013_Work!$BR47, 0)*Supply_2013_Work!$BS47),0)</f>
        <v>3.9147296856761271E-2</v>
      </c>
      <c r="R47">
        <f>IFERROR((IFERROR(Use_2013_Work!R47/Use_2013_Work!$BR47, 0)*Supply_2013_Work!$BS47),0)</f>
        <v>9.2809538031190519E-2</v>
      </c>
      <c r="S47">
        <f>IFERROR((IFERROR(Use_2013_Work!S47/Use_2013_Work!$BR47, 0)*Supply_2013_Work!$BS47),0)</f>
        <v>3.4665192758667827E-2</v>
      </c>
      <c r="T47">
        <f>IFERROR((IFERROR(Use_2013_Work!T47/Use_2013_Work!$BR47, 0)*Supply_2013_Work!$BS47),0)</f>
        <v>7.5957441662372616E-2</v>
      </c>
      <c r="U47">
        <f>IFERROR((IFERROR(Use_2013_Work!U47/Use_2013_Work!$BR47, 0)*Supply_2013_Work!$BS47),0)</f>
        <v>4.0646456889571254E-2</v>
      </c>
      <c r="V47">
        <f>IFERROR((IFERROR(Use_2013_Work!V47/Use_2013_Work!$BR47, 0)*Supply_2013_Work!$BS47),0)</f>
        <v>0.13829943502676326</v>
      </c>
      <c r="W47">
        <f>IFERROR((IFERROR(Use_2013_Work!W47/Use_2013_Work!$BR47, 0)*Supply_2013_Work!$BS47),0)</f>
        <v>5.4607865195124769E-2</v>
      </c>
      <c r="X47">
        <f>IFERROR((IFERROR(Use_2013_Work!X47/Use_2013_Work!$BR47, 0)*Supply_2013_Work!$BS47),0)</f>
        <v>3.9977600874932955E-2</v>
      </c>
      <c r="Y47">
        <f>IFERROR((IFERROR(Use_2013_Work!Y47/Use_2013_Work!$BR47, 0)*Supply_2013_Work!$BS47),0)</f>
        <v>0</v>
      </c>
      <c r="Z47">
        <f>IFERROR((IFERROR(Use_2013_Work!Z47/Use_2013_Work!$BR47, 0)*Supply_2013_Work!$BS47),0)</f>
        <v>0.14223569111291051</v>
      </c>
      <c r="AA47">
        <f>IFERROR((IFERROR(Use_2013_Work!AA47/Use_2013_Work!$BR47, 0)*Supply_2013_Work!$BS47),0)</f>
        <v>8.8189049930068444E-2</v>
      </c>
      <c r="AB47">
        <f>IFERROR((IFERROR(Use_2013_Work!AB47/Use_2013_Work!$BR47, 0)*Supply_2013_Work!$BS47),0)</f>
        <v>0.29219013439475039</v>
      </c>
      <c r="AC47">
        <f>IFERROR((IFERROR(Use_2013_Work!AC47/Use_2013_Work!$BR47, 0)*Supply_2013_Work!$BS47),0)</f>
        <v>2.7192456595122667E-2</v>
      </c>
      <c r="AD47">
        <f>IFERROR((IFERROR(Use_2013_Work!AD47/Use_2013_Work!$BR47, 0)*Supply_2013_Work!$BS47),0)</f>
        <v>5.5122961206397945E-2</v>
      </c>
      <c r="AE47">
        <f>IFERROR((IFERROR(Use_2013_Work!AE47/Use_2013_Work!$BR47, 0)*Supply_2013_Work!$BS47),0)</f>
        <v>0.57708435662982549</v>
      </c>
      <c r="AF47">
        <f>IFERROR((IFERROR(Use_2013_Work!AF47/Use_2013_Work!$BR47, 0)*Supply_2013_Work!$BS47),0)</f>
        <v>0.551337244066335</v>
      </c>
      <c r="AG47">
        <f>IFERROR((IFERROR(Use_2013_Work!AG47/Use_2013_Work!$BR47, 0)*Supply_2013_Work!$BS47),0)</f>
        <v>1.8879960173198869</v>
      </c>
      <c r="AH47">
        <f>IFERROR((IFERROR(Use_2013_Work!AH47/Use_2013_Work!$BR47, 0)*Supply_2013_Work!$BS47),0)</f>
        <v>1.4566146398788553</v>
      </c>
      <c r="AI47">
        <f>IFERROR((IFERROR(Use_2013_Work!AI47/Use_2013_Work!$BR47, 0)*Supply_2013_Work!$BS47),0)</f>
        <v>0.9623684850619918</v>
      </c>
      <c r="AJ47">
        <f>IFERROR((IFERROR(Use_2013_Work!AJ47/Use_2013_Work!$BR47, 0)*Supply_2013_Work!$BS47),0)</f>
        <v>1.591416034829062E-3</v>
      </c>
      <c r="AK47">
        <f>IFERROR((IFERROR(Use_2013_Work!AK47/Use_2013_Work!$BR47, 0)*Supply_2013_Work!$BS47),0)</f>
        <v>1.1168819124436078</v>
      </c>
      <c r="AL47">
        <f>IFERROR((IFERROR(Use_2013_Work!AL47/Use_2013_Work!$BR47, 0)*Supply_2013_Work!$BS47),0)</f>
        <v>0.51238983521394832</v>
      </c>
      <c r="AM47">
        <f>IFERROR((IFERROR(Use_2013_Work!AM47/Use_2013_Work!$BR47, 0)*Supply_2013_Work!$BS47),0)</f>
        <v>0.29535759046407201</v>
      </c>
      <c r="AN47">
        <f>IFERROR((IFERROR(Use_2013_Work!AN47/Use_2013_Work!$BR47, 0)*Supply_2013_Work!$BS47),0)</f>
        <v>0.2233979088891927</v>
      </c>
      <c r="AO47">
        <f>IFERROR((IFERROR(Use_2013_Work!AO47/Use_2013_Work!$BR47, 0)*Supply_2013_Work!$BS47),0)</f>
        <v>0.29074479036311818</v>
      </c>
      <c r="AP47">
        <f>IFERROR((IFERROR(Use_2013_Work!AP47/Use_2013_Work!$BR47, 0)*Supply_2013_Work!$BS47),0)</f>
        <v>0.29278211040770613</v>
      </c>
      <c r="AQ47">
        <f>IFERROR((IFERROR(Use_2013_Work!AQ47/Use_2013_Work!$BR47, 0)*Supply_2013_Work!$BS47),0)</f>
        <v>1.7810943749802823</v>
      </c>
      <c r="AR47">
        <f>IFERROR((IFERROR(Use_2013_Work!AR47/Use_2013_Work!$BR47, 0)*Supply_2013_Work!$BS47),0)</f>
        <v>12.039746535496828</v>
      </c>
      <c r="AS47">
        <f>IFERROR((IFERROR(Use_2013_Work!AS47/Use_2013_Work!$BR47, 0)*Supply_2013_Work!$BS47),0)</f>
        <v>5.7747644463840659</v>
      </c>
      <c r="AT47">
        <f>IFERROR((IFERROR(Use_2013_Work!AT47/Use_2013_Work!$BR47, 0)*Supply_2013_Work!$BS47),0)</f>
        <v>1.957410970839073</v>
      </c>
      <c r="AU47">
        <f>IFERROR((IFERROR(Use_2013_Work!AU47/Use_2013_Work!$BR47, 0)*Supply_2013_Work!$BS47),0)</f>
        <v>0.75658378455827446</v>
      </c>
      <c r="AV47">
        <f>IFERROR((IFERROR(Use_2013_Work!AV47/Use_2013_Work!$BR47, 0)*Supply_2013_Work!$BS47),0)</f>
        <v>0.32346491907921715</v>
      </c>
      <c r="AW47">
        <f>IFERROR((IFERROR(Use_2013_Work!AW47/Use_2013_Work!$BR47, 0)*Supply_2013_Work!$BS47),0)</f>
        <v>0</v>
      </c>
      <c r="AX47">
        <f>IFERROR((IFERROR(Use_2013_Work!AX47/Use_2013_Work!$BR47, 0)*Supply_2013_Work!$BS47),0)</f>
        <v>0.87323381111122789</v>
      </c>
      <c r="AY47">
        <f>IFERROR((IFERROR(Use_2013_Work!AY47/Use_2013_Work!$BR47, 0)*Supply_2013_Work!$BS47),0)</f>
        <v>0.19167722019496702</v>
      </c>
      <c r="AZ47">
        <f>IFERROR((IFERROR(Use_2013_Work!AZ47/Use_2013_Work!$BR47, 0)*Supply_2013_Work!$BS47),0)</f>
        <v>2.4171072528997927E-2</v>
      </c>
      <c r="BA47">
        <f>IFERROR((IFERROR(Use_2013_Work!BA47/Use_2013_Work!$BR47, 0)*Supply_2013_Work!$BS47),0)</f>
        <v>0.2247817489194788</v>
      </c>
      <c r="BB47">
        <f>IFERROR((IFERROR(Use_2013_Work!BB47/Use_2013_Work!$BR47, 0)*Supply_2013_Work!$BS47),0)</f>
        <v>0.36877799207092005</v>
      </c>
      <c r="BC47">
        <f>IFERROR((IFERROR(Use_2013_Work!BC47/Use_2013_Work!$BR47, 0)*Supply_2013_Work!$BS47),0)</f>
        <v>0.3280546551796662</v>
      </c>
      <c r="BD47">
        <f>IFERROR((IFERROR(Use_2013_Work!BD47/Use_2013_Work!$BR47, 0)*Supply_2013_Work!$BS47),0)</f>
        <v>6.893060950858633E-2</v>
      </c>
      <c r="BE47">
        <f>IFERROR((IFERROR(Use_2013_Work!BE47/Use_2013_Work!$BR47, 0)*Supply_2013_Work!$BS47),0)</f>
        <v>0.21371871667735795</v>
      </c>
      <c r="BF47">
        <f>IFERROR((IFERROR(Use_2013_Work!BF47/Use_2013_Work!$BR47, 0)*Supply_2013_Work!$BS47),0)</f>
        <v>0.33274433528230252</v>
      </c>
      <c r="BG47">
        <f>IFERROR((IFERROR(Use_2013_Work!BG47/Use_2013_Work!$BR47, 0)*Supply_2013_Work!$BS47),0)</f>
        <v>2.7588081083781137</v>
      </c>
      <c r="BH47">
        <f>IFERROR((IFERROR(Use_2013_Work!BH47/Use_2013_Work!$BR47, 0)*Supply_2013_Work!$BS47),0)</f>
        <v>0.25544918159065333</v>
      </c>
      <c r="BI47">
        <f>IFERROR((IFERROR(Use_2013_Work!BI47/Use_2013_Work!$BR47, 0)*Supply_2013_Work!$BS47),0)</f>
        <v>0.54395676390480896</v>
      </c>
      <c r="BJ47">
        <f>IFERROR((IFERROR(Use_2013_Work!BJ47/Use_2013_Work!$BR47, 0)*Supply_2013_Work!$BS47),0)</f>
        <v>4.0246680880821929E-2</v>
      </c>
      <c r="BK47">
        <f>IFERROR((IFERROR(Use_2013_Work!BK47/Use_2013_Work!$BR47, 0)*Supply_2013_Work!$BS47),0)</f>
        <v>0.21186590863680813</v>
      </c>
      <c r="BL47">
        <f>IFERROR((IFERROR(Use_2013_Work!BL47/Use_2013_Work!$BR47, 0)*Supply_2013_Work!$BS47),0)</f>
        <v>2.1057432460854109E-2</v>
      </c>
      <c r="BM47">
        <f>IFERROR((IFERROR(Use_2013_Work!BM47/Use_2013_Work!$BR47, 0)*Supply_2013_Work!$BS47),0)</f>
        <v>0.65717025438255183</v>
      </c>
      <c r="BN47">
        <f>IFERROR((IFERROR(Use_2013_Work!BN47/Use_2013_Work!$BR47, 0)*Supply_2013_Work!$BS47),0)</f>
        <v>0.20722235653518131</v>
      </c>
      <c r="BO47">
        <f>IFERROR((IFERROR(Use_2013_Work!BO47/Use_2013_Work!$BR47, 0)*Supply_2013_Work!$BS47),0)</f>
        <v>3.5080344767753666E-2</v>
      </c>
      <c r="BP47">
        <f>IFERROR((IFERROR(Use_2013_Work!BP47/Use_2013_Work!$BR47, 0)*Supply_2013_Work!$BS47),0)</f>
        <v>0</v>
      </c>
      <c r="BQ47">
        <f>IFERROR((IFERROR(Use_2013_Work!BQ47/Use_2013_Work!$BR47, 0)*Supply_2013_Work!$BS47),0)</f>
        <v>0</v>
      </c>
    </row>
    <row r="48" spans="4:69">
      <c r="D48">
        <v>40</v>
      </c>
      <c r="E48">
        <f>IFERROR((IFERROR(Use_2013_Work!E48/Use_2013_Work!$BR48, 0)*Supply_2013_Work!$BS48),0)</f>
        <v>0.20250004610796027</v>
      </c>
      <c r="F48">
        <f>IFERROR((IFERROR(Use_2013_Work!F48/Use_2013_Work!$BR48, 0)*Supply_2013_Work!$BS48),0)</f>
        <v>0.27155246812413608</v>
      </c>
      <c r="G48">
        <f>IFERROR((IFERROR(Use_2013_Work!G48/Use_2013_Work!$BR48, 0)*Supply_2013_Work!$BS48),0)</f>
        <v>1.6253416472663446E-2</v>
      </c>
      <c r="H48">
        <f>IFERROR((IFERROR(Use_2013_Work!H48/Use_2013_Work!$BR48, 0)*Supply_2013_Work!$BS48),0)</f>
        <v>6.0379872609747434E-2</v>
      </c>
      <c r="I48">
        <f>IFERROR((IFERROR(Use_2013_Work!I48/Use_2013_Work!$BR48, 0)*Supply_2013_Work!$BS48),0)</f>
        <v>0.63221526426602537</v>
      </c>
      <c r="J48">
        <f>IFERROR((IFERROR(Use_2013_Work!J48/Use_2013_Work!$BR48, 0)*Supply_2013_Work!$BS48),0)</f>
        <v>0.11614937859824932</v>
      </c>
      <c r="K48">
        <f>IFERROR((IFERROR(Use_2013_Work!K48/Use_2013_Work!$BR48, 0)*Supply_2013_Work!$BS48),0)</f>
        <v>0.73849264848321339</v>
      </c>
      <c r="L48">
        <f>IFERROR((IFERROR(Use_2013_Work!L48/Use_2013_Work!$BR48, 0)*Supply_2013_Work!$BS48),0)</f>
        <v>4.1727566187818005E-2</v>
      </c>
      <c r="M48">
        <f>IFERROR((IFERROR(Use_2013_Work!M48/Use_2013_Work!$BR48, 0)*Supply_2013_Work!$BS48),0)</f>
        <v>0.19595463739873259</v>
      </c>
      <c r="N48">
        <f>IFERROR((IFERROR(Use_2013_Work!N48/Use_2013_Work!$BR48, 0)*Supply_2013_Work!$BS48),0)</f>
        <v>1.836650117406766E-3</v>
      </c>
      <c r="O48">
        <f>IFERROR((IFERROR(Use_2013_Work!O48/Use_2013_Work!$BR48, 0)*Supply_2013_Work!$BS48),0)</f>
        <v>9.7754765432588681E-2</v>
      </c>
      <c r="P48">
        <f>IFERROR((IFERROR(Use_2013_Work!P48/Use_2013_Work!$BR48, 0)*Supply_2013_Work!$BS48),0)</f>
        <v>4.6061498225066118E-2</v>
      </c>
      <c r="Q48">
        <f>IFERROR((IFERROR(Use_2013_Work!Q48/Use_2013_Work!$BR48, 0)*Supply_2013_Work!$BS48),0)</f>
        <v>8.5216817182128216E-2</v>
      </c>
      <c r="R48">
        <f>IFERROR((IFERROR(Use_2013_Work!R48/Use_2013_Work!$BR48, 0)*Supply_2013_Work!$BS48),0)</f>
        <v>0.14409269824165227</v>
      </c>
      <c r="S48">
        <f>IFERROR((IFERROR(Use_2013_Work!S48/Use_2013_Work!$BR48, 0)*Supply_2013_Work!$BS48),0)</f>
        <v>0.15865470988680591</v>
      </c>
      <c r="T48">
        <f>IFERROR((IFERROR(Use_2013_Work!T48/Use_2013_Work!$BR48, 0)*Supply_2013_Work!$BS48),0)</f>
        <v>0.21898304384529957</v>
      </c>
      <c r="U48">
        <f>IFERROR((IFERROR(Use_2013_Work!U48/Use_2013_Work!$BR48, 0)*Supply_2013_Work!$BS48),0)</f>
        <v>5.5614890034740599E-2</v>
      </c>
      <c r="V48">
        <f>IFERROR((IFERROR(Use_2013_Work!V48/Use_2013_Work!$BR48, 0)*Supply_2013_Work!$BS48),0)</f>
        <v>6.4540447365505613E-2</v>
      </c>
      <c r="W48">
        <f>IFERROR((IFERROR(Use_2013_Work!W48/Use_2013_Work!$BR48, 0)*Supply_2013_Work!$BS48),0)</f>
        <v>6.4934015247807064E-2</v>
      </c>
      <c r="X48">
        <f>IFERROR((IFERROR(Use_2013_Work!X48/Use_2013_Work!$BR48, 0)*Supply_2013_Work!$BS48),0)</f>
        <v>4.1305886313923602E-2</v>
      </c>
      <c r="Y48">
        <f>IFERROR((IFERROR(Use_2013_Work!Y48/Use_2013_Work!$BR48, 0)*Supply_2013_Work!$BS48),0)</f>
        <v>3.43387977308015E-2</v>
      </c>
      <c r="Z48">
        <f>IFERROR((IFERROR(Use_2013_Work!Z48/Use_2013_Work!$BR48, 0)*Supply_2013_Work!$BS48),0)</f>
        <v>0.11268691830038298</v>
      </c>
      <c r="AA48">
        <f>IFERROR((IFERROR(Use_2013_Work!AA48/Use_2013_Work!$BR48, 0)*Supply_2013_Work!$BS48),0)</f>
        <v>9.1050055437667574E-2</v>
      </c>
      <c r="AB48">
        <f>IFERROR((IFERROR(Use_2013_Work!AB48/Use_2013_Work!$BR48, 0)*Supply_2013_Work!$BS48),0)</f>
        <v>0.97383218610368405</v>
      </c>
      <c r="AC48">
        <f>IFERROR((IFERROR(Use_2013_Work!AC48/Use_2013_Work!$BR48, 0)*Supply_2013_Work!$BS48),0)</f>
        <v>1.0780948775900431E-2</v>
      </c>
      <c r="AD48">
        <f>IFERROR((IFERROR(Use_2013_Work!AD48/Use_2013_Work!$BR48, 0)*Supply_2013_Work!$BS48),0)</f>
        <v>7.1198304041105151E-2</v>
      </c>
      <c r="AE48">
        <f>IFERROR((IFERROR(Use_2013_Work!AE48/Use_2013_Work!$BR48, 0)*Supply_2013_Work!$BS48),0)</f>
        <v>1.6846954321829493</v>
      </c>
      <c r="AF48">
        <f>IFERROR((IFERROR(Use_2013_Work!AF48/Use_2013_Work!$BR48, 0)*Supply_2013_Work!$BS48),0)</f>
        <v>0.21506610635001375</v>
      </c>
      <c r="AG48">
        <f>IFERROR((IFERROR(Use_2013_Work!AG48/Use_2013_Work!$BR48, 0)*Supply_2013_Work!$BS48),0)</f>
        <v>1.6952936530134954</v>
      </c>
      <c r="AH48">
        <f>IFERROR((IFERROR(Use_2013_Work!AH48/Use_2013_Work!$BR48, 0)*Supply_2013_Work!$BS48),0)</f>
        <v>1.0430064267500958</v>
      </c>
      <c r="AI48">
        <f>IFERROR((IFERROR(Use_2013_Work!AI48/Use_2013_Work!$BR48, 0)*Supply_2013_Work!$BS48),0)</f>
        <v>0.73961244281499972</v>
      </c>
      <c r="AJ48">
        <f>IFERROR((IFERROR(Use_2013_Work!AJ48/Use_2013_Work!$BR48, 0)*Supply_2013_Work!$BS48),0)</f>
        <v>3.1888369130281757E-2</v>
      </c>
      <c r="AK48">
        <f>IFERROR((IFERROR(Use_2013_Work!AK48/Use_2013_Work!$BR48, 0)*Supply_2013_Work!$BS48),0)</f>
        <v>0.32974429072156475</v>
      </c>
      <c r="AL48">
        <f>IFERROR((IFERROR(Use_2013_Work!AL48/Use_2013_Work!$BR48, 0)*Supply_2013_Work!$BS48),0)</f>
        <v>0.93908107916285233</v>
      </c>
      <c r="AM48">
        <f>IFERROR((IFERROR(Use_2013_Work!AM48/Use_2013_Work!$BR48, 0)*Supply_2013_Work!$BS48),0)</f>
        <v>3.7135940894301098E-2</v>
      </c>
      <c r="AN48">
        <f>IFERROR((IFERROR(Use_2013_Work!AN48/Use_2013_Work!$BR48, 0)*Supply_2013_Work!$BS48),0)</f>
        <v>0.47174733092147364</v>
      </c>
      <c r="AO48">
        <f>IFERROR((IFERROR(Use_2013_Work!AO48/Use_2013_Work!$BR48, 0)*Supply_2013_Work!$BS48),0)</f>
        <v>3.7632586079110068E-2</v>
      </c>
      <c r="AP48">
        <f>IFERROR((IFERROR(Use_2013_Work!AP48/Use_2013_Work!$BR48, 0)*Supply_2013_Work!$BS48),0)</f>
        <v>6.0431411261001204E-2</v>
      </c>
      <c r="AQ48">
        <f>IFERROR((IFERROR(Use_2013_Work!AQ48/Use_2013_Work!$BR48, 0)*Supply_2013_Work!$BS48),0)</f>
        <v>0.18596082438743505</v>
      </c>
      <c r="AR48">
        <f>IFERROR((IFERROR(Use_2013_Work!AR48/Use_2013_Work!$BR48, 0)*Supply_2013_Work!$BS48),0)</f>
        <v>0.15986821085723538</v>
      </c>
      <c r="AS48">
        <f>IFERROR((IFERROR(Use_2013_Work!AS48/Use_2013_Work!$BR48, 0)*Supply_2013_Work!$BS48),0)</f>
        <v>13.967325889664222</v>
      </c>
      <c r="AT48">
        <f>IFERROR((IFERROR(Use_2013_Work!AT48/Use_2013_Work!$BR48, 0)*Supply_2013_Work!$BS48),0)</f>
        <v>0.74431651607488847</v>
      </c>
      <c r="AU48">
        <f>IFERROR((IFERROR(Use_2013_Work!AU48/Use_2013_Work!$BR48, 0)*Supply_2013_Work!$BS48),0)</f>
        <v>0.74130384764250945</v>
      </c>
      <c r="AV48">
        <f>IFERROR((IFERROR(Use_2013_Work!AV48/Use_2013_Work!$BR48, 0)*Supply_2013_Work!$BS48),0)</f>
        <v>0.90965250929695463</v>
      </c>
      <c r="AW48">
        <f>IFERROR((IFERROR(Use_2013_Work!AW48/Use_2013_Work!$BR48, 0)*Supply_2013_Work!$BS48),0)</f>
        <v>4.0198414405118914</v>
      </c>
      <c r="AX48">
        <f>IFERROR((IFERROR(Use_2013_Work!AX48/Use_2013_Work!$BR48, 0)*Supply_2013_Work!$BS48),0)</f>
        <v>0.34795149060993902</v>
      </c>
      <c r="AY48">
        <f>IFERROR((IFERROR(Use_2013_Work!AY48/Use_2013_Work!$BR48, 0)*Supply_2013_Work!$BS48),0)</f>
        <v>9.2839852235752737E-2</v>
      </c>
      <c r="AZ48">
        <f>IFERROR((IFERROR(Use_2013_Work!AZ48/Use_2013_Work!$BR48, 0)*Supply_2013_Work!$BS48),0)</f>
        <v>1.270662020001824E-2</v>
      </c>
      <c r="BA48">
        <f>IFERROR((IFERROR(Use_2013_Work!BA48/Use_2013_Work!$BR48, 0)*Supply_2013_Work!$BS48),0)</f>
        <v>0.7188798490151912</v>
      </c>
      <c r="BB48">
        <f>IFERROR((IFERROR(Use_2013_Work!BB48/Use_2013_Work!$BR48, 0)*Supply_2013_Work!$BS48),0)</f>
        <v>4.2842675187672111E-2</v>
      </c>
      <c r="BC48">
        <f>IFERROR((IFERROR(Use_2013_Work!BC48/Use_2013_Work!$BR48, 0)*Supply_2013_Work!$BS48),0)</f>
        <v>7.6136643897601899E-2</v>
      </c>
      <c r="BD48">
        <f>IFERROR((IFERROR(Use_2013_Work!BD48/Use_2013_Work!$BR48, 0)*Supply_2013_Work!$BS48),0)</f>
        <v>1.1511860557317408E-2</v>
      </c>
      <c r="BE48">
        <f>IFERROR((IFERROR(Use_2013_Work!BE48/Use_2013_Work!$BR48, 0)*Supply_2013_Work!$BS48),0)</f>
        <v>0.14770040382941554</v>
      </c>
      <c r="BF48">
        <f>IFERROR((IFERROR(Use_2013_Work!BF48/Use_2013_Work!$BR48, 0)*Supply_2013_Work!$BS48),0)</f>
        <v>0.5556850524861221</v>
      </c>
      <c r="BG48">
        <f>IFERROR((IFERROR(Use_2013_Work!BG48/Use_2013_Work!$BR48, 0)*Supply_2013_Work!$BS48),0)</f>
        <v>1.8028688741758918</v>
      </c>
      <c r="BH48">
        <f>IFERROR((IFERROR(Use_2013_Work!BH48/Use_2013_Work!$BR48, 0)*Supply_2013_Work!$BS48),0)</f>
        <v>4.2837989855739958E-2</v>
      </c>
      <c r="BI48">
        <f>IFERROR((IFERROR(Use_2013_Work!BI48/Use_2013_Work!$BR48, 0)*Supply_2013_Work!$BS48),0)</f>
        <v>8.8585570841351352E-2</v>
      </c>
      <c r="BJ48">
        <f>IFERROR((IFERROR(Use_2013_Work!BJ48/Use_2013_Work!$BR48, 0)*Supply_2013_Work!$BS48),0)</f>
        <v>1.0288988923023618E-2</v>
      </c>
      <c r="BK48">
        <f>IFERROR((IFERROR(Use_2013_Work!BK48/Use_2013_Work!$BR48, 0)*Supply_2013_Work!$BS48),0)</f>
        <v>7.7378256859624336E-2</v>
      </c>
      <c r="BL48">
        <f>IFERROR((IFERROR(Use_2013_Work!BL48/Use_2013_Work!$BR48, 0)*Supply_2013_Work!$BS48),0)</f>
        <v>7.1901103830929167E-2</v>
      </c>
      <c r="BM48">
        <f>IFERROR((IFERROR(Use_2013_Work!BM48/Use_2013_Work!$BR48, 0)*Supply_2013_Work!$BS48),0)</f>
        <v>7.1076485410868986E-2</v>
      </c>
      <c r="BN48">
        <f>IFERROR((IFERROR(Use_2013_Work!BN48/Use_2013_Work!$BR48, 0)*Supply_2013_Work!$BS48),0)</f>
        <v>1.6567333712118177E-2</v>
      </c>
      <c r="BO48">
        <f>IFERROR((IFERROR(Use_2013_Work!BO48/Use_2013_Work!$BR48, 0)*Supply_2013_Work!$BS48),0)</f>
        <v>8.652871012313304E-2</v>
      </c>
      <c r="BP48">
        <f>IFERROR((IFERROR(Use_2013_Work!BP48/Use_2013_Work!$BR48, 0)*Supply_2013_Work!$BS48),0)</f>
        <v>0</v>
      </c>
      <c r="BQ48">
        <f>IFERROR((IFERROR(Use_2013_Work!BQ48/Use_2013_Work!$BR48, 0)*Supply_2013_Work!$BS48),0)</f>
        <v>0</v>
      </c>
    </row>
    <row r="49" spans="4:69">
      <c r="D49">
        <v>41</v>
      </c>
      <c r="E49">
        <f>IFERROR((IFERROR(Use_2013_Work!E49/Use_2013_Work!$BR49, 0)*Supply_2013_Work!$BS49),0)</f>
        <v>0.1483433625747278</v>
      </c>
      <c r="F49">
        <f>IFERROR((IFERROR(Use_2013_Work!F49/Use_2013_Work!$BR49, 0)*Supply_2013_Work!$BS49),0)</f>
        <v>0.15233412477996316</v>
      </c>
      <c r="G49">
        <f>IFERROR((IFERROR(Use_2013_Work!G49/Use_2013_Work!$BR49, 0)*Supply_2013_Work!$BS49),0)</f>
        <v>4.4295056404494932E-3</v>
      </c>
      <c r="H49">
        <f>IFERROR((IFERROR(Use_2013_Work!H49/Use_2013_Work!$BR49, 0)*Supply_2013_Work!$BS49),0)</f>
        <v>3.3963550032808799E-2</v>
      </c>
      <c r="I49">
        <f>IFERROR((IFERROR(Use_2013_Work!I49/Use_2013_Work!$BR49, 0)*Supply_2013_Work!$BS49),0)</f>
        <v>7.3630764723401271E-2</v>
      </c>
      <c r="J49">
        <f>IFERROR((IFERROR(Use_2013_Work!J49/Use_2013_Work!$BR49, 0)*Supply_2013_Work!$BS49),0)</f>
        <v>1.6353710783803353E-2</v>
      </c>
      <c r="K49">
        <f>IFERROR((IFERROR(Use_2013_Work!K49/Use_2013_Work!$BR49, 0)*Supply_2013_Work!$BS49),0)</f>
        <v>0.14178024159864794</v>
      </c>
      <c r="L49">
        <f>IFERROR((IFERROR(Use_2013_Work!L49/Use_2013_Work!$BR49, 0)*Supply_2013_Work!$BS49),0)</f>
        <v>1.047575078874283E-2</v>
      </c>
      <c r="M49">
        <f>IFERROR((IFERROR(Use_2013_Work!M49/Use_2013_Work!$BR49, 0)*Supply_2013_Work!$BS49),0)</f>
        <v>1.8457275199213558E-2</v>
      </c>
      <c r="N49">
        <f>IFERROR((IFERROR(Use_2013_Work!N49/Use_2013_Work!$BR49, 0)*Supply_2013_Work!$BS49),0)</f>
        <v>2.8127661326056482E-3</v>
      </c>
      <c r="O49">
        <f>IFERROR((IFERROR(Use_2013_Work!O49/Use_2013_Work!$BR49, 0)*Supply_2013_Work!$BS49),0)</f>
        <v>1.80125215799554E-2</v>
      </c>
      <c r="P49">
        <f>IFERROR((IFERROR(Use_2013_Work!P49/Use_2013_Work!$BR49, 0)*Supply_2013_Work!$BS49),0)</f>
        <v>2.1191908939246829E-2</v>
      </c>
      <c r="Q49">
        <f>IFERROR((IFERROR(Use_2013_Work!Q49/Use_2013_Work!$BR49, 0)*Supply_2013_Work!$BS49),0)</f>
        <v>9.5561926300063681E-3</v>
      </c>
      <c r="R49">
        <f>IFERROR((IFERROR(Use_2013_Work!R49/Use_2013_Work!$BR49, 0)*Supply_2013_Work!$BS49),0)</f>
        <v>4.0911322787706511E-2</v>
      </c>
      <c r="S49">
        <f>IFERROR((IFERROR(Use_2013_Work!S49/Use_2013_Work!$BR49, 0)*Supply_2013_Work!$BS49),0)</f>
        <v>1.3054119743631342E-2</v>
      </c>
      <c r="T49">
        <f>IFERROR((IFERROR(Use_2013_Work!T49/Use_2013_Work!$BR49, 0)*Supply_2013_Work!$BS49),0)</f>
        <v>3.797234279017625E-2</v>
      </c>
      <c r="U49">
        <f>IFERROR((IFERROR(Use_2013_Work!U49/Use_2013_Work!$BR49, 0)*Supply_2013_Work!$BS49),0)</f>
        <v>6.569131160123874E-3</v>
      </c>
      <c r="V49">
        <f>IFERROR((IFERROR(Use_2013_Work!V49/Use_2013_Work!$BR49, 0)*Supply_2013_Work!$BS49),0)</f>
        <v>2.1558530165932607E-2</v>
      </c>
      <c r="W49">
        <f>IFERROR((IFERROR(Use_2013_Work!W49/Use_2013_Work!$BR49, 0)*Supply_2013_Work!$BS49),0)</f>
        <v>1.5872896060281017E-2</v>
      </c>
      <c r="X49">
        <f>IFERROR((IFERROR(Use_2013_Work!X49/Use_2013_Work!$BR49, 0)*Supply_2013_Work!$BS49),0)</f>
        <v>9.8386712800757406E-3</v>
      </c>
      <c r="Y49">
        <f>IFERROR((IFERROR(Use_2013_Work!Y49/Use_2013_Work!$BR49, 0)*Supply_2013_Work!$BS49),0)</f>
        <v>7.0499458836462076E-3</v>
      </c>
      <c r="Z49">
        <f>IFERROR((IFERROR(Use_2013_Work!Z49/Use_2013_Work!$BR49, 0)*Supply_2013_Work!$BS49),0)</f>
        <v>2.7376388320552836E-2</v>
      </c>
      <c r="AA49">
        <f>IFERROR((IFERROR(Use_2013_Work!AA49/Use_2013_Work!$BR49, 0)*Supply_2013_Work!$BS49),0)</f>
        <v>1.1797991278429247E-2</v>
      </c>
      <c r="AB49">
        <f>IFERROR((IFERROR(Use_2013_Work!AB49/Use_2013_Work!$BR49, 0)*Supply_2013_Work!$BS49),0)</f>
        <v>0.2138423482865576</v>
      </c>
      <c r="AC49">
        <f>IFERROR((IFERROR(Use_2013_Work!AC49/Use_2013_Work!$BR49, 0)*Supply_2013_Work!$BS49),0)</f>
        <v>1.3709229804430519E-2</v>
      </c>
      <c r="AD49">
        <f>IFERROR((IFERROR(Use_2013_Work!AD49/Use_2013_Work!$BR49, 0)*Supply_2013_Work!$BS49),0)</f>
        <v>2.2502129060845186E-2</v>
      </c>
      <c r="AE49">
        <f>IFERROR((IFERROR(Use_2013_Work!AE49/Use_2013_Work!$BR49, 0)*Supply_2013_Work!$BS49),0)</f>
        <v>0.24383316666626317</v>
      </c>
      <c r="AF49">
        <f>IFERROR((IFERROR(Use_2013_Work!AF49/Use_2013_Work!$BR49, 0)*Supply_2013_Work!$BS49),0)</f>
        <v>8.0915107784764628E-2</v>
      </c>
      <c r="AG49">
        <f>IFERROR((IFERROR(Use_2013_Work!AG49/Use_2013_Work!$BR49, 0)*Supply_2013_Work!$BS49),0)</f>
        <v>0.44634030784578171</v>
      </c>
      <c r="AH49">
        <f>IFERROR((IFERROR(Use_2013_Work!AH49/Use_2013_Work!$BR49, 0)*Supply_2013_Work!$BS49),0)</f>
        <v>0.20560839614623763</v>
      </c>
      <c r="AI49">
        <f>IFERROR((IFERROR(Use_2013_Work!AI49/Use_2013_Work!$BR49, 0)*Supply_2013_Work!$BS49),0)</f>
        <v>0.63883448240794782</v>
      </c>
      <c r="AJ49">
        <f>IFERROR((IFERROR(Use_2013_Work!AJ49/Use_2013_Work!$BR49, 0)*Supply_2013_Work!$BS49),0)</f>
        <v>9.6781993661001611E-2</v>
      </c>
      <c r="AK49">
        <f>IFERROR((IFERROR(Use_2013_Work!AK49/Use_2013_Work!$BR49, 0)*Supply_2013_Work!$BS49),0)</f>
        <v>0.10093503083542575</v>
      </c>
      <c r="AL49">
        <f>IFERROR((IFERROR(Use_2013_Work!AL49/Use_2013_Work!$BR49, 0)*Supply_2013_Work!$BS49),0)</f>
        <v>0.25102735696696604</v>
      </c>
      <c r="AM49">
        <f>IFERROR((IFERROR(Use_2013_Work!AM49/Use_2013_Work!$BR49, 0)*Supply_2013_Work!$BS49),0)</f>
        <v>1.6413812624243643E-2</v>
      </c>
      <c r="AN49">
        <f>IFERROR((IFERROR(Use_2013_Work!AN49/Use_2013_Work!$BR49, 0)*Supply_2013_Work!$BS49),0)</f>
        <v>3.5279780338451187E-2</v>
      </c>
      <c r="AO49">
        <f>IFERROR((IFERROR(Use_2013_Work!AO49/Use_2013_Work!$BR49, 0)*Supply_2013_Work!$BS49),0)</f>
        <v>1.0842372015428609E-2</v>
      </c>
      <c r="AP49">
        <f>IFERROR((IFERROR(Use_2013_Work!AP49/Use_2013_Work!$BR49, 0)*Supply_2013_Work!$BS49),0)</f>
        <v>1.047575078874283E-2</v>
      </c>
      <c r="AQ49">
        <f>IFERROR((IFERROR(Use_2013_Work!AQ49/Use_2013_Work!$BR49, 0)*Supply_2013_Work!$BS49),0)</f>
        <v>8.6101896614761794E-2</v>
      </c>
      <c r="AR49">
        <f>IFERROR((IFERROR(Use_2013_Work!AR49/Use_2013_Work!$BR49, 0)*Supply_2013_Work!$BS49),0)</f>
        <v>0.11480052542500102</v>
      </c>
      <c r="AS49">
        <f>IFERROR((IFERROR(Use_2013_Work!AS49/Use_2013_Work!$BR49, 0)*Supply_2013_Work!$BS49),0)</f>
        <v>0.11871315523766401</v>
      </c>
      <c r="AT49">
        <f>IFERROR((IFERROR(Use_2013_Work!AT49/Use_2013_Work!$BR49, 0)*Supply_2013_Work!$BS49),0)</f>
        <v>6.7674672335768363E-2</v>
      </c>
      <c r="AU49">
        <f>IFERROR((IFERROR(Use_2013_Work!AU49/Use_2013_Work!$BR49, 0)*Supply_2013_Work!$BS49),0)</f>
        <v>3.1799883776958297E-2</v>
      </c>
      <c r="AV49">
        <f>IFERROR((IFERROR(Use_2013_Work!AV49/Use_2013_Work!$BR49, 0)*Supply_2013_Work!$BS49),0)</f>
        <v>4.626639677093649E-2</v>
      </c>
      <c r="AW49">
        <f>IFERROR((IFERROR(Use_2013_Work!AW49/Use_2013_Work!$BR49, 0)*Supply_2013_Work!$BS49),0)</f>
        <v>0.36042472693638483</v>
      </c>
      <c r="AX49">
        <f>IFERROR((IFERROR(Use_2013_Work!AX49/Use_2013_Work!$BR49, 0)*Supply_2013_Work!$BS49),0)</f>
        <v>9.9162026542437137E-2</v>
      </c>
      <c r="AY49">
        <f>IFERROR((IFERROR(Use_2013_Work!AY49/Use_2013_Work!$BR49, 0)*Supply_2013_Work!$BS49),0)</f>
        <v>5.2156377134085073E-2</v>
      </c>
      <c r="AZ49">
        <f>IFERROR((IFERROR(Use_2013_Work!AZ49/Use_2013_Work!$BR49, 0)*Supply_2013_Work!$BS49),0)</f>
        <v>8.3902169254647108E-3</v>
      </c>
      <c r="BA49">
        <f>IFERROR((IFERROR(Use_2013_Work!BA49/Use_2013_Work!$BR49, 0)*Supply_2013_Work!$BS49),0)</f>
        <v>3.8603412114799313E-2</v>
      </c>
      <c r="BB49">
        <f>IFERROR((IFERROR(Use_2013_Work!BB49/Use_2013_Work!$BR49, 0)*Supply_2013_Work!$BS49),0)</f>
        <v>1.9418904646258225E-2</v>
      </c>
      <c r="BC49">
        <f>IFERROR((IFERROR(Use_2013_Work!BC49/Use_2013_Work!$BR49, 0)*Supply_2013_Work!$BS49),0)</f>
        <v>0.20822883638943437</v>
      </c>
      <c r="BD49">
        <f>IFERROR((IFERROR(Use_2013_Work!BD49/Use_2013_Work!$BR49, 0)*Supply_2013_Work!$BS49),0)</f>
        <v>1.8481315935389677E-2</v>
      </c>
      <c r="BE49">
        <f>IFERROR((IFERROR(Use_2013_Work!BE49/Use_2013_Work!$BR49, 0)*Supply_2013_Work!$BS49),0)</f>
        <v>3.4282089787142346E-2</v>
      </c>
      <c r="BF49">
        <f>IFERROR((IFERROR(Use_2013_Work!BF49/Use_2013_Work!$BR49, 0)*Supply_2013_Work!$BS49),0)</f>
        <v>0.11598453168167477</v>
      </c>
      <c r="BG49">
        <f>IFERROR((IFERROR(Use_2013_Work!BG49/Use_2013_Work!$BR49, 0)*Supply_2013_Work!$BS49),0)</f>
        <v>5.6165169891452524E-2</v>
      </c>
      <c r="BH49">
        <f>IFERROR((IFERROR(Use_2013_Work!BH49/Use_2013_Work!$BR49, 0)*Supply_2013_Work!$BS49),0)</f>
        <v>3.1697710648209802E-2</v>
      </c>
      <c r="BI49">
        <f>IFERROR((IFERROR(Use_2013_Work!BI49/Use_2013_Work!$BR49, 0)*Supply_2013_Work!$BS49),0)</f>
        <v>6.4405132215816507E-2</v>
      </c>
      <c r="BJ49">
        <f>IFERROR((IFERROR(Use_2013_Work!BJ49/Use_2013_Work!$BR49, 0)*Supply_2013_Work!$BS49),0)</f>
        <v>5.3911350874941586E-3</v>
      </c>
      <c r="BK49">
        <f>IFERROR((IFERROR(Use_2013_Work!BK49/Use_2013_Work!$BR49, 0)*Supply_2013_Work!$BS49),0)</f>
        <v>4.1674616161298209E-2</v>
      </c>
      <c r="BL49">
        <f>IFERROR((IFERROR(Use_2013_Work!BL49/Use_2013_Work!$BR49, 0)*Supply_2013_Work!$BS49),0)</f>
        <v>1.2068449560410558E-2</v>
      </c>
      <c r="BM49">
        <f>IFERROR((IFERROR(Use_2013_Work!BM49/Use_2013_Work!$BR49, 0)*Supply_2013_Work!$BS49),0)</f>
        <v>8.6246141031818477E-3</v>
      </c>
      <c r="BN49">
        <f>IFERROR((IFERROR(Use_2013_Work!BN49/Use_2013_Work!$BR49, 0)*Supply_2013_Work!$BS49),0)</f>
        <v>3.2214586475996314E-3</v>
      </c>
      <c r="BO49">
        <f>IFERROR((IFERROR(Use_2013_Work!BO49/Use_2013_Work!$BR49, 0)*Supply_2013_Work!$BS49),0)</f>
        <v>8.9996495875292681E-2</v>
      </c>
      <c r="BP49">
        <f>IFERROR((IFERROR(Use_2013_Work!BP49/Use_2013_Work!$BR49, 0)*Supply_2013_Work!$BS49),0)</f>
        <v>0</v>
      </c>
      <c r="BQ49">
        <f>IFERROR((IFERROR(Use_2013_Work!BQ49/Use_2013_Work!$BR49, 0)*Supply_2013_Work!$BS49),0)</f>
        <v>0</v>
      </c>
    </row>
    <row r="50" spans="4:69">
      <c r="D50">
        <v>42</v>
      </c>
      <c r="E50">
        <f>IFERROR((IFERROR(Use_2013_Work!E50/Use_2013_Work!$BR50, 0)*Supply_2013_Work!$BS50),0)</f>
        <v>0</v>
      </c>
      <c r="F50">
        <f>IFERROR((IFERROR(Use_2013_Work!F50/Use_2013_Work!$BR50, 0)*Supply_2013_Work!$BS50),0)</f>
        <v>0</v>
      </c>
      <c r="G50">
        <f>IFERROR((IFERROR(Use_2013_Work!G50/Use_2013_Work!$BR50, 0)*Supply_2013_Work!$BS50),0)</f>
        <v>0</v>
      </c>
      <c r="H50">
        <f>IFERROR((IFERROR(Use_2013_Work!H50/Use_2013_Work!$BR50, 0)*Supply_2013_Work!$BS50),0)</f>
        <v>0</v>
      </c>
      <c r="I50">
        <f>IFERROR((IFERROR(Use_2013_Work!I50/Use_2013_Work!$BR50, 0)*Supply_2013_Work!$BS50),0)</f>
        <v>0</v>
      </c>
      <c r="J50">
        <f>IFERROR((IFERROR(Use_2013_Work!J50/Use_2013_Work!$BR50, 0)*Supply_2013_Work!$BS50),0)</f>
        <v>0</v>
      </c>
      <c r="K50">
        <f>IFERROR((IFERROR(Use_2013_Work!K50/Use_2013_Work!$BR50, 0)*Supply_2013_Work!$BS50),0)</f>
        <v>0</v>
      </c>
      <c r="L50">
        <f>IFERROR((IFERROR(Use_2013_Work!L50/Use_2013_Work!$BR50, 0)*Supply_2013_Work!$BS50),0)</f>
        <v>0</v>
      </c>
      <c r="M50">
        <f>IFERROR((IFERROR(Use_2013_Work!M50/Use_2013_Work!$BR50, 0)*Supply_2013_Work!$BS50),0)</f>
        <v>0</v>
      </c>
      <c r="N50">
        <f>IFERROR((IFERROR(Use_2013_Work!N50/Use_2013_Work!$BR50, 0)*Supply_2013_Work!$BS50),0)</f>
        <v>0</v>
      </c>
      <c r="O50">
        <f>IFERROR((IFERROR(Use_2013_Work!O50/Use_2013_Work!$BR50, 0)*Supply_2013_Work!$BS50),0)</f>
        <v>0</v>
      </c>
      <c r="P50">
        <f>IFERROR((IFERROR(Use_2013_Work!P50/Use_2013_Work!$BR50, 0)*Supply_2013_Work!$BS50),0)</f>
        <v>0</v>
      </c>
      <c r="Q50">
        <f>IFERROR((IFERROR(Use_2013_Work!Q50/Use_2013_Work!$BR50, 0)*Supply_2013_Work!$BS50),0)</f>
        <v>0</v>
      </c>
      <c r="R50">
        <f>IFERROR((IFERROR(Use_2013_Work!R50/Use_2013_Work!$BR50, 0)*Supply_2013_Work!$BS50),0)</f>
        <v>0</v>
      </c>
      <c r="S50">
        <f>IFERROR((IFERROR(Use_2013_Work!S50/Use_2013_Work!$BR50, 0)*Supply_2013_Work!$BS50),0)</f>
        <v>0</v>
      </c>
      <c r="T50">
        <f>IFERROR((IFERROR(Use_2013_Work!T50/Use_2013_Work!$BR50, 0)*Supply_2013_Work!$BS50),0)</f>
        <v>0</v>
      </c>
      <c r="U50">
        <f>IFERROR((IFERROR(Use_2013_Work!U50/Use_2013_Work!$BR50, 0)*Supply_2013_Work!$BS50),0)</f>
        <v>0</v>
      </c>
      <c r="V50">
        <f>IFERROR((IFERROR(Use_2013_Work!V50/Use_2013_Work!$BR50, 0)*Supply_2013_Work!$BS50),0)</f>
        <v>0</v>
      </c>
      <c r="W50">
        <f>IFERROR((IFERROR(Use_2013_Work!W50/Use_2013_Work!$BR50, 0)*Supply_2013_Work!$BS50),0)</f>
        <v>0</v>
      </c>
      <c r="X50">
        <f>IFERROR((IFERROR(Use_2013_Work!X50/Use_2013_Work!$BR50, 0)*Supply_2013_Work!$BS50),0)</f>
        <v>0</v>
      </c>
      <c r="Y50">
        <f>IFERROR((IFERROR(Use_2013_Work!Y50/Use_2013_Work!$BR50, 0)*Supply_2013_Work!$BS50),0)</f>
        <v>0</v>
      </c>
      <c r="Z50">
        <f>IFERROR((IFERROR(Use_2013_Work!Z50/Use_2013_Work!$BR50, 0)*Supply_2013_Work!$BS50),0)</f>
        <v>0</v>
      </c>
      <c r="AA50">
        <f>IFERROR((IFERROR(Use_2013_Work!AA50/Use_2013_Work!$BR50, 0)*Supply_2013_Work!$BS50),0)</f>
        <v>0</v>
      </c>
      <c r="AB50">
        <f>IFERROR((IFERROR(Use_2013_Work!AB50/Use_2013_Work!$BR50, 0)*Supply_2013_Work!$BS50),0)</f>
        <v>0</v>
      </c>
      <c r="AC50">
        <f>IFERROR((IFERROR(Use_2013_Work!AC50/Use_2013_Work!$BR50, 0)*Supply_2013_Work!$BS50),0)</f>
        <v>0</v>
      </c>
      <c r="AD50">
        <f>IFERROR((IFERROR(Use_2013_Work!AD50/Use_2013_Work!$BR50, 0)*Supply_2013_Work!$BS50),0)</f>
        <v>0</v>
      </c>
      <c r="AE50">
        <f>IFERROR((IFERROR(Use_2013_Work!AE50/Use_2013_Work!$BR50, 0)*Supply_2013_Work!$BS50),0)</f>
        <v>0</v>
      </c>
      <c r="AF50">
        <f>IFERROR((IFERROR(Use_2013_Work!AF50/Use_2013_Work!$BR50, 0)*Supply_2013_Work!$BS50),0)</f>
        <v>0</v>
      </c>
      <c r="AG50">
        <f>IFERROR((IFERROR(Use_2013_Work!AG50/Use_2013_Work!$BR50, 0)*Supply_2013_Work!$BS50),0)</f>
        <v>0</v>
      </c>
      <c r="AH50">
        <f>IFERROR((IFERROR(Use_2013_Work!AH50/Use_2013_Work!$BR50, 0)*Supply_2013_Work!$BS50),0)</f>
        <v>0</v>
      </c>
      <c r="AI50">
        <f>IFERROR((IFERROR(Use_2013_Work!AI50/Use_2013_Work!$BR50, 0)*Supply_2013_Work!$BS50),0)</f>
        <v>0</v>
      </c>
      <c r="AJ50">
        <f>IFERROR((IFERROR(Use_2013_Work!AJ50/Use_2013_Work!$BR50, 0)*Supply_2013_Work!$BS50),0)</f>
        <v>0</v>
      </c>
      <c r="AK50">
        <f>IFERROR((IFERROR(Use_2013_Work!AK50/Use_2013_Work!$BR50, 0)*Supply_2013_Work!$BS50),0)</f>
        <v>0</v>
      </c>
      <c r="AL50">
        <f>IFERROR((IFERROR(Use_2013_Work!AL50/Use_2013_Work!$BR50, 0)*Supply_2013_Work!$BS50),0)</f>
        <v>0</v>
      </c>
      <c r="AM50">
        <f>IFERROR((IFERROR(Use_2013_Work!AM50/Use_2013_Work!$BR50, 0)*Supply_2013_Work!$BS50),0)</f>
        <v>0</v>
      </c>
      <c r="AN50">
        <f>IFERROR((IFERROR(Use_2013_Work!AN50/Use_2013_Work!$BR50, 0)*Supply_2013_Work!$BS50),0)</f>
        <v>0</v>
      </c>
      <c r="AO50">
        <f>IFERROR((IFERROR(Use_2013_Work!AO50/Use_2013_Work!$BR50, 0)*Supply_2013_Work!$BS50),0)</f>
        <v>0</v>
      </c>
      <c r="AP50">
        <f>IFERROR((IFERROR(Use_2013_Work!AP50/Use_2013_Work!$BR50, 0)*Supply_2013_Work!$BS50),0)</f>
        <v>0</v>
      </c>
      <c r="AQ50">
        <f>IFERROR((IFERROR(Use_2013_Work!AQ50/Use_2013_Work!$BR50, 0)*Supply_2013_Work!$BS50),0)</f>
        <v>0</v>
      </c>
      <c r="AR50">
        <f>IFERROR((IFERROR(Use_2013_Work!AR50/Use_2013_Work!$BR50, 0)*Supply_2013_Work!$BS50),0)</f>
        <v>0</v>
      </c>
      <c r="AS50">
        <f>IFERROR((IFERROR(Use_2013_Work!AS50/Use_2013_Work!$BR50, 0)*Supply_2013_Work!$BS50),0)</f>
        <v>0</v>
      </c>
      <c r="AT50">
        <f>IFERROR((IFERROR(Use_2013_Work!AT50/Use_2013_Work!$BR50, 0)*Supply_2013_Work!$BS50),0)</f>
        <v>0</v>
      </c>
      <c r="AU50">
        <f>IFERROR((IFERROR(Use_2013_Work!AU50/Use_2013_Work!$BR50, 0)*Supply_2013_Work!$BS50),0)</f>
        <v>0</v>
      </c>
      <c r="AV50">
        <f>IFERROR((IFERROR(Use_2013_Work!AV50/Use_2013_Work!$BR50, 0)*Supply_2013_Work!$BS50),0)</f>
        <v>0</v>
      </c>
      <c r="AW50">
        <f>IFERROR((IFERROR(Use_2013_Work!AW50/Use_2013_Work!$BR50, 0)*Supply_2013_Work!$BS50),0)</f>
        <v>0</v>
      </c>
      <c r="AX50">
        <f>IFERROR((IFERROR(Use_2013_Work!AX50/Use_2013_Work!$BR50, 0)*Supply_2013_Work!$BS50),0)</f>
        <v>0</v>
      </c>
      <c r="AY50">
        <f>IFERROR((IFERROR(Use_2013_Work!AY50/Use_2013_Work!$BR50, 0)*Supply_2013_Work!$BS50),0)</f>
        <v>0</v>
      </c>
      <c r="AZ50">
        <f>IFERROR((IFERROR(Use_2013_Work!AZ50/Use_2013_Work!$BR50, 0)*Supply_2013_Work!$BS50),0)</f>
        <v>0</v>
      </c>
      <c r="BA50">
        <f>IFERROR((IFERROR(Use_2013_Work!BA50/Use_2013_Work!$BR50, 0)*Supply_2013_Work!$BS50),0)</f>
        <v>0</v>
      </c>
      <c r="BB50">
        <f>IFERROR((IFERROR(Use_2013_Work!BB50/Use_2013_Work!$BR50, 0)*Supply_2013_Work!$BS50),0)</f>
        <v>0</v>
      </c>
      <c r="BC50">
        <f>IFERROR((IFERROR(Use_2013_Work!BC50/Use_2013_Work!$BR50, 0)*Supply_2013_Work!$BS50),0)</f>
        <v>0</v>
      </c>
      <c r="BD50">
        <f>IFERROR((IFERROR(Use_2013_Work!BD50/Use_2013_Work!$BR50, 0)*Supply_2013_Work!$BS50),0)</f>
        <v>0</v>
      </c>
      <c r="BE50">
        <f>IFERROR((IFERROR(Use_2013_Work!BE50/Use_2013_Work!$BR50, 0)*Supply_2013_Work!$BS50),0)</f>
        <v>0</v>
      </c>
      <c r="BF50">
        <f>IFERROR((IFERROR(Use_2013_Work!BF50/Use_2013_Work!$BR50, 0)*Supply_2013_Work!$BS50),0)</f>
        <v>0</v>
      </c>
      <c r="BG50">
        <f>IFERROR((IFERROR(Use_2013_Work!BG50/Use_2013_Work!$BR50, 0)*Supply_2013_Work!$BS50),0)</f>
        <v>0</v>
      </c>
      <c r="BH50">
        <f>IFERROR((IFERROR(Use_2013_Work!BH50/Use_2013_Work!$BR50, 0)*Supply_2013_Work!$BS50),0)</f>
        <v>0</v>
      </c>
      <c r="BI50">
        <f>IFERROR((IFERROR(Use_2013_Work!BI50/Use_2013_Work!$BR50, 0)*Supply_2013_Work!$BS50),0)</f>
        <v>0</v>
      </c>
      <c r="BJ50">
        <f>IFERROR((IFERROR(Use_2013_Work!BJ50/Use_2013_Work!$BR50, 0)*Supply_2013_Work!$BS50),0)</f>
        <v>0</v>
      </c>
      <c r="BK50">
        <f>IFERROR((IFERROR(Use_2013_Work!BK50/Use_2013_Work!$BR50, 0)*Supply_2013_Work!$BS50),0)</f>
        <v>0</v>
      </c>
      <c r="BL50">
        <f>IFERROR((IFERROR(Use_2013_Work!BL50/Use_2013_Work!$BR50, 0)*Supply_2013_Work!$BS50),0)</f>
        <v>0</v>
      </c>
      <c r="BM50">
        <f>IFERROR((IFERROR(Use_2013_Work!BM50/Use_2013_Work!$BR50, 0)*Supply_2013_Work!$BS50),0)</f>
        <v>0</v>
      </c>
      <c r="BN50">
        <f>IFERROR((IFERROR(Use_2013_Work!BN50/Use_2013_Work!$BR50, 0)*Supply_2013_Work!$BS50),0)</f>
        <v>0</v>
      </c>
      <c r="BO50">
        <f>IFERROR((IFERROR(Use_2013_Work!BO50/Use_2013_Work!$BR50, 0)*Supply_2013_Work!$BS50),0)</f>
        <v>0</v>
      </c>
      <c r="BP50">
        <f>IFERROR((IFERROR(Use_2013_Work!BP50/Use_2013_Work!$BR50, 0)*Supply_2013_Work!$BS50),0)</f>
        <v>0</v>
      </c>
      <c r="BQ50">
        <f>IFERROR((IFERROR(Use_2013_Work!BQ50/Use_2013_Work!$BR50, 0)*Supply_2013_Work!$BS50),0)</f>
        <v>0</v>
      </c>
    </row>
    <row r="51" spans="4:69">
      <c r="D51">
        <v>43</v>
      </c>
      <c r="E51">
        <f>IFERROR((IFERROR(Use_2013_Work!E51/Use_2013_Work!$BR51, 0)*Supply_2013_Work!$BS51),0)</f>
        <v>8.2519032880599814E-5</v>
      </c>
      <c r="F51">
        <f>IFERROR((IFERROR(Use_2013_Work!F51/Use_2013_Work!$BR51, 0)*Supply_2013_Work!$BS51),0)</f>
        <v>1.1583925621679214E-5</v>
      </c>
      <c r="G51">
        <f>IFERROR((IFERROR(Use_2013_Work!G51/Use_2013_Work!$BR51, 0)*Supply_2013_Work!$BS51),0)</f>
        <v>1.4199508178820749E-6</v>
      </c>
      <c r="H51">
        <f>IFERROR((IFERROR(Use_2013_Work!H51/Use_2013_Work!$BR51, 0)*Supply_2013_Work!$BS51),0)</f>
        <v>4.031665804702529E-6</v>
      </c>
      <c r="I51">
        <f>IFERROR((IFERROR(Use_2013_Work!I51/Use_2013_Work!$BR51, 0)*Supply_2013_Work!$BS51),0)</f>
        <v>6.0356749920722074E-5</v>
      </c>
      <c r="J51">
        <f>IFERROR((IFERROR(Use_2013_Work!J51/Use_2013_Work!$BR51, 0)*Supply_2013_Work!$BS51),0)</f>
        <v>2.0040091873696786E-5</v>
      </c>
      <c r="K51">
        <f>IFERROR((IFERROR(Use_2013_Work!K51/Use_2013_Work!$BR51, 0)*Supply_2013_Work!$BS51),0)</f>
        <v>1.4556429668451806E-5</v>
      </c>
      <c r="L51">
        <f>IFERROR((IFERROR(Use_2013_Work!L51/Use_2013_Work!$BR51, 0)*Supply_2013_Work!$BS51),0)</f>
        <v>1.2398325429289398E-6</v>
      </c>
      <c r="M51">
        <f>IFERROR((IFERROR(Use_2013_Work!M51/Use_2013_Work!$BR51, 0)*Supply_2013_Work!$BS51),0)</f>
        <v>2.6508326980679445E-5</v>
      </c>
      <c r="N51">
        <f>IFERROR((IFERROR(Use_2013_Work!N51/Use_2013_Work!$BR51, 0)*Supply_2013_Work!$BS51),0)</f>
        <v>1.5967540325599985E-6</v>
      </c>
      <c r="O51">
        <f>IFERROR((IFERROR(Use_2013_Work!O51/Use_2013_Work!$BR51, 0)*Supply_2013_Work!$BS51),0)</f>
        <v>2.9137169778921827E-5</v>
      </c>
      <c r="P51">
        <f>IFERROR((IFERROR(Use_2013_Work!P51/Use_2013_Work!$BR51, 0)*Supply_2013_Work!$BS51),0)</f>
        <v>3.7145250383740033E-6</v>
      </c>
      <c r="Q51">
        <f>IFERROR((IFERROR(Use_2013_Work!Q51/Use_2013_Work!$BR51, 0)*Supply_2013_Work!$BS51),0)</f>
        <v>1.851958422746664E-5</v>
      </c>
      <c r="R51">
        <f>IFERROR((IFERROR(Use_2013_Work!R51/Use_2013_Work!$BR51, 0)*Supply_2013_Work!$BS51),0)</f>
        <v>3.8678465761025151E-5</v>
      </c>
      <c r="S51">
        <f>IFERROR((IFERROR(Use_2013_Work!S51/Use_2013_Work!$BR51, 0)*Supply_2013_Work!$BS51),0)</f>
        <v>6.6306730604680077E-6</v>
      </c>
      <c r="T51">
        <f>IFERROR((IFERROR(Use_2013_Work!T51/Use_2013_Work!$BR51, 0)*Supply_2013_Work!$BS51),0)</f>
        <v>6.3739768931574969E-5</v>
      </c>
      <c r="U51">
        <f>IFERROR((IFERROR(Use_2013_Work!U51/Use_2013_Work!$BR51, 0)*Supply_2013_Work!$BS51),0)</f>
        <v>1.0717589869757388E-5</v>
      </c>
      <c r="V51">
        <f>IFERROR((IFERROR(Use_2013_Work!V51/Use_2013_Work!$BR51, 0)*Supply_2013_Work!$BS51),0)</f>
        <v>1.469676722010241E-5</v>
      </c>
      <c r="W51">
        <f>IFERROR((IFERROR(Use_2013_Work!W51/Use_2013_Work!$BR51, 0)*Supply_2013_Work!$BS51),0)</f>
        <v>1.2886744309837163E-5</v>
      </c>
      <c r="X51">
        <f>IFERROR((IFERROR(Use_2013_Work!X51/Use_2013_Work!$BR51, 0)*Supply_2013_Work!$BS51),0)</f>
        <v>4.8571158132300856E-6</v>
      </c>
      <c r="Y51">
        <f>IFERROR((IFERROR(Use_2013_Work!Y51/Use_2013_Work!$BR51, 0)*Supply_2013_Work!$BS51),0)</f>
        <v>2.7459749279665031E-7</v>
      </c>
      <c r="Z51">
        <f>IFERROR((IFERROR(Use_2013_Work!Z51/Use_2013_Work!$BR51, 0)*Supply_2013_Work!$BS51),0)</f>
        <v>2.6963042748429233E-5</v>
      </c>
      <c r="AA51">
        <f>IFERROR((IFERROR(Use_2013_Work!AA51/Use_2013_Work!$BR51, 0)*Supply_2013_Work!$BS51),0)</f>
        <v>1.7037752284447291E-5</v>
      </c>
      <c r="AB51">
        <f>IFERROR((IFERROR(Use_2013_Work!AB51/Use_2013_Work!$BR51, 0)*Supply_2013_Work!$BS51),0)</f>
        <v>1.9324591364297063E-5</v>
      </c>
      <c r="AC51">
        <f>IFERROR((IFERROR(Use_2013_Work!AC51/Use_2013_Work!$BR51, 0)*Supply_2013_Work!$BS51),0)</f>
        <v>2.293469200400192E-6</v>
      </c>
      <c r="AD51">
        <f>IFERROR((IFERROR(Use_2013_Work!AD51/Use_2013_Work!$BR51, 0)*Supply_2013_Work!$BS51),0)</f>
        <v>3.4851228673293973E-5</v>
      </c>
      <c r="AE51">
        <f>IFERROR((IFERROR(Use_2013_Work!AE51/Use_2013_Work!$BR51, 0)*Supply_2013_Work!$BS51),0)</f>
        <v>1.9883013267656366E-4</v>
      </c>
      <c r="AF51">
        <f>IFERROR((IFERROR(Use_2013_Work!AF51/Use_2013_Work!$BR51, 0)*Supply_2013_Work!$BS51),0)</f>
        <v>2.4166402649256589E-4</v>
      </c>
      <c r="AG51">
        <f>IFERROR((IFERROR(Use_2013_Work!AG51/Use_2013_Work!$BR51, 0)*Supply_2013_Work!$BS51),0)</f>
        <v>5.6460891085294035E-4</v>
      </c>
      <c r="AH51">
        <f>IFERROR((IFERROR(Use_2013_Work!AH51/Use_2013_Work!$BR51, 0)*Supply_2013_Work!$BS51),0)</f>
        <v>1.5387918611780706E-3</v>
      </c>
      <c r="AI51">
        <f>IFERROR((IFERROR(Use_2013_Work!AI51/Use_2013_Work!$BR51, 0)*Supply_2013_Work!$BS51),0)</f>
        <v>1.7145712747409998E-4</v>
      </c>
      <c r="AJ51">
        <f>IFERROR((IFERROR(Use_2013_Work!AJ51/Use_2013_Work!$BR51, 0)*Supply_2013_Work!$BS51),0)</f>
        <v>1.9133422888426555E-6</v>
      </c>
      <c r="AK51">
        <f>IFERROR((IFERROR(Use_2013_Work!AK51/Use_2013_Work!$BR51, 0)*Supply_2013_Work!$BS51),0)</f>
        <v>1.2213787073969318E-5</v>
      </c>
      <c r="AL51">
        <f>IFERROR((IFERROR(Use_2013_Work!AL51/Use_2013_Work!$BR51, 0)*Supply_2013_Work!$BS51),0)</f>
        <v>1.0493049787116423E-4</v>
      </c>
      <c r="AM51">
        <f>IFERROR((IFERROR(Use_2013_Work!AM51/Use_2013_Work!$BR51, 0)*Supply_2013_Work!$BS51),0)</f>
        <v>1.4206138299371171E-5</v>
      </c>
      <c r="AN51">
        <f>IFERROR((IFERROR(Use_2013_Work!AN51/Use_2013_Work!$BR51, 0)*Supply_2013_Work!$BS51),0)</f>
        <v>4.2027726408075486E-4</v>
      </c>
      <c r="AO51">
        <f>IFERROR((IFERROR(Use_2013_Work!AO51/Use_2013_Work!$BR51, 0)*Supply_2013_Work!$BS51),0)</f>
        <v>1.5075236601522337E-5</v>
      </c>
      <c r="AP51">
        <f>IFERROR((IFERROR(Use_2013_Work!AP51/Use_2013_Work!$BR51, 0)*Supply_2013_Work!$BS51),0)</f>
        <v>3.1984254045282265E-5</v>
      </c>
      <c r="AQ51">
        <f>IFERROR((IFERROR(Use_2013_Work!AQ51/Use_2013_Work!$BR51, 0)*Supply_2013_Work!$BS51),0)</f>
        <v>6.4538145947854968E-5</v>
      </c>
      <c r="AR51">
        <f>IFERROR((IFERROR(Use_2013_Work!AR51/Use_2013_Work!$BR51, 0)*Supply_2013_Work!$BS51),0)</f>
        <v>7.8474106834796443E-5</v>
      </c>
      <c r="AS51">
        <f>IFERROR((IFERROR(Use_2013_Work!AS51/Use_2013_Work!$BR51, 0)*Supply_2013_Work!$BS51),0)</f>
        <v>7.9928865785568222E-5</v>
      </c>
      <c r="AT51">
        <f>IFERROR((IFERROR(Use_2013_Work!AT51/Use_2013_Work!$BR51, 0)*Supply_2013_Work!$BS51),0)</f>
        <v>8.5916417152645294E-5</v>
      </c>
      <c r="AU51">
        <f>IFERROR((IFERROR(Use_2013_Work!AU51/Use_2013_Work!$BR51, 0)*Supply_2013_Work!$BS51),0)</f>
        <v>5.7522925895462476E-5</v>
      </c>
      <c r="AV51">
        <f>IFERROR((IFERROR(Use_2013_Work!AV51/Use_2013_Work!$BR51, 0)*Supply_2013_Work!$BS51),0)</f>
        <v>1.3599880076240571E-3</v>
      </c>
      <c r="AW51">
        <f>IFERROR((IFERROR(Use_2013_Work!AW51/Use_2013_Work!$BR51, 0)*Supply_2013_Work!$BS51),0)</f>
        <v>7.8885616316959318E-4</v>
      </c>
      <c r="AX51">
        <f>IFERROR((IFERROR(Use_2013_Work!AX51/Use_2013_Work!$BR51, 0)*Supply_2013_Work!$BS51),0)</f>
        <v>1.0601010250079133E-4</v>
      </c>
      <c r="AY51">
        <f>IFERROR((IFERROR(Use_2013_Work!AY51/Use_2013_Work!$BR51, 0)*Supply_2013_Work!$BS51),0)</f>
        <v>4.1194596509910361E-5</v>
      </c>
      <c r="AZ51">
        <f>IFERROR((IFERROR(Use_2013_Work!AZ51/Use_2013_Work!$BR51, 0)*Supply_2013_Work!$BS51),0)</f>
        <v>6.24336351831418E-6</v>
      </c>
      <c r="BA51">
        <f>IFERROR((IFERROR(Use_2013_Work!BA51/Use_2013_Work!$BR51, 0)*Supply_2013_Work!$BS51),0)</f>
        <v>3.7101049580070548E-5</v>
      </c>
      <c r="BB51">
        <f>IFERROR((IFERROR(Use_2013_Work!BB51/Use_2013_Work!$BR51, 0)*Supply_2013_Work!$BS51),0)</f>
        <v>2.7249795462234994E-5</v>
      </c>
      <c r="BC51">
        <f>IFERROR((IFERROR(Use_2013_Work!BC51/Use_2013_Work!$BR51, 0)*Supply_2013_Work!$BS51),0)</f>
        <v>2.7902309826405703E-5</v>
      </c>
      <c r="BD51">
        <f>IFERROR((IFERROR(Use_2013_Work!BD51/Use_2013_Work!$BR51, 0)*Supply_2013_Work!$BS51),0)</f>
        <v>1.3109405858322174E-5</v>
      </c>
      <c r="BE51">
        <f>IFERROR((IFERROR(Use_2013_Work!BE51/Use_2013_Work!$BR51, 0)*Supply_2013_Work!$BS51),0)</f>
        <v>2.7403393254986441E-5</v>
      </c>
      <c r="BF51">
        <f>IFERROR((IFERROR(Use_2013_Work!BF51/Use_2013_Work!$BR51, 0)*Supply_2013_Work!$BS51),0)</f>
        <v>7.5026444148576922E-5</v>
      </c>
      <c r="BG51">
        <f>IFERROR((IFERROR(Use_2013_Work!BG51/Use_2013_Work!$BR51, 0)*Supply_2013_Work!$BS51),0)</f>
        <v>3.0909179998031317E-4</v>
      </c>
      <c r="BH51">
        <f>IFERROR((IFERROR(Use_2013_Work!BH51/Use_2013_Work!$BR51, 0)*Supply_2013_Work!$BS51),0)</f>
        <v>1.170663810286661E-4</v>
      </c>
      <c r="BI51">
        <f>IFERROR((IFERROR(Use_2013_Work!BI51/Use_2013_Work!$BR51, 0)*Supply_2013_Work!$BS51),0)</f>
        <v>6.9436700014525191E-5</v>
      </c>
      <c r="BJ51">
        <f>IFERROR((IFERROR(Use_2013_Work!BJ51/Use_2013_Work!$BR51, 0)*Supply_2013_Work!$BS51),0)</f>
        <v>8.9175121403177773E-6</v>
      </c>
      <c r="BK51">
        <f>IFERROR((IFERROR(Use_2013_Work!BK51/Use_2013_Work!$BR51, 0)*Supply_2013_Work!$BS51),0)</f>
        <v>1.5103911872902916E-4</v>
      </c>
      <c r="BL51">
        <f>IFERROR((IFERROR(Use_2013_Work!BL51/Use_2013_Work!$BR51, 0)*Supply_2013_Work!$BS51),0)</f>
        <v>9.6650029813732854E-5</v>
      </c>
      <c r="BM51">
        <f>IFERROR((IFERROR(Use_2013_Work!BM51/Use_2013_Work!$BR51, 0)*Supply_2013_Work!$BS51),0)</f>
        <v>6.5199500472759572E-5</v>
      </c>
      <c r="BN51">
        <f>IFERROR((IFERROR(Use_2013_Work!BN51/Use_2013_Work!$BR51, 0)*Supply_2013_Work!$BS51),0)</f>
        <v>2.6156378081461204E-5</v>
      </c>
      <c r="BO51">
        <f>IFERROR((IFERROR(Use_2013_Work!BO51/Use_2013_Work!$BR51, 0)*Supply_2013_Work!$BS51),0)</f>
        <v>3.5850166836224242E-5</v>
      </c>
      <c r="BP51">
        <f>IFERROR((IFERROR(Use_2013_Work!BP51/Use_2013_Work!$BR51, 0)*Supply_2013_Work!$BS51),0)</f>
        <v>0</v>
      </c>
      <c r="BQ51">
        <f>IFERROR((IFERROR(Use_2013_Work!BQ51/Use_2013_Work!$BR51, 0)*Supply_2013_Work!$BS51),0)</f>
        <v>0</v>
      </c>
    </row>
    <row r="52" spans="4:69">
      <c r="D52">
        <v>44</v>
      </c>
      <c r="E52">
        <f>IFERROR((IFERROR(Use_2013_Work!E52/Use_2013_Work!$BR52, 0)*Supply_2013_Work!$BS52),0)</f>
        <v>0</v>
      </c>
      <c r="F52">
        <f>IFERROR((IFERROR(Use_2013_Work!F52/Use_2013_Work!$BR52, 0)*Supply_2013_Work!$BS52),0)</f>
        <v>0</v>
      </c>
      <c r="G52">
        <f>IFERROR((IFERROR(Use_2013_Work!G52/Use_2013_Work!$BR52, 0)*Supply_2013_Work!$BS52),0)</f>
        <v>0</v>
      </c>
      <c r="H52">
        <f>IFERROR((IFERROR(Use_2013_Work!H52/Use_2013_Work!$BR52, 0)*Supply_2013_Work!$BS52),0)</f>
        <v>0</v>
      </c>
      <c r="I52">
        <f>IFERROR((IFERROR(Use_2013_Work!I52/Use_2013_Work!$BR52, 0)*Supply_2013_Work!$BS52),0)</f>
        <v>0</v>
      </c>
      <c r="J52">
        <f>IFERROR((IFERROR(Use_2013_Work!J52/Use_2013_Work!$BR52, 0)*Supply_2013_Work!$BS52),0)</f>
        <v>0</v>
      </c>
      <c r="K52">
        <f>IFERROR((IFERROR(Use_2013_Work!K52/Use_2013_Work!$BR52, 0)*Supply_2013_Work!$BS52),0)</f>
        <v>0</v>
      </c>
      <c r="L52">
        <f>IFERROR((IFERROR(Use_2013_Work!L52/Use_2013_Work!$BR52, 0)*Supply_2013_Work!$BS52),0)</f>
        <v>0</v>
      </c>
      <c r="M52">
        <f>IFERROR((IFERROR(Use_2013_Work!M52/Use_2013_Work!$BR52, 0)*Supply_2013_Work!$BS52),0)</f>
        <v>0</v>
      </c>
      <c r="N52">
        <f>IFERROR((IFERROR(Use_2013_Work!N52/Use_2013_Work!$BR52, 0)*Supply_2013_Work!$BS52),0)</f>
        <v>0</v>
      </c>
      <c r="O52">
        <f>IFERROR((IFERROR(Use_2013_Work!O52/Use_2013_Work!$BR52, 0)*Supply_2013_Work!$BS52),0)</f>
        <v>0</v>
      </c>
      <c r="P52">
        <f>IFERROR((IFERROR(Use_2013_Work!P52/Use_2013_Work!$BR52, 0)*Supply_2013_Work!$BS52),0)</f>
        <v>0</v>
      </c>
      <c r="Q52">
        <f>IFERROR((IFERROR(Use_2013_Work!Q52/Use_2013_Work!$BR52, 0)*Supply_2013_Work!$BS52),0)</f>
        <v>0</v>
      </c>
      <c r="R52">
        <f>IFERROR((IFERROR(Use_2013_Work!R52/Use_2013_Work!$BR52, 0)*Supply_2013_Work!$BS52),0)</f>
        <v>0</v>
      </c>
      <c r="S52">
        <f>IFERROR((IFERROR(Use_2013_Work!S52/Use_2013_Work!$BR52, 0)*Supply_2013_Work!$BS52),0)</f>
        <v>0</v>
      </c>
      <c r="T52">
        <f>IFERROR((IFERROR(Use_2013_Work!T52/Use_2013_Work!$BR52, 0)*Supply_2013_Work!$BS52),0)</f>
        <v>0</v>
      </c>
      <c r="U52">
        <f>IFERROR((IFERROR(Use_2013_Work!U52/Use_2013_Work!$BR52, 0)*Supply_2013_Work!$BS52),0)</f>
        <v>0</v>
      </c>
      <c r="V52">
        <f>IFERROR((IFERROR(Use_2013_Work!V52/Use_2013_Work!$BR52, 0)*Supply_2013_Work!$BS52),0)</f>
        <v>0</v>
      </c>
      <c r="W52">
        <f>IFERROR((IFERROR(Use_2013_Work!W52/Use_2013_Work!$BR52, 0)*Supply_2013_Work!$BS52),0)</f>
        <v>0</v>
      </c>
      <c r="X52">
        <f>IFERROR((IFERROR(Use_2013_Work!X52/Use_2013_Work!$BR52, 0)*Supply_2013_Work!$BS52),0)</f>
        <v>0</v>
      </c>
      <c r="Y52">
        <f>IFERROR((IFERROR(Use_2013_Work!Y52/Use_2013_Work!$BR52, 0)*Supply_2013_Work!$BS52),0)</f>
        <v>0</v>
      </c>
      <c r="Z52">
        <f>IFERROR((IFERROR(Use_2013_Work!Z52/Use_2013_Work!$BR52, 0)*Supply_2013_Work!$BS52),0)</f>
        <v>0</v>
      </c>
      <c r="AA52">
        <f>IFERROR((IFERROR(Use_2013_Work!AA52/Use_2013_Work!$BR52, 0)*Supply_2013_Work!$BS52),0)</f>
        <v>0</v>
      </c>
      <c r="AB52">
        <f>IFERROR((IFERROR(Use_2013_Work!AB52/Use_2013_Work!$BR52, 0)*Supply_2013_Work!$BS52),0)</f>
        <v>0</v>
      </c>
      <c r="AC52">
        <f>IFERROR((IFERROR(Use_2013_Work!AC52/Use_2013_Work!$BR52, 0)*Supply_2013_Work!$BS52),0)</f>
        <v>0</v>
      </c>
      <c r="AD52">
        <f>IFERROR((IFERROR(Use_2013_Work!AD52/Use_2013_Work!$BR52, 0)*Supply_2013_Work!$BS52),0)</f>
        <v>0</v>
      </c>
      <c r="AE52">
        <f>IFERROR((IFERROR(Use_2013_Work!AE52/Use_2013_Work!$BR52, 0)*Supply_2013_Work!$BS52),0)</f>
        <v>0</v>
      </c>
      <c r="AF52">
        <f>IFERROR((IFERROR(Use_2013_Work!AF52/Use_2013_Work!$BR52, 0)*Supply_2013_Work!$BS52),0)</f>
        <v>0</v>
      </c>
      <c r="AG52">
        <f>IFERROR((IFERROR(Use_2013_Work!AG52/Use_2013_Work!$BR52, 0)*Supply_2013_Work!$BS52),0)</f>
        <v>0</v>
      </c>
      <c r="AH52">
        <f>IFERROR((IFERROR(Use_2013_Work!AH52/Use_2013_Work!$BR52, 0)*Supply_2013_Work!$BS52),0)</f>
        <v>0</v>
      </c>
      <c r="AI52">
        <f>IFERROR((IFERROR(Use_2013_Work!AI52/Use_2013_Work!$BR52, 0)*Supply_2013_Work!$BS52),0)</f>
        <v>0</v>
      </c>
      <c r="AJ52">
        <f>IFERROR((IFERROR(Use_2013_Work!AJ52/Use_2013_Work!$BR52, 0)*Supply_2013_Work!$BS52),0)</f>
        <v>0</v>
      </c>
      <c r="AK52">
        <f>IFERROR((IFERROR(Use_2013_Work!AK52/Use_2013_Work!$BR52, 0)*Supply_2013_Work!$BS52),0)</f>
        <v>0</v>
      </c>
      <c r="AL52">
        <f>IFERROR((IFERROR(Use_2013_Work!AL52/Use_2013_Work!$BR52, 0)*Supply_2013_Work!$BS52),0)</f>
        <v>0</v>
      </c>
      <c r="AM52">
        <f>IFERROR((IFERROR(Use_2013_Work!AM52/Use_2013_Work!$BR52, 0)*Supply_2013_Work!$BS52),0)</f>
        <v>0</v>
      </c>
      <c r="AN52">
        <f>IFERROR((IFERROR(Use_2013_Work!AN52/Use_2013_Work!$BR52, 0)*Supply_2013_Work!$BS52),0)</f>
        <v>0</v>
      </c>
      <c r="AO52">
        <f>IFERROR((IFERROR(Use_2013_Work!AO52/Use_2013_Work!$BR52, 0)*Supply_2013_Work!$BS52),0)</f>
        <v>0</v>
      </c>
      <c r="AP52">
        <f>IFERROR((IFERROR(Use_2013_Work!AP52/Use_2013_Work!$BR52, 0)*Supply_2013_Work!$BS52),0)</f>
        <v>0</v>
      </c>
      <c r="AQ52">
        <f>IFERROR((IFERROR(Use_2013_Work!AQ52/Use_2013_Work!$BR52, 0)*Supply_2013_Work!$BS52),0)</f>
        <v>0</v>
      </c>
      <c r="AR52">
        <f>IFERROR((IFERROR(Use_2013_Work!AR52/Use_2013_Work!$BR52, 0)*Supply_2013_Work!$BS52),0)</f>
        <v>0</v>
      </c>
      <c r="AS52">
        <f>IFERROR((IFERROR(Use_2013_Work!AS52/Use_2013_Work!$BR52, 0)*Supply_2013_Work!$BS52),0)</f>
        <v>0</v>
      </c>
      <c r="AT52">
        <f>IFERROR((IFERROR(Use_2013_Work!AT52/Use_2013_Work!$BR52, 0)*Supply_2013_Work!$BS52),0)</f>
        <v>0</v>
      </c>
      <c r="AU52">
        <f>IFERROR((IFERROR(Use_2013_Work!AU52/Use_2013_Work!$BR52, 0)*Supply_2013_Work!$BS52),0)</f>
        <v>0</v>
      </c>
      <c r="AV52">
        <f>IFERROR((IFERROR(Use_2013_Work!AV52/Use_2013_Work!$BR52, 0)*Supply_2013_Work!$BS52),0)</f>
        <v>0</v>
      </c>
      <c r="AW52">
        <f>IFERROR((IFERROR(Use_2013_Work!AW52/Use_2013_Work!$BR52, 0)*Supply_2013_Work!$BS52),0)</f>
        <v>0</v>
      </c>
      <c r="AX52">
        <f>IFERROR((IFERROR(Use_2013_Work!AX52/Use_2013_Work!$BR52, 0)*Supply_2013_Work!$BS52),0)</f>
        <v>0</v>
      </c>
      <c r="AY52">
        <f>IFERROR((IFERROR(Use_2013_Work!AY52/Use_2013_Work!$BR52, 0)*Supply_2013_Work!$BS52),0)</f>
        <v>0</v>
      </c>
      <c r="AZ52">
        <f>IFERROR((IFERROR(Use_2013_Work!AZ52/Use_2013_Work!$BR52, 0)*Supply_2013_Work!$BS52),0)</f>
        <v>0</v>
      </c>
      <c r="BA52">
        <f>IFERROR((IFERROR(Use_2013_Work!BA52/Use_2013_Work!$BR52, 0)*Supply_2013_Work!$BS52),0)</f>
        <v>0</v>
      </c>
      <c r="BB52">
        <f>IFERROR((IFERROR(Use_2013_Work!BB52/Use_2013_Work!$BR52, 0)*Supply_2013_Work!$BS52),0)</f>
        <v>0</v>
      </c>
      <c r="BC52">
        <f>IFERROR((IFERROR(Use_2013_Work!BC52/Use_2013_Work!$BR52, 0)*Supply_2013_Work!$BS52),0)</f>
        <v>0</v>
      </c>
      <c r="BD52">
        <f>IFERROR((IFERROR(Use_2013_Work!BD52/Use_2013_Work!$BR52, 0)*Supply_2013_Work!$BS52),0)</f>
        <v>0</v>
      </c>
      <c r="BE52">
        <f>IFERROR((IFERROR(Use_2013_Work!BE52/Use_2013_Work!$BR52, 0)*Supply_2013_Work!$BS52),0)</f>
        <v>0</v>
      </c>
      <c r="BF52">
        <f>IFERROR((IFERROR(Use_2013_Work!BF52/Use_2013_Work!$BR52, 0)*Supply_2013_Work!$BS52),0)</f>
        <v>0</v>
      </c>
      <c r="BG52">
        <f>IFERROR((IFERROR(Use_2013_Work!BG52/Use_2013_Work!$BR52, 0)*Supply_2013_Work!$BS52),0)</f>
        <v>0</v>
      </c>
      <c r="BH52">
        <f>IFERROR((IFERROR(Use_2013_Work!BH52/Use_2013_Work!$BR52, 0)*Supply_2013_Work!$BS52),0)</f>
        <v>0</v>
      </c>
      <c r="BI52">
        <f>IFERROR((IFERROR(Use_2013_Work!BI52/Use_2013_Work!$BR52, 0)*Supply_2013_Work!$BS52),0)</f>
        <v>0</v>
      </c>
      <c r="BJ52">
        <f>IFERROR((IFERROR(Use_2013_Work!BJ52/Use_2013_Work!$BR52, 0)*Supply_2013_Work!$BS52),0)</f>
        <v>0</v>
      </c>
      <c r="BK52">
        <f>IFERROR((IFERROR(Use_2013_Work!BK52/Use_2013_Work!$BR52, 0)*Supply_2013_Work!$BS52),0)</f>
        <v>0</v>
      </c>
      <c r="BL52">
        <f>IFERROR((IFERROR(Use_2013_Work!BL52/Use_2013_Work!$BR52, 0)*Supply_2013_Work!$BS52),0)</f>
        <v>0</v>
      </c>
      <c r="BM52">
        <f>IFERROR((IFERROR(Use_2013_Work!BM52/Use_2013_Work!$BR52, 0)*Supply_2013_Work!$BS52),0)</f>
        <v>0</v>
      </c>
      <c r="BN52">
        <f>IFERROR((IFERROR(Use_2013_Work!BN52/Use_2013_Work!$BR52, 0)*Supply_2013_Work!$BS52),0)</f>
        <v>0</v>
      </c>
      <c r="BO52">
        <f>IFERROR((IFERROR(Use_2013_Work!BO52/Use_2013_Work!$BR52, 0)*Supply_2013_Work!$BS52),0)</f>
        <v>0</v>
      </c>
      <c r="BP52">
        <f>IFERROR((IFERROR(Use_2013_Work!BP52/Use_2013_Work!$BR52, 0)*Supply_2013_Work!$BS52),0)</f>
        <v>0</v>
      </c>
      <c r="BQ52">
        <f>IFERROR((IFERROR(Use_2013_Work!BQ52/Use_2013_Work!$BR52, 0)*Supply_2013_Work!$BS52),0)</f>
        <v>0</v>
      </c>
    </row>
    <row r="53" spans="4:69">
      <c r="D53">
        <v>45</v>
      </c>
      <c r="E53">
        <f>IFERROR((IFERROR(Use_2013_Work!E53/Use_2013_Work!$BR53, 0)*Supply_2013_Work!$BS53),0)</f>
        <v>0.48610214132854224</v>
      </c>
      <c r="F53">
        <f>IFERROR((IFERROR(Use_2013_Work!F53/Use_2013_Work!$BR53, 0)*Supply_2013_Work!$BS53),0)</f>
        <v>0.23966929771972223</v>
      </c>
      <c r="G53">
        <f>IFERROR((IFERROR(Use_2013_Work!G53/Use_2013_Work!$BR53, 0)*Supply_2013_Work!$BS53),0)</f>
        <v>4.3935328828770825E-3</v>
      </c>
      <c r="H53">
        <f>IFERROR((IFERROR(Use_2013_Work!H53/Use_2013_Work!$BR53, 0)*Supply_2013_Work!$BS53),0)</f>
        <v>4.6991398231529175E-2</v>
      </c>
      <c r="I53">
        <f>IFERROR((IFERROR(Use_2013_Work!I53/Use_2013_Work!$BR53, 0)*Supply_2013_Work!$BS53),0)</f>
        <v>1.5182289458125009</v>
      </c>
      <c r="J53">
        <f>IFERROR((IFERROR(Use_2013_Work!J53/Use_2013_Work!$BR53, 0)*Supply_2013_Work!$BS53),0)</f>
        <v>0.20501305490068708</v>
      </c>
      <c r="K53">
        <f>IFERROR((IFERROR(Use_2013_Work!K53/Use_2013_Work!$BR53, 0)*Supply_2013_Work!$BS53),0)</f>
        <v>1.7514188220093678</v>
      </c>
      <c r="L53">
        <f>IFERROR((IFERROR(Use_2013_Work!L53/Use_2013_Work!$BR53, 0)*Supply_2013_Work!$BS53),0)</f>
        <v>0.11009472698780473</v>
      </c>
      <c r="M53">
        <f>IFERROR((IFERROR(Use_2013_Work!M53/Use_2013_Work!$BR53, 0)*Supply_2013_Work!$BS53),0)</f>
        <v>7.0206437912346556E-2</v>
      </c>
      <c r="N53">
        <f>IFERROR((IFERROR(Use_2013_Work!N53/Use_2013_Work!$BR53, 0)*Supply_2013_Work!$BS53),0)</f>
        <v>1.9507563194477894E-2</v>
      </c>
      <c r="O53">
        <f>IFERROR((IFERROR(Use_2013_Work!O53/Use_2013_Work!$BR53, 0)*Supply_2013_Work!$BS53),0)</f>
        <v>7.1897324384621028E-2</v>
      </c>
      <c r="P53">
        <f>IFERROR((IFERROR(Use_2013_Work!P53/Use_2013_Work!$BR53, 0)*Supply_2013_Work!$BS53),0)</f>
        <v>0.30263402922417199</v>
      </c>
      <c r="Q53">
        <f>IFERROR((IFERROR(Use_2013_Work!Q53/Use_2013_Work!$BR53, 0)*Supply_2013_Work!$BS53),0)</f>
        <v>7.0109419836068526E-2</v>
      </c>
      <c r="R53">
        <f>IFERROR((IFERROR(Use_2013_Work!R53/Use_2013_Work!$BR53, 0)*Supply_2013_Work!$BS53),0)</f>
        <v>0.23194943079302652</v>
      </c>
      <c r="S53">
        <f>IFERROR((IFERROR(Use_2013_Work!S53/Use_2013_Work!$BR53, 0)*Supply_2013_Work!$BS53),0)</f>
        <v>1.365390826361627</v>
      </c>
      <c r="T53">
        <f>IFERROR((IFERROR(Use_2013_Work!T53/Use_2013_Work!$BR53, 0)*Supply_2013_Work!$BS53),0)</f>
        <v>0.33094944777217788</v>
      </c>
      <c r="U53">
        <f>IFERROR((IFERROR(Use_2013_Work!U53/Use_2013_Work!$BR53, 0)*Supply_2013_Work!$BS53),0)</f>
        <v>1.8509662981332314E-2</v>
      </c>
      <c r="V53">
        <f>IFERROR((IFERROR(Use_2013_Work!V53/Use_2013_Work!$BR53, 0)*Supply_2013_Work!$BS53),0)</f>
        <v>0.34329153304726329</v>
      </c>
      <c r="W53">
        <f>IFERROR((IFERROR(Use_2013_Work!W53/Use_2013_Work!$BR53, 0)*Supply_2013_Work!$BS53),0)</f>
        <v>6.4905093030010644E-2</v>
      </c>
      <c r="X53">
        <f>IFERROR((IFERROR(Use_2013_Work!X53/Use_2013_Work!$BR53, 0)*Supply_2013_Work!$BS53),0)</f>
        <v>0.23599647054633915</v>
      </c>
      <c r="Y53">
        <f>IFERROR((IFERROR(Use_2013_Work!Y53/Use_2013_Work!$BR53, 0)*Supply_2013_Work!$BS53),0)</f>
        <v>1.8170099714359164E-2</v>
      </c>
      <c r="Z53">
        <f>IFERROR((IFERROR(Use_2013_Work!Z53/Use_2013_Work!$BR53, 0)*Supply_2013_Work!$BS53),0)</f>
        <v>8.7357847825786275E-2</v>
      </c>
      <c r="AA53">
        <f>IFERROR((IFERROR(Use_2013_Work!AA53/Use_2013_Work!$BR53, 0)*Supply_2013_Work!$BS53),0)</f>
        <v>9.2077084250453925E-2</v>
      </c>
      <c r="AB53">
        <f>IFERROR((IFERROR(Use_2013_Work!AB53/Use_2013_Work!$BR53, 0)*Supply_2013_Work!$BS53),0)</f>
        <v>0.2327186455406596</v>
      </c>
      <c r="AC53">
        <f>IFERROR((IFERROR(Use_2013_Work!AC53/Use_2013_Work!$BR53, 0)*Supply_2013_Work!$BS53),0)</f>
        <v>1.9992653575868109E-2</v>
      </c>
      <c r="AD53">
        <f>IFERROR((IFERROR(Use_2013_Work!AD53/Use_2013_Work!$BR53, 0)*Supply_2013_Work!$BS53),0)</f>
        <v>0.36964580048193452</v>
      </c>
      <c r="AE53">
        <f>IFERROR((IFERROR(Use_2013_Work!AE53/Use_2013_Work!$BR53, 0)*Supply_2013_Work!$BS53),0)</f>
        <v>3.005481405841941</v>
      </c>
      <c r="AF53">
        <f>IFERROR((IFERROR(Use_2013_Work!AF53/Use_2013_Work!$BR53, 0)*Supply_2013_Work!$BS53),0)</f>
        <v>0.7953126101518474</v>
      </c>
      <c r="AG53">
        <f>IFERROR((IFERROR(Use_2013_Work!AG53/Use_2013_Work!$BR53, 0)*Supply_2013_Work!$BS53),0)</f>
        <v>6.4651737253673129</v>
      </c>
      <c r="AH53">
        <f>IFERROR((IFERROR(Use_2013_Work!AH53/Use_2013_Work!$BR53, 0)*Supply_2013_Work!$BS53),0)</f>
        <v>2.2582204628980898</v>
      </c>
      <c r="AI53">
        <f>IFERROR((IFERROR(Use_2013_Work!AI53/Use_2013_Work!$BR53, 0)*Supply_2013_Work!$BS53),0)</f>
        <v>0.58558724868908396</v>
      </c>
      <c r="AJ53">
        <f>IFERROR((IFERROR(Use_2013_Work!AJ53/Use_2013_Work!$BR53, 0)*Supply_2013_Work!$BS53),0)</f>
        <v>2.3104161879356769E-2</v>
      </c>
      <c r="AK53">
        <f>IFERROR((IFERROR(Use_2013_Work!AK53/Use_2013_Work!$BR53, 0)*Supply_2013_Work!$BS53),0)</f>
        <v>0.34460127707701682</v>
      </c>
      <c r="AL53">
        <f>IFERROR((IFERROR(Use_2013_Work!AL53/Use_2013_Work!$BR53, 0)*Supply_2013_Work!$BS53),0)</f>
        <v>0.84307322313100952</v>
      </c>
      <c r="AM53">
        <f>IFERROR((IFERROR(Use_2013_Work!AM53/Use_2013_Work!$BR53, 0)*Supply_2013_Work!$BS53),0)</f>
        <v>5.7011979538532737E-2</v>
      </c>
      <c r="AN53">
        <f>IFERROR((IFERROR(Use_2013_Work!AN53/Use_2013_Work!$BR53, 0)*Supply_2013_Work!$BS53),0)</f>
        <v>0.66243249496388512</v>
      </c>
      <c r="AO53">
        <f>IFERROR((IFERROR(Use_2013_Work!AO53/Use_2013_Work!$BR53, 0)*Supply_2013_Work!$BS53),0)</f>
        <v>0.10438452021258279</v>
      </c>
      <c r="AP53">
        <f>IFERROR((IFERROR(Use_2013_Work!AP53/Use_2013_Work!$BR53, 0)*Supply_2013_Work!$BS53),0)</f>
        <v>0.23113170700725447</v>
      </c>
      <c r="AQ53">
        <f>IFERROR((IFERROR(Use_2013_Work!AQ53/Use_2013_Work!$BR53, 0)*Supply_2013_Work!$BS53),0)</f>
        <v>0.60343857472424378</v>
      </c>
      <c r="AR53">
        <f>IFERROR((IFERROR(Use_2013_Work!AR53/Use_2013_Work!$BR53, 0)*Supply_2013_Work!$BS53),0)</f>
        <v>0.84811123323487647</v>
      </c>
      <c r="AS53">
        <f>IFERROR((IFERROR(Use_2013_Work!AS53/Use_2013_Work!$BR53, 0)*Supply_2013_Work!$BS53),0)</f>
        <v>0.79633822981535818</v>
      </c>
      <c r="AT53">
        <f>IFERROR((IFERROR(Use_2013_Work!AT53/Use_2013_Work!$BR53, 0)*Supply_2013_Work!$BS53),0)</f>
        <v>0.41424639611946895</v>
      </c>
      <c r="AU53">
        <f>IFERROR((IFERROR(Use_2013_Work!AU53/Use_2013_Work!$BR53, 0)*Supply_2013_Work!$BS53),0)</f>
        <v>0.30234297499533791</v>
      </c>
      <c r="AV53">
        <f>IFERROR((IFERROR(Use_2013_Work!AV53/Use_2013_Work!$BR53, 0)*Supply_2013_Work!$BS53),0)</f>
        <v>2.7671772910527026</v>
      </c>
      <c r="AW53">
        <f>IFERROR((IFERROR(Use_2013_Work!AW53/Use_2013_Work!$BR53, 0)*Supply_2013_Work!$BS53),0)</f>
        <v>0</v>
      </c>
      <c r="AX53">
        <f>IFERROR((IFERROR(Use_2013_Work!AX53/Use_2013_Work!$BR53, 0)*Supply_2013_Work!$BS53),0)</f>
        <v>7.7577663452074521</v>
      </c>
      <c r="AY53">
        <f>IFERROR((IFERROR(Use_2013_Work!AY53/Use_2013_Work!$BR53, 0)*Supply_2013_Work!$BS53),0)</f>
        <v>0.32590450780571967</v>
      </c>
      <c r="AZ53">
        <f>IFERROR((IFERROR(Use_2013_Work!AZ53/Use_2013_Work!$BR53, 0)*Supply_2013_Work!$BS53),0)</f>
        <v>0.1853599645917921</v>
      </c>
      <c r="BA53">
        <f>IFERROR((IFERROR(Use_2013_Work!BA53/Use_2013_Work!$BR53, 0)*Supply_2013_Work!$BS53),0)</f>
        <v>0.39601392764178822</v>
      </c>
      <c r="BB53">
        <f>IFERROR((IFERROR(Use_2013_Work!BB53/Use_2013_Work!$BR53, 0)*Supply_2013_Work!$BS53),0)</f>
        <v>0.1490266950256651</v>
      </c>
      <c r="BC53">
        <f>IFERROR((IFERROR(Use_2013_Work!BC53/Use_2013_Work!$BR53, 0)*Supply_2013_Work!$BS53),0)</f>
        <v>0.42094757324524523</v>
      </c>
      <c r="BD53">
        <f>IFERROR((IFERROR(Use_2013_Work!BD53/Use_2013_Work!$BR53, 0)*Supply_2013_Work!$BS53),0)</f>
        <v>9.6241931667818484E-2</v>
      </c>
      <c r="BE53">
        <f>IFERROR((IFERROR(Use_2013_Work!BE53/Use_2013_Work!$BR53, 0)*Supply_2013_Work!$BS53),0)</f>
        <v>0.10737822085201953</v>
      </c>
      <c r="BF53">
        <f>IFERROR((IFERROR(Use_2013_Work!BF53/Use_2013_Work!$BR53, 0)*Supply_2013_Work!$BS53),0)</f>
        <v>0.81009400705906631</v>
      </c>
      <c r="BG53">
        <f>IFERROR((IFERROR(Use_2013_Work!BG53/Use_2013_Work!$BR53, 0)*Supply_2013_Work!$BS53),0)</f>
        <v>2.0125013951361725</v>
      </c>
      <c r="BH53">
        <f>IFERROR((IFERROR(Use_2013_Work!BH53/Use_2013_Work!$BR53, 0)*Supply_2013_Work!$BS53),0)</f>
        <v>0.46051708864150415</v>
      </c>
      <c r="BI53">
        <f>IFERROR((IFERROR(Use_2013_Work!BI53/Use_2013_Work!$BR53, 0)*Supply_2013_Work!$BS53),0)</f>
        <v>0.12403761052147776</v>
      </c>
      <c r="BJ53">
        <f>IFERROR((IFERROR(Use_2013_Work!BJ53/Use_2013_Work!$BR53, 0)*Supply_2013_Work!$BS53),0)</f>
        <v>6.2147007718677719E-2</v>
      </c>
      <c r="BK53">
        <f>IFERROR((IFERROR(Use_2013_Work!BK53/Use_2013_Work!$BR53, 0)*Supply_2013_Work!$BS53),0)</f>
        <v>0.29071466556715531</v>
      </c>
      <c r="BL53">
        <f>IFERROR((IFERROR(Use_2013_Work!BL53/Use_2013_Work!$BR53, 0)*Supply_2013_Work!$BS53),0)</f>
        <v>0.20862351331074852</v>
      </c>
      <c r="BM53">
        <f>IFERROR((IFERROR(Use_2013_Work!BM53/Use_2013_Work!$BR53, 0)*Supply_2013_Work!$BS53),0)</f>
        <v>0.60607885237152481</v>
      </c>
      <c r="BN53">
        <f>IFERROR((IFERROR(Use_2013_Work!BN53/Use_2013_Work!$BR53, 0)*Supply_2013_Work!$BS53),0)</f>
        <v>5.5196355539615077E-2</v>
      </c>
      <c r="BO53">
        <f>IFERROR((IFERROR(Use_2013_Work!BO53/Use_2013_Work!$BR53, 0)*Supply_2013_Work!$BS53),0)</f>
        <v>0.10635260118850881</v>
      </c>
      <c r="BP53">
        <f>IFERROR((IFERROR(Use_2013_Work!BP53/Use_2013_Work!$BR53, 0)*Supply_2013_Work!$BS53),0)</f>
        <v>0</v>
      </c>
      <c r="BQ53">
        <f>IFERROR((IFERROR(Use_2013_Work!BQ53/Use_2013_Work!$BR53, 0)*Supply_2013_Work!$BS53),0)</f>
        <v>0</v>
      </c>
    </row>
    <row r="54" spans="4:69">
      <c r="D54">
        <v>46</v>
      </c>
      <c r="E54">
        <f>IFERROR((IFERROR(Use_2013_Work!E54/Use_2013_Work!$BR54, 0)*Supply_2013_Work!$BS54),0)</f>
        <v>2.1483087068683866E-3</v>
      </c>
      <c r="F54">
        <f>IFERROR((IFERROR(Use_2013_Work!F54/Use_2013_Work!$BR54, 0)*Supply_2013_Work!$BS54),0)</f>
        <v>1.4806064355241809E-2</v>
      </c>
      <c r="G54">
        <f>IFERROR((IFERROR(Use_2013_Work!G54/Use_2013_Work!$BR54, 0)*Supply_2013_Work!$BS54),0)</f>
        <v>7.9252495115039306E-5</v>
      </c>
      <c r="H54">
        <f>IFERROR((IFERROR(Use_2013_Work!H54/Use_2013_Work!$BR54, 0)*Supply_2013_Work!$BS54),0)</f>
        <v>6.5949397720729136E-4</v>
      </c>
      <c r="I54">
        <f>IFERROR((IFERROR(Use_2013_Work!I54/Use_2013_Work!$BR54, 0)*Supply_2013_Work!$BS54),0)</f>
        <v>2.1845384189209765E-2</v>
      </c>
      <c r="J54">
        <f>IFERROR((IFERROR(Use_2013_Work!J54/Use_2013_Work!$BR54, 0)*Supply_2013_Work!$BS54),0)</f>
        <v>1.5001365146775298E-4</v>
      </c>
      <c r="K54">
        <f>IFERROR((IFERROR(Use_2013_Work!K54/Use_2013_Work!$BR54, 0)*Supply_2013_Work!$BS54),0)</f>
        <v>9.9914752770031696E-4</v>
      </c>
      <c r="L54">
        <f>IFERROR((IFERROR(Use_2013_Work!L54/Use_2013_Work!$BR54, 0)*Supply_2013_Work!$BS54),0)</f>
        <v>6.226981759038802E-4</v>
      </c>
      <c r="M54">
        <f>IFERROR((IFERROR(Use_2013_Work!M54/Use_2013_Work!$BR54, 0)*Supply_2013_Work!$BS54),0)</f>
        <v>0</v>
      </c>
      <c r="N54">
        <f>IFERROR((IFERROR(Use_2013_Work!N54/Use_2013_Work!$BR54, 0)*Supply_2013_Work!$BS54),0)</f>
        <v>3.8211024430465378E-4</v>
      </c>
      <c r="O54">
        <f>IFERROR((IFERROR(Use_2013_Work!O54/Use_2013_Work!$BR54, 0)*Supply_2013_Work!$BS54),0)</f>
        <v>1.1381224387770466E-2</v>
      </c>
      <c r="P54">
        <f>IFERROR((IFERROR(Use_2013_Work!P54/Use_2013_Work!$BR54, 0)*Supply_2013_Work!$BS54),0)</f>
        <v>8.3979340359400575E-3</v>
      </c>
      <c r="Q54">
        <f>IFERROR((IFERROR(Use_2013_Work!Q54/Use_2013_Work!$BR54, 0)*Supply_2013_Work!$BS54),0)</f>
        <v>0</v>
      </c>
      <c r="R54">
        <f>IFERROR((IFERROR(Use_2013_Work!R54/Use_2013_Work!$BR54, 0)*Supply_2013_Work!$BS54),0)</f>
        <v>2.3243624638739385E-2</v>
      </c>
      <c r="S54">
        <f>IFERROR((IFERROR(Use_2013_Work!S54/Use_2013_Work!$BR54, 0)*Supply_2013_Work!$BS54),0)</f>
        <v>6.0175287362347705E-3</v>
      </c>
      <c r="T54">
        <f>IFERROR((IFERROR(Use_2013_Work!T54/Use_2013_Work!$BR54, 0)*Supply_2013_Work!$BS54),0)</f>
        <v>9.8074962704861133E-3</v>
      </c>
      <c r="U54">
        <f>IFERROR((IFERROR(Use_2013_Work!U54/Use_2013_Work!$BR54, 0)*Supply_2013_Work!$BS54),0)</f>
        <v>4.0333859121046787E-3</v>
      </c>
      <c r="V54">
        <f>IFERROR((IFERROR(Use_2013_Work!V54/Use_2013_Work!$BR54, 0)*Supply_2013_Work!$BS54),0)</f>
        <v>0.15853895558512793</v>
      </c>
      <c r="W54">
        <f>IFERROR((IFERROR(Use_2013_Work!W54/Use_2013_Work!$BR54, 0)*Supply_2013_Work!$BS54),0)</f>
        <v>5.4061523453473239E-4</v>
      </c>
      <c r="X54">
        <f>IFERROR((IFERROR(Use_2013_Work!X54/Use_2013_Work!$BR54, 0)*Supply_2013_Work!$BS54),0)</f>
        <v>3.9626247557519653E-5</v>
      </c>
      <c r="Y54">
        <f>IFERROR((IFERROR(Use_2013_Work!Y54/Use_2013_Work!$BR54, 0)*Supply_2013_Work!$BS54),0)</f>
        <v>0</v>
      </c>
      <c r="Z54">
        <f>IFERROR((IFERROR(Use_2013_Work!Z54/Use_2013_Work!$BR54, 0)*Supply_2013_Work!$BS54),0)</f>
        <v>9.0857324756884344E-4</v>
      </c>
      <c r="AA54">
        <f>IFERROR((IFERROR(Use_2013_Work!AA54/Use_2013_Work!$BR54, 0)*Supply_2013_Work!$BS54),0)</f>
        <v>8.7574007102118427E-3</v>
      </c>
      <c r="AB54">
        <f>IFERROR((IFERROR(Use_2013_Work!AB54/Use_2013_Work!$BR54, 0)*Supply_2013_Work!$BS54),0)</f>
        <v>0.36288019245424036</v>
      </c>
      <c r="AC54">
        <f>IFERROR((IFERROR(Use_2013_Work!AC54/Use_2013_Work!$BR54, 0)*Supply_2013_Work!$BS54),0)</f>
        <v>2.9889512443386254E-3</v>
      </c>
      <c r="AD54">
        <f>IFERROR((IFERROR(Use_2013_Work!AD54/Use_2013_Work!$BR54, 0)*Supply_2013_Work!$BS54),0)</f>
        <v>6.4783253864036425E-2</v>
      </c>
      <c r="AE54">
        <f>IFERROR((IFERROR(Use_2013_Work!AE54/Use_2013_Work!$BR54, 0)*Supply_2013_Work!$BS54),0)</f>
        <v>0.51987372438462498</v>
      </c>
      <c r="AF54">
        <f>IFERROR((IFERROR(Use_2013_Work!AF54/Use_2013_Work!$BR54, 0)*Supply_2013_Work!$BS54),0)</f>
        <v>4.9866802104884374E-2</v>
      </c>
      <c r="AG54">
        <f>IFERROR((IFERROR(Use_2013_Work!AG54/Use_2013_Work!$BR54, 0)*Supply_2013_Work!$BS54),0)</f>
        <v>0.12033642249342485</v>
      </c>
      <c r="AH54">
        <f>IFERROR((IFERROR(Use_2013_Work!AH54/Use_2013_Work!$BR54, 0)*Supply_2013_Work!$BS54),0)</f>
        <v>1.5963716873172201E-3</v>
      </c>
      <c r="AI54">
        <f>IFERROR((IFERROR(Use_2013_Work!AI54/Use_2013_Work!$BR54, 0)*Supply_2013_Work!$BS54),0)</f>
        <v>2.788838694173151E-2</v>
      </c>
      <c r="AJ54">
        <f>IFERROR((IFERROR(Use_2013_Work!AJ54/Use_2013_Work!$BR54, 0)*Supply_2013_Work!$BS54),0)</f>
        <v>1.4406971433412502E-3</v>
      </c>
      <c r="AK54">
        <f>IFERROR((IFERROR(Use_2013_Work!AK54/Use_2013_Work!$BR54, 0)*Supply_2013_Work!$BS54),0)</f>
        <v>0</v>
      </c>
      <c r="AL54">
        <f>IFERROR((IFERROR(Use_2013_Work!AL54/Use_2013_Work!$BR54, 0)*Supply_2013_Work!$BS54),0)</f>
        <v>5.8994991274384428E-2</v>
      </c>
      <c r="AM54">
        <f>IFERROR((IFERROR(Use_2013_Work!AM54/Use_2013_Work!$BR54, 0)*Supply_2013_Work!$BS54),0)</f>
        <v>0</v>
      </c>
      <c r="AN54">
        <f>IFERROR((IFERROR(Use_2013_Work!AN54/Use_2013_Work!$BR54, 0)*Supply_2013_Work!$BS54),0)</f>
        <v>1.4310736260772814E-2</v>
      </c>
      <c r="AO54">
        <f>IFERROR((IFERROR(Use_2013_Work!AO54/Use_2013_Work!$BR54, 0)*Supply_2013_Work!$BS54),0)</f>
        <v>9.3404726385582044E-5</v>
      </c>
      <c r="AP54">
        <f>IFERROR((IFERROR(Use_2013_Work!AP54/Use_2013_Work!$BR54, 0)*Supply_2013_Work!$BS54),0)</f>
        <v>7.4350162202923301E-2</v>
      </c>
      <c r="AQ54">
        <f>IFERROR((IFERROR(Use_2013_Work!AQ54/Use_2013_Work!$BR54, 0)*Supply_2013_Work!$BS54),0)</f>
        <v>1.0221477339612031</v>
      </c>
      <c r="AR54">
        <f>IFERROR((IFERROR(Use_2013_Work!AR54/Use_2013_Work!$BR54, 0)*Supply_2013_Work!$BS54),0)</f>
        <v>5.5533355505609687E-3</v>
      </c>
      <c r="AS54">
        <f>IFERROR((IFERROR(Use_2013_Work!AS54/Use_2013_Work!$BR54, 0)*Supply_2013_Work!$BS54),0)</f>
        <v>2.8870551791907177E-4</v>
      </c>
      <c r="AT54">
        <f>IFERROR((IFERROR(Use_2013_Work!AT54/Use_2013_Work!$BR54, 0)*Supply_2013_Work!$BS54),0)</f>
        <v>2.8021417915674612E-4</v>
      </c>
      <c r="AU54">
        <f>IFERROR((IFERROR(Use_2013_Work!AU54/Use_2013_Work!$BR54, 0)*Supply_2013_Work!$BS54),0)</f>
        <v>0</v>
      </c>
      <c r="AV54">
        <f>IFERROR((IFERROR(Use_2013_Work!AV54/Use_2013_Work!$BR54, 0)*Supply_2013_Work!$BS54),0)</f>
        <v>0.3812582799821671</v>
      </c>
      <c r="AW54">
        <f>IFERROR((IFERROR(Use_2013_Work!AW54/Use_2013_Work!$BR54, 0)*Supply_2013_Work!$BS54),0)</f>
        <v>0</v>
      </c>
      <c r="AX54">
        <f>IFERROR((IFERROR(Use_2013_Work!AX54/Use_2013_Work!$BR54, 0)*Supply_2013_Work!$BS54),0)</f>
        <v>1.3869186645131879E-4</v>
      </c>
      <c r="AY54">
        <f>IFERROR((IFERROR(Use_2013_Work!AY54/Use_2013_Work!$BR54, 0)*Supply_2013_Work!$BS54),0)</f>
        <v>1.8391050971770613</v>
      </c>
      <c r="AZ54">
        <f>IFERROR((IFERROR(Use_2013_Work!AZ54/Use_2013_Work!$BR54, 0)*Supply_2013_Work!$BS54),0)</f>
        <v>9.4536904887225458E-3</v>
      </c>
      <c r="BA54">
        <f>IFERROR((IFERROR(Use_2013_Work!BA54/Use_2013_Work!$BR54, 0)*Supply_2013_Work!$BS54),0)</f>
        <v>4.3588872313271619E-4</v>
      </c>
      <c r="BB54">
        <f>IFERROR((IFERROR(Use_2013_Work!BB54/Use_2013_Work!$BR54, 0)*Supply_2013_Work!$BS54),0)</f>
        <v>3.5380578176356833E-4</v>
      </c>
      <c r="BC54">
        <f>IFERROR((IFERROR(Use_2013_Work!BC54/Use_2013_Work!$BR54, 0)*Supply_2013_Work!$BS54),0)</f>
        <v>2.9436641042728884E-4</v>
      </c>
      <c r="BD54">
        <f>IFERROR((IFERROR(Use_2013_Work!BD54/Use_2013_Work!$BR54, 0)*Supply_2013_Work!$BS54),0)</f>
        <v>2.8304462541085468E-6</v>
      </c>
      <c r="BE54">
        <f>IFERROR((IFERROR(Use_2013_Work!BE54/Use_2013_Work!$BR54, 0)*Supply_2013_Work!$BS54),0)</f>
        <v>1.8621505905780128E-2</v>
      </c>
      <c r="BF54">
        <f>IFERROR((IFERROR(Use_2013_Work!BF54/Use_2013_Work!$BR54, 0)*Supply_2013_Work!$BS54),0)</f>
        <v>2.5420237808148859E-2</v>
      </c>
      <c r="BG54">
        <f>IFERROR((IFERROR(Use_2013_Work!BG54/Use_2013_Work!$BR54, 0)*Supply_2013_Work!$BS54),0)</f>
        <v>1.3584840014444133</v>
      </c>
      <c r="BH54">
        <f>IFERROR((IFERROR(Use_2013_Work!BH54/Use_2013_Work!$BR54, 0)*Supply_2013_Work!$BS54),0)</f>
        <v>0.21226931682687047</v>
      </c>
      <c r="BI54">
        <f>IFERROR((IFERROR(Use_2013_Work!BI54/Use_2013_Work!$BR54, 0)*Supply_2013_Work!$BS54),0)</f>
        <v>1.6241100606074841E-2</v>
      </c>
      <c r="BJ54">
        <f>IFERROR((IFERROR(Use_2013_Work!BJ54/Use_2013_Work!$BR54, 0)*Supply_2013_Work!$BS54),0)</f>
        <v>4.0953726850696565E-2</v>
      </c>
      <c r="BK54">
        <f>IFERROR((IFERROR(Use_2013_Work!BK54/Use_2013_Work!$BR54, 0)*Supply_2013_Work!$BS54),0)</f>
        <v>7.9116633694842092E-2</v>
      </c>
      <c r="BL54">
        <f>IFERROR((IFERROR(Use_2013_Work!BL54/Use_2013_Work!$BR54, 0)*Supply_2013_Work!$BS54),0)</f>
        <v>5.61022752026855E-2</v>
      </c>
      <c r="BM54">
        <f>IFERROR((IFERROR(Use_2013_Work!BM54/Use_2013_Work!$BR54, 0)*Supply_2013_Work!$BS54),0)</f>
        <v>0.1089268936431133</v>
      </c>
      <c r="BN54">
        <f>IFERROR((IFERROR(Use_2013_Work!BN54/Use_2013_Work!$BR54, 0)*Supply_2013_Work!$BS54),0)</f>
        <v>0</v>
      </c>
      <c r="BO54">
        <f>IFERROR((IFERROR(Use_2013_Work!BO54/Use_2013_Work!$BR54, 0)*Supply_2013_Work!$BS54),0)</f>
        <v>5.8873282085457768E-4</v>
      </c>
      <c r="BP54">
        <f>IFERROR((IFERROR(Use_2013_Work!BP54/Use_2013_Work!$BR54, 0)*Supply_2013_Work!$BS54),0)</f>
        <v>0</v>
      </c>
      <c r="BQ54">
        <f>IFERROR((IFERROR(Use_2013_Work!BQ54/Use_2013_Work!$BR54, 0)*Supply_2013_Work!$BS54),0)</f>
        <v>0</v>
      </c>
    </row>
    <row r="55" spans="4:69">
      <c r="D55">
        <v>47</v>
      </c>
      <c r="E55">
        <f>IFERROR((IFERROR(Use_2013_Work!E55/Use_2013_Work!$BR55, 0)*Supply_2013_Work!$BS55),0)</f>
        <v>0</v>
      </c>
      <c r="F55">
        <f>IFERROR((IFERROR(Use_2013_Work!F55/Use_2013_Work!$BR55, 0)*Supply_2013_Work!$BS55),0)</f>
        <v>0</v>
      </c>
      <c r="G55">
        <f>IFERROR((IFERROR(Use_2013_Work!G55/Use_2013_Work!$BR55, 0)*Supply_2013_Work!$BS55),0)</f>
        <v>0</v>
      </c>
      <c r="H55">
        <f>IFERROR((IFERROR(Use_2013_Work!H55/Use_2013_Work!$BR55, 0)*Supply_2013_Work!$BS55),0)</f>
        <v>0</v>
      </c>
      <c r="I55">
        <f>IFERROR((IFERROR(Use_2013_Work!I55/Use_2013_Work!$BR55, 0)*Supply_2013_Work!$BS55),0)</f>
        <v>0</v>
      </c>
      <c r="J55">
        <f>IFERROR((IFERROR(Use_2013_Work!J55/Use_2013_Work!$BR55, 0)*Supply_2013_Work!$BS55),0)</f>
        <v>0</v>
      </c>
      <c r="K55">
        <f>IFERROR((IFERROR(Use_2013_Work!K55/Use_2013_Work!$BR55, 0)*Supply_2013_Work!$BS55),0)</f>
        <v>0</v>
      </c>
      <c r="L55">
        <f>IFERROR((IFERROR(Use_2013_Work!L55/Use_2013_Work!$BR55, 0)*Supply_2013_Work!$BS55),0)</f>
        <v>0</v>
      </c>
      <c r="M55">
        <f>IFERROR((IFERROR(Use_2013_Work!M55/Use_2013_Work!$BR55, 0)*Supply_2013_Work!$BS55),0)</f>
        <v>0</v>
      </c>
      <c r="N55">
        <f>IFERROR((IFERROR(Use_2013_Work!N55/Use_2013_Work!$BR55, 0)*Supply_2013_Work!$BS55),0)</f>
        <v>0</v>
      </c>
      <c r="O55">
        <f>IFERROR((IFERROR(Use_2013_Work!O55/Use_2013_Work!$BR55, 0)*Supply_2013_Work!$BS55),0)</f>
        <v>0</v>
      </c>
      <c r="P55">
        <f>IFERROR((IFERROR(Use_2013_Work!P55/Use_2013_Work!$BR55, 0)*Supply_2013_Work!$BS55),0)</f>
        <v>0</v>
      </c>
      <c r="Q55">
        <f>IFERROR((IFERROR(Use_2013_Work!Q55/Use_2013_Work!$BR55, 0)*Supply_2013_Work!$BS55),0)</f>
        <v>0</v>
      </c>
      <c r="R55">
        <f>IFERROR((IFERROR(Use_2013_Work!R55/Use_2013_Work!$BR55, 0)*Supply_2013_Work!$BS55),0)</f>
        <v>0</v>
      </c>
      <c r="S55">
        <f>IFERROR((IFERROR(Use_2013_Work!S55/Use_2013_Work!$BR55, 0)*Supply_2013_Work!$BS55),0)</f>
        <v>0</v>
      </c>
      <c r="T55">
        <f>IFERROR((IFERROR(Use_2013_Work!T55/Use_2013_Work!$BR55, 0)*Supply_2013_Work!$BS55),0)</f>
        <v>0</v>
      </c>
      <c r="U55">
        <f>IFERROR((IFERROR(Use_2013_Work!U55/Use_2013_Work!$BR55, 0)*Supply_2013_Work!$BS55),0)</f>
        <v>0</v>
      </c>
      <c r="V55">
        <f>IFERROR((IFERROR(Use_2013_Work!V55/Use_2013_Work!$BR55, 0)*Supply_2013_Work!$BS55),0)</f>
        <v>0</v>
      </c>
      <c r="W55">
        <f>IFERROR((IFERROR(Use_2013_Work!W55/Use_2013_Work!$BR55, 0)*Supply_2013_Work!$BS55),0)</f>
        <v>0</v>
      </c>
      <c r="X55">
        <f>IFERROR((IFERROR(Use_2013_Work!X55/Use_2013_Work!$BR55, 0)*Supply_2013_Work!$BS55),0)</f>
        <v>0</v>
      </c>
      <c r="Y55">
        <f>IFERROR((IFERROR(Use_2013_Work!Y55/Use_2013_Work!$BR55, 0)*Supply_2013_Work!$BS55),0)</f>
        <v>0</v>
      </c>
      <c r="Z55">
        <f>IFERROR((IFERROR(Use_2013_Work!Z55/Use_2013_Work!$BR55, 0)*Supply_2013_Work!$BS55),0)</f>
        <v>0</v>
      </c>
      <c r="AA55">
        <f>IFERROR((IFERROR(Use_2013_Work!AA55/Use_2013_Work!$BR55, 0)*Supply_2013_Work!$BS55),0)</f>
        <v>0</v>
      </c>
      <c r="AB55">
        <f>IFERROR((IFERROR(Use_2013_Work!AB55/Use_2013_Work!$BR55, 0)*Supply_2013_Work!$BS55),0)</f>
        <v>0</v>
      </c>
      <c r="AC55">
        <f>IFERROR((IFERROR(Use_2013_Work!AC55/Use_2013_Work!$BR55, 0)*Supply_2013_Work!$BS55),0)</f>
        <v>0</v>
      </c>
      <c r="AD55">
        <f>IFERROR((IFERROR(Use_2013_Work!AD55/Use_2013_Work!$BR55, 0)*Supply_2013_Work!$BS55),0)</f>
        <v>0</v>
      </c>
      <c r="AE55">
        <f>IFERROR((IFERROR(Use_2013_Work!AE55/Use_2013_Work!$BR55, 0)*Supply_2013_Work!$BS55),0)</f>
        <v>0</v>
      </c>
      <c r="AF55">
        <f>IFERROR((IFERROR(Use_2013_Work!AF55/Use_2013_Work!$BR55, 0)*Supply_2013_Work!$BS55),0)</f>
        <v>0</v>
      </c>
      <c r="AG55">
        <f>IFERROR((IFERROR(Use_2013_Work!AG55/Use_2013_Work!$BR55, 0)*Supply_2013_Work!$BS55),0)</f>
        <v>0</v>
      </c>
      <c r="AH55">
        <f>IFERROR((IFERROR(Use_2013_Work!AH55/Use_2013_Work!$BR55, 0)*Supply_2013_Work!$BS55),0)</f>
        <v>0</v>
      </c>
      <c r="AI55">
        <f>IFERROR((IFERROR(Use_2013_Work!AI55/Use_2013_Work!$BR55, 0)*Supply_2013_Work!$BS55),0)</f>
        <v>0</v>
      </c>
      <c r="AJ55">
        <f>IFERROR((IFERROR(Use_2013_Work!AJ55/Use_2013_Work!$BR55, 0)*Supply_2013_Work!$BS55),0)</f>
        <v>0</v>
      </c>
      <c r="AK55">
        <f>IFERROR((IFERROR(Use_2013_Work!AK55/Use_2013_Work!$BR55, 0)*Supply_2013_Work!$BS55),0)</f>
        <v>0</v>
      </c>
      <c r="AL55">
        <f>IFERROR((IFERROR(Use_2013_Work!AL55/Use_2013_Work!$BR55, 0)*Supply_2013_Work!$BS55),0)</f>
        <v>0</v>
      </c>
      <c r="AM55">
        <f>IFERROR((IFERROR(Use_2013_Work!AM55/Use_2013_Work!$BR55, 0)*Supply_2013_Work!$BS55),0)</f>
        <v>0</v>
      </c>
      <c r="AN55">
        <f>IFERROR((IFERROR(Use_2013_Work!AN55/Use_2013_Work!$BR55, 0)*Supply_2013_Work!$BS55),0)</f>
        <v>0</v>
      </c>
      <c r="AO55">
        <f>IFERROR((IFERROR(Use_2013_Work!AO55/Use_2013_Work!$BR55, 0)*Supply_2013_Work!$BS55),0)</f>
        <v>0</v>
      </c>
      <c r="AP55">
        <f>IFERROR((IFERROR(Use_2013_Work!AP55/Use_2013_Work!$BR55, 0)*Supply_2013_Work!$BS55),0)</f>
        <v>0</v>
      </c>
      <c r="AQ55">
        <f>IFERROR((IFERROR(Use_2013_Work!AQ55/Use_2013_Work!$BR55, 0)*Supply_2013_Work!$BS55),0)</f>
        <v>0</v>
      </c>
      <c r="AR55">
        <f>IFERROR((IFERROR(Use_2013_Work!AR55/Use_2013_Work!$BR55, 0)*Supply_2013_Work!$BS55),0)</f>
        <v>0</v>
      </c>
      <c r="AS55">
        <f>IFERROR((IFERROR(Use_2013_Work!AS55/Use_2013_Work!$BR55, 0)*Supply_2013_Work!$BS55),0)</f>
        <v>0</v>
      </c>
      <c r="AT55">
        <f>IFERROR((IFERROR(Use_2013_Work!AT55/Use_2013_Work!$BR55, 0)*Supply_2013_Work!$BS55),0)</f>
        <v>0</v>
      </c>
      <c r="AU55">
        <f>IFERROR((IFERROR(Use_2013_Work!AU55/Use_2013_Work!$BR55, 0)*Supply_2013_Work!$BS55),0)</f>
        <v>0</v>
      </c>
      <c r="AV55">
        <f>IFERROR((IFERROR(Use_2013_Work!AV55/Use_2013_Work!$BR55, 0)*Supply_2013_Work!$BS55),0)</f>
        <v>0</v>
      </c>
      <c r="AW55">
        <f>IFERROR((IFERROR(Use_2013_Work!AW55/Use_2013_Work!$BR55, 0)*Supply_2013_Work!$BS55),0)</f>
        <v>0</v>
      </c>
      <c r="AX55">
        <f>IFERROR((IFERROR(Use_2013_Work!AX55/Use_2013_Work!$BR55, 0)*Supply_2013_Work!$BS55),0)</f>
        <v>0</v>
      </c>
      <c r="AY55">
        <f>IFERROR((IFERROR(Use_2013_Work!AY55/Use_2013_Work!$BR55, 0)*Supply_2013_Work!$BS55),0)</f>
        <v>0</v>
      </c>
      <c r="AZ55">
        <f>IFERROR((IFERROR(Use_2013_Work!AZ55/Use_2013_Work!$BR55, 0)*Supply_2013_Work!$BS55),0)</f>
        <v>1.1943468685995602</v>
      </c>
      <c r="BA55">
        <f>IFERROR((IFERROR(Use_2013_Work!BA55/Use_2013_Work!$BR55, 0)*Supply_2013_Work!$BS55),0)</f>
        <v>6.7053131400439697E-2</v>
      </c>
      <c r="BB55">
        <f>IFERROR((IFERROR(Use_2013_Work!BB55/Use_2013_Work!$BR55, 0)*Supply_2013_Work!$BS55),0)</f>
        <v>0</v>
      </c>
      <c r="BC55">
        <f>IFERROR((IFERROR(Use_2013_Work!BC55/Use_2013_Work!$BR55, 0)*Supply_2013_Work!$BS55),0)</f>
        <v>0</v>
      </c>
      <c r="BD55">
        <f>IFERROR((IFERROR(Use_2013_Work!BD55/Use_2013_Work!$BR55, 0)*Supply_2013_Work!$BS55),0)</f>
        <v>0</v>
      </c>
      <c r="BE55">
        <f>IFERROR((IFERROR(Use_2013_Work!BE55/Use_2013_Work!$BR55, 0)*Supply_2013_Work!$BS55),0)</f>
        <v>0</v>
      </c>
      <c r="BF55">
        <f>IFERROR((IFERROR(Use_2013_Work!BF55/Use_2013_Work!$BR55, 0)*Supply_2013_Work!$BS55),0)</f>
        <v>0</v>
      </c>
      <c r="BG55">
        <f>IFERROR((IFERROR(Use_2013_Work!BG55/Use_2013_Work!$BR55, 0)*Supply_2013_Work!$BS55),0)</f>
        <v>0</v>
      </c>
      <c r="BH55">
        <f>IFERROR((IFERROR(Use_2013_Work!BH55/Use_2013_Work!$BR55, 0)*Supply_2013_Work!$BS55),0)</f>
        <v>0</v>
      </c>
      <c r="BI55">
        <f>IFERROR((IFERROR(Use_2013_Work!BI55/Use_2013_Work!$BR55, 0)*Supply_2013_Work!$BS55),0)</f>
        <v>0</v>
      </c>
      <c r="BJ55">
        <f>IFERROR((IFERROR(Use_2013_Work!BJ55/Use_2013_Work!$BR55, 0)*Supply_2013_Work!$BS55),0)</f>
        <v>0</v>
      </c>
      <c r="BK55">
        <f>IFERROR((IFERROR(Use_2013_Work!BK55/Use_2013_Work!$BR55, 0)*Supply_2013_Work!$BS55),0)</f>
        <v>0</v>
      </c>
      <c r="BL55">
        <f>IFERROR((IFERROR(Use_2013_Work!BL55/Use_2013_Work!$BR55, 0)*Supply_2013_Work!$BS55),0)</f>
        <v>0</v>
      </c>
      <c r="BM55">
        <f>IFERROR((IFERROR(Use_2013_Work!BM55/Use_2013_Work!$BR55, 0)*Supply_2013_Work!$BS55),0)</f>
        <v>0</v>
      </c>
      <c r="BN55">
        <f>IFERROR((IFERROR(Use_2013_Work!BN55/Use_2013_Work!$BR55, 0)*Supply_2013_Work!$BS55),0)</f>
        <v>0</v>
      </c>
      <c r="BO55">
        <f>IFERROR((IFERROR(Use_2013_Work!BO55/Use_2013_Work!$BR55, 0)*Supply_2013_Work!$BS55),0)</f>
        <v>0</v>
      </c>
      <c r="BP55">
        <f>IFERROR((IFERROR(Use_2013_Work!BP55/Use_2013_Work!$BR55, 0)*Supply_2013_Work!$BS55),0)</f>
        <v>0</v>
      </c>
      <c r="BQ55">
        <f>IFERROR((IFERROR(Use_2013_Work!BQ55/Use_2013_Work!$BR55, 0)*Supply_2013_Work!$BS55),0)</f>
        <v>0</v>
      </c>
    </row>
    <row r="56" spans="4:69">
      <c r="D56">
        <v>48</v>
      </c>
      <c r="E56">
        <f>IFERROR((IFERROR(Use_2013_Work!E56/Use_2013_Work!$BR56, 0)*Supply_2013_Work!$BS56),0)</f>
        <v>9.301945142194161E-2</v>
      </c>
      <c r="F56">
        <f>IFERROR((IFERROR(Use_2013_Work!F56/Use_2013_Work!$BR56, 0)*Supply_2013_Work!$BS56),0)</f>
        <v>0.11147707686714239</v>
      </c>
      <c r="G56">
        <f>IFERROR((IFERROR(Use_2013_Work!G56/Use_2013_Work!$BR56, 0)*Supply_2013_Work!$BS56),0)</f>
        <v>0</v>
      </c>
      <c r="H56">
        <f>IFERROR((IFERROR(Use_2013_Work!H56/Use_2013_Work!$BR56, 0)*Supply_2013_Work!$BS56),0)</f>
        <v>9.7066666006278748E-3</v>
      </c>
      <c r="I56">
        <f>IFERROR((IFERROR(Use_2013_Work!I56/Use_2013_Work!$BR56, 0)*Supply_2013_Work!$BS56),0)</f>
        <v>2.7899103919778971</v>
      </c>
      <c r="J56">
        <f>IFERROR((IFERROR(Use_2013_Work!J56/Use_2013_Work!$BR56, 0)*Supply_2013_Work!$BS56),0)</f>
        <v>0.21509241862795433</v>
      </c>
      <c r="K56">
        <f>IFERROR((IFERROR(Use_2013_Work!K56/Use_2013_Work!$BR56, 0)*Supply_2013_Work!$BS56),0)</f>
        <v>0.13020063838359328</v>
      </c>
      <c r="L56">
        <f>IFERROR((IFERROR(Use_2013_Work!L56/Use_2013_Work!$BR56, 0)*Supply_2013_Work!$BS56),0)</f>
        <v>3.4821004329307187E-3</v>
      </c>
      <c r="M56">
        <f>IFERROR((IFERROR(Use_2013_Work!M56/Use_2013_Work!$BR56, 0)*Supply_2013_Work!$BS56),0)</f>
        <v>2.1889862864772111E-2</v>
      </c>
      <c r="N56">
        <f>IFERROR((IFERROR(Use_2013_Work!N56/Use_2013_Work!$BR56, 0)*Supply_2013_Work!$BS56),0)</f>
        <v>4.9863013359389766E-5</v>
      </c>
      <c r="O56">
        <f>IFERROR((IFERROR(Use_2013_Work!O56/Use_2013_Work!$BR56, 0)*Supply_2013_Work!$BS56),0)</f>
        <v>9.4174611231434141E-2</v>
      </c>
      <c r="P56">
        <f>IFERROR((IFERROR(Use_2013_Work!P56/Use_2013_Work!$BR56, 0)*Supply_2013_Work!$BS56),0)</f>
        <v>2.1025238213120292</v>
      </c>
      <c r="Q56">
        <f>IFERROR((IFERROR(Use_2013_Work!Q56/Use_2013_Work!$BR56, 0)*Supply_2013_Work!$BS56),0)</f>
        <v>5.6511415140641744E-2</v>
      </c>
      <c r="R56">
        <f>IFERROR((IFERROR(Use_2013_Work!R56/Use_2013_Work!$BR56, 0)*Supply_2013_Work!$BS56),0)</f>
        <v>0.22921196191088819</v>
      </c>
      <c r="S56">
        <f>IFERROR((IFERROR(Use_2013_Work!S56/Use_2013_Work!$BR56, 0)*Supply_2013_Work!$BS56),0)</f>
        <v>9.7448949108700736E-2</v>
      </c>
      <c r="T56">
        <f>IFERROR((IFERROR(Use_2013_Work!T56/Use_2013_Work!$BR56, 0)*Supply_2013_Work!$BS56),0)</f>
        <v>4.997104988833511E-2</v>
      </c>
      <c r="U56">
        <f>IFERROR((IFERROR(Use_2013_Work!U56/Use_2013_Work!$BR56, 0)*Supply_2013_Work!$BS56),0)</f>
        <v>0.13812054700550966</v>
      </c>
      <c r="V56">
        <f>IFERROR((IFERROR(Use_2013_Work!V56/Use_2013_Work!$BR56, 0)*Supply_2013_Work!$BS56),0)</f>
        <v>7.0032602263262939E-2</v>
      </c>
      <c r="W56">
        <f>IFERROR((IFERROR(Use_2013_Work!W56/Use_2013_Work!$BR56, 0)*Supply_2013_Work!$BS56),0)</f>
        <v>6.960045614748156E-2</v>
      </c>
      <c r="X56">
        <f>IFERROR((IFERROR(Use_2013_Work!X56/Use_2013_Work!$BR56, 0)*Supply_2013_Work!$BS56),0)</f>
        <v>1.8532419965239866E-3</v>
      </c>
      <c r="Y56">
        <f>IFERROR((IFERROR(Use_2013_Work!Y56/Use_2013_Work!$BR56, 0)*Supply_2013_Work!$BS56),0)</f>
        <v>1.0271780752034292E-2</v>
      </c>
      <c r="Z56">
        <f>IFERROR((IFERROR(Use_2013_Work!Z56/Use_2013_Work!$BR56, 0)*Supply_2013_Work!$BS56),0)</f>
        <v>7.1885844259786918E-2</v>
      </c>
      <c r="AA56">
        <f>IFERROR((IFERROR(Use_2013_Work!AA56/Use_2013_Work!$BR56, 0)*Supply_2013_Work!$BS56),0)</f>
        <v>5.2073606951656054E-2</v>
      </c>
      <c r="AB56">
        <f>IFERROR((IFERROR(Use_2013_Work!AB56/Use_2013_Work!$BR56, 0)*Supply_2013_Work!$BS56),0)</f>
        <v>0.29608657332805649</v>
      </c>
      <c r="AC56">
        <f>IFERROR((IFERROR(Use_2013_Work!AC56/Use_2013_Work!$BR56, 0)*Supply_2013_Work!$BS56),0)</f>
        <v>1.7152876595630081E-2</v>
      </c>
      <c r="AD56">
        <f>IFERROR((IFERROR(Use_2013_Work!AD56/Use_2013_Work!$BR56, 0)*Supply_2013_Work!$BS56),0)</f>
        <v>0.1342644739723835</v>
      </c>
      <c r="AE56">
        <f>IFERROR((IFERROR(Use_2013_Work!AE56/Use_2013_Work!$BR56, 0)*Supply_2013_Work!$BS56),0)</f>
        <v>0.60410702785346015</v>
      </c>
      <c r="AF56">
        <f>IFERROR((IFERROR(Use_2013_Work!AF56/Use_2013_Work!$BR56, 0)*Supply_2013_Work!$BS56),0)</f>
        <v>1.7604967916755214</v>
      </c>
      <c r="AG56">
        <f>IFERROR((IFERROR(Use_2013_Work!AG56/Use_2013_Work!$BR56, 0)*Supply_2013_Work!$BS56),0)</f>
        <v>9.3245663292548713</v>
      </c>
      <c r="AH56">
        <f>IFERROR((IFERROR(Use_2013_Work!AH56/Use_2013_Work!$BR56, 0)*Supply_2013_Work!$BS56),0)</f>
        <v>3.8855254530170882</v>
      </c>
      <c r="AI56">
        <f>IFERROR((IFERROR(Use_2013_Work!AI56/Use_2013_Work!$BR56, 0)*Supply_2013_Work!$BS56),0)</f>
        <v>0.57515323809610785</v>
      </c>
      <c r="AJ56">
        <f>IFERROR((IFERROR(Use_2013_Work!AJ56/Use_2013_Work!$BR56, 0)*Supply_2013_Work!$BS56),0)</f>
        <v>1.2573789868792786E-2</v>
      </c>
      <c r="AK56">
        <f>IFERROR((IFERROR(Use_2013_Work!AK56/Use_2013_Work!$BR56, 0)*Supply_2013_Work!$BS56),0)</f>
        <v>0.42094355877996847</v>
      </c>
      <c r="AL56">
        <f>IFERROR((IFERROR(Use_2013_Work!AL56/Use_2013_Work!$BR56, 0)*Supply_2013_Work!$BS56),0)</f>
        <v>0.55499195969446136</v>
      </c>
      <c r="AM56">
        <f>IFERROR((IFERROR(Use_2013_Work!AM56/Use_2013_Work!$BR56, 0)*Supply_2013_Work!$BS56),0)</f>
        <v>3.2128401607900141E-2</v>
      </c>
      <c r="AN56">
        <f>IFERROR((IFERROR(Use_2013_Work!AN56/Use_2013_Work!$BR56, 0)*Supply_2013_Work!$BS56),0)</f>
        <v>0.74073999496041465</v>
      </c>
      <c r="AO56">
        <f>IFERROR((IFERROR(Use_2013_Work!AO56/Use_2013_Work!$BR56, 0)*Supply_2013_Work!$BS56),0)</f>
        <v>0.25843999824171715</v>
      </c>
      <c r="AP56">
        <f>IFERROR((IFERROR(Use_2013_Work!AP56/Use_2013_Work!$BR56, 0)*Supply_2013_Work!$BS56),0)</f>
        <v>0.13423123196347725</v>
      </c>
      <c r="AQ56">
        <f>IFERROR((IFERROR(Use_2013_Work!AQ56/Use_2013_Work!$BR56, 0)*Supply_2013_Work!$BS56),0)</f>
        <v>2.3431876552911239</v>
      </c>
      <c r="AR56">
        <f>IFERROR((IFERROR(Use_2013_Work!AR56/Use_2013_Work!$BR56, 0)*Supply_2013_Work!$BS56),0)</f>
        <v>0.2893799980312185</v>
      </c>
      <c r="AS56">
        <f>IFERROR((IFERROR(Use_2013_Work!AS56/Use_2013_Work!$BR56, 0)*Supply_2013_Work!$BS56),0)</f>
        <v>0.70682483537380314</v>
      </c>
      <c r="AT56">
        <f>IFERROR((IFERROR(Use_2013_Work!AT56/Use_2013_Work!$BR56, 0)*Supply_2013_Work!$BS56),0)</f>
        <v>0.19460703063947168</v>
      </c>
      <c r="AU56">
        <f>IFERROR((IFERROR(Use_2013_Work!AU56/Use_2013_Work!$BR56, 0)*Supply_2013_Work!$BS56),0)</f>
        <v>0.17996392571626427</v>
      </c>
      <c r="AV56">
        <f>IFERROR((IFERROR(Use_2013_Work!AV56/Use_2013_Work!$BR56, 0)*Supply_2013_Work!$BS56),0)</f>
        <v>1.601167842987818</v>
      </c>
      <c r="AW56">
        <f>IFERROR((IFERROR(Use_2013_Work!AW56/Use_2013_Work!$BR56, 0)*Supply_2013_Work!$BS56),0)</f>
        <v>0</v>
      </c>
      <c r="AX56">
        <f>IFERROR((IFERROR(Use_2013_Work!AX56/Use_2013_Work!$BR56, 0)*Supply_2013_Work!$BS56),0)</f>
        <v>0.58465214214107164</v>
      </c>
      <c r="AY56">
        <f>IFERROR((IFERROR(Use_2013_Work!AY56/Use_2013_Work!$BR56, 0)*Supply_2013_Work!$BS56),0)</f>
        <v>4.4993059054622704E-2</v>
      </c>
      <c r="AZ56">
        <f>IFERROR((IFERROR(Use_2013_Work!AZ56/Use_2013_Work!$BR56, 0)*Supply_2013_Work!$BS56),0)</f>
        <v>1.6537899430864274E-3</v>
      </c>
      <c r="BA56">
        <f>IFERROR((IFERROR(Use_2013_Work!BA56/Use_2013_Work!$BR56, 0)*Supply_2013_Work!$BS56),0)</f>
        <v>19.477565072964872</v>
      </c>
      <c r="BB56">
        <f>IFERROR((IFERROR(Use_2013_Work!BB56/Use_2013_Work!$BR56, 0)*Supply_2013_Work!$BS56),0)</f>
        <v>4.9705113817085034E-2</v>
      </c>
      <c r="BC56">
        <f>IFERROR((IFERROR(Use_2013_Work!BC56/Use_2013_Work!$BR56, 0)*Supply_2013_Work!$BS56),0)</f>
        <v>0.21949698480803378</v>
      </c>
      <c r="BD56">
        <f>IFERROR((IFERROR(Use_2013_Work!BD56/Use_2013_Work!$BR56, 0)*Supply_2013_Work!$BS56),0)</f>
        <v>0.12404255623370861</v>
      </c>
      <c r="BE56">
        <f>IFERROR((IFERROR(Use_2013_Work!BE56/Use_2013_Work!$BR56, 0)*Supply_2013_Work!$BS56),0)</f>
        <v>0.3576507738224497</v>
      </c>
      <c r="BF56">
        <f>IFERROR((IFERROR(Use_2013_Work!BF56/Use_2013_Work!$BR56, 0)*Supply_2013_Work!$BS56),0)</f>
        <v>0.53422401463027547</v>
      </c>
      <c r="BG56">
        <f>IFERROR((IFERROR(Use_2013_Work!BG56/Use_2013_Work!$BR56, 0)*Supply_2013_Work!$BS56),0)</f>
        <v>3.1795981518837543E-2</v>
      </c>
      <c r="BH56">
        <f>IFERROR((IFERROR(Use_2013_Work!BH56/Use_2013_Work!$BR56, 0)*Supply_2013_Work!$BS56),0)</f>
        <v>0.32284639049759561</v>
      </c>
      <c r="BI56">
        <f>IFERROR((IFERROR(Use_2013_Work!BI56/Use_2013_Work!$BR56, 0)*Supply_2013_Work!$BS56),0)</f>
        <v>7.8501004032132629E-2</v>
      </c>
      <c r="BJ56">
        <f>IFERROR((IFERROR(Use_2013_Work!BJ56/Use_2013_Work!$BR56, 0)*Supply_2013_Work!$BS56),0)</f>
        <v>1.3695707669379057E-2</v>
      </c>
      <c r="BK56">
        <f>IFERROR((IFERROR(Use_2013_Work!BK56/Use_2013_Work!$BR56, 0)*Supply_2013_Work!$BS56),0)</f>
        <v>0.37926639011374513</v>
      </c>
      <c r="BL56">
        <f>IFERROR((IFERROR(Use_2013_Work!BL56/Use_2013_Work!$BR56, 0)*Supply_2013_Work!$BS56),0)</f>
        <v>0.51766118369273151</v>
      </c>
      <c r="BM56">
        <f>IFERROR((IFERROR(Use_2013_Work!BM56/Use_2013_Work!$BR56, 0)*Supply_2013_Work!$BS56),0)</f>
        <v>0.1422841086210187</v>
      </c>
      <c r="BN56">
        <f>IFERROR((IFERROR(Use_2013_Work!BN56/Use_2013_Work!$BR56, 0)*Supply_2013_Work!$BS56),0)</f>
        <v>6.8669679898106281E-2</v>
      </c>
      <c r="BO56">
        <f>IFERROR((IFERROR(Use_2013_Work!BO56/Use_2013_Work!$BR56, 0)*Supply_2013_Work!$BS56),0)</f>
        <v>0.25915470143320174</v>
      </c>
      <c r="BP56">
        <f>IFERROR((IFERROR(Use_2013_Work!BP56/Use_2013_Work!$BR56, 0)*Supply_2013_Work!$BS56),0)</f>
        <v>0</v>
      </c>
      <c r="BQ56">
        <f>IFERROR((IFERROR(Use_2013_Work!BQ56/Use_2013_Work!$BR56, 0)*Supply_2013_Work!$BS56),0)</f>
        <v>0</v>
      </c>
    </row>
    <row r="57" spans="4:69">
      <c r="D57">
        <v>49</v>
      </c>
      <c r="E57">
        <f>IFERROR((IFERROR(Use_2013_Work!E57/Use_2013_Work!$BR57, 0)*Supply_2013_Work!$BS57),0)</f>
        <v>0.23715796516246612</v>
      </c>
      <c r="F57">
        <f>IFERROR((IFERROR(Use_2013_Work!F57/Use_2013_Work!$BR57, 0)*Supply_2013_Work!$BS57),0)</f>
        <v>6.6081852724237319E-3</v>
      </c>
      <c r="G57">
        <f>IFERROR((IFERROR(Use_2013_Work!G57/Use_2013_Work!$BR57, 0)*Supply_2013_Work!$BS57),0)</f>
        <v>7.5332204279097005E-4</v>
      </c>
      <c r="H57">
        <f>IFERROR((IFERROR(Use_2013_Work!H57/Use_2013_Work!$BR57, 0)*Supply_2013_Work!$BS57),0)</f>
        <v>4.1543495006854972E-4</v>
      </c>
      <c r="I57">
        <f>IFERROR((IFERROR(Use_2013_Work!I57/Use_2013_Work!$BR57, 0)*Supply_2013_Work!$BS57),0)</f>
        <v>9.5682977699788382E-2</v>
      </c>
      <c r="J57">
        <f>IFERROR((IFERROR(Use_2013_Work!J57/Use_2013_Work!$BR57, 0)*Supply_2013_Work!$BS57),0)</f>
        <v>1.219163100134504E-2</v>
      </c>
      <c r="K57">
        <f>IFERROR((IFERROR(Use_2013_Work!K57/Use_2013_Work!$BR57, 0)*Supply_2013_Work!$BS57),0)</f>
        <v>3.3965961517604629E-2</v>
      </c>
      <c r="L57">
        <f>IFERROR((IFERROR(Use_2013_Work!L57/Use_2013_Work!$BR57, 0)*Supply_2013_Work!$BS57),0)</f>
        <v>2.8304967931337189E-3</v>
      </c>
      <c r="M57">
        <f>IFERROR((IFERROR(Use_2013_Work!M57/Use_2013_Work!$BR57, 0)*Supply_2013_Work!$BS57),0)</f>
        <v>0.15259202672651209</v>
      </c>
      <c r="N57">
        <f>IFERROR((IFERROR(Use_2013_Work!N57/Use_2013_Work!$BR57, 0)*Supply_2013_Work!$BS57),0)</f>
        <v>0</v>
      </c>
      <c r="O57">
        <f>IFERROR((IFERROR(Use_2013_Work!O57/Use_2013_Work!$BR57, 0)*Supply_2013_Work!$BS57),0)</f>
        <v>1.2302413654696654E-2</v>
      </c>
      <c r="P57">
        <f>IFERROR((IFERROR(Use_2013_Work!P57/Use_2013_Work!$BR57, 0)*Supply_2013_Work!$BS57),0)</f>
        <v>0</v>
      </c>
      <c r="Q57">
        <f>IFERROR((IFERROR(Use_2013_Work!Q57/Use_2013_Work!$BR57, 0)*Supply_2013_Work!$BS57),0)</f>
        <v>3.1185316918479135E-3</v>
      </c>
      <c r="R57">
        <f>IFERROR((IFERROR(Use_2013_Work!R57/Use_2013_Work!$BR57, 0)*Supply_2013_Work!$BS57),0)</f>
        <v>3.0642481917056229E-2</v>
      </c>
      <c r="S57">
        <f>IFERROR((IFERROR(Use_2013_Work!S57/Use_2013_Work!$BR57, 0)*Supply_2013_Work!$BS57),0)</f>
        <v>3.3234796005483981E-4</v>
      </c>
      <c r="T57">
        <f>IFERROR((IFERROR(Use_2013_Work!T57/Use_2013_Work!$BR57, 0)*Supply_2013_Work!$BS57),0)</f>
        <v>1.1189047988512939E-3</v>
      </c>
      <c r="U57">
        <f>IFERROR((IFERROR(Use_2013_Work!U57/Use_2013_Work!$BR57, 0)*Supply_2013_Work!$BS57),0)</f>
        <v>3.7666102139548502E-4</v>
      </c>
      <c r="V57">
        <f>IFERROR((IFERROR(Use_2013_Work!V57/Use_2013_Work!$BR57, 0)*Supply_2013_Work!$BS57),0)</f>
        <v>3.9455241991177066E-2</v>
      </c>
      <c r="W57">
        <f>IFERROR((IFERROR(Use_2013_Work!W57/Use_2013_Work!$BR57, 0)*Supply_2013_Work!$BS57),0)</f>
        <v>2.2156530670322652E-4</v>
      </c>
      <c r="X57">
        <f>IFERROR((IFERROR(Use_2013_Work!X57/Use_2013_Work!$BR57, 0)*Supply_2013_Work!$BS57),0)</f>
        <v>5.539132667580664E-6</v>
      </c>
      <c r="Y57">
        <f>IFERROR((IFERROR(Use_2013_Work!Y57/Use_2013_Work!$BR57, 0)*Supply_2013_Work!$BS57),0)</f>
        <v>0</v>
      </c>
      <c r="Z57">
        <f>IFERROR((IFERROR(Use_2013_Work!Z57/Use_2013_Work!$BR57, 0)*Supply_2013_Work!$BS57),0)</f>
        <v>9.9759779343127752E-3</v>
      </c>
      <c r="AA57">
        <f>IFERROR((IFERROR(Use_2013_Work!AA57/Use_2013_Work!$BR57, 0)*Supply_2013_Work!$BS57),0)</f>
        <v>5.7097379537421472E-2</v>
      </c>
      <c r="AB57">
        <f>IFERROR((IFERROR(Use_2013_Work!AB57/Use_2013_Work!$BR57, 0)*Supply_2013_Work!$BS57),0)</f>
        <v>0.32042220742153865</v>
      </c>
      <c r="AC57">
        <f>IFERROR((IFERROR(Use_2013_Work!AC57/Use_2013_Work!$BR57, 0)*Supply_2013_Work!$BS57),0)</f>
        <v>3.0963751611775905E-3</v>
      </c>
      <c r="AD57">
        <f>IFERROR((IFERROR(Use_2013_Work!AD57/Use_2013_Work!$BR57, 0)*Supply_2013_Work!$BS57),0)</f>
        <v>0.15759386352533744</v>
      </c>
      <c r="AE57">
        <f>IFERROR((IFERROR(Use_2013_Work!AE57/Use_2013_Work!$BR57, 0)*Supply_2013_Work!$BS57),0)</f>
        <v>7.5226960758412995E-2</v>
      </c>
      <c r="AF57">
        <f>IFERROR((IFERROR(Use_2013_Work!AF57/Use_2013_Work!$BR57, 0)*Supply_2013_Work!$BS57),0)</f>
        <v>1.9481129591881193E-2</v>
      </c>
      <c r="AG57">
        <f>IFERROR((IFERROR(Use_2013_Work!AG57/Use_2013_Work!$BR57, 0)*Supply_2013_Work!$BS57),0)</f>
        <v>0.11773426484942701</v>
      </c>
      <c r="AH57">
        <f>IFERROR((IFERROR(Use_2013_Work!AH57/Use_2013_Work!$BR57, 0)*Supply_2013_Work!$BS57),0)</f>
        <v>0.53159610124038381</v>
      </c>
      <c r="AI57">
        <f>IFERROR((IFERROR(Use_2013_Work!AI57/Use_2013_Work!$BR57, 0)*Supply_2013_Work!$BS57),0)</f>
        <v>3.029905569166623E-2</v>
      </c>
      <c r="AJ57">
        <f>IFERROR((IFERROR(Use_2013_Work!AJ57/Use_2013_Work!$BR57, 0)*Supply_2013_Work!$BS57),0)</f>
        <v>9.1794506567146758E-2</v>
      </c>
      <c r="AK57">
        <f>IFERROR((IFERROR(Use_2013_Work!AK57/Use_2013_Work!$BR57, 0)*Supply_2013_Work!$BS57),0)</f>
        <v>0</v>
      </c>
      <c r="AL57">
        <f>IFERROR((IFERROR(Use_2013_Work!AL57/Use_2013_Work!$BR57, 0)*Supply_2013_Work!$BS57),0)</f>
        <v>1.9237407754507645E-2</v>
      </c>
      <c r="AM57">
        <f>IFERROR((IFERROR(Use_2013_Work!AM57/Use_2013_Work!$BR57, 0)*Supply_2013_Work!$BS57),0)</f>
        <v>4.4866974607403367E-4</v>
      </c>
      <c r="AN57">
        <f>IFERROR((IFERROR(Use_2013_Work!AN57/Use_2013_Work!$BR57, 0)*Supply_2013_Work!$BS57),0)</f>
        <v>2.138105209686136E-3</v>
      </c>
      <c r="AO57">
        <f>IFERROR((IFERROR(Use_2013_Work!AO57/Use_2013_Work!$BR57, 0)*Supply_2013_Work!$BS57),0)</f>
        <v>8.4671181956638017E-2</v>
      </c>
      <c r="AP57">
        <f>IFERROR((IFERROR(Use_2013_Work!AP57/Use_2013_Work!$BR57, 0)*Supply_2013_Work!$BS57),0)</f>
        <v>9.0343253808240626E-2</v>
      </c>
      <c r="AQ57">
        <f>IFERROR((IFERROR(Use_2013_Work!AQ57/Use_2013_Work!$BR57, 0)*Supply_2013_Work!$BS57),0)</f>
        <v>0.39404281970635324</v>
      </c>
      <c r="AR57">
        <f>IFERROR((IFERROR(Use_2013_Work!AR57/Use_2013_Work!$BR57, 0)*Supply_2013_Work!$BS57),0)</f>
        <v>3.683523223941141E-2</v>
      </c>
      <c r="AS57">
        <f>IFERROR((IFERROR(Use_2013_Work!AS57/Use_2013_Work!$BR57, 0)*Supply_2013_Work!$BS57),0)</f>
        <v>9.7150847856697253E-2</v>
      </c>
      <c r="AT57">
        <f>IFERROR((IFERROR(Use_2013_Work!AT57/Use_2013_Work!$BR57, 0)*Supply_2013_Work!$BS57),0)</f>
        <v>0.22164839369324024</v>
      </c>
      <c r="AU57">
        <f>IFERROR((IFERROR(Use_2013_Work!AU57/Use_2013_Work!$BR57, 0)*Supply_2013_Work!$BS57),0)</f>
        <v>9.3611342082113216E-3</v>
      </c>
      <c r="AV57">
        <f>IFERROR((IFERROR(Use_2013_Work!AV57/Use_2013_Work!$BR57, 0)*Supply_2013_Work!$BS57),0)</f>
        <v>5.695890122073196E-2</v>
      </c>
      <c r="AW57">
        <f>IFERROR((IFERROR(Use_2013_Work!AW57/Use_2013_Work!$BR57, 0)*Supply_2013_Work!$BS57),0)</f>
        <v>0</v>
      </c>
      <c r="AX57">
        <f>IFERROR((IFERROR(Use_2013_Work!AX57/Use_2013_Work!$BR57, 0)*Supply_2013_Work!$BS57),0)</f>
        <v>0.34169801599771593</v>
      </c>
      <c r="AY57">
        <f>IFERROR((IFERROR(Use_2013_Work!AY57/Use_2013_Work!$BR57, 0)*Supply_2013_Work!$BS57),0)</f>
        <v>4.7581149614517896E-3</v>
      </c>
      <c r="AZ57">
        <f>IFERROR((IFERROR(Use_2013_Work!AZ57/Use_2013_Work!$BR57, 0)*Supply_2013_Work!$BS57),0)</f>
        <v>8.7185948187719648E-3</v>
      </c>
      <c r="BA57">
        <f>IFERROR((IFERROR(Use_2013_Work!BA57/Use_2013_Work!$BR57, 0)*Supply_2013_Work!$BS57),0)</f>
        <v>9.8003874287504691E-2</v>
      </c>
      <c r="BB57">
        <f>IFERROR((IFERROR(Use_2013_Work!BB57/Use_2013_Work!$BR57, 0)*Supply_2013_Work!$BS57),0)</f>
        <v>1.1025809748799338</v>
      </c>
      <c r="BC57">
        <f>IFERROR((IFERROR(Use_2013_Work!BC57/Use_2013_Work!$BR57, 0)*Supply_2013_Work!$BS57),0)</f>
        <v>0.12990927845276931</v>
      </c>
      <c r="BD57">
        <f>IFERROR((IFERROR(Use_2013_Work!BD57/Use_2013_Work!$BR57, 0)*Supply_2013_Work!$BS57),0)</f>
        <v>6.5250982824100216E-3</v>
      </c>
      <c r="BE57">
        <f>IFERROR((IFERROR(Use_2013_Work!BE57/Use_2013_Work!$BR57, 0)*Supply_2013_Work!$BS57),0)</f>
        <v>7.7658639999480901E-3</v>
      </c>
      <c r="BF57">
        <f>IFERROR((IFERROR(Use_2013_Work!BF57/Use_2013_Work!$BR57, 0)*Supply_2013_Work!$BS57),0)</f>
        <v>8.048913679261463E-2</v>
      </c>
      <c r="BG57">
        <f>IFERROR((IFERROR(Use_2013_Work!BG57/Use_2013_Work!$BR57, 0)*Supply_2013_Work!$BS57),0)</f>
        <v>0.58771305429564358</v>
      </c>
      <c r="BH57">
        <f>IFERROR((IFERROR(Use_2013_Work!BH57/Use_2013_Work!$BR57, 0)*Supply_2013_Work!$BS57),0)</f>
        <v>5.0162385437610486E-2</v>
      </c>
      <c r="BI57">
        <f>IFERROR((IFERROR(Use_2013_Work!BI57/Use_2013_Work!$BR57, 0)*Supply_2013_Work!$BS57),0)</f>
        <v>5.910254556308568E-3</v>
      </c>
      <c r="BJ57">
        <f>IFERROR((IFERROR(Use_2013_Work!BJ57/Use_2013_Work!$BR57, 0)*Supply_2013_Work!$BS57),0)</f>
        <v>6.3921590983880856E-3</v>
      </c>
      <c r="BK57">
        <f>IFERROR((IFERROR(Use_2013_Work!BK57/Use_2013_Work!$BR57, 0)*Supply_2013_Work!$BS57),0)</f>
        <v>0.34682171371522807</v>
      </c>
      <c r="BL57">
        <f>IFERROR((IFERROR(Use_2013_Work!BL57/Use_2013_Work!$BR57, 0)*Supply_2013_Work!$BS57),0)</f>
        <v>6.9239158344758288E-3</v>
      </c>
      <c r="BM57">
        <f>IFERROR((IFERROR(Use_2013_Work!BM57/Use_2013_Work!$BR57, 0)*Supply_2013_Work!$BS57),0)</f>
        <v>0.12522871134866365</v>
      </c>
      <c r="BN57">
        <f>IFERROR((IFERROR(Use_2013_Work!BN57/Use_2013_Work!$BR57, 0)*Supply_2013_Work!$BS57),0)</f>
        <v>8.463794716063254E-3</v>
      </c>
      <c r="BO57">
        <f>IFERROR((IFERROR(Use_2013_Work!BO57/Use_2013_Work!$BR57, 0)*Supply_2013_Work!$BS57),0)</f>
        <v>5.1513933808500158E-4</v>
      </c>
      <c r="BP57">
        <f>IFERROR((IFERROR(Use_2013_Work!BP57/Use_2013_Work!$BR57, 0)*Supply_2013_Work!$BS57),0)</f>
        <v>0</v>
      </c>
      <c r="BQ57">
        <f>IFERROR((IFERROR(Use_2013_Work!BQ57/Use_2013_Work!$BR57, 0)*Supply_2013_Work!$BS57),0)</f>
        <v>0</v>
      </c>
    </row>
    <row r="58" spans="4:69">
      <c r="D58">
        <v>50</v>
      </c>
      <c r="E58">
        <f>IFERROR((IFERROR(Use_2013_Work!E58/Use_2013_Work!$BR58, 0)*Supply_2013_Work!$BS58),0)</f>
        <v>0.63545496723592299</v>
      </c>
      <c r="F58">
        <f>IFERROR((IFERROR(Use_2013_Work!F58/Use_2013_Work!$BR58, 0)*Supply_2013_Work!$BS58),0)</f>
        <v>0.42688850698174008</v>
      </c>
      <c r="G58">
        <f>IFERROR((IFERROR(Use_2013_Work!G58/Use_2013_Work!$BR58, 0)*Supply_2013_Work!$BS58),0)</f>
        <v>0.30189732192417762</v>
      </c>
      <c r="H58">
        <f>IFERROR((IFERROR(Use_2013_Work!H58/Use_2013_Work!$BR58, 0)*Supply_2013_Work!$BS58),0)</f>
        <v>8.4880855542499592E-2</v>
      </c>
      <c r="I58">
        <f>IFERROR((IFERROR(Use_2013_Work!I58/Use_2013_Work!$BR58, 0)*Supply_2013_Work!$BS58),0)</f>
        <v>0.37404876909435625</v>
      </c>
      <c r="J58">
        <f>IFERROR((IFERROR(Use_2013_Work!J58/Use_2013_Work!$BR58, 0)*Supply_2013_Work!$BS58),0)</f>
        <v>1.7099475918944049E-2</v>
      </c>
      <c r="K58">
        <f>IFERROR((IFERROR(Use_2013_Work!K58/Use_2013_Work!$BR58, 0)*Supply_2013_Work!$BS58),0)</f>
        <v>0.26268457889690672</v>
      </c>
      <c r="L58">
        <f>IFERROR((IFERROR(Use_2013_Work!L58/Use_2013_Work!$BR58, 0)*Supply_2013_Work!$BS58),0)</f>
        <v>5.0174178014547391E-2</v>
      </c>
      <c r="M58">
        <f>IFERROR((IFERROR(Use_2013_Work!M58/Use_2013_Work!$BR58, 0)*Supply_2013_Work!$BS58),0)</f>
        <v>0.16100344293139368</v>
      </c>
      <c r="N58">
        <f>IFERROR((IFERROR(Use_2013_Work!N58/Use_2013_Work!$BR58, 0)*Supply_2013_Work!$BS58),0)</f>
        <v>0</v>
      </c>
      <c r="O58">
        <f>IFERROR((IFERROR(Use_2013_Work!O58/Use_2013_Work!$BR58, 0)*Supply_2013_Work!$BS58),0)</f>
        <v>1.6410419625285651E-3</v>
      </c>
      <c r="P58">
        <f>IFERROR((IFERROR(Use_2013_Work!P58/Use_2013_Work!$BR58, 0)*Supply_2013_Work!$BS58),0)</f>
        <v>3.377282491944146E-2</v>
      </c>
      <c r="Q58">
        <f>IFERROR((IFERROR(Use_2013_Work!Q58/Use_2013_Work!$BR58, 0)*Supply_2013_Work!$BS58),0)</f>
        <v>3.1270462589839891E-2</v>
      </c>
      <c r="R58">
        <f>IFERROR((IFERROR(Use_2013_Work!R58/Use_2013_Work!$BR58, 0)*Supply_2013_Work!$BS58),0)</f>
        <v>0.30980333624088979</v>
      </c>
      <c r="S58">
        <f>IFERROR((IFERROR(Use_2013_Work!S58/Use_2013_Work!$BR58, 0)*Supply_2013_Work!$BS58),0)</f>
        <v>7.9966796185093614E-3</v>
      </c>
      <c r="T58">
        <f>IFERROR((IFERROR(Use_2013_Work!T58/Use_2013_Work!$BR58, 0)*Supply_2013_Work!$BS58),0)</f>
        <v>0.14536367837138386</v>
      </c>
      <c r="U58">
        <f>IFERROR((IFERROR(Use_2013_Work!U58/Use_2013_Work!$BR58, 0)*Supply_2013_Work!$BS58),0)</f>
        <v>7.1988249626943673E-3</v>
      </c>
      <c r="V58">
        <f>IFERROR((IFERROR(Use_2013_Work!V58/Use_2013_Work!$BR58, 0)*Supply_2013_Work!$BS58),0)</f>
        <v>5.1479758360426467E-2</v>
      </c>
      <c r="W58">
        <f>IFERROR((IFERROR(Use_2013_Work!W58/Use_2013_Work!$BR58, 0)*Supply_2013_Work!$BS58),0)</f>
        <v>4.5332650898579144E-3</v>
      </c>
      <c r="X58">
        <f>IFERROR((IFERROR(Use_2013_Work!X58/Use_2013_Work!$BR58, 0)*Supply_2013_Work!$BS58),0)</f>
        <v>1.8341590553565122E-2</v>
      </c>
      <c r="Y58">
        <f>IFERROR((IFERROR(Use_2013_Work!Y58/Use_2013_Work!$BR58, 0)*Supply_2013_Work!$BS58),0)</f>
        <v>0</v>
      </c>
      <c r="Z58">
        <f>IFERROR((IFERROR(Use_2013_Work!Z58/Use_2013_Work!$BR58, 0)*Supply_2013_Work!$BS58),0)</f>
        <v>2.6474268124770214E-2</v>
      </c>
      <c r="AA58">
        <f>IFERROR((IFERROR(Use_2013_Work!AA58/Use_2013_Work!$BR58, 0)*Supply_2013_Work!$BS58),0)</f>
        <v>0.33029369444704759</v>
      </c>
      <c r="AB58">
        <f>IFERROR((IFERROR(Use_2013_Work!AB58/Use_2013_Work!$BR58, 0)*Supply_2013_Work!$BS58),0)</f>
        <v>0.17838398128590893</v>
      </c>
      <c r="AC58">
        <f>IFERROR((IFERROR(Use_2013_Work!AC58/Use_2013_Work!$BR58, 0)*Supply_2013_Work!$BS58),0)</f>
        <v>1.9493039886389028E-2</v>
      </c>
      <c r="AD58">
        <f>IFERROR((IFERROR(Use_2013_Work!AD58/Use_2013_Work!$BR58, 0)*Supply_2013_Work!$BS58),0)</f>
        <v>0.18599986663687018</v>
      </c>
      <c r="AE58">
        <f>IFERROR((IFERROR(Use_2013_Work!AE58/Use_2013_Work!$BR58, 0)*Supply_2013_Work!$BS58),0)</f>
        <v>3.3044510550104889</v>
      </c>
      <c r="AF58">
        <f>IFERROR((IFERROR(Use_2013_Work!AF58/Use_2013_Work!$BR58, 0)*Supply_2013_Work!$BS58),0)</f>
        <v>0.22767870587302388</v>
      </c>
      <c r="AG58">
        <f>IFERROR((IFERROR(Use_2013_Work!AG58/Use_2013_Work!$BR58, 0)*Supply_2013_Work!$BS58),0)</f>
        <v>2.0117179823960667</v>
      </c>
      <c r="AH58">
        <f>IFERROR((IFERROR(Use_2013_Work!AH58/Use_2013_Work!$BR58, 0)*Supply_2013_Work!$BS58),0)</f>
        <v>0.58631437366186312</v>
      </c>
      <c r="AI58">
        <f>IFERROR((IFERROR(Use_2013_Work!AI58/Use_2013_Work!$BR58, 0)*Supply_2013_Work!$BS58),0)</f>
        <v>4.549929372328231</v>
      </c>
      <c r="AJ58">
        <f>IFERROR((IFERROR(Use_2013_Work!AJ58/Use_2013_Work!$BR58, 0)*Supply_2013_Work!$BS58),0)</f>
        <v>0.68489475630591334</v>
      </c>
      <c r="AK58">
        <f>IFERROR((IFERROR(Use_2013_Work!AK58/Use_2013_Work!$BR58, 0)*Supply_2013_Work!$BS58),0)</f>
        <v>4.1819551784542854</v>
      </c>
      <c r="AL58">
        <f>IFERROR((IFERROR(Use_2013_Work!AL58/Use_2013_Work!$BR58, 0)*Supply_2013_Work!$BS58),0)</f>
        <v>0.36410278548720793</v>
      </c>
      <c r="AM58">
        <f>IFERROR((IFERROR(Use_2013_Work!AM58/Use_2013_Work!$BR58, 0)*Supply_2013_Work!$BS58),0)</f>
        <v>7.9830798232397859E-2</v>
      </c>
      <c r="AN58">
        <f>IFERROR((IFERROR(Use_2013_Work!AN58/Use_2013_Work!$BR58, 0)*Supply_2013_Work!$BS58),0)</f>
        <v>0.22451448684030303</v>
      </c>
      <c r="AO58">
        <f>IFERROR((IFERROR(Use_2013_Work!AO58/Use_2013_Work!$BR58, 0)*Supply_2013_Work!$BS58),0)</f>
        <v>5.3311197456729067E-3</v>
      </c>
      <c r="AP58">
        <f>IFERROR((IFERROR(Use_2013_Work!AP58/Use_2013_Work!$BR58, 0)*Supply_2013_Work!$BS58),0)</f>
        <v>0.2494746444250607</v>
      </c>
      <c r="AQ58">
        <f>IFERROR((IFERROR(Use_2013_Work!AQ58/Use_2013_Work!$BR58, 0)*Supply_2013_Work!$BS58),0)</f>
        <v>3.5994124813471841E-2</v>
      </c>
      <c r="AR58">
        <f>IFERROR((IFERROR(Use_2013_Work!AR58/Use_2013_Work!$BR58, 0)*Supply_2013_Work!$BS58),0)</f>
        <v>0.38579899220726793</v>
      </c>
      <c r="AS58">
        <f>IFERROR((IFERROR(Use_2013_Work!AS58/Use_2013_Work!$BR58, 0)*Supply_2013_Work!$BS58),0)</f>
        <v>0.15974319523641317</v>
      </c>
      <c r="AT58">
        <f>IFERROR((IFERROR(Use_2013_Work!AT58/Use_2013_Work!$BR58, 0)*Supply_2013_Work!$BS58),0)</f>
        <v>0.11635078179629323</v>
      </c>
      <c r="AU58">
        <f>IFERROR((IFERROR(Use_2013_Work!AU58/Use_2013_Work!$BR58, 0)*Supply_2013_Work!$BS58),0)</f>
        <v>4.6665430834997371E-2</v>
      </c>
      <c r="AV58">
        <f>IFERROR((IFERROR(Use_2013_Work!AV58/Use_2013_Work!$BR58, 0)*Supply_2013_Work!$BS58),0)</f>
        <v>0.21757859125282045</v>
      </c>
      <c r="AW58">
        <f>IFERROR((IFERROR(Use_2013_Work!AW58/Use_2013_Work!$BR58, 0)*Supply_2013_Work!$BS58),0)</f>
        <v>0</v>
      </c>
      <c r="AX58">
        <f>IFERROR((IFERROR(Use_2013_Work!AX58/Use_2013_Work!$BR58, 0)*Supply_2013_Work!$BS58),0)</f>
        <v>0.14018668963876613</v>
      </c>
      <c r="AY58">
        <f>IFERROR((IFERROR(Use_2013_Work!AY58/Use_2013_Work!$BR58, 0)*Supply_2013_Work!$BS58),0)</f>
        <v>0.17059583186153301</v>
      </c>
      <c r="AZ58">
        <f>IFERROR((IFERROR(Use_2013_Work!AZ58/Use_2013_Work!$BR58, 0)*Supply_2013_Work!$BS58),0)</f>
        <v>7.9540669266646949E-2</v>
      </c>
      <c r="BA58">
        <f>IFERROR((IFERROR(Use_2013_Work!BA58/Use_2013_Work!$BR58, 0)*Supply_2013_Work!$BS58),0)</f>
        <v>0.22946481231842789</v>
      </c>
      <c r="BB58">
        <f>IFERROR((IFERROR(Use_2013_Work!BB58/Use_2013_Work!$BR58, 0)*Supply_2013_Work!$BS58),0)</f>
        <v>2.7834247651727591E-2</v>
      </c>
      <c r="BC58">
        <f>IFERROR((IFERROR(Use_2013_Work!BC58/Use_2013_Work!$BR58, 0)*Supply_2013_Work!$BS58),0)</f>
        <v>1.8631628854014231</v>
      </c>
      <c r="BD58">
        <f>IFERROR((IFERROR(Use_2013_Work!BD58/Use_2013_Work!$BR58, 0)*Supply_2013_Work!$BS58),0)</f>
        <v>1.4705911951499073E-2</v>
      </c>
      <c r="BE58">
        <f>IFERROR((IFERROR(Use_2013_Work!BE58/Use_2013_Work!$BR58, 0)*Supply_2013_Work!$BS58),0)</f>
        <v>1.588456087486213E-2</v>
      </c>
      <c r="BF58">
        <f>IFERROR((IFERROR(Use_2013_Work!BF58/Use_2013_Work!$BR58, 0)*Supply_2013_Work!$BS58),0)</f>
        <v>0.28684688182584939</v>
      </c>
      <c r="BG58">
        <f>IFERROR((IFERROR(Use_2013_Work!BG58/Use_2013_Work!$BR58, 0)*Supply_2013_Work!$BS58),0)</f>
        <v>1.2038629437928474</v>
      </c>
      <c r="BH58">
        <f>IFERROR((IFERROR(Use_2013_Work!BH58/Use_2013_Work!$BR58, 0)*Supply_2013_Work!$BS58),0)</f>
        <v>0.30626738947080068</v>
      </c>
      <c r="BI58">
        <f>IFERROR((IFERROR(Use_2013_Work!BI58/Use_2013_Work!$BR58, 0)*Supply_2013_Work!$BS58),0)</f>
        <v>1.7019781118664348</v>
      </c>
      <c r="BJ58">
        <f>IFERROR((IFERROR(Use_2013_Work!BJ58/Use_2013_Work!$BR58, 0)*Supply_2013_Work!$BS58),0)</f>
        <v>5.0618437993353471E-2</v>
      </c>
      <c r="BK58">
        <f>IFERROR((IFERROR(Use_2013_Work!BK58/Use_2013_Work!$BR58, 0)*Supply_2013_Work!$BS58),0)</f>
        <v>0.11955126694973291</v>
      </c>
      <c r="BL58">
        <f>IFERROR((IFERROR(Use_2013_Work!BL58/Use_2013_Work!$BR58, 0)*Supply_2013_Work!$BS58),0)</f>
        <v>9.9759031567413253E-2</v>
      </c>
      <c r="BM58">
        <f>IFERROR((IFERROR(Use_2013_Work!BM58/Use_2013_Work!$BR58, 0)*Supply_2013_Work!$BS58),0)</f>
        <v>0.20177562914957572</v>
      </c>
      <c r="BN58">
        <f>IFERROR((IFERROR(Use_2013_Work!BN58/Use_2013_Work!$BR58, 0)*Supply_2013_Work!$BS58),0)</f>
        <v>6.4463029577779534E-3</v>
      </c>
      <c r="BO58">
        <f>IFERROR((IFERROR(Use_2013_Work!BO58/Use_2013_Work!$BR58, 0)*Supply_2013_Work!$BS58),0)</f>
        <v>5.2413610968937194E-2</v>
      </c>
      <c r="BP58">
        <f>IFERROR((IFERROR(Use_2013_Work!BP58/Use_2013_Work!$BR58, 0)*Supply_2013_Work!$BS58),0)</f>
        <v>0</v>
      </c>
      <c r="BQ58">
        <f>IFERROR((IFERROR(Use_2013_Work!BQ58/Use_2013_Work!$BR58, 0)*Supply_2013_Work!$BS58),0)</f>
        <v>0</v>
      </c>
    </row>
    <row r="59" spans="4:69">
      <c r="D59">
        <v>51</v>
      </c>
      <c r="E59">
        <f>IFERROR((IFERROR(Use_2013_Work!E59/Use_2013_Work!$BR59, 0)*Supply_2013_Work!$BS59),0)</f>
        <v>1.4175452107993845E-3</v>
      </c>
      <c r="F59">
        <f>IFERROR((IFERROR(Use_2013_Work!F59/Use_2013_Work!$BR59, 0)*Supply_2013_Work!$BS59),0)</f>
        <v>1.3358759393953049E-4</v>
      </c>
      <c r="G59">
        <f>IFERROR((IFERROR(Use_2013_Work!G59/Use_2013_Work!$BR59, 0)*Supply_2013_Work!$BS59),0)</f>
        <v>3.4534434765153731E-4</v>
      </c>
      <c r="H59">
        <f>IFERROR((IFERROR(Use_2013_Work!H59/Use_2013_Work!$BR59, 0)*Supply_2013_Work!$BS59),0)</f>
        <v>1.1742874524029471E-3</v>
      </c>
      <c r="I59">
        <f>IFERROR((IFERROR(Use_2013_Work!I59/Use_2013_Work!$BR59, 0)*Supply_2013_Work!$BS59),0)</f>
        <v>1.2365894394454881E-2</v>
      </c>
      <c r="J59">
        <f>IFERROR((IFERROR(Use_2013_Work!J59/Use_2013_Work!$BR59, 0)*Supply_2013_Work!$BS59),0)</f>
        <v>7.5299068234561551E-3</v>
      </c>
      <c r="K59">
        <f>IFERROR((IFERROR(Use_2013_Work!K59/Use_2013_Work!$BR59, 0)*Supply_2013_Work!$BS59),0)</f>
        <v>1.0157907306851724E-2</v>
      </c>
      <c r="L59">
        <f>IFERROR((IFERROR(Use_2013_Work!L59/Use_2013_Work!$BR59, 0)*Supply_2013_Work!$BS59),0)</f>
        <v>1.4467128077294133E-4</v>
      </c>
      <c r="M59">
        <f>IFERROR((IFERROR(Use_2013_Work!M59/Use_2013_Work!$BR59, 0)*Supply_2013_Work!$BS59),0)</f>
        <v>1.1042852197708786E-3</v>
      </c>
      <c r="N59">
        <f>IFERROR((IFERROR(Use_2013_Work!N59/Use_2013_Work!$BR59, 0)*Supply_2013_Work!$BS59),0)</f>
        <v>0</v>
      </c>
      <c r="O59">
        <f>IFERROR((IFERROR(Use_2013_Work!O59/Use_2013_Work!$BR59, 0)*Supply_2013_Work!$BS59),0)</f>
        <v>4.3576389813462568E-4</v>
      </c>
      <c r="P59">
        <f>IFERROR((IFERROR(Use_2013_Work!P59/Use_2013_Work!$BR59, 0)*Supply_2013_Work!$BS59),0)</f>
        <v>1.7558893351877152E-4</v>
      </c>
      <c r="Q59">
        <f>IFERROR((IFERROR(Use_2013_Work!Q59/Use_2013_Work!$BR59, 0)*Supply_2013_Work!$BS59),0)</f>
        <v>1.3592100169393278E-4</v>
      </c>
      <c r="R59">
        <f>IFERROR((IFERROR(Use_2013_Work!R59/Use_2013_Work!$BR59, 0)*Supply_2013_Work!$BS59),0)</f>
        <v>1.2158804456251676E-2</v>
      </c>
      <c r="S59">
        <f>IFERROR((IFERROR(Use_2013_Work!S59/Use_2013_Work!$BR59, 0)*Supply_2013_Work!$BS59),0)</f>
        <v>5.5885115717934579E-4</v>
      </c>
      <c r="T59">
        <f>IFERROR((IFERROR(Use_2013_Work!T59/Use_2013_Work!$BR59, 0)*Supply_2013_Work!$BS59),0)</f>
        <v>8.3886008770761946E-4</v>
      </c>
      <c r="U59">
        <f>IFERROR((IFERROR(Use_2013_Work!U59/Use_2013_Work!$BR59, 0)*Supply_2013_Work!$BS59),0)</f>
        <v>2.1875697697521366E-4</v>
      </c>
      <c r="V59">
        <f>IFERROR((IFERROR(Use_2013_Work!V59/Use_2013_Work!$BR59, 0)*Supply_2013_Work!$BS59),0)</f>
        <v>2.740587407545477E-3</v>
      </c>
      <c r="W59">
        <f>IFERROR((IFERROR(Use_2013_Work!W59/Use_2013_Work!$BR59, 0)*Supply_2013_Work!$BS59),0)</f>
        <v>5.7751841921456417E-5</v>
      </c>
      <c r="X59">
        <f>IFERROR((IFERROR(Use_2013_Work!X59/Use_2013_Work!$BR59, 0)*Supply_2013_Work!$BS59),0)</f>
        <v>1.3417094587813105E-4</v>
      </c>
      <c r="Y59">
        <f>IFERROR((IFERROR(Use_2013_Work!Y59/Use_2013_Work!$BR59, 0)*Supply_2013_Work!$BS59),0)</f>
        <v>8.7502790790085477E-5</v>
      </c>
      <c r="Z59">
        <f>IFERROR((IFERROR(Use_2013_Work!Z59/Use_2013_Work!$BR59, 0)*Supply_2013_Work!$BS59),0)</f>
        <v>2.7417541114226782E-5</v>
      </c>
      <c r="AA59">
        <f>IFERROR((IFERROR(Use_2013_Work!AA59/Use_2013_Work!$BR59, 0)*Supply_2013_Work!$BS59),0)</f>
        <v>1.6917206219416524E-5</v>
      </c>
      <c r="AB59">
        <f>IFERROR((IFERROR(Use_2013_Work!AB59/Use_2013_Work!$BR59, 0)*Supply_2013_Work!$BS59),0)</f>
        <v>2.2109038472961599E-4</v>
      </c>
      <c r="AC59">
        <f>IFERROR((IFERROR(Use_2013_Work!AC59/Use_2013_Work!$BR59, 0)*Supply_2013_Work!$BS59),0)</f>
        <v>2.1000669789620511E-5</v>
      </c>
      <c r="AD59">
        <f>IFERROR((IFERROR(Use_2013_Work!AD59/Use_2013_Work!$BR59, 0)*Supply_2013_Work!$BS59),0)</f>
        <v>1.2308725904472024E-4</v>
      </c>
      <c r="AE59">
        <f>IFERROR((IFERROR(Use_2013_Work!AE59/Use_2013_Work!$BR59, 0)*Supply_2013_Work!$BS59),0)</f>
        <v>2.5054382410955877E-2</v>
      </c>
      <c r="AF59">
        <f>IFERROR((IFERROR(Use_2013_Work!AF59/Use_2013_Work!$BR59, 0)*Supply_2013_Work!$BS59),0)</f>
        <v>2.7668382447825031E-3</v>
      </c>
      <c r="AG59">
        <f>IFERROR((IFERROR(Use_2013_Work!AG59/Use_2013_Work!$BR59, 0)*Supply_2013_Work!$BS59),0)</f>
        <v>2.1018170347778531E-2</v>
      </c>
      <c r="AH59">
        <f>IFERROR((IFERROR(Use_2013_Work!AH59/Use_2013_Work!$BR59, 0)*Supply_2013_Work!$BS59),0)</f>
        <v>2.0801746778557718E-2</v>
      </c>
      <c r="AI59">
        <f>IFERROR((IFERROR(Use_2013_Work!AI59/Use_2013_Work!$BR59, 0)*Supply_2013_Work!$BS59),0)</f>
        <v>9.5004696720488793E-3</v>
      </c>
      <c r="AJ59">
        <f>IFERROR((IFERROR(Use_2013_Work!AJ59/Use_2013_Work!$BR59, 0)*Supply_2013_Work!$BS59),0)</f>
        <v>1.0208658925509974E-4</v>
      </c>
      <c r="AK59">
        <f>IFERROR((IFERROR(Use_2013_Work!AK59/Use_2013_Work!$BR59, 0)*Supply_2013_Work!$BS59),0)</f>
        <v>4.5679373552117618E-2</v>
      </c>
      <c r="AL59">
        <f>IFERROR((IFERROR(Use_2013_Work!AL59/Use_2013_Work!$BR59, 0)*Supply_2013_Work!$BS59),0)</f>
        <v>3.5911145340251078E-3</v>
      </c>
      <c r="AM59">
        <f>IFERROR((IFERROR(Use_2013_Work!AM59/Use_2013_Work!$BR59, 0)*Supply_2013_Work!$BS59),0)</f>
        <v>3.9667931824838744E-5</v>
      </c>
      <c r="AN59">
        <f>IFERROR((IFERROR(Use_2013_Work!AN59/Use_2013_Work!$BR59, 0)*Supply_2013_Work!$BS59),0)</f>
        <v>1.3476596485550364E-2</v>
      </c>
      <c r="AO59">
        <f>IFERROR((IFERROR(Use_2013_Work!AO59/Use_2013_Work!$BR59, 0)*Supply_2013_Work!$BS59),0)</f>
        <v>1.3417094587813106E-5</v>
      </c>
      <c r="AP59">
        <f>IFERROR((IFERROR(Use_2013_Work!AP59/Use_2013_Work!$BR59, 0)*Supply_2013_Work!$BS59),0)</f>
        <v>2.0592323432600115E-4</v>
      </c>
      <c r="AQ59">
        <f>IFERROR((IFERROR(Use_2013_Work!AQ59/Use_2013_Work!$BR59, 0)*Supply_2013_Work!$BS59),0)</f>
        <v>7.9569204425117713E-4</v>
      </c>
      <c r="AR59">
        <f>IFERROR((IFERROR(Use_2013_Work!AR59/Use_2013_Work!$BR59, 0)*Supply_2013_Work!$BS59),0)</f>
        <v>8.3156818847511232E-3</v>
      </c>
      <c r="AS59">
        <f>IFERROR((IFERROR(Use_2013_Work!AS59/Use_2013_Work!$BR59, 0)*Supply_2013_Work!$BS59),0)</f>
        <v>1.416961858860784E-2</v>
      </c>
      <c r="AT59">
        <f>IFERROR((IFERROR(Use_2013_Work!AT59/Use_2013_Work!$BR59, 0)*Supply_2013_Work!$BS59),0)</f>
        <v>0</v>
      </c>
      <c r="AU59">
        <f>IFERROR((IFERROR(Use_2013_Work!AU59/Use_2013_Work!$BR59, 0)*Supply_2013_Work!$BS59),0)</f>
        <v>1.1492033190431224E-4</v>
      </c>
      <c r="AV59">
        <f>IFERROR((IFERROR(Use_2013_Work!AV59/Use_2013_Work!$BR59, 0)*Supply_2013_Work!$BS59),0)</f>
        <v>2.6999277774250176E-2</v>
      </c>
      <c r="AW59">
        <f>IFERROR((IFERROR(Use_2013_Work!AW59/Use_2013_Work!$BR59, 0)*Supply_2013_Work!$BS59),0)</f>
        <v>0</v>
      </c>
      <c r="AX59">
        <f>IFERROR((IFERROR(Use_2013_Work!AX59/Use_2013_Work!$BR59, 0)*Supply_2013_Work!$BS59),0)</f>
        <v>8.1540933977587646E-3</v>
      </c>
      <c r="AY59">
        <f>IFERROR((IFERROR(Use_2013_Work!AY59/Use_2013_Work!$BR59, 0)*Supply_2013_Work!$BS59),0)</f>
        <v>2.5725820492285127E-4</v>
      </c>
      <c r="AZ59">
        <f>IFERROR((IFERROR(Use_2013_Work!AZ59/Use_2013_Work!$BR59, 0)*Supply_2013_Work!$BS59),0)</f>
        <v>8.1669271404079763E-6</v>
      </c>
      <c r="BA59">
        <f>IFERROR((IFERROR(Use_2013_Work!BA59/Use_2013_Work!$BR59, 0)*Supply_2013_Work!$BS59),0)</f>
        <v>1.8830600578026392E-3</v>
      </c>
      <c r="BB59">
        <f>IFERROR((IFERROR(Use_2013_Work!BB59/Use_2013_Work!$BR59, 0)*Supply_2013_Work!$BS59),0)</f>
        <v>1.7733898933457322E-4</v>
      </c>
      <c r="BC59">
        <f>IFERROR((IFERROR(Use_2013_Work!BC59/Use_2013_Work!$BR59, 0)*Supply_2013_Work!$BS59),0)</f>
        <v>8.4469360709362514E-4</v>
      </c>
      <c r="BD59">
        <f>IFERROR((IFERROR(Use_2013_Work!BD59/Use_2013_Work!$BR59, 0)*Supply_2013_Work!$BS59),0)</f>
        <v>7.4079862682886362E-3</v>
      </c>
      <c r="BE59">
        <f>IFERROR((IFERROR(Use_2013_Work!BE59/Use_2013_Work!$BR59, 0)*Supply_2013_Work!$BS59),0)</f>
        <v>4.7834858965246732E-5</v>
      </c>
      <c r="BF59">
        <f>IFERROR((IFERROR(Use_2013_Work!BF59/Use_2013_Work!$BR59, 0)*Supply_2013_Work!$BS59),0)</f>
        <v>1.1767375305450694E-2</v>
      </c>
      <c r="BG59">
        <f>IFERROR((IFERROR(Use_2013_Work!BG59/Use_2013_Work!$BR59, 0)*Supply_2013_Work!$BS59),0)</f>
        <v>0</v>
      </c>
      <c r="BH59">
        <f>IFERROR((IFERROR(Use_2013_Work!BH59/Use_2013_Work!$BR59, 0)*Supply_2013_Work!$BS59),0)</f>
        <v>2.1298179278306803E-3</v>
      </c>
      <c r="BI59">
        <f>IFERROR((IFERROR(Use_2013_Work!BI59/Use_2013_Work!$BR59, 0)*Supply_2013_Work!$BS59),0)</f>
        <v>4.0210449127737278E-3</v>
      </c>
      <c r="BJ59">
        <f>IFERROR((IFERROR(Use_2013_Work!BJ59/Use_2013_Work!$BR59, 0)*Supply_2013_Work!$BS59),0)</f>
        <v>5.6585138044255275E-5</v>
      </c>
      <c r="BK59">
        <f>IFERROR((IFERROR(Use_2013_Work!BK59/Use_2013_Work!$BR59, 0)*Supply_2013_Work!$BS59),0)</f>
        <v>2.3450747931742907E-4</v>
      </c>
      <c r="BL59">
        <f>IFERROR((IFERROR(Use_2013_Work!BL59/Use_2013_Work!$BR59, 0)*Supply_2013_Work!$BS59),0)</f>
        <v>2.8350904215987691E-3</v>
      </c>
      <c r="BM59">
        <f>IFERROR((IFERROR(Use_2013_Work!BM59/Use_2013_Work!$BR59, 0)*Supply_2013_Work!$BS59),0)</f>
        <v>0</v>
      </c>
      <c r="BN59">
        <f>IFERROR((IFERROR(Use_2013_Work!BN59/Use_2013_Work!$BR59, 0)*Supply_2013_Work!$BS59),0)</f>
        <v>0</v>
      </c>
      <c r="BO59">
        <f>IFERROR((IFERROR(Use_2013_Work!BO59/Use_2013_Work!$BR59, 0)*Supply_2013_Work!$BS59),0)</f>
        <v>4.0834635702039881E-6</v>
      </c>
      <c r="BP59">
        <f>IFERROR((IFERROR(Use_2013_Work!BP59/Use_2013_Work!$BR59, 0)*Supply_2013_Work!$BS59),0)</f>
        <v>0</v>
      </c>
      <c r="BQ59">
        <f>IFERROR((IFERROR(Use_2013_Work!BQ59/Use_2013_Work!$BR59, 0)*Supply_2013_Work!$BS59),0)</f>
        <v>0</v>
      </c>
    </row>
    <row r="60" spans="4:69">
      <c r="D60">
        <v>52</v>
      </c>
      <c r="E60">
        <f>IFERROR((IFERROR(Use_2013_Work!E60/Use_2013_Work!$BR60, 0)*Supply_2013_Work!$BS60),0)</f>
        <v>0</v>
      </c>
      <c r="F60">
        <f>IFERROR((IFERROR(Use_2013_Work!F60/Use_2013_Work!$BR60, 0)*Supply_2013_Work!$BS60),0)</f>
        <v>0</v>
      </c>
      <c r="G60">
        <f>IFERROR((IFERROR(Use_2013_Work!G60/Use_2013_Work!$BR60, 0)*Supply_2013_Work!$BS60),0)</f>
        <v>0</v>
      </c>
      <c r="H60">
        <f>IFERROR((IFERROR(Use_2013_Work!H60/Use_2013_Work!$BR60, 0)*Supply_2013_Work!$BS60),0)</f>
        <v>0</v>
      </c>
      <c r="I60">
        <f>IFERROR((IFERROR(Use_2013_Work!I60/Use_2013_Work!$BR60, 0)*Supply_2013_Work!$BS60),0)</f>
        <v>0</v>
      </c>
      <c r="J60">
        <f>IFERROR((IFERROR(Use_2013_Work!J60/Use_2013_Work!$BR60, 0)*Supply_2013_Work!$BS60),0)</f>
        <v>0</v>
      </c>
      <c r="K60">
        <f>IFERROR((IFERROR(Use_2013_Work!K60/Use_2013_Work!$BR60, 0)*Supply_2013_Work!$BS60),0)</f>
        <v>0</v>
      </c>
      <c r="L60">
        <f>IFERROR((IFERROR(Use_2013_Work!L60/Use_2013_Work!$BR60, 0)*Supply_2013_Work!$BS60),0)</f>
        <v>0</v>
      </c>
      <c r="M60">
        <f>IFERROR((IFERROR(Use_2013_Work!M60/Use_2013_Work!$BR60, 0)*Supply_2013_Work!$BS60),0)</f>
        <v>0</v>
      </c>
      <c r="N60">
        <f>IFERROR((IFERROR(Use_2013_Work!N60/Use_2013_Work!$BR60, 0)*Supply_2013_Work!$BS60),0)</f>
        <v>0</v>
      </c>
      <c r="O60">
        <f>IFERROR((IFERROR(Use_2013_Work!O60/Use_2013_Work!$BR60, 0)*Supply_2013_Work!$BS60),0)</f>
        <v>0</v>
      </c>
      <c r="P60">
        <f>IFERROR((IFERROR(Use_2013_Work!P60/Use_2013_Work!$BR60, 0)*Supply_2013_Work!$BS60),0)</f>
        <v>0</v>
      </c>
      <c r="Q60">
        <f>IFERROR((IFERROR(Use_2013_Work!Q60/Use_2013_Work!$BR60, 0)*Supply_2013_Work!$BS60),0)</f>
        <v>0</v>
      </c>
      <c r="R60">
        <f>IFERROR((IFERROR(Use_2013_Work!R60/Use_2013_Work!$BR60, 0)*Supply_2013_Work!$BS60),0)</f>
        <v>0</v>
      </c>
      <c r="S60">
        <f>IFERROR((IFERROR(Use_2013_Work!S60/Use_2013_Work!$BR60, 0)*Supply_2013_Work!$BS60),0)</f>
        <v>0</v>
      </c>
      <c r="T60">
        <f>IFERROR((IFERROR(Use_2013_Work!T60/Use_2013_Work!$BR60, 0)*Supply_2013_Work!$BS60),0)</f>
        <v>0</v>
      </c>
      <c r="U60">
        <f>IFERROR((IFERROR(Use_2013_Work!U60/Use_2013_Work!$BR60, 0)*Supply_2013_Work!$BS60),0)</f>
        <v>0</v>
      </c>
      <c r="V60">
        <f>IFERROR((IFERROR(Use_2013_Work!V60/Use_2013_Work!$BR60, 0)*Supply_2013_Work!$BS60),0)</f>
        <v>0</v>
      </c>
      <c r="W60">
        <f>IFERROR((IFERROR(Use_2013_Work!W60/Use_2013_Work!$BR60, 0)*Supply_2013_Work!$BS60),0)</f>
        <v>0</v>
      </c>
      <c r="X60">
        <f>IFERROR((IFERROR(Use_2013_Work!X60/Use_2013_Work!$BR60, 0)*Supply_2013_Work!$BS60),0)</f>
        <v>0</v>
      </c>
      <c r="Y60">
        <f>IFERROR((IFERROR(Use_2013_Work!Y60/Use_2013_Work!$BR60, 0)*Supply_2013_Work!$BS60),0)</f>
        <v>0</v>
      </c>
      <c r="Z60">
        <f>IFERROR((IFERROR(Use_2013_Work!Z60/Use_2013_Work!$BR60, 0)*Supply_2013_Work!$BS60),0)</f>
        <v>0</v>
      </c>
      <c r="AA60">
        <f>IFERROR((IFERROR(Use_2013_Work!AA60/Use_2013_Work!$BR60, 0)*Supply_2013_Work!$BS60),0)</f>
        <v>0</v>
      </c>
      <c r="AB60">
        <f>IFERROR((IFERROR(Use_2013_Work!AB60/Use_2013_Work!$BR60, 0)*Supply_2013_Work!$BS60),0)</f>
        <v>0</v>
      </c>
      <c r="AC60">
        <f>IFERROR((IFERROR(Use_2013_Work!AC60/Use_2013_Work!$BR60, 0)*Supply_2013_Work!$BS60),0)</f>
        <v>0</v>
      </c>
      <c r="AD60">
        <f>IFERROR((IFERROR(Use_2013_Work!AD60/Use_2013_Work!$BR60, 0)*Supply_2013_Work!$BS60),0)</f>
        <v>0</v>
      </c>
      <c r="AE60">
        <f>IFERROR((IFERROR(Use_2013_Work!AE60/Use_2013_Work!$BR60, 0)*Supply_2013_Work!$BS60),0)</f>
        <v>0</v>
      </c>
      <c r="AF60">
        <f>IFERROR((IFERROR(Use_2013_Work!AF60/Use_2013_Work!$BR60, 0)*Supply_2013_Work!$BS60),0)</f>
        <v>0</v>
      </c>
      <c r="AG60">
        <f>IFERROR((IFERROR(Use_2013_Work!AG60/Use_2013_Work!$BR60, 0)*Supply_2013_Work!$BS60),0)</f>
        <v>0</v>
      </c>
      <c r="AH60">
        <f>IFERROR((IFERROR(Use_2013_Work!AH60/Use_2013_Work!$BR60, 0)*Supply_2013_Work!$BS60),0)</f>
        <v>0</v>
      </c>
      <c r="AI60">
        <f>IFERROR((IFERROR(Use_2013_Work!AI60/Use_2013_Work!$BR60, 0)*Supply_2013_Work!$BS60),0)</f>
        <v>0</v>
      </c>
      <c r="AJ60">
        <f>IFERROR((IFERROR(Use_2013_Work!AJ60/Use_2013_Work!$BR60, 0)*Supply_2013_Work!$BS60),0)</f>
        <v>0</v>
      </c>
      <c r="AK60">
        <f>IFERROR((IFERROR(Use_2013_Work!AK60/Use_2013_Work!$BR60, 0)*Supply_2013_Work!$BS60),0)</f>
        <v>0</v>
      </c>
      <c r="AL60">
        <f>IFERROR((IFERROR(Use_2013_Work!AL60/Use_2013_Work!$BR60, 0)*Supply_2013_Work!$BS60),0)</f>
        <v>0</v>
      </c>
      <c r="AM60">
        <f>IFERROR((IFERROR(Use_2013_Work!AM60/Use_2013_Work!$BR60, 0)*Supply_2013_Work!$BS60),0)</f>
        <v>0</v>
      </c>
      <c r="AN60">
        <f>IFERROR((IFERROR(Use_2013_Work!AN60/Use_2013_Work!$BR60, 0)*Supply_2013_Work!$BS60),0)</f>
        <v>0</v>
      </c>
      <c r="AO60">
        <f>IFERROR((IFERROR(Use_2013_Work!AO60/Use_2013_Work!$BR60, 0)*Supply_2013_Work!$BS60),0)</f>
        <v>0</v>
      </c>
      <c r="AP60">
        <f>IFERROR((IFERROR(Use_2013_Work!AP60/Use_2013_Work!$BR60, 0)*Supply_2013_Work!$BS60),0)</f>
        <v>0</v>
      </c>
      <c r="AQ60">
        <f>IFERROR((IFERROR(Use_2013_Work!AQ60/Use_2013_Work!$BR60, 0)*Supply_2013_Work!$BS60),0)</f>
        <v>0</v>
      </c>
      <c r="AR60">
        <f>IFERROR((IFERROR(Use_2013_Work!AR60/Use_2013_Work!$BR60, 0)*Supply_2013_Work!$BS60),0)</f>
        <v>0</v>
      </c>
      <c r="AS60">
        <f>IFERROR((IFERROR(Use_2013_Work!AS60/Use_2013_Work!$BR60, 0)*Supply_2013_Work!$BS60),0)</f>
        <v>0</v>
      </c>
      <c r="AT60">
        <f>IFERROR((IFERROR(Use_2013_Work!AT60/Use_2013_Work!$BR60, 0)*Supply_2013_Work!$BS60),0)</f>
        <v>0</v>
      </c>
      <c r="AU60">
        <f>IFERROR((IFERROR(Use_2013_Work!AU60/Use_2013_Work!$BR60, 0)*Supply_2013_Work!$BS60),0)</f>
        <v>0</v>
      </c>
      <c r="AV60">
        <f>IFERROR((IFERROR(Use_2013_Work!AV60/Use_2013_Work!$BR60, 0)*Supply_2013_Work!$BS60),0)</f>
        <v>0</v>
      </c>
      <c r="AW60">
        <f>IFERROR((IFERROR(Use_2013_Work!AW60/Use_2013_Work!$BR60, 0)*Supply_2013_Work!$BS60),0)</f>
        <v>0</v>
      </c>
      <c r="AX60">
        <f>IFERROR((IFERROR(Use_2013_Work!AX60/Use_2013_Work!$BR60, 0)*Supply_2013_Work!$BS60),0)</f>
        <v>0</v>
      </c>
      <c r="AY60">
        <f>IFERROR((IFERROR(Use_2013_Work!AY60/Use_2013_Work!$BR60, 0)*Supply_2013_Work!$BS60),0)</f>
        <v>0</v>
      </c>
      <c r="AZ60">
        <f>IFERROR((IFERROR(Use_2013_Work!AZ60/Use_2013_Work!$BR60, 0)*Supply_2013_Work!$BS60),0)</f>
        <v>0</v>
      </c>
      <c r="BA60">
        <f>IFERROR((IFERROR(Use_2013_Work!BA60/Use_2013_Work!$BR60, 0)*Supply_2013_Work!$BS60),0)</f>
        <v>0</v>
      </c>
      <c r="BB60">
        <f>IFERROR((IFERROR(Use_2013_Work!BB60/Use_2013_Work!$BR60, 0)*Supply_2013_Work!$BS60),0)</f>
        <v>0</v>
      </c>
      <c r="BC60">
        <f>IFERROR((IFERROR(Use_2013_Work!BC60/Use_2013_Work!$BR60, 0)*Supply_2013_Work!$BS60),0)</f>
        <v>0</v>
      </c>
      <c r="BD60">
        <f>IFERROR((IFERROR(Use_2013_Work!BD60/Use_2013_Work!$BR60, 0)*Supply_2013_Work!$BS60),0)</f>
        <v>0</v>
      </c>
      <c r="BE60">
        <f>IFERROR((IFERROR(Use_2013_Work!BE60/Use_2013_Work!$BR60, 0)*Supply_2013_Work!$BS60),0)</f>
        <v>0</v>
      </c>
      <c r="BF60">
        <f>IFERROR((IFERROR(Use_2013_Work!BF60/Use_2013_Work!$BR60, 0)*Supply_2013_Work!$BS60),0)</f>
        <v>0</v>
      </c>
      <c r="BG60">
        <f>IFERROR((IFERROR(Use_2013_Work!BG60/Use_2013_Work!$BR60, 0)*Supply_2013_Work!$BS60),0)</f>
        <v>0</v>
      </c>
      <c r="BH60">
        <f>IFERROR((IFERROR(Use_2013_Work!BH60/Use_2013_Work!$BR60, 0)*Supply_2013_Work!$BS60),0)</f>
        <v>0</v>
      </c>
      <c r="BI60">
        <f>IFERROR((IFERROR(Use_2013_Work!BI60/Use_2013_Work!$BR60, 0)*Supply_2013_Work!$BS60),0)</f>
        <v>0</v>
      </c>
      <c r="BJ60">
        <f>IFERROR((IFERROR(Use_2013_Work!BJ60/Use_2013_Work!$BR60, 0)*Supply_2013_Work!$BS60),0)</f>
        <v>0</v>
      </c>
      <c r="BK60">
        <f>IFERROR((IFERROR(Use_2013_Work!BK60/Use_2013_Work!$BR60, 0)*Supply_2013_Work!$BS60),0)</f>
        <v>0</v>
      </c>
      <c r="BL60">
        <f>IFERROR((IFERROR(Use_2013_Work!BL60/Use_2013_Work!$BR60, 0)*Supply_2013_Work!$BS60),0)</f>
        <v>0</v>
      </c>
      <c r="BM60">
        <f>IFERROR((IFERROR(Use_2013_Work!BM60/Use_2013_Work!$BR60, 0)*Supply_2013_Work!$BS60),0)</f>
        <v>0</v>
      </c>
      <c r="BN60">
        <f>IFERROR((IFERROR(Use_2013_Work!BN60/Use_2013_Work!$BR60, 0)*Supply_2013_Work!$BS60),0)</f>
        <v>0</v>
      </c>
      <c r="BO60">
        <f>IFERROR((IFERROR(Use_2013_Work!BO60/Use_2013_Work!$BR60, 0)*Supply_2013_Work!$BS60),0)</f>
        <v>0</v>
      </c>
      <c r="BP60">
        <f>IFERROR((IFERROR(Use_2013_Work!BP60/Use_2013_Work!$BR60, 0)*Supply_2013_Work!$BS60),0)</f>
        <v>0</v>
      </c>
      <c r="BQ60">
        <f>IFERROR((IFERROR(Use_2013_Work!BQ60/Use_2013_Work!$BR60, 0)*Supply_2013_Work!$BS60),0)</f>
        <v>0</v>
      </c>
    </row>
    <row r="61" spans="4:69">
      <c r="D61">
        <v>53</v>
      </c>
      <c r="E61">
        <f>IFERROR((IFERROR(Use_2013_Work!E61/Use_2013_Work!$BR61, 0)*Supply_2013_Work!$BS61),0)</f>
        <v>1.1153939342301756E-2</v>
      </c>
      <c r="F61">
        <f>IFERROR((IFERROR(Use_2013_Work!F61/Use_2013_Work!$BR61, 0)*Supply_2013_Work!$BS61),0)</f>
        <v>4.0128559433886268E-3</v>
      </c>
      <c r="G61">
        <f>IFERROR((IFERROR(Use_2013_Work!G61/Use_2013_Work!$BR61, 0)*Supply_2013_Work!$BS61),0)</f>
        <v>1.9437529820734783E-4</v>
      </c>
      <c r="H61">
        <f>IFERROR((IFERROR(Use_2013_Work!H61/Use_2013_Work!$BR61, 0)*Supply_2013_Work!$BS61),0)</f>
        <v>1.374708252520433E-3</v>
      </c>
      <c r="I61">
        <f>IFERROR((IFERROR(Use_2013_Work!I61/Use_2013_Work!$BR61, 0)*Supply_2013_Work!$BS61),0)</f>
        <v>2.7264448788890887E-2</v>
      </c>
      <c r="J61">
        <f>IFERROR((IFERROR(Use_2013_Work!J61/Use_2013_Work!$BR61, 0)*Supply_2013_Work!$BS61),0)</f>
        <v>3.0318681102484185E-3</v>
      </c>
      <c r="K61">
        <f>IFERROR((IFERROR(Use_2013_Work!K61/Use_2013_Work!$BR61, 0)*Supply_2013_Work!$BS61),0)</f>
        <v>2.1231083708738951E-2</v>
      </c>
      <c r="L61">
        <f>IFERROR((IFERROR(Use_2013_Work!L61/Use_2013_Work!$BR61, 0)*Supply_2013_Work!$BS61),0)</f>
        <v>2.0715878727979131E-3</v>
      </c>
      <c r="M61">
        <f>IFERROR((IFERROR(Use_2013_Work!M61/Use_2013_Work!$BR61, 0)*Supply_2013_Work!$BS61),0)</f>
        <v>2.1745736486947038E-3</v>
      </c>
      <c r="N61">
        <f>IFERROR((IFERROR(Use_2013_Work!N61/Use_2013_Work!$BR61, 0)*Supply_2013_Work!$BS61),0)</f>
        <v>5.0195211951840674E-4</v>
      </c>
      <c r="O61">
        <f>IFERROR((IFERROR(Use_2013_Work!O61/Use_2013_Work!$BR61, 0)*Supply_2013_Work!$BS61),0)</f>
        <v>1.302369718244403E-3</v>
      </c>
      <c r="P61">
        <f>IFERROR((IFERROR(Use_2013_Work!P61/Use_2013_Work!$BR61, 0)*Supply_2013_Work!$BS61),0)</f>
        <v>1.3570377708652196E-2</v>
      </c>
      <c r="Q61">
        <f>IFERROR((IFERROR(Use_2013_Work!Q61/Use_2013_Work!$BR61, 0)*Supply_2013_Work!$BS61),0)</f>
        <v>4.1895607599407615E-3</v>
      </c>
      <c r="R61">
        <f>IFERROR((IFERROR(Use_2013_Work!R61/Use_2013_Work!$BR61, 0)*Supply_2013_Work!$BS61),0)</f>
        <v>1.146206836616454E-2</v>
      </c>
      <c r="S61">
        <f>IFERROR((IFERROR(Use_2013_Work!S61/Use_2013_Work!$BR61, 0)*Supply_2013_Work!$BS61),0)</f>
        <v>2.2168171439016985E-3</v>
      </c>
      <c r="T61">
        <f>IFERROR((IFERROR(Use_2013_Work!T61/Use_2013_Work!$BR61, 0)*Supply_2013_Work!$BS61),0)</f>
        <v>1.6881660310073678E-2</v>
      </c>
      <c r="U61">
        <f>IFERROR((IFERROR(Use_2013_Work!U61/Use_2013_Work!$BR61, 0)*Supply_2013_Work!$BS61),0)</f>
        <v>5.8975232524274856E-4</v>
      </c>
      <c r="V61">
        <f>IFERROR((IFERROR(Use_2013_Work!V61/Use_2013_Work!$BR61, 0)*Supply_2013_Work!$BS61),0)</f>
        <v>6.4654635768770794E-3</v>
      </c>
      <c r="W61">
        <f>IFERROR((IFERROR(Use_2013_Work!W61/Use_2013_Work!$BR61, 0)*Supply_2013_Work!$BS61),0)</f>
        <v>3.5040012919736524E-3</v>
      </c>
      <c r="X61">
        <f>IFERROR((IFERROR(Use_2013_Work!X61/Use_2013_Work!$BR61, 0)*Supply_2013_Work!$BS61),0)</f>
        <v>1.7148650243832917E-3</v>
      </c>
      <c r="Y61">
        <f>IFERROR((IFERROR(Use_2013_Work!Y61/Use_2013_Work!$BR61, 0)*Supply_2013_Work!$BS61),0)</f>
        <v>2.5867928535577298E-3</v>
      </c>
      <c r="Z61">
        <f>IFERROR((IFERROR(Use_2013_Work!Z61/Use_2013_Work!$BR61, 0)*Supply_2013_Work!$BS61),0)</f>
        <v>4.4634532255965692E-3</v>
      </c>
      <c r="AA61">
        <f>IFERROR((IFERROR(Use_2013_Work!AA61/Use_2013_Work!$BR61, 0)*Supply_2013_Work!$BS61),0)</f>
        <v>1.8763566606353907E-2</v>
      </c>
      <c r="AB61">
        <f>IFERROR((IFERROR(Use_2013_Work!AB61/Use_2013_Work!$BR61, 0)*Supply_2013_Work!$BS61),0)</f>
        <v>2.895336029334308E-2</v>
      </c>
      <c r="AC61">
        <f>IFERROR((IFERROR(Use_2013_Work!AC61/Use_2013_Work!$BR61, 0)*Supply_2013_Work!$BS61),0)</f>
        <v>3.4863308103184388E-3</v>
      </c>
      <c r="AD61">
        <f>IFERROR((IFERROR(Use_2013_Work!AD61/Use_2013_Work!$BR61, 0)*Supply_2013_Work!$BS61),0)</f>
        <v>3.7986289634467499E-2</v>
      </c>
      <c r="AE61">
        <f>IFERROR((IFERROR(Use_2013_Work!AE61/Use_2013_Work!$BR61, 0)*Supply_2013_Work!$BS61),0)</f>
        <v>0.15099702675655746</v>
      </c>
      <c r="AF61">
        <f>IFERROR((IFERROR(Use_2013_Work!AF61/Use_2013_Work!$BR61, 0)*Supply_2013_Work!$BS61),0)</f>
        <v>2.8399501133962488E-2</v>
      </c>
      <c r="AG61">
        <f>IFERROR((IFERROR(Use_2013_Work!AG61/Use_2013_Work!$BR61, 0)*Supply_2013_Work!$BS61),0)</f>
        <v>5.5802276662060592E-2</v>
      </c>
      <c r="AH61">
        <f>IFERROR((IFERROR(Use_2013_Work!AH61/Use_2013_Work!$BR61, 0)*Supply_2013_Work!$BS61),0)</f>
        <v>0.12302078887849251</v>
      </c>
      <c r="AI61">
        <f>IFERROR((IFERROR(Use_2013_Work!AI61/Use_2013_Work!$BR61, 0)*Supply_2013_Work!$BS61),0)</f>
        <v>4.7519790588731008E-2</v>
      </c>
      <c r="AJ61">
        <f>IFERROR((IFERROR(Use_2013_Work!AJ61/Use_2013_Work!$BR61, 0)*Supply_2013_Work!$BS61),0)</f>
        <v>1.2258896648304323E-4</v>
      </c>
      <c r="AK61">
        <f>IFERROR((IFERROR(Use_2013_Work!AK61/Use_2013_Work!$BR61, 0)*Supply_2013_Work!$BS61),0)</f>
        <v>1.5014387381414168E-3</v>
      </c>
      <c r="AL61">
        <f>IFERROR((IFERROR(Use_2013_Work!AL61/Use_2013_Work!$BR61, 0)*Supply_2013_Work!$BS61),0)</f>
        <v>3.8832540044986708E-2</v>
      </c>
      <c r="AM61">
        <f>IFERROR((IFERROR(Use_2013_Work!AM61/Use_2013_Work!$BR61, 0)*Supply_2013_Work!$BS61),0)</f>
        <v>2.8485368630755794E-3</v>
      </c>
      <c r="AN61">
        <f>IFERROR((IFERROR(Use_2013_Work!AN61/Use_2013_Work!$BR61, 0)*Supply_2013_Work!$BS61),0)</f>
        <v>3.8655559127158713E-2</v>
      </c>
      <c r="AO61">
        <f>IFERROR((IFERROR(Use_2013_Work!AO61/Use_2013_Work!$BR61, 0)*Supply_2013_Work!$BS61),0)</f>
        <v>1.6820089725556289E-3</v>
      </c>
      <c r="AP61">
        <f>IFERROR((IFERROR(Use_2013_Work!AP61/Use_2013_Work!$BR61, 0)*Supply_2013_Work!$BS61),0)</f>
        <v>6.2108982005316601E-3</v>
      </c>
      <c r="AQ61">
        <f>IFERROR((IFERROR(Use_2013_Work!AQ61/Use_2013_Work!$BR61, 0)*Supply_2013_Work!$BS61),0)</f>
        <v>2.3478824195537273E-2</v>
      </c>
      <c r="AR61">
        <f>IFERROR((IFERROR(Use_2013_Work!AR61/Use_2013_Work!$BR61, 0)*Supply_2013_Work!$BS61),0)</f>
        <v>1.1250574788853706E-2</v>
      </c>
      <c r="AS61">
        <f>IFERROR((IFERROR(Use_2013_Work!AS61/Use_2013_Work!$BR61, 0)*Supply_2013_Work!$BS61),0)</f>
        <v>3.0592021365588268E-3</v>
      </c>
      <c r="AT61">
        <f>IFERROR((IFERROR(Use_2013_Work!AT61/Use_2013_Work!$BR61, 0)*Supply_2013_Work!$BS61),0)</f>
        <v>6.6236696079464124E-3</v>
      </c>
      <c r="AU61">
        <f>IFERROR((IFERROR(Use_2013_Work!AU61/Use_2013_Work!$BR61, 0)*Supply_2013_Work!$BS61),0)</f>
        <v>5.6752617253580028E-3</v>
      </c>
      <c r="AV61">
        <f>IFERROR((IFERROR(Use_2013_Work!AV61/Use_2013_Work!$BR61, 0)*Supply_2013_Work!$BS61),0)</f>
        <v>0.20959703764693488</v>
      </c>
      <c r="AW61">
        <f>IFERROR((IFERROR(Use_2013_Work!AW61/Use_2013_Work!$BR61, 0)*Supply_2013_Work!$BS61),0)</f>
        <v>3.8702772445331234E-2</v>
      </c>
      <c r="AX61">
        <f>IFERROR((IFERROR(Use_2013_Work!AX61/Use_2013_Work!$BR61, 0)*Supply_2013_Work!$BS61),0)</f>
        <v>1.9632733422769718E-2</v>
      </c>
      <c r="AY61">
        <f>IFERROR((IFERROR(Use_2013_Work!AY61/Use_2013_Work!$BR61, 0)*Supply_2013_Work!$BS61),0)</f>
        <v>4.5098382399415046E-3</v>
      </c>
      <c r="AZ61">
        <f>IFERROR((IFERROR(Use_2013_Work!AZ61/Use_2013_Work!$BR61, 0)*Supply_2013_Work!$BS61),0)</f>
        <v>8.2885603013985545E-4</v>
      </c>
      <c r="BA61">
        <f>IFERROR((IFERROR(Use_2013_Work!BA61/Use_2013_Work!$BR61, 0)*Supply_2013_Work!$BS61),0)</f>
        <v>2.6332054780302514E-2</v>
      </c>
      <c r="BB61">
        <f>IFERROR((IFERROR(Use_2013_Work!BB61/Use_2013_Work!$BR61, 0)*Supply_2013_Work!$BS61),0)</f>
        <v>4.9043869631493174E-3</v>
      </c>
      <c r="BC61">
        <f>IFERROR((IFERROR(Use_2013_Work!BC61/Use_2013_Work!$BR61, 0)*Supply_2013_Work!$BS61),0)</f>
        <v>6.2796474182214759E-3</v>
      </c>
      <c r="BD61">
        <f>IFERROR((IFERROR(Use_2013_Work!BD61/Use_2013_Work!$BR61, 0)*Supply_2013_Work!$BS61),0)</f>
        <v>2.3744709724193062E-3</v>
      </c>
      <c r="BE61">
        <f>IFERROR((IFERROR(Use_2013_Work!BE61/Use_2013_Work!$BR61, 0)*Supply_2013_Work!$BS61),0)</f>
        <v>3.5051056970771032E-3</v>
      </c>
      <c r="BF61">
        <f>IFERROR((IFERROR(Use_2013_Work!BF61/Use_2013_Work!$BR61, 0)*Supply_2013_Work!$BS61),0)</f>
        <v>0.3490544115788104</v>
      </c>
      <c r="BG61">
        <f>IFERROR((IFERROR(Use_2013_Work!BG61/Use_2013_Work!$BR61, 0)*Supply_2013_Work!$BS61),0)</f>
        <v>0.10574292323755585</v>
      </c>
      <c r="BH61">
        <f>IFERROR((IFERROR(Use_2013_Work!BH61/Use_2013_Work!$BR61, 0)*Supply_2013_Work!$BS61),0)</f>
        <v>6.3723898367837595E-2</v>
      </c>
      <c r="BI61">
        <f>IFERROR((IFERROR(Use_2013_Work!BI61/Use_2013_Work!$BR61, 0)*Supply_2013_Work!$BS61),0)</f>
        <v>3.8763238624745171E-2</v>
      </c>
      <c r="BJ61">
        <f>IFERROR((IFERROR(Use_2013_Work!BJ61/Use_2013_Work!$BR61, 0)*Supply_2013_Work!$BS61),0)</f>
        <v>5.4273227796332903E-3</v>
      </c>
      <c r="BK61">
        <f>IFERROR((IFERROR(Use_2013_Work!BK61/Use_2013_Work!$BR61, 0)*Supply_2013_Work!$BS61),0)</f>
        <v>6.9409928042954247E-2</v>
      </c>
      <c r="BL61">
        <f>IFERROR((IFERROR(Use_2013_Work!BL61/Use_2013_Work!$BR61, 0)*Supply_2013_Work!$BS61),0)</f>
        <v>2.5632414147266407E-2</v>
      </c>
      <c r="BM61">
        <f>IFERROR((IFERROR(Use_2013_Work!BM61/Use_2013_Work!$BR61, 0)*Supply_2013_Work!$BS61),0)</f>
        <v>2.7751491439512704E-2</v>
      </c>
      <c r="BN61">
        <f>IFERROR((IFERROR(Use_2013_Work!BN61/Use_2013_Work!$BR61, 0)*Supply_2013_Work!$BS61),0)</f>
        <v>6.2288447834627371E-4</v>
      </c>
      <c r="BO61">
        <f>IFERROR((IFERROR(Use_2013_Work!BO61/Use_2013_Work!$BR61, 0)*Supply_2013_Work!$BS61),0)</f>
        <v>2.6751452618337971E-3</v>
      </c>
      <c r="BP61">
        <f>IFERROR((IFERROR(Use_2013_Work!BP61/Use_2013_Work!$BR61, 0)*Supply_2013_Work!$BS61),0)</f>
        <v>0</v>
      </c>
      <c r="BQ61">
        <f>IFERROR((IFERROR(Use_2013_Work!BQ61/Use_2013_Work!$BR61, 0)*Supply_2013_Work!$BS61),0)</f>
        <v>0</v>
      </c>
    </row>
    <row r="62" spans="4:69">
      <c r="D62">
        <v>54</v>
      </c>
      <c r="E62">
        <f>IFERROR((IFERROR(Use_2013_Work!E62/Use_2013_Work!$BR62, 0)*Supply_2013_Work!$BS62),0)</f>
        <v>5.41050462873939E-4</v>
      </c>
      <c r="F62">
        <f>IFERROR((IFERROR(Use_2013_Work!F62/Use_2013_Work!$BR62, 0)*Supply_2013_Work!$BS62),0)</f>
        <v>1.0208499299508281E-5</v>
      </c>
      <c r="G62">
        <f>IFERROR((IFERROR(Use_2013_Work!G62/Use_2013_Work!$BR62, 0)*Supply_2013_Work!$BS62),0)</f>
        <v>3.4028330998360941E-6</v>
      </c>
      <c r="H62">
        <f>IFERROR((IFERROR(Use_2013_Work!H62/Use_2013_Work!$BR62, 0)*Supply_2013_Work!$BS62),0)</f>
        <v>0</v>
      </c>
      <c r="I62">
        <f>IFERROR((IFERROR(Use_2013_Work!I62/Use_2013_Work!$BR62, 0)*Supply_2013_Work!$BS62),0)</f>
        <v>3.9809744434982461E-2</v>
      </c>
      <c r="J62">
        <f>IFERROR((IFERROR(Use_2013_Work!J62/Use_2013_Work!$BR62, 0)*Supply_2013_Work!$BS62),0)</f>
        <v>1.1926930014925509E-2</v>
      </c>
      <c r="K62">
        <f>IFERROR((IFERROR(Use_2013_Work!K62/Use_2013_Work!$BR62, 0)*Supply_2013_Work!$BS62),0)</f>
        <v>1.8878918037890647E-2</v>
      </c>
      <c r="L62">
        <f>IFERROR((IFERROR(Use_2013_Work!L62/Use_2013_Work!$BR62, 0)*Supply_2013_Work!$BS62),0)</f>
        <v>0</v>
      </c>
      <c r="M62">
        <f>IFERROR((IFERROR(Use_2013_Work!M62/Use_2013_Work!$BR62, 0)*Supply_2013_Work!$BS62),0)</f>
        <v>1.3267646256260932E-2</v>
      </c>
      <c r="N62">
        <f>IFERROR((IFERROR(Use_2013_Work!N62/Use_2013_Work!$BR62, 0)*Supply_2013_Work!$BS62),0)</f>
        <v>0</v>
      </c>
      <c r="O62">
        <f>IFERROR((IFERROR(Use_2013_Work!O62/Use_2013_Work!$BR62, 0)*Supply_2013_Work!$BS62),0)</f>
        <v>0</v>
      </c>
      <c r="P62">
        <f>IFERROR((IFERROR(Use_2013_Work!P62/Use_2013_Work!$BR62, 0)*Supply_2013_Work!$BS62),0)</f>
        <v>0</v>
      </c>
      <c r="Q62">
        <f>IFERROR((IFERROR(Use_2013_Work!Q62/Use_2013_Work!$BR62, 0)*Supply_2013_Work!$BS62),0)</f>
        <v>0</v>
      </c>
      <c r="R62">
        <f>IFERROR((IFERROR(Use_2013_Work!R62/Use_2013_Work!$BR62, 0)*Supply_2013_Work!$BS62),0)</f>
        <v>0</v>
      </c>
      <c r="S62">
        <f>IFERROR((IFERROR(Use_2013_Work!S62/Use_2013_Work!$BR62, 0)*Supply_2013_Work!$BS62),0)</f>
        <v>2.1451459861366734E-2</v>
      </c>
      <c r="T62">
        <f>IFERROR((IFERROR(Use_2013_Work!T62/Use_2013_Work!$BR62, 0)*Supply_2013_Work!$BS62),0)</f>
        <v>6.9342932908459914E-2</v>
      </c>
      <c r="U62">
        <f>IFERROR((IFERROR(Use_2013_Work!U62/Use_2013_Work!$BR62, 0)*Supply_2013_Work!$BS62),0)</f>
        <v>0</v>
      </c>
      <c r="V62">
        <f>IFERROR((IFERROR(Use_2013_Work!V62/Use_2013_Work!$BR62, 0)*Supply_2013_Work!$BS62),0)</f>
        <v>0</v>
      </c>
      <c r="W62">
        <f>IFERROR((IFERROR(Use_2013_Work!W62/Use_2013_Work!$BR62, 0)*Supply_2013_Work!$BS62),0)</f>
        <v>0</v>
      </c>
      <c r="X62">
        <f>IFERROR((IFERROR(Use_2013_Work!X62/Use_2013_Work!$BR62, 0)*Supply_2013_Work!$BS62),0)</f>
        <v>0</v>
      </c>
      <c r="Y62">
        <f>IFERROR((IFERROR(Use_2013_Work!Y62/Use_2013_Work!$BR62, 0)*Supply_2013_Work!$BS62),0)</f>
        <v>0</v>
      </c>
      <c r="Z62">
        <f>IFERROR((IFERROR(Use_2013_Work!Z62/Use_2013_Work!$BR62, 0)*Supply_2013_Work!$BS62),0)</f>
        <v>2.3333226565576095E-2</v>
      </c>
      <c r="AA62">
        <f>IFERROR((IFERROR(Use_2013_Work!AA62/Use_2013_Work!$BR62, 0)*Supply_2013_Work!$BS62),0)</f>
        <v>1.6296167715115054E-2</v>
      </c>
      <c r="AB62">
        <f>IFERROR((IFERROR(Use_2013_Work!AB62/Use_2013_Work!$BR62, 0)*Supply_2013_Work!$BS62),0)</f>
        <v>8.974972300817699E-2</v>
      </c>
      <c r="AC62">
        <f>IFERROR((IFERROR(Use_2013_Work!AC62/Use_2013_Work!$BR62, 0)*Supply_2013_Work!$BS62),0)</f>
        <v>0</v>
      </c>
      <c r="AD62">
        <f>IFERROR((IFERROR(Use_2013_Work!AD62/Use_2013_Work!$BR62, 0)*Supply_2013_Work!$BS62),0)</f>
        <v>1.9362120338067373E-2</v>
      </c>
      <c r="AE62">
        <f>IFERROR((IFERROR(Use_2013_Work!AE62/Use_2013_Work!$BR62, 0)*Supply_2013_Work!$BS62),0)</f>
        <v>0.16213478870789039</v>
      </c>
      <c r="AF62">
        <f>IFERROR((IFERROR(Use_2013_Work!AF62/Use_2013_Work!$BR62, 0)*Supply_2013_Work!$BS62),0)</f>
        <v>0</v>
      </c>
      <c r="AG62">
        <f>IFERROR((IFERROR(Use_2013_Work!AG62/Use_2013_Work!$BR62, 0)*Supply_2013_Work!$BS62),0)</f>
        <v>5.6970231757455886E-2</v>
      </c>
      <c r="AH62">
        <f>IFERROR((IFERROR(Use_2013_Work!AH62/Use_2013_Work!$BR62, 0)*Supply_2013_Work!$BS62),0)</f>
        <v>2.6269871530734647E-2</v>
      </c>
      <c r="AI62">
        <f>IFERROR((IFERROR(Use_2013_Work!AI62/Use_2013_Work!$BR62, 0)*Supply_2013_Work!$BS62),0)</f>
        <v>0.26765324030070781</v>
      </c>
      <c r="AJ62">
        <f>IFERROR((IFERROR(Use_2013_Work!AJ62/Use_2013_Work!$BR62, 0)*Supply_2013_Work!$BS62),0)</f>
        <v>0</v>
      </c>
      <c r="AK62">
        <f>IFERROR((IFERROR(Use_2013_Work!AK62/Use_2013_Work!$BR62, 0)*Supply_2013_Work!$BS62),0)</f>
        <v>0</v>
      </c>
      <c r="AL62">
        <f>IFERROR((IFERROR(Use_2013_Work!AL62/Use_2013_Work!$BR62, 0)*Supply_2013_Work!$BS62),0)</f>
        <v>9.6164063401368016E-3</v>
      </c>
      <c r="AM62">
        <f>IFERROR((IFERROR(Use_2013_Work!AM62/Use_2013_Work!$BR62, 0)*Supply_2013_Work!$BS62),0)</f>
        <v>0</v>
      </c>
      <c r="AN62">
        <f>IFERROR((IFERROR(Use_2013_Work!AN62/Use_2013_Work!$BR62, 0)*Supply_2013_Work!$BS62),0)</f>
        <v>2.121326154437821E-2</v>
      </c>
      <c r="AO62">
        <f>IFERROR((IFERROR(Use_2013_Work!AO62/Use_2013_Work!$BR62, 0)*Supply_2013_Work!$BS62),0)</f>
        <v>3.7090880788213422E-4</v>
      </c>
      <c r="AP62">
        <f>IFERROR((IFERROR(Use_2013_Work!AP62/Use_2013_Work!$BR62, 0)*Supply_2013_Work!$BS62),0)</f>
        <v>1.4611765330696188E-2</v>
      </c>
      <c r="AQ62">
        <f>IFERROR((IFERROR(Use_2013_Work!AQ62/Use_2013_Work!$BR62, 0)*Supply_2013_Work!$BS62),0)</f>
        <v>0</v>
      </c>
      <c r="AR62">
        <f>IFERROR((IFERROR(Use_2013_Work!AR62/Use_2013_Work!$BR62, 0)*Supply_2013_Work!$BS62),0)</f>
        <v>9.8818273219240162E-3</v>
      </c>
      <c r="AS62">
        <f>IFERROR((IFERROR(Use_2013_Work!AS62/Use_2013_Work!$BR62, 0)*Supply_2013_Work!$BS62),0)</f>
        <v>0.36256165828823633</v>
      </c>
      <c r="AT62">
        <f>IFERROR((IFERROR(Use_2013_Work!AT62/Use_2013_Work!$BR62, 0)*Supply_2013_Work!$BS62),0)</f>
        <v>0</v>
      </c>
      <c r="AU62">
        <f>IFERROR((IFERROR(Use_2013_Work!AU62/Use_2013_Work!$BR62, 0)*Supply_2013_Work!$BS62),0)</f>
        <v>0</v>
      </c>
      <c r="AV62">
        <f>IFERROR((IFERROR(Use_2013_Work!AV62/Use_2013_Work!$BR62, 0)*Supply_2013_Work!$BS62),0)</f>
        <v>9.0865852264923233E-2</v>
      </c>
      <c r="AW62">
        <f>IFERROR((IFERROR(Use_2013_Work!AW62/Use_2013_Work!$BR62, 0)*Supply_2013_Work!$BS62),0)</f>
        <v>0</v>
      </c>
      <c r="AX62">
        <f>IFERROR((IFERROR(Use_2013_Work!AX62/Use_2013_Work!$BR62, 0)*Supply_2013_Work!$BS62),0)</f>
        <v>2.3108639580986915E-2</v>
      </c>
      <c r="AY62">
        <f>IFERROR((IFERROR(Use_2013_Work!AY62/Use_2013_Work!$BR62, 0)*Supply_2013_Work!$BS62),0)</f>
        <v>1.3611332399344377E-4</v>
      </c>
      <c r="AZ62">
        <f>IFERROR((IFERROR(Use_2013_Work!AZ62/Use_2013_Work!$BR62, 0)*Supply_2013_Work!$BS62),0)</f>
        <v>4.9341079947623359E-3</v>
      </c>
      <c r="BA62">
        <f>IFERROR((IFERROR(Use_2013_Work!BA62/Use_2013_Work!$BR62, 0)*Supply_2013_Work!$BS62),0)</f>
        <v>0.10057073226565574</v>
      </c>
      <c r="BB62">
        <f>IFERROR((IFERROR(Use_2013_Work!BB62/Use_2013_Work!$BR62, 0)*Supply_2013_Work!$BS62),0)</f>
        <v>1.5013299636476846E-2</v>
      </c>
      <c r="BC62">
        <f>IFERROR((IFERROR(Use_2013_Work!BC62/Use_2013_Work!$BR62, 0)*Supply_2013_Work!$BS62),0)</f>
        <v>1.7255766649268832E-2</v>
      </c>
      <c r="BD62">
        <f>IFERROR((IFERROR(Use_2013_Work!BD62/Use_2013_Work!$BR62, 0)*Supply_2013_Work!$BS62),0)</f>
        <v>8.0204776163136735E-3</v>
      </c>
      <c r="BE62">
        <f>IFERROR((IFERROR(Use_2013_Work!BE62/Use_2013_Work!$BR62, 0)*Supply_2013_Work!$BS62),0)</f>
        <v>1.9498233662060816E-2</v>
      </c>
      <c r="BF62">
        <f>IFERROR((IFERROR(Use_2013_Work!BF62/Use_2013_Work!$BR62, 0)*Supply_2013_Work!$BS62),0)</f>
        <v>3.8846742667728848E-2</v>
      </c>
      <c r="BG62">
        <f>IFERROR((IFERROR(Use_2013_Work!BG62/Use_2013_Work!$BR62, 0)*Supply_2013_Work!$BS62),0)</f>
        <v>2.8642667051250355</v>
      </c>
      <c r="BH62">
        <f>IFERROR((IFERROR(Use_2013_Work!BH62/Use_2013_Work!$BR62, 0)*Supply_2013_Work!$BS62),0)</f>
        <v>0.2036255326941919</v>
      </c>
      <c r="BI62">
        <f>IFERROR((IFERROR(Use_2013_Work!BI62/Use_2013_Work!$BR62, 0)*Supply_2013_Work!$BS62),0)</f>
        <v>9.2812272798029463E-2</v>
      </c>
      <c r="BJ62">
        <f>IFERROR((IFERROR(Use_2013_Work!BJ62/Use_2013_Work!$BR62, 0)*Supply_2013_Work!$BS62),0)</f>
        <v>0.31918574476462563</v>
      </c>
      <c r="BK62">
        <f>IFERROR((IFERROR(Use_2013_Work!BK62/Use_2013_Work!$BR62, 0)*Supply_2013_Work!$BS62),0)</f>
        <v>1.9835114138944589E-2</v>
      </c>
      <c r="BL62">
        <f>IFERROR((IFERROR(Use_2013_Work!BL62/Use_2013_Work!$BR62, 0)*Supply_2013_Work!$BS62),0)</f>
        <v>0.10559671675411368</v>
      </c>
      <c r="BM62">
        <f>IFERROR((IFERROR(Use_2013_Work!BM62/Use_2013_Work!$BR62, 0)*Supply_2013_Work!$BS62),0)</f>
        <v>0.39400723896382167</v>
      </c>
      <c r="BN62">
        <f>IFERROR((IFERROR(Use_2013_Work!BN62/Use_2013_Work!$BR62, 0)*Supply_2013_Work!$BS62),0)</f>
        <v>0</v>
      </c>
      <c r="BO62">
        <f>IFERROR((IFERROR(Use_2013_Work!BO62/Use_2013_Work!$BR62, 0)*Supply_2013_Work!$BS62),0)</f>
        <v>1.4632182329295201E-3</v>
      </c>
      <c r="BP62">
        <f>IFERROR((IFERROR(Use_2013_Work!BP62/Use_2013_Work!$BR62, 0)*Supply_2013_Work!$BS62),0)</f>
        <v>0</v>
      </c>
      <c r="BQ62">
        <f>IFERROR((IFERROR(Use_2013_Work!BQ62/Use_2013_Work!$BR62, 0)*Supply_2013_Work!$BS62),0)</f>
        <v>0</v>
      </c>
    </row>
    <row r="63" spans="4:69">
      <c r="D63">
        <v>55</v>
      </c>
      <c r="E63">
        <f>IFERROR((IFERROR(Use_2013_Work!E63/Use_2013_Work!$BR63, 0)*Supply_2013_Work!$BS63),0)</f>
        <v>6.6208595190679976E-3</v>
      </c>
      <c r="F63">
        <f>IFERROR((IFERROR(Use_2013_Work!F63/Use_2013_Work!$BR63, 0)*Supply_2013_Work!$BS63),0)</f>
        <v>2.238938001617197E-2</v>
      </c>
      <c r="G63">
        <f>IFERROR((IFERROR(Use_2013_Work!G63/Use_2013_Work!$BR63, 0)*Supply_2013_Work!$BS63),0)</f>
        <v>2.924327185785727E-4</v>
      </c>
      <c r="H63">
        <f>IFERROR((IFERROR(Use_2013_Work!H63/Use_2013_Work!$BR63, 0)*Supply_2013_Work!$BS63),0)</f>
        <v>1.0920534334418574E-3</v>
      </c>
      <c r="I63">
        <f>IFERROR((IFERROR(Use_2013_Work!I63/Use_2013_Work!$BR63, 0)*Supply_2013_Work!$BS63),0)</f>
        <v>2.1786237534103664E-2</v>
      </c>
      <c r="J63">
        <f>IFERROR((IFERROR(Use_2013_Work!J63/Use_2013_Work!$BR63, 0)*Supply_2013_Work!$BS63),0)</f>
        <v>2.1863914974976097E-3</v>
      </c>
      <c r="K63">
        <f>IFERROR((IFERROR(Use_2013_Work!K63/Use_2013_Work!$BR63, 0)*Supply_2013_Work!$BS63),0)</f>
        <v>1.3435912640317077E-2</v>
      </c>
      <c r="L63">
        <f>IFERROR((IFERROR(Use_2013_Work!L63/Use_2013_Work!$BR63, 0)*Supply_2013_Work!$BS63),0)</f>
        <v>1.6449340420044711E-4</v>
      </c>
      <c r="M63">
        <f>IFERROR((IFERROR(Use_2013_Work!M63/Use_2013_Work!$BR63, 0)*Supply_2013_Work!$BS63),0)</f>
        <v>5.1198572057389174E-3</v>
      </c>
      <c r="N63">
        <f>IFERROR((IFERROR(Use_2013_Work!N63/Use_2013_Work!$BR63, 0)*Supply_2013_Work!$BS63),0)</f>
        <v>2.9014808796467759E-4</v>
      </c>
      <c r="O63">
        <f>IFERROR((IFERROR(Use_2013_Work!O63/Use_2013_Work!$BR63, 0)*Supply_2013_Work!$BS63),0)</f>
        <v>5.3643126814256923E-3</v>
      </c>
      <c r="P63">
        <f>IFERROR((IFERROR(Use_2013_Work!P63/Use_2013_Work!$BR63, 0)*Supply_2013_Work!$BS63),0)</f>
        <v>6.200487486111299E-3</v>
      </c>
      <c r="Q63">
        <f>IFERROR((IFERROR(Use_2013_Work!Q63/Use_2013_Work!$BR63, 0)*Supply_2013_Work!$BS63),0)</f>
        <v>2.6707331876433707E-3</v>
      </c>
      <c r="R63">
        <f>IFERROR((IFERROR(Use_2013_Work!R63/Use_2013_Work!$BR63, 0)*Supply_2013_Work!$BS63),0)</f>
        <v>1.3716922205826175E-2</v>
      </c>
      <c r="S63">
        <f>IFERROR((IFERROR(Use_2013_Work!S63/Use_2013_Work!$BR63, 0)*Supply_2013_Work!$BS63),0)</f>
        <v>1.2976701886924164E-3</v>
      </c>
      <c r="T63">
        <f>IFERROR((IFERROR(Use_2013_Work!T63/Use_2013_Work!$BR63, 0)*Supply_2013_Work!$BS63),0)</f>
        <v>2.9615666647922173E-2</v>
      </c>
      <c r="U63">
        <f>IFERROR((IFERROR(Use_2013_Work!U63/Use_2013_Work!$BR63, 0)*Supply_2013_Work!$BS63),0)</f>
        <v>9.9381431704436795E-4</v>
      </c>
      <c r="V63">
        <f>IFERROR((IFERROR(Use_2013_Work!V63/Use_2013_Work!$BR63, 0)*Supply_2013_Work!$BS63),0)</f>
        <v>1.457594331665073E-3</v>
      </c>
      <c r="W63">
        <f>IFERROR((IFERROR(Use_2013_Work!W63/Use_2013_Work!$BR63, 0)*Supply_2013_Work!$BS63),0)</f>
        <v>6.9247153907160443E-3</v>
      </c>
      <c r="X63">
        <f>IFERROR((IFERROR(Use_2013_Work!X63/Use_2013_Work!$BR63, 0)*Supply_2013_Work!$BS63),0)</f>
        <v>2.7255643223768533E-3</v>
      </c>
      <c r="Y63">
        <f>IFERROR((IFERROR(Use_2013_Work!Y63/Use_2013_Work!$BR63, 0)*Supply_2013_Work!$BS63),0)</f>
        <v>7.0366622907969047E-4</v>
      </c>
      <c r="Z63">
        <f>IFERROR((IFERROR(Use_2013_Work!Z63/Use_2013_Work!$BR63, 0)*Supply_2013_Work!$BS63),0)</f>
        <v>1.4416019173678076E-3</v>
      </c>
      <c r="AA63">
        <f>IFERROR((IFERROR(Use_2013_Work!AA63/Use_2013_Work!$BR63, 0)*Supply_2013_Work!$BS63),0)</f>
        <v>5.7572691470156503E-3</v>
      </c>
      <c r="AB63">
        <f>IFERROR((IFERROR(Use_2013_Work!AB63/Use_2013_Work!$BR63, 0)*Supply_2013_Work!$BS63),0)</f>
        <v>2.9017093427081656E-2</v>
      </c>
      <c r="AC63">
        <f>IFERROR((IFERROR(Use_2013_Work!AC63/Use_2013_Work!$BR63, 0)*Supply_2013_Work!$BS63),0)</f>
        <v>5.8029617592935518E-4</v>
      </c>
      <c r="AD63">
        <f>IFERROR((IFERROR(Use_2013_Work!AD63/Use_2013_Work!$BR63, 0)*Supply_2013_Work!$BS63),0)</f>
        <v>3.7262325312629068E-3</v>
      </c>
      <c r="AE63">
        <f>IFERROR((IFERROR(Use_2013_Work!AE63/Use_2013_Work!$BR63, 0)*Supply_2013_Work!$BS63),0)</f>
        <v>3.3003773848328602E-2</v>
      </c>
      <c r="AF63">
        <f>IFERROR((IFERROR(Use_2013_Work!AF63/Use_2013_Work!$BR63, 0)*Supply_2013_Work!$BS63),0)</f>
        <v>1.2611160988700947E-2</v>
      </c>
      <c r="AG63">
        <f>IFERROR((IFERROR(Use_2013_Work!AG63/Use_2013_Work!$BR63, 0)*Supply_2013_Work!$BS63),0)</f>
        <v>4.8619224094301597E-2</v>
      </c>
      <c r="AH63">
        <f>IFERROR((IFERROR(Use_2013_Work!AH63/Use_2013_Work!$BR63, 0)*Supply_2013_Work!$BS63),0)</f>
        <v>2.3255255018838215E-2</v>
      </c>
      <c r="AI63">
        <f>IFERROR((IFERROR(Use_2013_Work!AI63/Use_2013_Work!$BR63, 0)*Supply_2013_Work!$BS63),0)</f>
        <v>1.6403647807766812E-2</v>
      </c>
      <c r="AJ63">
        <f>IFERROR((IFERROR(Use_2013_Work!AJ63/Use_2013_Work!$BR63, 0)*Supply_2013_Work!$BS63),0)</f>
        <v>3.0614050226194329E-4</v>
      </c>
      <c r="AK63">
        <f>IFERROR((IFERROR(Use_2013_Work!AK63/Use_2013_Work!$BR63, 0)*Supply_2013_Work!$BS63),0)</f>
        <v>2.0931785684506897E-2</v>
      </c>
      <c r="AL63">
        <f>IFERROR((IFERROR(Use_2013_Work!AL63/Use_2013_Work!$BR63, 0)*Supply_2013_Work!$BS63),0)</f>
        <v>4.0963426907139132E-2</v>
      </c>
      <c r="AM63">
        <f>IFERROR((IFERROR(Use_2013_Work!AM63/Use_2013_Work!$BR63, 0)*Supply_2013_Work!$BS63),0)</f>
        <v>1.7340346359463802E-3</v>
      </c>
      <c r="AN63">
        <f>IFERROR((IFERROR(Use_2013_Work!AN63/Use_2013_Work!$BR63, 0)*Supply_2013_Work!$BS63),0)</f>
        <v>1.2752808086762444E-2</v>
      </c>
      <c r="AO63">
        <f>IFERROR((IFERROR(Use_2013_Work!AO63/Use_2013_Work!$BR63, 0)*Supply_2013_Work!$BS63),0)</f>
        <v>3.6896784414405851E-3</v>
      </c>
      <c r="AP63">
        <f>IFERROR((IFERROR(Use_2013_Work!AP63/Use_2013_Work!$BR63, 0)*Supply_2013_Work!$BS63),0)</f>
        <v>2.538224612037455E-3</v>
      </c>
      <c r="AQ63">
        <f>IFERROR((IFERROR(Use_2013_Work!AQ63/Use_2013_Work!$BR63, 0)*Supply_2013_Work!$BS63),0)</f>
        <v>1.832502215405259E-2</v>
      </c>
      <c r="AR63">
        <f>IFERROR((IFERROR(Use_2013_Work!AR63/Use_2013_Work!$BR63, 0)*Supply_2013_Work!$BS63),0)</f>
        <v>0.10733880013263343</v>
      </c>
      <c r="AS63">
        <f>IFERROR((IFERROR(Use_2013_Work!AS63/Use_2013_Work!$BR63, 0)*Supply_2013_Work!$BS63),0)</f>
        <v>1.6159192332080036E-2</v>
      </c>
      <c r="AT63">
        <f>IFERROR((IFERROR(Use_2013_Work!AT63/Use_2013_Work!$BR63, 0)*Supply_2013_Work!$BS63),0)</f>
        <v>3.1991682486373074E-2</v>
      </c>
      <c r="AU63">
        <f>IFERROR((IFERROR(Use_2013_Work!AU63/Use_2013_Work!$BR63, 0)*Supply_2013_Work!$BS63),0)</f>
        <v>6.5340435557399825E-3</v>
      </c>
      <c r="AV63">
        <f>IFERROR((IFERROR(Use_2013_Work!AV63/Use_2013_Work!$BR63, 0)*Supply_2013_Work!$BS63),0)</f>
        <v>6.161648765675082E-3</v>
      </c>
      <c r="AW63">
        <f>IFERROR((IFERROR(Use_2013_Work!AW63/Use_2013_Work!$BR63, 0)*Supply_2013_Work!$BS63),0)</f>
        <v>0</v>
      </c>
      <c r="AX63">
        <f>IFERROR((IFERROR(Use_2013_Work!AX63/Use_2013_Work!$BR63, 0)*Supply_2013_Work!$BS63),0)</f>
        <v>4.7479193417967948E-2</v>
      </c>
      <c r="AY63">
        <f>IFERROR((IFERROR(Use_2013_Work!AY63/Use_2013_Work!$BR63, 0)*Supply_2013_Work!$BS63),0)</f>
        <v>1.6010691342176853E-2</v>
      </c>
      <c r="AZ63">
        <f>IFERROR((IFERROR(Use_2013_Work!AZ63/Use_2013_Work!$BR63, 0)*Supply_2013_Work!$BS63),0)</f>
        <v>1.1651616130865007E-4</v>
      </c>
      <c r="BA63">
        <f>IFERROR((IFERROR(Use_2013_Work!BA63/Use_2013_Work!$BR63, 0)*Supply_2013_Work!$BS63),0)</f>
        <v>2.0632499074086638E-2</v>
      </c>
      <c r="BB63">
        <f>IFERROR((IFERROR(Use_2013_Work!BB63/Use_2013_Work!$BR63, 0)*Supply_2013_Work!$BS63),0)</f>
        <v>8.2041085344973005E-3</v>
      </c>
      <c r="BC63">
        <f>IFERROR((IFERROR(Use_2013_Work!BC63/Use_2013_Work!$BR63, 0)*Supply_2013_Work!$BS63),0)</f>
        <v>5.6361837244792096E-3</v>
      </c>
      <c r="BD63">
        <f>IFERROR((IFERROR(Use_2013_Work!BD63/Use_2013_Work!$BR63, 0)*Supply_2013_Work!$BS63),0)</f>
        <v>4.0458523541468311E-2</v>
      </c>
      <c r="BE63">
        <f>IFERROR((IFERROR(Use_2013_Work!BE63/Use_2013_Work!$BR63, 0)*Supply_2013_Work!$BS63),0)</f>
        <v>2.9585966449941535E-3</v>
      </c>
      <c r="BF63">
        <f>IFERROR((IFERROR(Use_2013_Work!BF63/Use_2013_Work!$BR63, 0)*Supply_2013_Work!$BS63),0)</f>
        <v>2.1532643535961311E-2</v>
      </c>
      <c r="BG63">
        <f>IFERROR((IFERROR(Use_2013_Work!BG63/Use_2013_Work!$BR63, 0)*Supply_2013_Work!$BS63),0)</f>
        <v>8.7821200798127615E-3</v>
      </c>
      <c r="BH63">
        <f>IFERROR((IFERROR(Use_2013_Work!BH63/Use_2013_Work!$BR63, 0)*Supply_2013_Work!$BS63),0)</f>
        <v>0.33976798026786525</v>
      </c>
      <c r="BI63">
        <f>IFERROR((IFERROR(Use_2013_Work!BI63/Use_2013_Work!$BR63, 0)*Supply_2013_Work!$BS63),0)</f>
        <v>2.3387763594444132E-2</v>
      </c>
      <c r="BJ63">
        <f>IFERROR((IFERROR(Use_2013_Work!BJ63/Use_2013_Work!$BR63, 0)*Supply_2013_Work!$BS63),0)</f>
        <v>1.0783456497584867E-3</v>
      </c>
      <c r="BK63">
        <f>IFERROR((IFERROR(Use_2013_Work!BK63/Use_2013_Work!$BR63, 0)*Supply_2013_Work!$BS63),0)</f>
        <v>2.5359399814235597E-3</v>
      </c>
      <c r="BL63">
        <f>IFERROR((IFERROR(Use_2013_Work!BL63/Use_2013_Work!$BR63, 0)*Supply_2013_Work!$BS63),0)</f>
        <v>7.0138159846579542E-4</v>
      </c>
      <c r="BM63">
        <f>IFERROR((IFERROR(Use_2013_Work!BM63/Use_2013_Work!$BR63, 0)*Supply_2013_Work!$BS63),0)</f>
        <v>0</v>
      </c>
      <c r="BN63">
        <f>IFERROR((IFERROR(Use_2013_Work!BN63/Use_2013_Work!$BR63, 0)*Supply_2013_Work!$BS63),0)</f>
        <v>1.7961765886443267E-2</v>
      </c>
      <c r="BO63">
        <f>IFERROR((IFERROR(Use_2013_Work!BO63/Use_2013_Work!$BR63, 0)*Supply_2013_Work!$BS63),0)</f>
        <v>3.2062506035403823E-2</v>
      </c>
      <c r="BP63">
        <f>IFERROR((IFERROR(Use_2013_Work!BP63/Use_2013_Work!$BR63, 0)*Supply_2013_Work!$BS63),0)</f>
        <v>0</v>
      </c>
      <c r="BQ63">
        <f>IFERROR((IFERROR(Use_2013_Work!BQ63/Use_2013_Work!$BR63, 0)*Supply_2013_Work!$BS63),0)</f>
        <v>0</v>
      </c>
    </row>
    <row r="64" spans="4:69">
      <c r="D64">
        <v>56</v>
      </c>
      <c r="E64">
        <f>IFERROR((IFERROR(Use_2013_Work!E64/Use_2013_Work!$BR64, 0)*Supply_2013_Work!$BS64),0)</f>
        <v>1.0502715553064421E-6</v>
      </c>
      <c r="F64">
        <f>IFERROR((IFERROR(Use_2013_Work!F64/Use_2013_Work!$BR64, 0)*Supply_2013_Work!$BS64),0)</f>
        <v>1.7943910782968363E-6</v>
      </c>
      <c r="G64">
        <f>IFERROR((IFERROR(Use_2013_Work!G64/Use_2013_Work!$BR64, 0)*Supply_2013_Work!$BS64),0)</f>
        <v>0</v>
      </c>
      <c r="H64">
        <f>IFERROR((IFERROR(Use_2013_Work!H64/Use_2013_Work!$BR64, 0)*Supply_2013_Work!$BS64),0)</f>
        <v>1.9984924331742016E-7</v>
      </c>
      <c r="I64">
        <f>IFERROR((IFERROR(Use_2013_Work!I64/Use_2013_Work!$BR64, 0)*Supply_2013_Work!$BS64),0)</f>
        <v>5.0430043100948995E-6</v>
      </c>
      <c r="J64">
        <f>IFERROR((IFERROR(Use_2013_Work!J64/Use_2013_Work!$BR64, 0)*Supply_2013_Work!$BS64),0)</f>
        <v>5.8679139527242513E-7</v>
      </c>
      <c r="K64">
        <f>IFERROR((IFERROR(Use_2013_Work!K64/Use_2013_Work!$BR64, 0)*Supply_2013_Work!$BS64),0)</f>
        <v>1.0630278899862774E-6</v>
      </c>
      <c r="L64">
        <f>IFERROR((IFERROR(Use_2013_Work!L64/Use_2013_Work!$BR64, 0)*Supply_2013_Work!$BS64),0)</f>
        <v>7.4411952299039431E-7</v>
      </c>
      <c r="M64">
        <f>IFERROR((IFERROR(Use_2013_Work!M64/Use_2013_Work!$BR64, 0)*Supply_2013_Work!$BS64),0)</f>
        <v>1.2713813564235878E-6</v>
      </c>
      <c r="N64">
        <f>IFERROR((IFERROR(Use_2013_Work!N64/Use_2013_Work!$BR64, 0)*Supply_2013_Work!$BS64),0)</f>
        <v>0</v>
      </c>
      <c r="O64">
        <f>IFERROR((IFERROR(Use_2013_Work!O64/Use_2013_Work!$BR64, 0)*Supply_2013_Work!$BS64),0)</f>
        <v>1.2883898026633681E-6</v>
      </c>
      <c r="P64">
        <f>IFERROR((IFERROR(Use_2013_Work!P64/Use_2013_Work!$BR64, 0)*Supply_2013_Work!$BS64),0)</f>
        <v>1.0630278899862774E-7</v>
      </c>
      <c r="Q64">
        <f>IFERROR((IFERROR(Use_2013_Work!Q64/Use_2013_Work!$BR64, 0)*Supply_2013_Work!$BS64),0)</f>
        <v>2.0835346643731039E-7</v>
      </c>
      <c r="R64">
        <f>IFERROR((IFERROR(Use_2013_Work!R64/Use_2013_Work!$BR64, 0)*Supply_2013_Work!$BS64),0)</f>
        <v>4.2095904443456589E-6</v>
      </c>
      <c r="S64">
        <f>IFERROR((IFERROR(Use_2013_Work!S64/Use_2013_Work!$BR64, 0)*Supply_2013_Work!$BS64),0)</f>
        <v>4.039505981947854E-7</v>
      </c>
      <c r="T64">
        <f>IFERROR((IFERROR(Use_2013_Work!T64/Use_2013_Work!$BR64, 0)*Supply_2013_Work!$BS64),0)</f>
        <v>3.0785287694002594E-6</v>
      </c>
      <c r="U64">
        <f>IFERROR((IFERROR(Use_2013_Work!U64/Use_2013_Work!$BR64, 0)*Supply_2013_Work!$BS64),0)</f>
        <v>2.4662247047681632E-7</v>
      </c>
      <c r="V64">
        <f>IFERROR((IFERROR(Use_2013_Work!V64/Use_2013_Work!$BR64, 0)*Supply_2013_Work!$BS64),0)</f>
        <v>1.7306094048976595E-6</v>
      </c>
      <c r="W64">
        <f>IFERROR((IFERROR(Use_2013_Work!W64/Use_2013_Work!$BR64, 0)*Supply_2013_Work!$BS64),0)</f>
        <v>2.6788302827654192E-7</v>
      </c>
      <c r="X64">
        <f>IFERROR((IFERROR(Use_2013_Work!X64/Use_2013_Work!$BR64, 0)*Supply_2013_Work!$BS64),0)</f>
        <v>5.1025338719341312E-8</v>
      </c>
      <c r="Y64">
        <f>IFERROR((IFERROR(Use_2013_Work!Y64/Use_2013_Work!$BR64, 0)*Supply_2013_Work!$BS64),0)</f>
        <v>1.1990954599045209E-6</v>
      </c>
      <c r="Z64">
        <f>IFERROR((IFERROR(Use_2013_Work!Z64/Use_2013_Work!$BR64, 0)*Supply_2013_Work!$BS64),0)</f>
        <v>9.0995187382825336E-7</v>
      </c>
      <c r="AA64">
        <f>IFERROR((IFERROR(Use_2013_Work!AA64/Use_2013_Work!$BR64, 0)*Supply_2013_Work!$BS64),0)</f>
        <v>1.8989930226714861E-5</v>
      </c>
      <c r="AB64">
        <f>IFERROR((IFERROR(Use_2013_Work!AB64/Use_2013_Work!$BR64, 0)*Supply_2013_Work!$BS64),0)</f>
        <v>4.4064632095711171E-5</v>
      </c>
      <c r="AC64">
        <f>IFERROR((IFERROR(Use_2013_Work!AC64/Use_2013_Work!$BR64, 0)*Supply_2013_Work!$BS64),0)</f>
        <v>1.403196814781886E-7</v>
      </c>
      <c r="AD64">
        <f>IFERROR((IFERROR(Use_2013_Work!AD64/Use_2013_Work!$BR64, 0)*Supply_2013_Work!$BS64),0)</f>
        <v>1.4414658188213922E-6</v>
      </c>
      <c r="AE64">
        <f>IFERROR((IFERROR(Use_2013_Work!AE64/Use_2013_Work!$BR64, 0)*Supply_2013_Work!$BS64),0)</f>
        <v>1.7965171340768086E-5</v>
      </c>
      <c r="AF64">
        <f>IFERROR((IFERROR(Use_2013_Work!AF64/Use_2013_Work!$BR64, 0)*Supply_2013_Work!$BS64),0)</f>
        <v>2.7681246255242665E-6</v>
      </c>
      <c r="AG64">
        <f>IFERROR((IFERROR(Use_2013_Work!AG64/Use_2013_Work!$BR64, 0)*Supply_2013_Work!$BS64),0)</f>
        <v>6.6375461450743157E-6</v>
      </c>
      <c r="AH64">
        <f>IFERROR((IFERROR(Use_2013_Work!AH64/Use_2013_Work!$BR64, 0)*Supply_2013_Work!$BS64),0)</f>
        <v>6.2463518815593664E-6</v>
      </c>
      <c r="AI64">
        <f>IFERROR((IFERROR(Use_2013_Work!AI64/Use_2013_Work!$BR64, 0)*Supply_2013_Work!$BS64),0)</f>
        <v>4.5569879587931743E-5</v>
      </c>
      <c r="AJ64">
        <f>IFERROR((IFERROR(Use_2013_Work!AJ64/Use_2013_Work!$BR64, 0)*Supply_2013_Work!$BS64),0)</f>
        <v>0</v>
      </c>
      <c r="AK64">
        <f>IFERROR((IFERROR(Use_2013_Work!AK64/Use_2013_Work!$BR64, 0)*Supply_2013_Work!$BS64),0)</f>
        <v>3.6440596068729591E-6</v>
      </c>
      <c r="AL64">
        <f>IFERROR((IFERROR(Use_2013_Work!AL64/Use_2013_Work!$BR64, 0)*Supply_2013_Work!$BS64),0)</f>
        <v>3.1014901718239632E-5</v>
      </c>
      <c r="AM64">
        <f>IFERROR((IFERROR(Use_2013_Work!AM64/Use_2013_Work!$BR64, 0)*Supply_2013_Work!$BS64),0)</f>
        <v>0</v>
      </c>
      <c r="AN64">
        <f>IFERROR((IFERROR(Use_2013_Work!AN64/Use_2013_Work!$BR64, 0)*Supply_2013_Work!$BS64),0)</f>
        <v>2.1685768955720059E-7</v>
      </c>
      <c r="AO64">
        <f>IFERROR((IFERROR(Use_2013_Work!AO64/Use_2013_Work!$BR64, 0)*Supply_2013_Work!$BS64),0)</f>
        <v>2.3811824735692614E-7</v>
      </c>
      <c r="AP64">
        <f>IFERROR((IFERROR(Use_2013_Work!AP64/Use_2013_Work!$BR64, 0)*Supply_2013_Work!$BS64),0)</f>
        <v>1.4244573725816118E-6</v>
      </c>
      <c r="AQ64">
        <f>IFERROR((IFERROR(Use_2013_Work!AQ64/Use_2013_Work!$BR64, 0)*Supply_2013_Work!$BS64),0)</f>
        <v>0</v>
      </c>
      <c r="AR64">
        <f>IFERROR((IFERROR(Use_2013_Work!AR64/Use_2013_Work!$BR64, 0)*Supply_2013_Work!$BS64),0)</f>
        <v>1.3606756991824351E-7</v>
      </c>
      <c r="AS64">
        <f>IFERROR((IFERROR(Use_2013_Work!AS64/Use_2013_Work!$BR64, 0)*Supply_2013_Work!$BS64),0)</f>
        <v>1.2161039061443015E-6</v>
      </c>
      <c r="AT64">
        <f>IFERROR((IFERROR(Use_2013_Work!AT64/Use_2013_Work!$BR64, 0)*Supply_2013_Work!$BS64),0)</f>
        <v>1.403196814781886E-7</v>
      </c>
      <c r="AU64">
        <f>IFERROR((IFERROR(Use_2013_Work!AU64/Use_2013_Work!$BR64, 0)*Supply_2013_Work!$BS64),0)</f>
        <v>4.2521115599451094E-8</v>
      </c>
      <c r="AV64">
        <f>IFERROR((IFERROR(Use_2013_Work!AV64/Use_2013_Work!$BR64, 0)*Supply_2013_Work!$BS64),0)</f>
        <v>2.5767796053267363E-6</v>
      </c>
      <c r="AW64">
        <f>IFERROR((IFERROR(Use_2013_Work!AW64/Use_2013_Work!$BR64, 0)*Supply_2013_Work!$BS64),0)</f>
        <v>0</v>
      </c>
      <c r="AX64">
        <f>IFERROR((IFERROR(Use_2013_Work!AX64/Use_2013_Work!$BR64, 0)*Supply_2013_Work!$BS64),0)</f>
        <v>9.5247298942770457E-7</v>
      </c>
      <c r="AY64">
        <f>IFERROR((IFERROR(Use_2013_Work!AY64/Use_2013_Work!$BR64, 0)*Supply_2013_Work!$BS64),0)</f>
        <v>3.1465625543593811E-7</v>
      </c>
      <c r="AZ64">
        <f>IFERROR((IFERROR(Use_2013_Work!AZ64/Use_2013_Work!$BR64, 0)*Supply_2013_Work!$BS64),0)</f>
        <v>3.5292525947544412E-7</v>
      </c>
      <c r="BA64">
        <f>IFERROR((IFERROR(Use_2013_Work!BA64/Use_2013_Work!$BR64, 0)*Supply_2013_Work!$BS64),0)</f>
        <v>5.1454801986895763E-5</v>
      </c>
      <c r="BB64">
        <f>IFERROR((IFERROR(Use_2013_Work!BB64/Use_2013_Work!$BR64, 0)*Supply_2013_Work!$BS64),0)</f>
        <v>7.0585051895088825E-7</v>
      </c>
      <c r="BC64">
        <f>IFERROR((IFERROR(Use_2013_Work!BC64/Use_2013_Work!$BR64, 0)*Supply_2013_Work!$BS64),0)</f>
        <v>3.6142948259533436E-7</v>
      </c>
      <c r="BD64">
        <f>IFERROR((IFERROR(Use_2013_Work!BD64/Use_2013_Work!$BR64, 0)*Supply_2013_Work!$BS64),0)</f>
        <v>4.9707184135758336E-6</v>
      </c>
      <c r="BE64">
        <f>IFERROR((IFERROR(Use_2013_Work!BE64/Use_2013_Work!$BR64, 0)*Supply_2013_Work!$BS64),0)</f>
        <v>1.828407970776397E-7</v>
      </c>
      <c r="BF64">
        <f>IFERROR((IFERROR(Use_2013_Work!BF64/Use_2013_Work!$BR64, 0)*Supply_2013_Work!$BS64),0)</f>
        <v>2.6065443862463521E-6</v>
      </c>
      <c r="BG64">
        <f>IFERROR((IFERROR(Use_2013_Work!BG64/Use_2013_Work!$BR64, 0)*Supply_2013_Work!$BS64),0)</f>
        <v>4.2155434005295819E-5</v>
      </c>
      <c r="BH64">
        <f>IFERROR((IFERROR(Use_2013_Work!BH64/Use_2013_Work!$BR64, 0)*Supply_2013_Work!$BS64),0)</f>
        <v>2.1205280349446258E-5</v>
      </c>
      <c r="BI64">
        <f>IFERROR((IFERROR(Use_2013_Work!BI64/Use_2013_Work!$BR64, 0)*Supply_2013_Work!$BS64),0)</f>
        <v>7.1398055625350335E-4</v>
      </c>
      <c r="BJ64">
        <f>IFERROR((IFERROR(Use_2013_Work!BJ64/Use_2013_Work!$BR64, 0)*Supply_2013_Work!$BS64),0)</f>
        <v>3.2124702835385302E-5</v>
      </c>
      <c r="BK64">
        <f>IFERROR((IFERROR(Use_2013_Work!BK64/Use_2013_Work!$BR64, 0)*Supply_2013_Work!$BS64),0)</f>
        <v>7.9939697326968063E-7</v>
      </c>
      <c r="BL64">
        <f>IFERROR((IFERROR(Use_2013_Work!BL64/Use_2013_Work!$BR64, 0)*Supply_2013_Work!$BS64),0)</f>
        <v>1.1982450375925318E-5</v>
      </c>
      <c r="BM64">
        <f>IFERROR((IFERROR(Use_2013_Work!BM64/Use_2013_Work!$BR64, 0)*Supply_2013_Work!$BS64),0)</f>
        <v>4.0777749859873604E-6</v>
      </c>
      <c r="BN64">
        <f>IFERROR((IFERROR(Use_2013_Work!BN64/Use_2013_Work!$BR64, 0)*Supply_2013_Work!$BS64),0)</f>
        <v>4.6773227159396209E-8</v>
      </c>
      <c r="BO64">
        <f>IFERROR((IFERROR(Use_2013_Work!BO64/Use_2013_Work!$BR64, 0)*Supply_2013_Work!$BS64),0)</f>
        <v>1.7943910782968363E-6</v>
      </c>
      <c r="BP64">
        <f>IFERROR((IFERROR(Use_2013_Work!BP64/Use_2013_Work!$BR64, 0)*Supply_2013_Work!$BS64),0)</f>
        <v>0</v>
      </c>
      <c r="BQ64">
        <f>IFERROR((IFERROR(Use_2013_Work!BQ64/Use_2013_Work!$BR64, 0)*Supply_2013_Work!$BS64),0)</f>
        <v>0</v>
      </c>
    </row>
    <row r="65" spans="4:69">
      <c r="D65">
        <v>57</v>
      </c>
      <c r="E65">
        <f>IFERROR((IFERROR(Use_2013_Work!E65/Use_2013_Work!$BR65, 0)*Supply_2013_Work!$BS65),0)</f>
        <v>0</v>
      </c>
      <c r="F65">
        <f>IFERROR((IFERROR(Use_2013_Work!F65/Use_2013_Work!$BR65, 0)*Supply_2013_Work!$BS65),0)</f>
        <v>0</v>
      </c>
      <c r="G65">
        <f>IFERROR((IFERROR(Use_2013_Work!G65/Use_2013_Work!$BR65, 0)*Supply_2013_Work!$BS65),0)</f>
        <v>0</v>
      </c>
      <c r="H65">
        <f>IFERROR((IFERROR(Use_2013_Work!H65/Use_2013_Work!$BR65, 0)*Supply_2013_Work!$BS65),0)</f>
        <v>0</v>
      </c>
      <c r="I65">
        <f>IFERROR((IFERROR(Use_2013_Work!I65/Use_2013_Work!$BR65, 0)*Supply_2013_Work!$BS65),0)</f>
        <v>0</v>
      </c>
      <c r="J65">
        <f>IFERROR((IFERROR(Use_2013_Work!J65/Use_2013_Work!$BR65, 0)*Supply_2013_Work!$BS65),0)</f>
        <v>0</v>
      </c>
      <c r="K65">
        <f>IFERROR((IFERROR(Use_2013_Work!K65/Use_2013_Work!$BR65, 0)*Supply_2013_Work!$BS65),0)</f>
        <v>0</v>
      </c>
      <c r="L65">
        <f>IFERROR((IFERROR(Use_2013_Work!L65/Use_2013_Work!$BR65, 0)*Supply_2013_Work!$BS65),0)</f>
        <v>0</v>
      </c>
      <c r="M65">
        <f>IFERROR((IFERROR(Use_2013_Work!M65/Use_2013_Work!$BR65, 0)*Supply_2013_Work!$BS65),0)</f>
        <v>0</v>
      </c>
      <c r="N65">
        <f>IFERROR((IFERROR(Use_2013_Work!N65/Use_2013_Work!$BR65, 0)*Supply_2013_Work!$BS65),0)</f>
        <v>0</v>
      </c>
      <c r="O65">
        <f>IFERROR((IFERROR(Use_2013_Work!O65/Use_2013_Work!$BR65, 0)*Supply_2013_Work!$BS65),0)</f>
        <v>0</v>
      </c>
      <c r="P65">
        <f>IFERROR((IFERROR(Use_2013_Work!P65/Use_2013_Work!$BR65, 0)*Supply_2013_Work!$BS65),0)</f>
        <v>0</v>
      </c>
      <c r="Q65">
        <f>IFERROR((IFERROR(Use_2013_Work!Q65/Use_2013_Work!$BR65, 0)*Supply_2013_Work!$BS65),0)</f>
        <v>0</v>
      </c>
      <c r="R65">
        <f>IFERROR((IFERROR(Use_2013_Work!R65/Use_2013_Work!$BR65, 0)*Supply_2013_Work!$BS65),0)</f>
        <v>0</v>
      </c>
      <c r="S65">
        <f>IFERROR((IFERROR(Use_2013_Work!S65/Use_2013_Work!$BR65, 0)*Supply_2013_Work!$BS65),0)</f>
        <v>0</v>
      </c>
      <c r="T65">
        <f>IFERROR((IFERROR(Use_2013_Work!T65/Use_2013_Work!$BR65, 0)*Supply_2013_Work!$BS65),0)</f>
        <v>0</v>
      </c>
      <c r="U65">
        <f>IFERROR((IFERROR(Use_2013_Work!U65/Use_2013_Work!$BR65, 0)*Supply_2013_Work!$BS65),0)</f>
        <v>0</v>
      </c>
      <c r="V65">
        <f>IFERROR((IFERROR(Use_2013_Work!V65/Use_2013_Work!$BR65, 0)*Supply_2013_Work!$BS65),0)</f>
        <v>0</v>
      </c>
      <c r="W65">
        <f>IFERROR((IFERROR(Use_2013_Work!W65/Use_2013_Work!$BR65, 0)*Supply_2013_Work!$BS65),0)</f>
        <v>0</v>
      </c>
      <c r="X65">
        <f>IFERROR((IFERROR(Use_2013_Work!X65/Use_2013_Work!$BR65, 0)*Supply_2013_Work!$BS65),0)</f>
        <v>0</v>
      </c>
      <c r="Y65">
        <f>IFERROR((IFERROR(Use_2013_Work!Y65/Use_2013_Work!$BR65, 0)*Supply_2013_Work!$BS65),0)</f>
        <v>0</v>
      </c>
      <c r="Z65">
        <f>IFERROR((IFERROR(Use_2013_Work!Z65/Use_2013_Work!$BR65, 0)*Supply_2013_Work!$BS65),0)</f>
        <v>0</v>
      </c>
      <c r="AA65">
        <f>IFERROR((IFERROR(Use_2013_Work!AA65/Use_2013_Work!$BR65, 0)*Supply_2013_Work!$BS65),0)</f>
        <v>0</v>
      </c>
      <c r="AB65">
        <f>IFERROR((IFERROR(Use_2013_Work!AB65/Use_2013_Work!$BR65, 0)*Supply_2013_Work!$BS65),0)</f>
        <v>0</v>
      </c>
      <c r="AC65">
        <f>IFERROR((IFERROR(Use_2013_Work!AC65/Use_2013_Work!$BR65, 0)*Supply_2013_Work!$BS65),0)</f>
        <v>0</v>
      </c>
      <c r="AD65">
        <f>IFERROR((IFERROR(Use_2013_Work!AD65/Use_2013_Work!$BR65, 0)*Supply_2013_Work!$BS65),0)</f>
        <v>0</v>
      </c>
      <c r="AE65">
        <f>IFERROR((IFERROR(Use_2013_Work!AE65/Use_2013_Work!$BR65, 0)*Supply_2013_Work!$BS65),0)</f>
        <v>0</v>
      </c>
      <c r="AF65">
        <f>IFERROR((IFERROR(Use_2013_Work!AF65/Use_2013_Work!$BR65, 0)*Supply_2013_Work!$BS65),0)</f>
        <v>0</v>
      </c>
      <c r="AG65">
        <f>IFERROR((IFERROR(Use_2013_Work!AG65/Use_2013_Work!$BR65, 0)*Supply_2013_Work!$BS65),0)</f>
        <v>0</v>
      </c>
      <c r="AH65">
        <f>IFERROR((IFERROR(Use_2013_Work!AH65/Use_2013_Work!$BR65, 0)*Supply_2013_Work!$BS65),0)</f>
        <v>0</v>
      </c>
      <c r="AI65">
        <f>IFERROR((IFERROR(Use_2013_Work!AI65/Use_2013_Work!$BR65, 0)*Supply_2013_Work!$BS65),0)</f>
        <v>0</v>
      </c>
      <c r="AJ65">
        <f>IFERROR((IFERROR(Use_2013_Work!AJ65/Use_2013_Work!$BR65, 0)*Supply_2013_Work!$BS65),0)</f>
        <v>0</v>
      </c>
      <c r="AK65">
        <f>IFERROR((IFERROR(Use_2013_Work!AK65/Use_2013_Work!$BR65, 0)*Supply_2013_Work!$BS65),0)</f>
        <v>0</v>
      </c>
      <c r="AL65">
        <f>IFERROR((IFERROR(Use_2013_Work!AL65/Use_2013_Work!$BR65, 0)*Supply_2013_Work!$BS65),0)</f>
        <v>0</v>
      </c>
      <c r="AM65">
        <f>IFERROR((IFERROR(Use_2013_Work!AM65/Use_2013_Work!$BR65, 0)*Supply_2013_Work!$BS65),0)</f>
        <v>0</v>
      </c>
      <c r="AN65">
        <f>IFERROR((IFERROR(Use_2013_Work!AN65/Use_2013_Work!$BR65, 0)*Supply_2013_Work!$BS65),0)</f>
        <v>0</v>
      </c>
      <c r="AO65">
        <f>IFERROR((IFERROR(Use_2013_Work!AO65/Use_2013_Work!$BR65, 0)*Supply_2013_Work!$BS65),0)</f>
        <v>0</v>
      </c>
      <c r="AP65">
        <f>IFERROR((IFERROR(Use_2013_Work!AP65/Use_2013_Work!$BR65, 0)*Supply_2013_Work!$BS65),0)</f>
        <v>0</v>
      </c>
      <c r="AQ65">
        <f>IFERROR((IFERROR(Use_2013_Work!AQ65/Use_2013_Work!$BR65, 0)*Supply_2013_Work!$BS65),0)</f>
        <v>0</v>
      </c>
      <c r="AR65">
        <f>IFERROR((IFERROR(Use_2013_Work!AR65/Use_2013_Work!$BR65, 0)*Supply_2013_Work!$BS65),0)</f>
        <v>0</v>
      </c>
      <c r="AS65">
        <f>IFERROR((IFERROR(Use_2013_Work!AS65/Use_2013_Work!$BR65, 0)*Supply_2013_Work!$BS65),0)</f>
        <v>0</v>
      </c>
      <c r="AT65">
        <f>IFERROR((IFERROR(Use_2013_Work!AT65/Use_2013_Work!$BR65, 0)*Supply_2013_Work!$BS65),0)</f>
        <v>0</v>
      </c>
      <c r="AU65">
        <f>IFERROR((IFERROR(Use_2013_Work!AU65/Use_2013_Work!$BR65, 0)*Supply_2013_Work!$BS65),0)</f>
        <v>0</v>
      </c>
      <c r="AV65">
        <f>IFERROR((IFERROR(Use_2013_Work!AV65/Use_2013_Work!$BR65, 0)*Supply_2013_Work!$BS65),0)</f>
        <v>0</v>
      </c>
      <c r="AW65">
        <f>IFERROR((IFERROR(Use_2013_Work!AW65/Use_2013_Work!$BR65, 0)*Supply_2013_Work!$BS65),0)</f>
        <v>0</v>
      </c>
      <c r="AX65">
        <f>IFERROR((IFERROR(Use_2013_Work!AX65/Use_2013_Work!$BR65, 0)*Supply_2013_Work!$BS65),0)</f>
        <v>0</v>
      </c>
      <c r="AY65">
        <f>IFERROR((IFERROR(Use_2013_Work!AY65/Use_2013_Work!$BR65, 0)*Supply_2013_Work!$BS65),0)</f>
        <v>0</v>
      </c>
      <c r="AZ65">
        <f>IFERROR((IFERROR(Use_2013_Work!AZ65/Use_2013_Work!$BR65, 0)*Supply_2013_Work!$BS65),0)</f>
        <v>0</v>
      </c>
      <c r="BA65">
        <f>IFERROR((IFERROR(Use_2013_Work!BA65/Use_2013_Work!$BR65, 0)*Supply_2013_Work!$BS65),0)</f>
        <v>0</v>
      </c>
      <c r="BB65">
        <f>IFERROR((IFERROR(Use_2013_Work!BB65/Use_2013_Work!$BR65, 0)*Supply_2013_Work!$BS65),0)</f>
        <v>0</v>
      </c>
      <c r="BC65">
        <f>IFERROR((IFERROR(Use_2013_Work!BC65/Use_2013_Work!$BR65, 0)*Supply_2013_Work!$BS65),0)</f>
        <v>0</v>
      </c>
      <c r="BD65">
        <f>IFERROR((IFERROR(Use_2013_Work!BD65/Use_2013_Work!$BR65, 0)*Supply_2013_Work!$BS65),0)</f>
        <v>0</v>
      </c>
      <c r="BE65">
        <f>IFERROR((IFERROR(Use_2013_Work!BE65/Use_2013_Work!$BR65, 0)*Supply_2013_Work!$BS65),0)</f>
        <v>0</v>
      </c>
      <c r="BF65">
        <f>IFERROR((IFERROR(Use_2013_Work!BF65/Use_2013_Work!$BR65, 0)*Supply_2013_Work!$BS65),0)</f>
        <v>0</v>
      </c>
      <c r="BG65">
        <f>IFERROR((IFERROR(Use_2013_Work!BG65/Use_2013_Work!$BR65, 0)*Supply_2013_Work!$BS65),0)</f>
        <v>0</v>
      </c>
      <c r="BH65">
        <f>IFERROR((IFERROR(Use_2013_Work!BH65/Use_2013_Work!$BR65, 0)*Supply_2013_Work!$BS65),0)</f>
        <v>0</v>
      </c>
      <c r="BI65">
        <f>IFERROR((IFERROR(Use_2013_Work!BI65/Use_2013_Work!$BR65, 0)*Supply_2013_Work!$BS65),0)</f>
        <v>0</v>
      </c>
      <c r="BJ65">
        <f>IFERROR((IFERROR(Use_2013_Work!BJ65/Use_2013_Work!$BR65, 0)*Supply_2013_Work!$BS65),0)</f>
        <v>0</v>
      </c>
      <c r="BK65">
        <f>IFERROR((IFERROR(Use_2013_Work!BK65/Use_2013_Work!$BR65, 0)*Supply_2013_Work!$BS65),0)</f>
        <v>0</v>
      </c>
      <c r="BL65">
        <f>IFERROR((IFERROR(Use_2013_Work!BL65/Use_2013_Work!$BR65, 0)*Supply_2013_Work!$BS65),0)</f>
        <v>0</v>
      </c>
      <c r="BM65">
        <f>IFERROR((IFERROR(Use_2013_Work!BM65/Use_2013_Work!$BR65, 0)*Supply_2013_Work!$BS65),0)</f>
        <v>0</v>
      </c>
      <c r="BN65">
        <f>IFERROR((IFERROR(Use_2013_Work!BN65/Use_2013_Work!$BR65, 0)*Supply_2013_Work!$BS65),0)</f>
        <v>0</v>
      </c>
      <c r="BO65">
        <f>IFERROR((IFERROR(Use_2013_Work!BO65/Use_2013_Work!$BR65, 0)*Supply_2013_Work!$BS65),0)</f>
        <v>0</v>
      </c>
      <c r="BP65">
        <f>IFERROR((IFERROR(Use_2013_Work!BP65/Use_2013_Work!$BR65, 0)*Supply_2013_Work!$BS65),0)</f>
        <v>0</v>
      </c>
      <c r="BQ65">
        <f>IFERROR((IFERROR(Use_2013_Work!BQ65/Use_2013_Work!$BR65, 0)*Supply_2013_Work!$BS65),0)</f>
        <v>0</v>
      </c>
    </row>
    <row r="66" spans="4:69">
      <c r="D66">
        <v>58</v>
      </c>
      <c r="E66">
        <f>IFERROR((IFERROR(Use_2013_Work!E66/Use_2013_Work!$BR66, 0)*Supply_2013_Work!$BS66),0)</f>
        <v>3.8786805706040597E-4</v>
      </c>
      <c r="F66">
        <f>IFERROR((IFERROR(Use_2013_Work!F66/Use_2013_Work!$BR66, 0)*Supply_2013_Work!$BS66),0)</f>
        <v>2.2438579726537101E-2</v>
      </c>
      <c r="G66">
        <f>IFERROR((IFERROR(Use_2013_Work!G66/Use_2013_Work!$BR66, 0)*Supply_2013_Work!$BS66),0)</f>
        <v>0</v>
      </c>
      <c r="H66">
        <f>IFERROR((IFERROR(Use_2013_Work!H66/Use_2013_Work!$BR66, 0)*Supply_2013_Work!$BS66),0)</f>
        <v>0</v>
      </c>
      <c r="I66">
        <f>IFERROR((IFERROR(Use_2013_Work!I66/Use_2013_Work!$BR66, 0)*Supply_2013_Work!$BS66),0)</f>
        <v>5.2444712821678296E-3</v>
      </c>
      <c r="J66">
        <f>IFERROR((IFERROR(Use_2013_Work!J66/Use_2013_Work!$BR66, 0)*Supply_2013_Work!$BS66),0)</f>
        <v>0</v>
      </c>
      <c r="K66">
        <f>IFERROR((IFERROR(Use_2013_Work!K66/Use_2013_Work!$BR66, 0)*Supply_2013_Work!$BS66),0)</f>
        <v>1.3905482471208172E-3</v>
      </c>
      <c r="L66">
        <f>IFERROR((IFERROR(Use_2013_Work!L66/Use_2013_Work!$BR66, 0)*Supply_2013_Work!$BS66),0)</f>
        <v>0</v>
      </c>
      <c r="M66">
        <f>IFERROR((IFERROR(Use_2013_Work!M66/Use_2013_Work!$BR66, 0)*Supply_2013_Work!$BS66),0)</f>
        <v>1.5019571571275297E-3</v>
      </c>
      <c r="N66">
        <f>IFERROR((IFERROR(Use_2013_Work!N66/Use_2013_Work!$BR66, 0)*Supply_2013_Work!$BS66),0)</f>
        <v>0</v>
      </c>
      <c r="O66">
        <f>IFERROR((IFERROR(Use_2013_Work!O66/Use_2013_Work!$BR66, 0)*Supply_2013_Work!$BS66),0)</f>
        <v>0</v>
      </c>
      <c r="P66">
        <f>IFERROR((IFERROR(Use_2013_Work!P66/Use_2013_Work!$BR66, 0)*Supply_2013_Work!$BS66),0)</f>
        <v>0</v>
      </c>
      <c r="Q66">
        <f>IFERROR((IFERROR(Use_2013_Work!Q66/Use_2013_Work!$BR66, 0)*Supply_2013_Work!$BS66),0)</f>
        <v>1.6505023704698129E-5</v>
      </c>
      <c r="R66">
        <f>IFERROR((IFERROR(Use_2013_Work!R66/Use_2013_Work!$BR66, 0)*Supply_2013_Work!$BS66),0)</f>
        <v>7.8398862597316103E-5</v>
      </c>
      <c r="S66">
        <f>IFERROR((IFERROR(Use_2013_Work!S66/Use_2013_Work!$BR66, 0)*Supply_2013_Work!$BS66),0)</f>
        <v>0</v>
      </c>
      <c r="T66">
        <f>IFERROR((IFERROR(Use_2013_Work!T66/Use_2013_Work!$BR66, 0)*Supply_2013_Work!$BS66),0)</f>
        <v>0</v>
      </c>
      <c r="U66">
        <f>IFERROR((IFERROR(Use_2013_Work!U66/Use_2013_Work!$BR66, 0)*Supply_2013_Work!$BS66),0)</f>
        <v>1.0356902374698074E-3</v>
      </c>
      <c r="V66">
        <f>IFERROR((IFERROR(Use_2013_Work!V66/Use_2013_Work!$BR66, 0)*Supply_2013_Work!$BS66),0)</f>
        <v>1.233750521926185E-3</v>
      </c>
      <c r="W66">
        <f>IFERROR((IFERROR(Use_2013_Work!W66/Use_2013_Work!$BR66, 0)*Supply_2013_Work!$BS66),0)</f>
        <v>0</v>
      </c>
      <c r="X66">
        <f>IFERROR((IFERROR(Use_2013_Work!X66/Use_2013_Work!$BR66, 0)*Supply_2013_Work!$BS66),0)</f>
        <v>0</v>
      </c>
      <c r="Y66">
        <f>IFERROR((IFERROR(Use_2013_Work!Y66/Use_2013_Work!$BR66, 0)*Supply_2013_Work!$BS66),0)</f>
        <v>0</v>
      </c>
      <c r="Z66">
        <f>IFERROR((IFERROR(Use_2013_Work!Z66/Use_2013_Work!$BR66, 0)*Supply_2013_Work!$BS66),0)</f>
        <v>1.526714692684577E-4</v>
      </c>
      <c r="AA66">
        <f>IFERROR((IFERROR(Use_2013_Work!AA66/Use_2013_Work!$BR66, 0)*Supply_2013_Work!$BS66),0)</f>
        <v>0</v>
      </c>
      <c r="AB66">
        <f>IFERROR((IFERROR(Use_2013_Work!AB66/Use_2013_Work!$BR66, 0)*Supply_2013_Work!$BS66),0)</f>
        <v>7.6088159278658368E-3</v>
      </c>
      <c r="AC66">
        <f>IFERROR((IFERROR(Use_2013_Work!AC66/Use_2013_Work!$BR66, 0)*Supply_2013_Work!$BS66),0)</f>
        <v>0</v>
      </c>
      <c r="AD66">
        <f>IFERROR((IFERROR(Use_2013_Work!AD66/Use_2013_Work!$BR66, 0)*Supply_2013_Work!$BS66),0)</f>
        <v>1.9806028445637752E-4</v>
      </c>
      <c r="AE66">
        <f>IFERROR((IFERROR(Use_2013_Work!AE66/Use_2013_Work!$BR66, 0)*Supply_2013_Work!$BS66),0)</f>
        <v>6.8165747900403272E-3</v>
      </c>
      <c r="AF66">
        <f>IFERROR((IFERROR(Use_2013_Work!AF66/Use_2013_Work!$BR66, 0)*Supply_2013_Work!$BS66),0)</f>
        <v>0</v>
      </c>
      <c r="AG66">
        <f>IFERROR((IFERROR(Use_2013_Work!AG66/Use_2013_Work!$BR66, 0)*Supply_2013_Work!$BS66),0)</f>
        <v>3.2886259731611011E-3</v>
      </c>
      <c r="AH66">
        <f>IFERROR((IFERROR(Use_2013_Work!AH66/Use_2013_Work!$BR66, 0)*Supply_2013_Work!$BS66),0)</f>
        <v>2.1126430342013605E-3</v>
      </c>
      <c r="AI66">
        <f>IFERROR((IFERROR(Use_2013_Work!AI66/Use_2013_Work!$BR66, 0)*Supply_2013_Work!$BS66),0)</f>
        <v>1.2791393371141047E-4</v>
      </c>
      <c r="AJ66">
        <f>IFERROR((IFERROR(Use_2013_Work!AJ66/Use_2013_Work!$BR66, 0)*Supply_2013_Work!$BS66),0)</f>
        <v>8.2937744116108082E-4</v>
      </c>
      <c r="AK66">
        <f>IFERROR((IFERROR(Use_2013_Work!AK66/Use_2013_Work!$BR66, 0)*Supply_2013_Work!$BS66),0)</f>
        <v>0</v>
      </c>
      <c r="AL66">
        <f>IFERROR((IFERROR(Use_2013_Work!AL66/Use_2013_Work!$BR66, 0)*Supply_2013_Work!$BS66),0)</f>
        <v>3.0575556412953276E-3</v>
      </c>
      <c r="AM66">
        <f>IFERROR((IFERROR(Use_2013_Work!AM66/Use_2013_Work!$BR66, 0)*Supply_2013_Work!$BS66),0)</f>
        <v>0</v>
      </c>
      <c r="AN66">
        <f>IFERROR((IFERROR(Use_2013_Work!AN66/Use_2013_Work!$BR66, 0)*Supply_2013_Work!$BS66),0)</f>
        <v>6.4353087424617997E-2</v>
      </c>
      <c r="AO66">
        <f>IFERROR((IFERROR(Use_2013_Work!AO66/Use_2013_Work!$BR66, 0)*Supply_2013_Work!$BS66),0)</f>
        <v>4.0602358313557392E-3</v>
      </c>
      <c r="AP66">
        <f>IFERROR((IFERROR(Use_2013_Work!AP66/Use_2013_Work!$BR66, 0)*Supply_2013_Work!$BS66),0)</f>
        <v>5.3756862206201794E-2</v>
      </c>
      <c r="AQ66">
        <f>IFERROR((IFERROR(Use_2013_Work!AQ66/Use_2013_Work!$BR66, 0)*Supply_2013_Work!$BS66),0)</f>
        <v>1.8700191857422974E-2</v>
      </c>
      <c r="AR66">
        <f>IFERROR((IFERROR(Use_2013_Work!AR66/Use_2013_Work!$BR66, 0)*Supply_2013_Work!$BS66),0)</f>
        <v>2.6655613283087477E-3</v>
      </c>
      <c r="AS66">
        <f>IFERROR((IFERROR(Use_2013_Work!AS66/Use_2013_Work!$BR66, 0)*Supply_2013_Work!$BS66),0)</f>
        <v>9.2840758338926953E-4</v>
      </c>
      <c r="AT66">
        <f>IFERROR((IFERROR(Use_2013_Work!AT66/Use_2013_Work!$BR66, 0)*Supply_2013_Work!$BS66),0)</f>
        <v>1.6913523041389406E-2</v>
      </c>
      <c r="AU66">
        <f>IFERROR((IFERROR(Use_2013_Work!AU66/Use_2013_Work!$BR66, 0)*Supply_2013_Work!$BS66),0)</f>
        <v>0</v>
      </c>
      <c r="AV66">
        <f>IFERROR((IFERROR(Use_2013_Work!AV66/Use_2013_Work!$BR66, 0)*Supply_2013_Work!$BS66),0)</f>
        <v>1.242003033778534E-3</v>
      </c>
      <c r="AW66">
        <f>IFERROR((IFERROR(Use_2013_Work!AW66/Use_2013_Work!$BR66, 0)*Supply_2013_Work!$BS66),0)</f>
        <v>0</v>
      </c>
      <c r="AX66">
        <f>IFERROR((IFERROR(Use_2013_Work!AX66/Use_2013_Work!$BR66, 0)*Supply_2013_Work!$BS66),0)</f>
        <v>9.9566555498591443E-3</v>
      </c>
      <c r="AY66">
        <f>IFERROR((IFERROR(Use_2013_Work!AY66/Use_2013_Work!$BR66, 0)*Supply_2013_Work!$BS66),0)</f>
        <v>4.4563564002684944E-4</v>
      </c>
      <c r="AZ66">
        <f>IFERROR((IFERROR(Use_2013_Work!AZ66/Use_2013_Work!$BR66, 0)*Supply_2013_Work!$BS66),0)</f>
        <v>0</v>
      </c>
      <c r="BA66">
        <f>IFERROR((IFERROR(Use_2013_Work!BA66/Use_2013_Work!$BR66, 0)*Supply_2013_Work!$BS66),0)</f>
        <v>3.3257622764966727E-3</v>
      </c>
      <c r="BB66">
        <f>IFERROR((IFERROR(Use_2013_Work!BB66/Use_2013_Work!$BR66, 0)*Supply_2013_Work!$BS66),0)</f>
        <v>0</v>
      </c>
      <c r="BC66">
        <f>IFERROR((IFERROR(Use_2013_Work!BC66/Use_2013_Work!$BR66, 0)*Supply_2013_Work!$BS66),0)</f>
        <v>1.7297264842523637E-2</v>
      </c>
      <c r="BD66">
        <f>IFERROR((IFERROR(Use_2013_Work!BD66/Use_2013_Work!$BR66, 0)*Supply_2013_Work!$BS66),0)</f>
        <v>9.0777630375839705E-5</v>
      </c>
      <c r="BE66">
        <f>IFERROR((IFERROR(Use_2013_Work!BE66/Use_2013_Work!$BR66, 0)*Supply_2013_Work!$BS66),0)</f>
        <v>0</v>
      </c>
      <c r="BF66">
        <f>IFERROR((IFERROR(Use_2013_Work!BF66/Use_2013_Work!$BR66, 0)*Supply_2013_Work!$BS66),0)</f>
        <v>2.5582786742282094E-4</v>
      </c>
      <c r="BG66">
        <f>IFERROR((IFERROR(Use_2013_Work!BG66/Use_2013_Work!$BR66, 0)*Supply_2013_Work!$BS66),0)</f>
        <v>2.8264853094295546E-3</v>
      </c>
      <c r="BH66">
        <f>IFERROR((IFERROR(Use_2013_Work!BH66/Use_2013_Work!$BR66, 0)*Supply_2013_Work!$BS66),0)</f>
        <v>1.4937046452751805E-3</v>
      </c>
      <c r="BI66">
        <f>IFERROR((IFERROR(Use_2013_Work!BI66/Use_2013_Work!$BR66, 0)*Supply_2013_Work!$BS66),0)</f>
        <v>4.2500436039597672E-4</v>
      </c>
      <c r="BJ66">
        <f>IFERROR((IFERROR(Use_2013_Work!BJ66/Use_2013_Work!$BR66, 0)*Supply_2013_Work!$BS66),0)</f>
        <v>6.6020094818792515E-5</v>
      </c>
      <c r="BK66">
        <f>IFERROR((IFERROR(Use_2013_Work!BK66/Use_2013_Work!$BR66, 0)*Supply_2013_Work!$BS66),0)</f>
        <v>0.36462485742826489</v>
      </c>
      <c r="BL66">
        <f>IFERROR((IFERROR(Use_2013_Work!BL66/Use_2013_Work!$BR66, 0)*Supply_2013_Work!$BS66),0)</f>
        <v>0.15938076140441745</v>
      </c>
      <c r="BM66">
        <f>IFERROR((IFERROR(Use_2013_Work!BM66/Use_2013_Work!$BR66, 0)*Supply_2013_Work!$BS66),0)</f>
        <v>3.672367774295333E-4</v>
      </c>
      <c r="BN66">
        <f>IFERROR((IFERROR(Use_2013_Work!BN66/Use_2013_Work!$BR66, 0)*Supply_2013_Work!$BS66),0)</f>
        <v>0</v>
      </c>
      <c r="BO66">
        <f>IFERROR((IFERROR(Use_2013_Work!BO66/Use_2013_Work!$BR66, 0)*Supply_2013_Work!$BS66),0)</f>
        <v>0</v>
      </c>
      <c r="BP66">
        <f>IFERROR((IFERROR(Use_2013_Work!BP66/Use_2013_Work!$BR66, 0)*Supply_2013_Work!$BS66),0)</f>
        <v>0</v>
      </c>
      <c r="BQ66">
        <f>IFERROR((IFERROR(Use_2013_Work!BQ66/Use_2013_Work!$BR66, 0)*Supply_2013_Work!$BS66),0)</f>
        <v>0</v>
      </c>
    </row>
    <row r="67" spans="4:69">
      <c r="D67">
        <v>59</v>
      </c>
      <c r="E67">
        <f>IFERROR((IFERROR(Use_2013_Work!E67/Use_2013_Work!$BR67, 0)*Supply_2013_Work!$BS67),0)</f>
        <v>6.241343615754878E-4</v>
      </c>
      <c r="F67">
        <f>IFERROR((IFERROR(Use_2013_Work!F67/Use_2013_Work!$BR67, 0)*Supply_2013_Work!$BS67),0)</f>
        <v>1.6415816986698411E-4</v>
      </c>
      <c r="G67">
        <f>IFERROR((IFERROR(Use_2013_Work!G67/Use_2013_Work!$BR67, 0)*Supply_2013_Work!$BS67),0)</f>
        <v>0</v>
      </c>
      <c r="H67">
        <f>IFERROR((IFERROR(Use_2013_Work!H67/Use_2013_Work!$BR67, 0)*Supply_2013_Work!$BS67),0)</f>
        <v>2.9248486103203769E-4</v>
      </c>
      <c r="I67">
        <f>IFERROR((IFERROR(Use_2013_Work!I67/Use_2013_Work!$BR67, 0)*Supply_2013_Work!$BS67),0)</f>
        <v>1.5924175767299828E-3</v>
      </c>
      <c r="J67">
        <f>IFERROR((IFERROR(Use_2013_Work!J67/Use_2013_Work!$BR67, 0)*Supply_2013_Work!$BS67),0)</f>
        <v>0</v>
      </c>
      <c r="K67">
        <f>IFERROR((IFERROR(Use_2013_Work!K67/Use_2013_Work!$BR67, 0)*Supply_2013_Work!$BS67),0)</f>
        <v>1.4374255990890739E-3</v>
      </c>
      <c r="L67">
        <f>IFERROR((IFERROR(Use_2013_Work!L67/Use_2013_Work!$BR67, 0)*Supply_2013_Work!$BS67),0)</f>
        <v>0</v>
      </c>
      <c r="M67">
        <f>IFERROR((IFERROR(Use_2013_Work!M67/Use_2013_Work!$BR67, 0)*Supply_2013_Work!$BS67),0)</f>
        <v>1.4999223642668598E-5</v>
      </c>
      <c r="N67">
        <f>IFERROR((IFERROR(Use_2013_Work!N67/Use_2013_Work!$BR67, 0)*Supply_2013_Work!$BS67),0)</f>
        <v>0</v>
      </c>
      <c r="O67">
        <f>IFERROR((IFERROR(Use_2013_Work!O67/Use_2013_Work!$BR67, 0)*Supply_2013_Work!$BS67),0)</f>
        <v>0</v>
      </c>
      <c r="P67">
        <f>IFERROR((IFERROR(Use_2013_Work!P67/Use_2013_Work!$BR67, 0)*Supply_2013_Work!$BS67),0)</f>
        <v>7.0746338181253555E-4</v>
      </c>
      <c r="Q67">
        <f>IFERROR((IFERROR(Use_2013_Work!Q67/Use_2013_Work!$BR67, 0)*Supply_2013_Work!$BS67),0)</f>
        <v>0</v>
      </c>
      <c r="R67">
        <f>IFERROR((IFERROR(Use_2013_Work!R67/Use_2013_Work!$BR67, 0)*Supply_2013_Work!$BS67),0)</f>
        <v>6.1663474975415358E-5</v>
      </c>
      <c r="S67">
        <f>IFERROR((IFERROR(Use_2013_Work!S67/Use_2013_Work!$BR67, 0)*Supply_2013_Work!$BS67),0)</f>
        <v>0</v>
      </c>
      <c r="T67">
        <f>IFERROR((IFERROR(Use_2013_Work!T67/Use_2013_Work!$BR67, 0)*Supply_2013_Work!$BS67),0)</f>
        <v>1.215770405258527E-3</v>
      </c>
      <c r="U67">
        <f>IFERROR((IFERROR(Use_2013_Work!U67/Use_2013_Work!$BR67, 0)*Supply_2013_Work!$BS67),0)</f>
        <v>0</v>
      </c>
      <c r="V67">
        <f>IFERROR((IFERROR(Use_2013_Work!V67/Use_2013_Work!$BR67, 0)*Supply_2013_Work!$BS67),0)</f>
        <v>3.1248382588892914E-4</v>
      </c>
      <c r="W67">
        <f>IFERROR((IFERROR(Use_2013_Work!W67/Use_2013_Work!$BR67, 0)*Supply_2013_Work!$BS67),0)</f>
        <v>0</v>
      </c>
      <c r="X67">
        <f>IFERROR((IFERROR(Use_2013_Work!X67/Use_2013_Work!$BR67, 0)*Supply_2013_Work!$BS67),0)</f>
        <v>0</v>
      </c>
      <c r="Y67">
        <f>IFERROR((IFERROR(Use_2013_Work!Y67/Use_2013_Work!$BR67, 0)*Supply_2013_Work!$BS67),0)</f>
        <v>0</v>
      </c>
      <c r="Z67">
        <f>IFERROR((IFERROR(Use_2013_Work!Z67/Use_2013_Work!$BR67, 0)*Supply_2013_Work!$BS67),0)</f>
        <v>2.916515708296672E-5</v>
      </c>
      <c r="AA67">
        <f>IFERROR((IFERROR(Use_2013_Work!AA67/Use_2013_Work!$BR67, 0)*Supply_2013_Work!$BS67),0)</f>
        <v>0</v>
      </c>
      <c r="AB67">
        <f>IFERROR((IFERROR(Use_2013_Work!AB67/Use_2013_Work!$BR67, 0)*Supply_2013_Work!$BS67),0)</f>
        <v>1.304932456912168E-3</v>
      </c>
      <c r="AC67">
        <f>IFERROR((IFERROR(Use_2013_Work!AC67/Use_2013_Work!$BR67, 0)*Supply_2013_Work!$BS67),0)</f>
        <v>0</v>
      </c>
      <c r="AD67">
        <f>IFERROR((IFERROR(Use_2013_Work!AD67/Use_2013_Work!$BR67, 0)*Supply_2013_Work!$BS67),0)</f>
        <v>5.2913927850525345E-4</v>
      </c>
      <c r="AE67">
        <f>IFERROR((IFERROR(Use_2013_Work!AE67/Use_2013_Work!$BR67, 0)*Supply_2013_Work!$BS67),0)</f>
        <v>2.4732053206355776E-3</v>
      </c>
      <c r="AF67">
        <f>IFERROR((IFERROR(Use_2013_Work!AF67/Use_2013_Work!$BR67, 0)*Supply_2013_Work!$BS67),0)</f>
        <v>8.9162051653641106E-5</v>
      </c>
      <c r="AG67">
        <f>IFERROR((IFERROR(Use_2013_Work!AG67/Use_2013_Work!$BR67, 0)*Supply_2013_Work!$BS67),0)</f>
        <v>1.2549350447699397E-3</v>
      </c>
      <c r="AH67">
        <f>IFERROR((IFERROR(Use_2013_Work!AH67/Use_2013_Work!$BR67, 0)*Supply_2013_Work!$BS67),0)</f>
        <v>3.0548418818901711E-3</v>
      </c>
      <c r="AI67">
        <f>IFERROR((IFERROR(Use_2013_Work!AI67/Use_2013_Work!$BR67, 0)*Supply_2013_Work!$BS67),0)</f>
        <v>4.4914341907768748E-4</v>
      </c>
      <c r="AJ67">
        <f>IFERROR((IFERROR(Use_2013_Work!AJ67/Use_2013_Work!$BR67, 0)*Supply_2013_Work!$BS67),0)</f>
        <v>0</v>
      </c>
      <c r="AK67">
        <f>IFERROR((IFERROR(Use_2013_Work!AK67/Use_2013_Work!$BR67, 0)*Supply_2013_Work!$BS67),0)</f>
        <v>3.7664717147145593E-4</v>
      </c>
      <c r="AL67">
        <f>IFERROR((IFERROR(Use_2013_Work!AL67/Use_2013_Work!$BR67, 0)*Supply_2013_Work!$BS67),0)</f>
        <v>1.1366078360333315E-3</v>
      </c>
      <c r="AM67">
        <f>IFERROR((IFERROR(Use_2013_Work!AM67/Use_2013_Work!$BR67, 0)*Supply_2013_Work!$BS67),0)</f>
        <v>2.2748822524714044E-4</v>
      </c>
      <c r="AN67">
        <f>IFERROR((IFERROR(Use_2013_Work!AN67/Use_2013_Work!$BR67, 0)*Supply_2013_Work!$BS67),0)</f>
        <v>1.8965685005952074E-3</v>
      </c>
      <c r="AO67">
        <f>IFERROR((IFERROR(Use_2013_Work!AO67/Use_2013_Work!$BR67, 0)*Supply_2013_Work!$BS67),0)</f>
        <v>2.9998447285337196E-5</v>
      </c>
      <c r="AP67">
        <f>IFERROR((IFERROR(Use_2013_Work!AP67/Use_2013_Work!$BR67, 0)*Supply_2013_Work!$BS67),0)</f>
        <v>0</v>
      </c>
      <c r="AQ67">
        <f>IFERROR((IFERROR(Use_2013_Work!AQ67/Use_2013_Work!$BR67, 0)*Supply_2013_Work!$BS67),0)</f>
        <v>3.1315045805082558E-3</v>
      </c>
      <c r="AR67">
        <f>IFERROR((IFERROR(Use_2013_Work!AR67/Use_2013_Work!$BR67, 0)*Supply_2013_Work!$BS67),0)</f>
        <v>6.7479840587961288E-3</v>
      </c>
      <c r="AS67">
        <f>IFERROR((IFERROR(Use_2013_Work!AS67/Use_2013_Work!$BR67, 0)*Supply_2013_Work!$BS67),0)</f>
        <v>4.0831219916153406E-5</v>
      </c>
      <c r="AT67">
        <f>IFERROR((IFERROR(Use_2013_Work!AT67/Use_2013_Work!$BR67, 0)*Supply_2013_Work!$BS67),0)</f>
        <v>4.6664251332746755E-5</v>
      </c>
      <c r="AU67">
        <f>IFERROR((IFERROR(Use_2013_Work!AU67/Use_2013_Work!$BR67, 0)*Supply_2013_Work!$BS67),0)</f>
        <v>4.0831219916153406E-5</v>
      </c>
      <c r="AV67">
        <f>IFERROR((IFERROR(Use_2013_Work!AV67/Use_2013_Work!$BR67, 0)*Supply_2013_Work!$BS67),0)</f>
        <v>1.5582526784327933E-4</v>
      </c>
      <c r="AW67">
        <f>IFERROR((IFERROR(Use_2013_Work!AW67/Use_2013_Work!$BR67, 0)*Supply_2013_Work!$BS67),0)</f>
        <v>0</v>
      </c>
      <c r="AX67">
        <f>IFERROR((IFERROR(Use_2013_Work!AX67/Use_2013_Work!$BR67, 0)*Supply_2013_Work!$BS67),0)</f>
        <v>5.0164070182702756E-3</v>
      </c>
      <c r="AY67">
        <f>IFERROR((IFERROR(Use_2013_Work!AY67/Use_2013_Work!$BR67, 0)*Supply_2013_Work!$BS67),0)</f>
        <v>2.2415506443765852E-4</v>
      </c>
      <c r="AZ67">
        <f>IFERROR((IFERROR(Use_2013_Work!AZ67/Use_2013_Work!$BR67, 0)*Supply_2013_Work!$BS67),0)</f>
        <v>0</v>
      </c>
      <c r="BA67">
        <f>IFERROR((IFERROR(Use_2013_Work!BA67/Use_2013_Work!$BR67, 0)*Supply_2013_Work!$BS67),0)</f>
        <v>1.6332487966461362E-4</v>
      </c>
      <c r="BB67">
        <f>IFERROR((IFERROR(Use_2013_Work!BB67/Use_2013_Work!$BR67, 0)*Supply_2013_Work!$BS67),0)</f>
        <v>2.2498835464002901E-5</v>
      </c>
      <c r="BC67">
        <f>IFERROR((IFERROR(Use_2013_Work!BC67/Use_2013_Work!$BR67, 0)*Supply_2013_Work!$BS67),0)</f>
        <v>1.9915635836654418E-4</v>
      </c>
      <c r="BD67">
        <f>IFERROR((IFERROR(Use_2013_Work!BD67/Use_2013_Work!$BR67, 0)*Supply_2013_Work!$BS67),0)</f>
        <v>1.5082552662905649E-4</v>
      </c>
      <c r="BE67">
        <f>IFERROR((IFERROR(Use_2013_Work!BE67/Use_2013_Work!$BR67, 0)*Supply_2013_Work!$BS67),0)</f>
        <v>8.3329020237047777E-7</v>
      </c>
      <c r="BF67">
        <f>IFERROR((IFERROR(Use_2013_Work!BF67/Use_2013_Work!$BR67, 0)*Supply_2013_Work!$BS67),0)</f>
        <v>1.9957300346772943E-3</v>
      </c>
      <c r="BG67">
        <f>IFERROR((IFERROR(Use_2013_Work!BG67/Use_2013_Work!$BR67, 0)*Supply_2013_Work!$BS67),0)</f>
        <v>2.1257233062470884E-3</v>
      </c>
      <c r="BH67">
        <f>IFERROR((IFERROR(Use_2013_Work!BH67/Use_2013_Work!$BR67, 0)*Supply_2013_Work!$BS67),0)</f>
        <v>4.708089643393199E-4</v>
      </c>
      <c r="BI67">
        <f>IFERROR((IFERROR(Use_2013_Work!BI67/Use_2013_Work!$BR67, 0)*Supply_2013_Work!$BS67),0)</f>
        <v>7.1662957403861085E-5</v>
      </c>
      <c r="BJ67">
        <f>IFERROR((IFERROR(Use_2013_Work!BJ67/Use_2013_Work!$BR67, 0)*Supply_2013_Work!$BS67),0)</f>
        <v>2.416541586874385E-5</v>
      </c>
      <c r="BK67">
        <f>IFERROR((IFERROR(Use_2013_Work!BK67/Use_2013_Work!$BR67, 0)*Supply_2013_Work!$BS67),0)</f>
        <v>2.0993913358521816E-2</v>
      </c>
      <c r="BL67">
        <f>IFERROR((IFERROR(Use_2013_Work!BL67/Use_2013_Work!$BR67, 0)*Supply_2013_Work!$BS67),0)</f>
        <v>6.758066870244811E-2</v>
      </c>
      <c r="BM67">
        <f>IFERROR((IFERROR(Use_2013_Work!BM67/Use_2013_Work!$BR67, 0)*Supply_2013_Work!$BS67),0)</f>
        <v>1.2499353035557166E-4</v>
      </c>
      <c r="BN67">
        <f>IFERROR((IFERROR(Use_2013_Work!BN67/Use_2013_Work!$BR67, 0)*Supply_2013_Work!$BS67),0)</f>
        <v>0</v>
      </c>
      <c r="BO67">
        <f>IFERROR((IFERROR(Use_2013_Work!BO67/Use_2013_Work!$BR67, 0)*Supply_2013_Work!$BS67),0)</f>
        <v>1.949899073546918E-4</v>
      </c>
      <c r="BP67">
        <f>IFERROR((IFERROR(Use_2013_Work!BP67/Use_2013_Work!$BR67, 0)*Supply_2013_Work!$BS67),0)</f>
        <v>0</v>
      </c>
      <c r="BQ67">
        <f>IFERROR((IFERROR(Use_2013_Work!BQ67/Use_2013_Work!$BR67, 0)*Supply_2013_Work!$BS67),0)</f>
        <v>0</v>
      </c>
    </row>
    <row r="68" spans="4:69">
      <c r="D68">
        <v>60</v>
      </c>
      <c r="E68">
        <f>IFERROR((IFERROR(Use_2013_Work!E68/Use_2013_Work!$BR68, 0)*Supply_2013_Work!$BS68),0)</f>
        <v>0</v>
      </c>
      <c r="F68">
        <f>IFERROR((IFERROR(Use_2013_Work!F68/Use_2013_Work!$BR68, 0)*Supply_2013_Work!$BS68),0)</f>
        <v>0</v>
      </c>
      <c r="G68">
        <f>IFERROR((IFERROR(Use_2013_Work!G68/Use_2013_Work!$BR68, 0)*Supply_2013_Work!$BS68),0)</f>
        <v>0</v>
      </c>
      <c r="H68">
        <f>IFERROR((IFERROR(Use_2013_Work!H68/Use_2013_Work!$BR68, 0)*Supply_2013_Work!$BS68),0)</f>
        <v>0</v>
      </c>
      <c r="I68">
        <f>IFERROR((IFERROR(Use_2013_Work!I68/Use_2013_Work!$BR68, 0)*Supply_2013_Work!$BS68),0)</f>
        <v>0</v>
      </c>
      <c r="J68">
        <f>IFERROR((IFERROR(Use_2013_Work!J68/Use_2013_Work!$BR68, 0)*Supply_2013_Work!$BS68),0)</f>
        <v>0</v>
      </c>
      <c r="K68">
        <f>IFERROR((IFERROR(Use_2013_Work!K68/Use_2013_Work!$BR68, 0)*Supply_2013_Work!$BS68),0)</f>
        <v>0</v>
      </c>
      <c r="L68">
        <f>IFERROR((IFERROR(Use_2013_Work!L68/Use_2013_Work!$BR68, 0)*Supply_2013_Work!$BS68),0)</f>
        <v>0</v>
      </c>
      <c r="M68">
        <f>IFERROR((IFERROR(Use_2013_Work!M68/Use_2013_Work!$BR68, 0)*Supply_2013_Work!$BS68),0)</f>
        <v>0</v>
      </c>
      <c r="N68">
        <f>IFERROR((IFERROR(Use_2013_Work!N68/Use_2013_Work!$BR68, 0)*Supply_2013_Work!$BS68),0)</f>
        <v>0</v>
      </c>
      <c r="O68">
        <f>IFERROR((IFERROR(Use_2013_Work!O68/Use_2013_Work!$BR68, 0)*Supply_2013_Work!$BS68),0)</f>
        <v>0</v>
      </c>
      <c r="P68">
        <f>IFERROR((IFERROR(Use_2013_Work!P68/Use_2013_Work!$BR68, 0)*Supply_2013_Work!$BS68),0)</f>
        <v>0</v>
      </c>
      <c r="Q68">
        <f>IFERROR((IFERROR(Use_2013_Work!Q68/Use_2013_Work!$BR68, 0)*Supply_2013_Work!$BS68),0)</f>
        <v>0</v>
      </c>
      <c r="R68">
        <f>IFERROR((IFERROR(Use_2013_Work!R68/Use_2013_Work!$BR68, 0)*Supply_2013_Work!$BS68),0)</f>
        <v>0</v>
      </c>
      <c r="S68">
        <f>IFERROR((IFERROR(Use_2013_Work!S68/Use_2013_Work!$BR68, 0)*Supply_2013_Work!$BS68),0)</f>
        <v>0</v>
      </c>
      <c r="T68">
        <f>IFERROR((IFERROR(Use_2013_Work!T68/Use_2013_Work!$BR68, 0)*Supply_2013_Work!$BS68),0)</f>
        <v>0</v>
      </c>
      <c r="U68">
        <f>IFERROR((IFERROR(Use_2013_Work!U68/Use_2013_Work!$BR68, 0)*Supply_2013_Work!$BS68),0)</f>
        <v>0</v>
      </c>
      <c r="V68">
        <f>IFERROR((IFERROR(Use_2013_Work!V68/Use_2013_Work!$BR68, 0)*Supply_2013_Work!$BS68),0)</f>
        <v>0</v>
      </c>
      <c r="W68">
        <f>IFERROR((IFERROR(Use_2013_Work!W68/Use_2013_Work!$BR68, 0)*Supply_2013_Work!$BS68),0)</f>
        <v>0</v>
      </c>
      <c r="X68">
        <f>IFERROR((IFERROR(Use_2013_Work!X68/Use_2013_Work!$BR68, 0)*Supply_2013_Work!$BS68),0)</f>
        <v>0</v>
      </c>
      <c r="Y68">
        <f>IFERROR((IFERROR(Use_2013_Work!Y68/Use_2013_Work!$BR68, 0)*Supply_2013_Work!$BS68),0)</f>
        <v>0</v>
      </c>
      <c r="Z68">
        <f>IFERROR((IFERROR(Use_2013_Work!Z68/Use_2013_Work!$BR68, 0)*Supply_2013_Work!$BS68),0)</f>
        <v>0</v>
      </c>
      <c r="AA68">
        <f>IFERROR((IFERROR(Use_2013_Work!AA68/Use_2013_Work!$BR68, 0)*Supply_2013_Work!$BS68),0)</f>
        <v>0</v>
      </c>
      <c r="AB68">
        <f>IFERROR((IFERROR(Use_2013_Work!AB68/Use_2013_Work!$BR68, 0)*Supply_2013_Work!$BS68),0)</f>
        <v>0</v>
      </c>
      <c r="AC68">
        <f>IFERROR((IFERROR(Use_2013_Work!AC68/Use_2013_Work!$BR68, 0)*Supply_2013_Work!$BS68),0)</f>
        <v>0</v>
      </c>
      <c r="AD68">
        <f>IFERROR((IFERROR(Use_2013_Work!AD68/Use_2013_Work!$BR68, 0)*Supply_2013_Work!$BS68),0)</f>
        <v>0</v>
      </c>
      <c r="AE68">
        <f>IFERROR((IFERROR(Use_2013_Work!AE68/Use_2013_Work!$BR68, 0)*Supply_2013_Work!$BS68),0)</f>
        <v>0</v>
      </c>
      <c r="AF68">
        <f>IFERROR((IFERROR(Use_2013_Work!AF68/Use_2013_Work!$BR68, 0)*Supply_2013_Work!$BS68),0)</f>
        <v>0</v>
      </c>
      <c r="AG68">
        <f>IFERROR((IFERROR(Use_2013_Work!AG68/Use_2013_Work!$BR68, 0)*Supply_2013_Work!$BS68),0)</f>
        <v>0</v>
      </c>
      <c r="AH68">
        <f>IFERROR((IFERROR(Use_2013_Work!AH68/Use_2013_Work!$BR68, 0)*Supply_2013_Work!$BS68),0)</f>
        <v>0</v>
      </c>
      <c r="AI68">
        <f>IFERROR((IFERROR(Use_2013_Work!AI68/Use_2013_Work!$BR68, 0)*Supply_2013_Work!$BS68),0)</f>
        <v>0</v>
      </c>
      <c r="AJ68">
        <f>IFERROR((IFERROR(Use_2013_Work!AJ68/Use_2013_Work!$BR68, 0)*Supply_2013_Work!$BS68),0)</f>
        <v>0</v>
      </c>
      <c r="AK68">
        <f>IFERROR((IFERROR(Use_2013_Work!AK68/Use_2013_Work!$BR68, 0)*Supply_2013_Work!$BS68),0)</f>
        <v>0</v>
      </c>
      <c r="AL68">
        <f>IFERROR((IFERROR(Use_2013_Work!AL68/Use_2013_Work!$BR68, 0)*Supply_2013_Work!$BS68),0)</f>
        <v>0</v>
      </c>
      <c r="AM68">
        <f>IFERROR((IFERROR(Use_2013_Work!AM68/Use_2013_Work!$BR68, 0)*Supply_2013_Work!$BS68),0)</f>
        <v>0</v>
      </c>
      <c r="AN68">
        <f>IFERROR((IFERROR(Use_2013_Work!AN68/Use_2013_Work!$BR68, 0)*Supply_2013_Work!$BS68),0)</f>
        <v>0</v>
      </c>
      <c r="AO68">
        <f>IFERROR((IFERROR(Use_2013_Work!AO68/Use_2013_Work!$BR68, 0)*Supply_2013_Work!$BS68),0)</f>
        <v>0</v>
      </c>
      <c r="AP68">
        <f>IFERROR((IFERROR(Use_2013_Work!AP68/Use_2013_Work!$BR68, 0)*Supply_2013_Work!$BS68),0)</f>
        <v>0</v>
      </c>
      <c r="AQ68">
        <f>IFERROR((IFERROR(Use_2013_Work!AQ68/Use_2013_Work!$BR68, 0)*Supply_2013_Work!$BS68),0)</f>
        <v>0</v>
      </c>
      <c r="AR68">
        <f>IFERROR((IFERROR(Use_2013_Work!AR68/Use_2013_Work!$BR68, 0)*Supply_2013_Work!$BS68),0)</f>
        <v>0</v>
      </c>
      <c r="AS68">
        <f>IFERROR((IFERROR(Use_2013_Work!AS68/Use_2013_Work!$BR68, 0)*Supply_2013_Work!$BS68),0)</f>
        <v>0</v>
      </c>
      <c r="AT68">
        <f>IFERROR((IFERROR(Use_2013_Work!AT68/Use_2013_Work!$BR68, 0)*Supply_2013_Work!$BS68),0)</f>
        <v>0</v>
      </c>
      <c r="AU68">
        <f>IFERROR((IFERROR(Use_2013_Work!AU68/Use_2013_Work!$BR68, 0)*Supply_2013_Work!$BS68),0)</f>
        <v>0</v>
      </c>
      <c r="AV68">
        <f>IFERROR((IFERROR(Use_2013_Work!AV68/Use_2013_Work!$BR68, 0)*Supply_2013_Work!$BS68),0)</f>
        <v>0</v>
      </c>
      <c r="AW68">
        <f>IFERROR((IFERROR(Use_2013_Work!AW68/Use_2013_Work!$BR68, 0)*Supply_2013_Work!$BS68),0)</f>
        <v>0</v>
      </c>
      <c r="AX68">
        <f>IFERROR((IFERROR(Use_2013_Work!AX68/Use_2013_Work!$BR68, 0)*Supply_2013_Work!$BS68),0)</f>
        <v>0</v>
      </c>
      <c r="AY68">
        <f>IFERROR((IFERROR(Use_2013_Work!AY68/Use_2013_Work!$BR68, 0)*Supply_2013_Work!$BS68),0)</f>
        <v>0</v>
      </c>
      <c r="AZ68">
        <f>IFERROR((IFERROR(Use_2013_Work!AZ68/Use_2013_Work!$BR68, 0)*Supply_2013_Work!$BS68),0)</f>
        <v>0</v>
      </c>
      <c r="BA68">
        <f>IFERROR((IFERROR(Use_2013_Work!BA68/Use_2013_Work!$BR68, 0)*Supply_2013_Work!$BS68),0)</f>
        <v>0</v>
      </c>
      <c r="BB68">
        <f>IFERROR((IFERROR(Use_2013_Work!BB68/Use_2013_Work!$BR68, 0)*Supply_2013_Work!$BS68),0)</f>
        <v>0</v>
      </c>
      <c r="BC68">
        <f>IFERROR((IFERROR(Use_2013_Work!BC68/Use_2013_Work!$BR68, 0)*Supply_2013_Work!$BS68),0)</f>
        <v>0</v>
      </c>
      <c r="BD68">
        <f>IFERROR((IFERROR(Use_2013_Work!BD68/Use_2013_Work!$BR68, 0)*Supply_2013_Work!$BS68),0)</f>
        <v>0</v>
      </c>
      <c r="BE68">
        <f>IFERROR((IFERROR(Use_2013_Work!BE68/Use_2013_Work!$BR68, 0)*Supply_2013_Work!$BS68),0)</f>
        <v>0</v>
      </c>
      <c r="BF68">
        <f>IFERROR((IFERROR(Use_2013_Work!BF68/Use_2013_Work!$BR68, 0)*Supply_2013_Work!$BS68),0)</f>
        <v>0</v>
      </c>
      <c r="BG68">
        <f>IFERROR((IFERROR(Use_2013_Work!BG68/Use_2013_Work!$BR68, 0)*Supply_2013_Work!$BS68),0)</f>
        <v>0</v>
      </c>
      <c r="BH68">
        <f>IFERROR((IFERROR(Use_2013_Work!BH68/Use_2013_Work!$BR68, 0)*Supply_2013_Work!$BS68),0)</f>
        <v>0</v>
      </c>
      <c r="BI68">
        <f>IFERROR((IFERROR(Use_2013_Work!BI68/Use_2013_Work!$BR68, 0)*Supply_2013_Work!$BS68),0)</f>
        <v>0</v>
      </c>
      <c r="BJ68">
        <f>IFERROR((IFERROR(Use_2013_Work!BJ68/Use_2013_Work!$BR68, 0)*Supply_2013_Work!$BS68),0)</f>
        <v>0</v>
      </c>
      <c r="BK68">
        <f>IFERROR((IFERROR(Use_2013_Work!BK68/Use_2013_Work!$BR68, 0)*Supply_2013_Work!$BS68),0)</f>
        <v>0</v>
      </c>
      <c r="BL68">
        <f>IFERROR((IFERROR(Use_2013_Work!BL68/Use_2013_Work!$BR68, 0)*Supply_2013_Work!$BS68),0)</f>
        <v>0</v>
      </c>
      <c r="BM68">
        <f>IFERROR((IFERROR(Use_2013_Work!BM68/Use_2013_Work!$BR68, 0)*Supply_2013_Work!$BS68),0)</f>
        <v>0</v>
      </c>
      <c r="BN68">
        <f>IFERROR((IFERROR(Use_2013_Work!BN68/Use_2013_Work!$BR68, 0)*Supply_2013_Work!$BS68),0)</f>
        <v>0</v>
      </c>
      <c r="BO68">
        <f>IFERROR((IFERROR(Use_2013_Work!BO68/Use_2013_Work!$BR68, 0)*Supply_2013_Work!$BS68),0)</f>
        <v>0</v>
      </c>
      <c r="BP68">
        <f>IFERROR((IFERROR(Use_2013_Work!BP68/Use_2013_Work!$BR68, 0)*Supply_2013_Work!$BS68),0)</f>
        <v>0</v>
      </c>
      <c r="BQ68">
        <f>IFERROR((IFERROR(Use_2013_Work!BQ68/Use_2013_Work!$BR68, 0)*Supply_2013_Work!$BS68),0)</f>
        <v>0</v>
      </c>
    </row>
    <row r="69" spans="4:69">
      <c r="D69">
        <v>61</v>
      </c>
      <c r="E69">
        <f>IFERROR((IFERROR(Use_2013_Work!E69/Use_2013_Work!$BR69, 0)*Supply_2013_Work!$BS69),0)</f>
        <v>0</v>
      </c>
      <c r="F69">
        <f>IFERROR((IFERROR(Use_2013_Work!F69/Use_2013_Work!$BR69, 0)*Supply_2013_Work!$BS69),0)</f>
        <v>0</v>
      </c>
      <c r="G69">
        <f>IFERROR((IFERROR(Use_2013_Work!G69/Use_2013_Work!$BR69, 0)*Supply_2013_Work!$BS69),0)</f>
        <v>0</v>
      </c>
      <c r="H69">
        <f>IFERROR((IFERROR(Use_2013_Work!H69/Use_2013_Work!$BR69, 0)*Supply_2013_Work!$BS69),0)</f>
        <v>0</v>
      </c>
      <c r="I69">
        <f>IFERROR((IFERROR(Use_2013_Work!I69/Use_2013_Work!$BR69, 0)*Supply_2013_Work!$BS69),0)</f>
        <v>0</v>
      </c>
      <c r="J69">
        <f>IFERROR((IFERROR(Use_2013_Work!J69/Use_2013_Work!$BR69, 0)*Supply_2013_Work!$BS69),0)</f>
        <v>0</v>
      </c>
      <c r="K69">
        <f>IFERROR((IFERROR(Use_2013_Work!K69/Use_2013_Work!$BR69, 0)*Supply_2013_Work!$BS69),0)</f>
        <v>0</v>
      </c>
      <c r="L69">
        <f>IFERROR((IFERROR(Use_2013_Work!L69/Use_2013_Work!$BR69, 0)*Supply_2013_Work!$BS69),0)</f>
        <v>0</v>
      </c>
      <c r="M69">
        <f>IFERROR((IFERROR(Use_2013_Work!M69/Use_2013_Work!$BR69, 0)*Supply_2013_Work!$BS69),0)</f>
        <v>0</v>
      </c>
      <c r="N69">
        <f>IFERROR((IFERROR(Use_2013_Work!N69/Use_2013_Work!$BR69, 0)*Supply_2013_Work!$BS69),0)</f>
        <v>0</v>
      </c>
      <c r="O69">
        <f>IFERROR((IFERROR(Use_2013_Work!O69/Use_2013_Work!$BR69, 0)*Supply_2013_Work!$BS69),0)</f>
        <v>0</v>
      </c>
      <c r="P69">
        <f>IFERROR((IFERROR(Use_2013_Work!P69/Use_2013_Work!$BR69, 0)*Supply_2013_Work!$BS69),0)</f>
        <v>0</v>
      </c>
      <c r="Q69">
        <f>IFERROR((IFERROR(Use_2013_Work!Q69/Use_2013_Work!$BR69, 0)*Supply_2013_Work!$BS69),0)</f>
        <v>0</v>
      </c>
      <c r="R69">
        <f>IFERROR((IFERROR(Use_2013_Work!R69/Use_2013_Work!$BR69, 0)*Supply_2013_Work!$BS69),0)</f>
        <v>0</v>
      </c>
      <c r="S69">
        <f>IFERROR((IFERROR(Use_2013_Work!S69/Use_2013_Work!$BR69, 0)*Supply_2013_Work!$BS69),0)</f>
        <v>0</v>
      </c>
      <c r="T69">
        <f>IFERROR((IFERROR(Use_2013_Work!T69/Use_2013_Work!$BR69, 0)*Supply_2013_Work!$BS69),0)</f>
        <v>0</v>
      </c>
      <c r="U69">
        <f>IFERROR((IFERROR(Use_2013_Work!U69/Use_2013_Work!$BR69, 0)*Supply_2013_Work!$BS69),0)</f>
        <v>0</v>
      </c>
      <c r="V69">
        <f>IFERROR((IFERROR(Use_2013_Work!V69/Use_2013_Work!$BR69, 0)*Supply_2013_Work!$BS69),0)</f>
        <v>0</v>
      </c>
      <c r="W69">
        <f>IFERROR((IFERROR(Use_2013_Work!W69/Use_2013_Work!$BR69, 0)*Supply_2013_Work!$BS69),0)</f>
        <v>0</v>
      </c>
      <c r="X69">
        <f>IFERROR((IFERROR(Use_2013_Work!X69/Use_2013_Work!$BR69, 0)*Supply_2013_Work!$BS69),0)</f>
        <v>0</v>
      </c>
      <c r="Y69">
        <f>IFERROR((IFERROR(Use_2013_Work!Y69/Use_2013_Work!$BR69, 0)*Supply_2013_Work!$BS69),0)</f>
        <v>0</v>
      </c>
      <c r="Z69">
        <f>IFERROR((IFERROR(Use_2013_Work!Z69/Use_2013_Work!$BR69, 0)*Supply_2013_Work!$BS69),0)</f>
        <v>0</v>
      </c>
      <c r="AA69">
        <f>IFERROR((IFERROR(Use_2013_Work!AA69/Use_2013_Work!$BR69, 0)*Supply_2013_Work!$BS69),0)</f>
        <v>0</v>
      </c>
      <c r="AB69">
        <f>IFERROR((IFERROR(Use_2013_Work!AB69/Use_2013_Work!$BR69, 0)*Supply_2013_Work!$BS69),0)</f>
        <v>0</v>
      </c>
      <c r="AC69">
        <f>IFERROR((IFERROR(Use_2013_Work!AC69/Use_2013_Work!$BR69, 0)*Supply_2013_Work!$BS69),0)</f>
        <v>0</v>
      </c>
      <c r="AD69">
        <f>IFERROR((IFERROR(Use_2013_Work!AD69/Use_2013_Work!$BR69, 0)*Supply_2013_Work!$BS69),0)</f>
        <v>0</v>
      </c>
      <c r="AE69">
        <f>IFERROR((IFERROR(Use_2013_Work!AE69/Use_2013_Work!$BR69, 0)*Supply_2013_Work!$BS69),0)</f>
        <v>0</v>
      </c>
      <c r="AF69">
        <f>IFERROR((IFERROR(Use_2013_Work!AF69/Use_2013_Work!$BR69, 0)*Supply_2013_Work!$BS69),0)</f>
        <v>0</v>
      </c>
      <c r="AG69">
        <f>IFERROR((IFERROR(Use_2013_Work!AG69/Use_2013_Work!$BR69, 0)*Supply_2013_Work!$BS69),0)</f>
        <v>0</v>
      </c>
      <c r="AH69">
        <f>IFERROR((IFERROR(Use_2013_Work!AH69/Use_2013_Work!$BR69, 0)*Supply_2013_Work!$BS69),0)</f>
        <v>0</v>
      </c>
      <c r="AI69">
        <f>IFERROR((IFERROR(Use_2013_Work!AI69/Use_2013_Work!$BR69, 0)*Supply_2013_Work!$BS69),0)</f>
        <v>0</v>
      </c>
      <c r="AJ69">
        <f>IFERROR((IFERROR(Use_2013_Work!AJ69/Use_2013_Work!$BR69, 0)*Supply_2013_Work!$BS69),0)</f>
        <v>0</v>
      </c>
      <c r="AK69">
        <f>IFERROR((IFERROR(Use_2013_Work!AK69/Use_2013_Work!$BR69, 0)*Supply_2013_Work!$BS69),0)</f>
        <v>0</v>
      </c>
      <c r="AL69">
        <f>IFERROR((IFERROR(Use_2013_Work!AL69/Use_2013_Work!$BR69, 0)*Supply_2013_Work!$BS69),0)</f>
        <v>0</v>
      </c>
      <c r="AM69">
        <f>IFERROR((IFERROR(Use_2013_Work!AM69/Use_2013_Work!$BR69, 0)*Supply_2013_Work!$BS69),0)</f>
        <v>0</v>
      </c>
      <c r="AN69">
        <f>IFERROR((IFERROR(Use_2013_Work!AN69/Use_2013_Work!$BR69, 0)*Supply_2013_Work!$BS69),0)</f>
        <v>0</v>
      </c>
      <c r="AO69">
        <f>IFERROR((IFERROR(Use_2013_Work!AO69/Use_2013_Work!$BR69, 0)*Supply_2013_Work!$BS69),0)</f>
        <v>0</v>
      </c>
      <c r="AP69">
        <f>IFERROR((IFERROR(Use_2013_Work!AP69/Use_2013_Work!$BR69, 0)*Supply_2013_Work!$BS69),0)</f>
        <v>0</v>
      </c>
      <c r="AQ69">
        <f>IFERROR((IFERROR(Use_2013_Work!AQ69/Use_2013_Work!$BR69, 0)*Supply_2013_Work!$BS69),0)</f>
        <v>0</v>
      </c>
      <c r="AR69">
        <f>IFERROR((IFERROR(Use_2013_Work!AR69/Use_2013_Work!$BR69, 0)*Supply_2013_Work!$BS69),0)</f>
        <v>0</v>
      </c>
      <c r="AS69">
        <f>IFERROR((IFERROR(Use_2013_Work!AS69/Use_2013_Work!$BR69, 0)*Supply_2013_Work!$BS69),0)</f>
        <v>0</v>
      </c>
      <c r="AT69">
        <f>IFERROR((IFERROR(Use_2013_Work!AT69/Use_2013_Work!$BR69, 0)*Supply_2013_Work!$BS69),0)</f>
        <v>0</v>
      </c>
      <c r="AU69">
        <f>IFERROR((IFERROR(Use_2013_Work!AU69/Use_2013_Work!$BR69, 0)*Supply_2013_Work!$BS69),0)</f>
        <v>0</v>
      </c>
      <c r="AV69">
        <f>IFERROR((IFERROR(Use_2013_Work!AV69/Use_2013_Work!$BR69, 0)*Supply_2013_Work!$BS69),0)</f>
        <v>0</v>
      </c>
      <c r="AW69">
        <f>IFERROR((IFERROR(Use_2013_Work!AW69/Use_2013_Work!$BR69, 0)*Supply_2013_Work!$BS69),0)</f>
        <v>0</v>
      </c>
      <c r="AX69">
        <f>IFERROR((IFERROR(Use_2013_Work!AX69/Use_2013_Work!$BR69, 0)*Supply_2013_Work!$BS69),0)</f>
        <v>0</v>
      </c>
      <c r="AY69">
        <f>IFERROR((IFERROR(Use_2013_Work!AY69/Use_2013_Work!$BR69, 0)*Supply_2013_Work!$BS69),0)</f>
        <v>0</v>
      </c>
      <c r="AZ69">
        <f>IFERROR((IFERROR(Use_2013_Work!AZ69/Use_2013_Work!$BR69, 0)*Supply_2013_Work!$BS69),0)</f>
        <v>0</v>
      </c>
      <c r="BA69">
        <f>IFERROR((IFERROR(Use_2013_Work!BA69/Use_2013_Work!$BR69, 0)*Supply_2013_Work!$BS69),0)</f>
        <v>0</v>
      </c>
      <c r="BB69">
        <f>IFERROR((IFERROR(Use_2013_Work!BB69/Use_2013_Work!$BR69, 0)*Supply_2013_Work!$BS69),0)</f>
        <v>0</v>
      </c>
      <c r="BC69">
        <f>IFERROR((IFERROR(Use_2013_Work!BC69/Use_2013_Work!$BR69, 0)*Supply_2013_Work!$BS69),0)</f>
        <v>0</v>
      </c>
      <c r="BD69">
        <f>IFERROR((IFERROR(Use_2013_Work!BD69/Use_2013_Work!$BR69, 0)*Supply_2013_Work!$BS69),0)</f>
        <v>0</v>
      </c>
      <c r="BE69">
        <f>IFERROR((IFERROR(Use_2013_Work!BE69/Use_2013_Work!$BR69, 0)*Supply_2013_Work!$BS69),0)</f>
        <v>0</v>
      </c>
      <c r="BF69">
        <f>IFERROR((IFERROR(Use_2013_Work!BF69/Use_2013_Work!$BR69, 0)*Supply_2013_Work!$BS69),0)</f>
        <v>0</v>
      </c>
      <c r="BG69">
        <f>IFERROR((IFERROR(Use_2013_Work!BG69/Use_2013_Work!$BR69, 0)*Supply_2013_Work!$BS69),0)</f>
        <v>0</v>
      </c>
      <c r="BH69">
        <f>IFERROR((IFERROR(Use_2013_Work!BH69/Use_2013_Work!$BR69, 0)*Supply_2013_Work!$BS69),0)</f>
        <v>0</v>
      </c>
      <c r="BI69">
        <f>IFERROR((IFERROR(Use_2013_Work!BI69/Use_2013_Work!$BR69, 0)*Supply_2013_Work!$BS69),0)</f>
        <v>0</v>
      </c>
      <c r="BJ69">
        <f>IFERROR((IFERROR(Use_2013_Work!BJ69/Use_2013_Work!$BR69, 0)*Supply_2013_Work!$BS69),0)</f>
        <v>0</v>
      </c>
      <c r="BK69">
        <f>IFERROR((IFERROR(Use_2013_Work!BK69/Use_2013_Work!$BR69, 0)*Supply_2013_Work!$BS69),0)</f>
        <v>0</v>
      </c>
      <c r="BL69">
        <f>IFERROR((IFERROR(Use_2013_Work!BL69/Use_2013_Work!$BR69, 0)*Supply_2013_Work!$BS69),0)</f>
        <v>0</v>
      </c>
      <c r="BM69">
        <f>IFERROR((IFERROR(Use_2013_Work!BM69/Use_2013_Work!$BR69, 0)*Supply_2013_Work!$BS69),0)</f>
        <v>0</v>
      </c>
      <c r="BN69">
        <f>IFERROR((IFERROR(Use_2013_Work!BN69/Use_2013_Work!$BR69, 0)*Supply_2013_Work!$BS69),0)</f>
        <v>0</v>
      </c>
      <c r="BO69">
        <f>IFERROR((IFERROR(Use_2013_Work!BO69/Use_2013_Work!$BR69, 0)*Supply_2013_Work!$BS69),0)</f>
        <v>0</v>
      </c>
      <c r="BP69">
        <f>IFERROR((IFERROR(Use_2013_Work!BP69/Use_2013_Work!$BR69, 0)*Supply_2013_Work!$BS69),0)</f>
        <v>0</v>
      </c>
      <c r="BQ69">
        <f>IFERROR((IFERROR(Use_2013_Work!BQ69/Use_2013_Work!$BR69, 0)*Supply_2013_Work!$BS69),0)</f>
        <v>0</v>
      </c>
    </row>
    <row r="70" spans="4:69">
      <c r="D70">
        <v>62</v>
      </c>
      <c r="E70">
        <f>IFERROR((IFERROR(Use_2013_Work!E70/Use_2013_Work!$BR70, 0)*Supply_2013_Work!$BS70),0)</f>
        <v>0</v>
      </c>
      <c r="F70">
        <f>IFERROR((IFERROR(Use_2013_Work!F70/Use_2013_Work!$BR70, 0)*Supply_2013_Work!$BS70),0)</f>
        <v>0</v>
      </c>
      <c r="G70">
        <f>IFERROR((IFERROR(Use_2013_Work!G70/Use_2013_Work!$BR70, 0)*Supply_2013_Work!$BS70),0)</f>
        <v>0</v>
      </c>
      <c r="H70">
        <f>IFERROR((IFERROR(Use_2013_Work!H70/Use_2013_Work!$BR70, 0)*Supply_2013_Work!$BS70),0)</f>
        <v>0</v>
      </c>
      <c r="I70">
        <f>IFERROR((IFERROR(Use_2013_Work!I70/Use_2013_Work!$BR70, 0)*Supply_2013_Work!$BS70),0)</f>
        <v>0</v>
      </c>
      <c r="J70">
        <f>IFERROR((IFERROR(Use_2013_Work!J70/Use_2013_Work!$BR70, 0)*Supply_2013_Work!$BS70),0)</f>
        <v>0</v>
      </c>
      <c r="K70">
        <f>IFERROR((IFERROR(Use_2013_Work!K70/Use_2013_Work!$BR70, 0)*Supply_2013_Work!$BS70),0)</f>
        <v>0</v>
      </c>
      <c r="L70">
        <f>IFERROR((IFERROR(Use_2013_Work!L70/Use_2013_Work!$BR70, 0)*Supply_2013_Work!$BS70),0)</f>
        <v>0</v>
      </c>
      <c r="M70">
        <f>IFERROR((IFERROR(Use_2013_Work!M70/Use_2013_Work!$BR70, 0)*Supply_2013_Work!$BS70),0)</f>
        <v>0</v>
      </c>
      <c r="N70">
        <f>IFERROR((IFERROR(Use_2013_Work!N70/Use_2013_Work!$BR70, 0)*Supply_2013_Work!$BS70),0)</f>
        <v>0</v>
      </c>
      <c r="O70">
        <f>IFERROR((IFERROR(Use_2013_Work!O70/Use_2013_Work!$BR70, 0)*Supply_2013_Work!$BS70),0)</f>
        <v>0</v>
      </c>
      <c r="P70">
        <f>IFERROR((IFERROR(Use_2013_Work!P70/Use_2013_Work!$BR70, 0)*Supply_2013_Work!$BS70),0)</f>
        <v>0</v>
      </c>
      <c r="Q70">
        <f>IFERROR((IFERROR(Use_2013_Work!Q70/Use_2013_Work!$BR70, 0)*Supply_2013_Work!$BS70),0)</f>
        <v>0</v>
      </c>
      <c r="R70">
        <f>IFERROR((IFERROR(Use_2013_Work!R70/Use_2013_Work!$BR70, 0)*Supply_2013_Work!$BS70),0)</f>
        <v>0</v>
      </c>
      <c r="S70">
        <f>IFERROR((IFERROR(Use_2013_Work!S70/Use_2013_Work!$BR70, 0)*Supply_2013_Work!$BS70),0)</f>
        <v>0</v>
      </c>
      <c r="T70">
        <f>IFERROR((IFERROR(Use_2013_Work!T70/Use_2013_Work!$BR70, 0)*Supply_2013_Work!$BS70),0)</f>
        <v>0</v>
      </c>
      <c r="U70">
        <f>IFERROR((IFERROR(Use_2013_Work!U70/Use_2013_Work!$BR70, 0)*Supply_2013_Work!$BS70),0)</f>
        <v>0</v>
      </c>
      <c r="V70">
        <f>IFERROR((IFERROR(Use_2013_Work!V70/Use_2013_Work!$BR70, 0)*Supply_2013_Work!$BS70),0)</f>
        <v>0</v>
      </c>
      <c r="W70">
        <f>IFERROR((IFERROR(Use_2013_Work!W70/Use_2013_Work!$BR70, 0)*Supply_2013_Work!$BS70),0)</f>
        <v>0</v>
      </c>
      <c r="X70">
        <f>IFERROR((IFERROR(Use_2013_Work!X70/Use_2013_Work!$BR70, 0)*Supply_2013_Work!$BS70),0)</f>
        <v>0</v>
      </c>
      <c r="Y70">
        <f>IFERROR((IFERROR(Use_2013_Work!Y70/Use_2013_Work!$BR70, 0)*Supply_2013_Work!$BS70),0)</f>
        <v>0</v>
      </c>
      <c r="Z70">
        <f>IFERROR((IFERROR(Use_2013_Work!Z70/Use_2013_Work!$BR70, 0)*Supply_2013_Work!$BS70),0)</f>
        <v>0</v>
      </c>
      <c r="AA70">
        <f>IFERROR((IFERROR(Use_2013_Work!AA70/Use_2013_Work!$BR70, 0)*Supply_2013_Work!$BS70),0)</f>
        <v>0</v>
      </c>
      <c r="AB70">
        <f>IFERROR((IFERROR(Use_2013_Work!AB70/Use_2013_Work!$BR70, 0)*Supply_2013_Work!$BS70),0)</f>
        <v>0</v>
      </c>
      <c r="AC70">
        <f>IFERROR((IFERROR(Use_2013_Work!AC70/Use_2013_Work!$BR70, 0)*Supply_2013_Work!$BS70),0)</f>
        <v>0</v>
      </c>
      <c r="AD70">
        <f>IFERROR((IFERROR(Use_2013_Work!AD70/Use_2013_Work!$BR70, 0)*Supply_2013_Work!$BS70),0)</f>
        <v>0</v>
      </c>
      <c r="AE70">
        <f>IFERROR((IFERROR(Use_2013_Work!AE70/Use_2013_Work!$BR70, 0)*Supply_2013_Work!$BS70),0)</f>
        <v>0</v>
      </c>
      <c r="AF70">
        <f>IFERROR((IFERROR(Use_2013_Work!AF70/Use_2013_Work!$BR70, 0)*Supply_2013_Work!$BS70),0)</f>
        <v>0</v>
      </c>
      <c r="AG70">
        <f>IFERROR((IFERROR(Use_2013_Work!AG70/Use_2013_Work!$BR70, 0)*Supply_2013_Work!$BS70),0)</f>
        <v>0</v>
      </c>
      <c r="AH70">
        <f>IFERROR((IFERROR(Use_2013_Work!AH70/Use_2013_Work!$BR70, 0)*Supply_2013_Work!$BS70),0)</f>
        <v>0</v>
      </c>
      <c r="AI70">
        <f>IFERROR((IFERROR(Use_2013_Work!AI70/Use_2013_Work!$BR70, 0)*Supply_2013_Work!$BS70),0)</f>
        <v>0</v>
      </c>
      <c r="AJ70">
        <f>IFERROR((IFERROR(Use_2013_Work!AJ70/Use_2013_Work!$BR70, 0)*Supply_2013_Work!$BS70),0)</f>
        <v>0</v>
      </c>
      <c r="AK70">
        <f>IFERROR((IFERROR(Use_2013_Work!AK70/Use_2013_Work!$BR70, 0)*Supply_2013_Work!$BS70),0)</f>
        <v>0</v>
      </c>
      <c r="AL70">
        <f>IFERROR((IFERROR(Use_2013_Work!AL70/Use_2013_Work!$BR70, 0)*Supply_2013_Work!$BS70),0)</f>
        <v>0</v>
      </c>
      <c r="AM70">
        <f>IFERROR((IFERROR(Use_2013_Work!AM70/Use_2013_Work!$BR70, 0)*Supply_2013_Work!$BS70),0)</f>
        <v>0</v>
      </c>
      <c r="AN70">
        <f>IFERROR((IFERROR(Use_2013_Work!AN70/Use_2013_Work!$BR70, 0)*Supply_2013_Work!$BS70),0)</f>
        <v>0</v>
      </c>
      <c r="AO70">
        <f>IFERROR((IFERROR(Use_2013_Work!AO70/Use_2013_Work!$BR70, 0)*Supply_2013_Work!$BS70),0)</f>
        <v>0</v>
      </c>
      <c r="AP70">
        <f>IFERROR((IFERROR(Use_2013_Work!AP70/Use_2013_Work!$BR70, 0)*Supply_2013_Work!$BS70),0)</f>
        <v>0</v>
      </c>
      <c r="AQ70">
        <f>IFERROR((IFERROR(Use_2013_Work!AQ70/Use_2013_Work!$BR70, 0)*Supply_2013_Work!$BS70),0)</f>
        <v>0</v>
      </c>
      <c r="AR70">
        <f>IFERROR((IFERROR(Use_2013_Work!AR70/Use_2013_Work!$BR70, 0)*Supply_2013_Work!$BS70),0)</f>
        <v>0</v>
      </c>
      <c r="AS70">
        <f>IFERROR((IFERROR(Use_2013_Work!AS70/Use_2013_Work!$BR70, 0)*Supply_2013_Work!$BS70),0)</f>
        <v>0</v>
      </c>
      <c r="AT70">
        <f>IFERROR((IFERROR(Use_2013_Work!AT70/Use_2013_Work!$BR70, 0)*Supply_2013_Work!$BS70),0)</f>
        <v>0</v>
      </c>
      <c r="AU70">
        <f>IFERROR((IFERROR(Use_2013_Work!AU70/Use_2013_Work!$BR70, 0)*Supply_2013_Work!$BS70),0)</f>
        <v>0</v>
      </c>
      <c r="AV70">
        <f>IFERROR((IFERROR(Use_2013_Work!AV70/Use_2013_Work!$BR70, 0)*Supply_2013_Work!$BS70),0)</f>
        <v>0</v>
      </c>
      <c r="AW70">
        <f>IFERROR((IFERROR(Use_2013_Work!AW70/Use_2013_Work!$BR70, 0)*Supply_2013_Work!$BS70),0)</f>
        <v>0</v>
      </c>
      <c r="AX70">
        <f>IFERROR((IFERROR(Use_2013_Work!AX70/Use_2013_Work!$BR70, 0)*Supply_2013_Work!$BS70),0)</f>
        <v>0</v>
      </c>
      <c r="AY70">
        <f>IFERROR((IFERROR(Use_2013_Work!AY70/Use_2013_Work!$BR70, 0)*Supply_2013_Work!$BS70),0)</f>
        <v>0</v>
      </c>
      <c r="AZ70">
        <f>IFERROR((IFERROR(Use_2013_Work!AZ70/Use_2013_Work!$BR70, 0)*Supply_2013_Work!$BS70),0)</f>
        <v>0</v>
      </c>
      <c r="BA70">
        <f>IFERROR((IFERROR(Use_2013_Work!BA70/Use_2013_Work!$BR70, 0)*Supply_2013_Work!$BS70),0)</f>
        <v>0</v>
      </c>
      <c r="BB70">
        <f>IFERROR((IFERROR(Use_2013_Work!BB70/Use_2013_Work!$BR70, 0)*Supply_2013_Work!$BS70),0)</f>
        <v>0</v>
      </c>
      <c r="BC70">
        <f>IFERROR((IFERROR(Use_2013_Work!BC70/Use_2013_Work!$BR70, 0)*Supply_2013_Work!$BS70),0)</f>
        <v>0</v>
      </c>
      <c r="BD70">
        <f>IFERROR((IFERROR(Use_2013_Work!BD70/Use_2013_Work!$BR70, 0)*Supply_2013_Work!$BS70),0)</f>
        <v>0</v>
      </c>
      <c r="BE70">
        <f>IFERROR((IFERROR(Use_2013_Work!BE70/Use_2013_Work!$BR70, 0)*Supply_2013_Work!$BS70),0)</f>
        <v>0</v>
      </c>
      <c r="BF70">
        <f>IFERROR((IFERROR(Use_2013_Work!BF70/Use_2013_Work!$BR70, 0)*Supply_2013_Work!$BS70),0)</f>
        <v>0</v>
      </c>
      <c r="BG70">
        <f>IFERROR((IFERROR(Use_2013_Work!BG70/Use_2013_Work!$BR70, 0)*Supply_2013_Work!$BS70),0)</f>
        <v>0</v>
      </c>
      <c r="BH70">
        <f>IFERROR((IFERROR(Use_2013_Work!BH70/Use_2013_Work!$BR70, 0)*Supply_2013_Work!$BS70),0)</f>
        <v>0</v>
      </c>
      <c r="BI70">
        <f>IFERROR((IFERROR(Use_2013_Work!BI70/Use_2013_Work!$BR70, 0)*Supply_2013_Work!$BS70),0)</f>
        <v>0</v>
      </c>
      <c r="BJ70">
        <f>IFERROR((IFERROR(Use_2013_Work!BJ70/Use_2013_Work!$BR70, 0)*Supply_2013_Work!$BS70),0)</f>
        <v>0</v>
      </c>
      <c r="BK70">
        <f>IFERROR((IFERROR(Use_2013_Work!BK70/Use_2013_Work!$BR70, 0)*Supply_2013_Work!$BS70),0)</f>
        <v>0</v>
      </c>
      <c r="BL70">
        <f>IFERROR((IFERROR(Use_2013_Work!BL70/Use_2013_Work!$BR70, 0)*Supply_2013_Work!$BS70),0)</f>
        <v>0</v>
      </c>
      <c r="BM70">
        <f>IFERROR((IFERROR(Use_2013_Work!BM70/Use_2013_Work!$BR70, 0)*Supply_2013_Work!$BS70),0)</f>
        <v>0</v>
      </c>
      <c r="BN70">
        <f>IFERROR((IFERROR(Use_2013_Work!BN70/Use_2013_Work!$BR70, 0)*Supply_2013_Work!$BS70),0)</f>
        <v>0</v>
      </c>
      <c r="BO70">
        <f>IFERROR((IFERROR(Use_2013_Work!BO70/Use_2013_Work!$BR70, 0)*Supply_2013_Work!$BS70),0)</f>
        <v>0</v>
      </c>
      <c r="BP70">
        <f>IFERROR((IFERROR(Use_2013_Work!BP70/Use_2013_Work!$BR70, 0)*Supply_2013_Work!$BS70),0)</f>
        <v>0</v>
      </c>
      <c r="BQ70">
        <f>IFERROR((IFERROR(Use_2013_Work!BQ70/Use_2013_Work!$BR70, 0)*Supply_2013_Work!$BS70),0)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87"/>
  <sheetViews>
    <sheetView workbookViewId="0">
      <selection activeCell="C4" sqref="C4"/>
    </sheetView>
  </sheetViews>
  <sheetFormatPr defaultRowHeight="13.2"/>
  <cols>
    <col min="4" max="4" width="58.5546875" customWidth="1"/>
  </cols>
  <sheetData>
    <row r="1" spans="1:4">
      <c r="A1" s="531" t="s">
        <v>595</v>
      </c>
      <c r="B1" s="529" t="s">
        <v>593</v>
      </c>
      <c r="C1" s="531" t="s">
        <v>595</v>
      </c>
      <c r="D1" s="530" t="s">
        <v>594</v>
      </c>
    </row>
    <row r="2" spans="1:4">
      <c r="A2" s="530" t="s">
        <v>322</v>
      </c>
      <c r="B2" s="529" t="s">
        <v>596</v>
      </c>
      <c r="C2" s="530" t="s">
        <v>322</v>
      </c>
      <c r="D2" s="530" t="s">
        <v>597</v>
      </c>
    </row>
    <row r="3" spans="1:4">
      <c r="A3" s="530" t="s">
        <v>324</v>
      </c>
      <c r="B3" s="529" t="s">
        <v>598</v>
      </c>
      <c r="C3" s="530" t="s">
        <v>324</v>
      </c>
      <c r="D3" s="530" t="s">
        <v>599</v>
      </c>
    </row>
    <row r="4" spans="1:4">
      <c r="A4" s="530" t="s">
        <v>326</v>
      </c>
      <c r="B4" s="529" t="s">
        <v>600</v>
      </c>
      <c r="C4" s="530" t="s">
        <v>326</v>
      </c>
      <c r="D4" s="530" t="s">
        <v>601</v>
      </c>
    </row>
    <row r="5" spans="1:4">
      <c r="A5" s="530" t="s">
        <v>328</v>
      </c>
      <c r="B5" s="529" t="s">
        <v>602</v>
      </c>
      <c r="C5" s="530" t="s">
        <v>328</v>
      </c>
      <c r="D5" s="530" t="s">
        <v>603</v>
      </c>
    </row>
    <row r="6" spans="1:4">
      <c r="A6" s="530" t="s">
        <v>328</v>
      </c>
      <c r="B6" s="529" t="s">
        <v>604</v>
      </c>
      <c r="C6" s="530" t="s">
        <v>328</v>
      </c>
      <c r="D6" s="530" t="s">
        <v>605</v>
      </c>
    </row>
    <row r="7" spans="1:4">
      <c r="A7" s="530" t="s">
        <v>330</v>
      </c>
      <c r="B7" s="532" t="s">
        <v>606</v>
      </c>
      <c r="C7" s="530" t="s">
        <v>330</v>
      </c>
      <c r="D7" s="530" t="s">
        <v>607</v>
      </c>
    </row>
    <row r="8" spans="1:4">
      <c r="A8" s="530" t="s">
        <v>330</v>
      </c>
      <c r="B8" s="532" t="s">
        <v>608</v>
      </c>
      <c r="C8" s="530" t="s">
        <v>330</v>
      </c>
      <c r="D8" s="530" t="s">
        <v>609</v>
      </c>
    </row>
    <row r="9" spans="1:4">
      <c r="A9" s="530" t="s">
        <v>332</v>
      </c>
      <c r="B9" s="532" t="s">
        <v>610</v>
      </c>
      <c r="C9" s="530" t="s">
        <v>332</v>
      </c>
      <c r="D9" s="530" t="s">
        <v>611</v>
      </c>
    </row>
    <row r="10" spans="1:4">
      <c r="A10" s="530" t="s">
        <v>332</v>
      </c>
      <c r="B10" s="532" t="s">
        <v>612</v>
      </c>
      <c r="C10" s="530" t="s">
        <v>332</v>
      </c>
      <c r="D10" s="530" t="s">
        <v>613</v>
      </c>
    </row>
    <row r="11" spans="1:4">
      <c r="A11" s="530" t="s">
        <v>332</v>
      </c>
      <c r="B11" s="532" t="s">
        <v>614</v>
      </c>
      <c r="C11" s="530" t="s">
        <v>332</v>
      </c>
      <c r="D11" s="530" t="s">
        <v>615</v>
      </c>
    </row>
    <row r="12" spans="1:4">
      <c r="A12" s="530" t="s">
        <v>334</v>
      </c>
      <c r="B12" s="532" t="s">
        <v>616</v>
      </c>
      <c r="C12" s="530" t="s">
        <v>334</v>
      </c>
      <c r="D12" s="530" t="s">
        <v>617</v>
      </c>
    </row>
    <row r="13" spans="1:4">
      <c r="A13" s="530" t="s">
        <v>336</v>
      </c>
      <c r="B13" s="532" t="s">
        <v>618</v>
      </c>
      <c r="C13" s="530" t="s">
        <v>336</v>
      </c>
      <c r="D13" s="530" t="s">
        <v>619</v>
      </c>
    </row>
    <row r="14" spans="1:4">
      <c r="A14" s="530" t="s">
        <v>338</v>
      </c>
      <c r="B14" s="532" t="s">
        <v>620</v>
      </c>
      <c r="C14" s="530" t="s">
        <v>338</v>
      </c>
      <c r="D14" s="530" t="s">
        <v>621</v>
      </c>
    </row>
    <row r="15" spans="1:4">
      <c r="A15" s="530" t="s">
        <v>340</v>
      </c>
      <c r="B15" s="532" t="s">
        <v>622</v>
      </c>
      <c r="C15" s="530" t="s">
        <v>340</v>
      </c>
      <c r="D15" s="530" t="s">
        <v>623</v>
      </c>
    </row>
    <row r="16" spans="1:4">
      <c r="A16" s="530" t="s">
        <v>342</v>
      </c>
      <c r="B16" s="532" t="s">
        <v>624</v>
      </c>
      <c r="C16" s="530" t="s">
        <v>342</v>
      </c>
      <c r="D16" s="530" t="s">
        <v>625</v>
      </c>
    </row>
    <row r="17" spans="1:4">
      <c r="A17" s="530" t="s">
        <v>344</v>
      </c>
      <c r="B17" s="532" t="s">
        <v>626</v>
      </c>
      <c r="C17" s="530" t="s">
        <v>344</v>
      </c>
      <c r="D17" s="530" t="s">
        <v>627</v>
      </c>
    </row>
    <row r="18" spans="1:4">
      <c r="A18" s="530" t="s">
        <v>346</v>
      </c>
      <c r="B18" s="532" t="s">
        <v>628</v>
      </c>
      <c r="C18" s="530" t="s">
        <v>346</v>
      </c>
      <c r="D18" s="530" t="s">
        <v>629</v>
      </c>
    </row>
    <row r="19" spans="1:4">
      <c r="A19" s="530" t="s">
        <v>348</v>
      </c>
      <c r="B19" s="532" t="s">
        <v>630</v>
      </c>
      <c r="C19" s="530" t="s">
        <v>348</v>
      </c>
      <c r="D19" s="530" t="s">
        <v>631</v>
      </c>
    </row>
    <row r="20" spans="1:4">
      <c r="A20" s="530" t="s">
        <v>350</v>
      </c>
      <c r="B20" s="532" t="s">
        <v>632</v>
      </c>
      <c r="C20" s="530" t="s">
        <v>350</v>
      </c>
      <c r="D20" s="530" t="s">
        <v>633</v>
      </c>
    </row>
    <row r="21" spans="1:4">
      <c r="A21" s="530" t="s">
        <v>352</v>
      </c>
      <c r="B21" s="532" t="s">
        <v>634</v>
      </c>
      <c r="C21" s="530" t="s">
        <v>352</v>
      </c>
      <c r="D21" s="530" t="s">
        <v>635</v>
      </c>
    </row>
    <row r="22" spans="1:4">
      <c r="A22" s="530" t="s">
        <v>354</v>
      </c>
      <c r="B22" s="532" t="s">
        <v>636</v>
      </c>
      <c r="C22" s="530" t="s">
        <v>354</v>
      </c>
      <c r="D22" s="530" t="s">
        <v>637</v>
      </c>
    </row>
    <row r="23" spans="1:4">
      <c r="A23" s="530" t="s">
        <v>356</v>
      </c>
      <c r="B23" s="532" t="s">
        <v>638</v>
      </c>
      <c r="C23" s="530" t="s">
        <v>356</v>
      </c>
      <c r="D23" s="530" t="s">
        <v>639</v>
      </c>
    </row>
    <row r="24" spans="1:4">
      <c r="A24" s="530" t="s">
        <v>358</v>
      </c>
      <c r="B24" s="532" t="s">
        <v>640</v>
      </c>
      <c r="C24" s="530" t="s">
        <v>358</v>
      </c>
      <c r="D24" s="530" t="s">
        <v>641</v>
      </c>
    </row>
    <row r="25" spans="1:4">
      <c r="A25" s="530" t="s">
        <v>360</v>
      </c>
      <c r="B25" s="532" t="s">
        <v>642</v>
      </c>
      <c r="C25" s="530" t="s">
        <v>360</v>
      </c>
      <c r="D25" s="530" t="s">
        <v>643</v>
      </c>
    </row>
    <row r="26" spans="1:4">
      <c r="A26" s="530" t="s">
        <v>362</v>
      </c>
      <c r="B26" s="532" t="s">
        <v>644</v>
      </c>
      <c r="C26" s="530" t="s">
        <v>362</v>
      </c>
      <c r="D26" s="530" t="s">
        <v>645</v>
      </c>
    </row>
    <row r="27" spans="1:4">
      <c r="A27" s="530" t="s">
        <v>364</v>
      </c>
      <c r="B27" s="532" t="s">
        <v>646</v>
      </c>
      <c r="C27" s="530" t="s">
        <v>364</v>
      </c>
      <c r="D27" s="530" t="s">
        <v>647</v>
      </c>
    </row>
    <row r="28" spans="1:4">
      <c r="A28" s="530" t="s">
        <v>364</v>
      </c>
      <c r="B28" s="532" t="s">
        <v>648</v>
      </c>
      <c r="C28" s="530" t="s">
        <v>364</v>
      </c>
      <c r="D28" s="530" t="s">
        <v>649</v>
      </c>
    </row>
    <row r="29" spans="1:4">
      <c r="A29" s="530" t="s">
        <v>366</v>
      </c>
      <c r="B29" s="532" t="s">
        <v>650</v>
      </c>
      <c r="C29" s="530" t="s">
        <v>366</v>
      </c>
      <c r="D29" s="530" t="s">
        <v>651</v>
      </c>
    </row>
    <row r="30" spans="1:4">
      <c r="A30" s="530" t="s">
        <v>368</v>
      </c>
      <c r="B30" s="532" t="s">
        <v>652</v>
      </c>
      <c r="C30" s="530" t="s">
        <v>368</v>
      </c>
      <c r="D30" s="530" t="s">
        <v>653</v>
      </c>
    </row>
    <row r="31" spans="1:4">
      <c r="A31" s="530" t="s">
        <v>370</v>
      </c>
      <c r="B31" s="532" t="s">
        <v>654</v>
      </c>
      <c r="C31" s="530" t="s">
        <v>370</v>
      </c>
      <c r="D31" s="530" t="s">
        <v>655</v>
      </c>
    </row>
    <row r="32" spans="1:4">
      <c r="A32" s="530" t="s">
        <v>372</v>
      </c>
      <c r="B32" s="532" t="s">
        <v>656</v>
      </c>
      <c r="C32" s="530" t="s">
        <v>372</v>
      </c>
      <c r="D32" s="530" t="s">
        <v>657</v>
      </c>
    </row>
    <row r="33" spans="1:4">
      <c r="A33" s="530" t="s">
        <v>372</v>
      </c>
      <c r="B33" s="532" t="s">
        <v>658</v>
      </c>
      <c r="C33" s="530" t="s">
        <v>372</v>
      </c>
      <c r="D33" s="530" t="s">
        <v>659</v>
      </c>
    </row>
    <row r="34" spans="1:4">
      <c r="A34" s="530" t="s">
        <v>372</v>
      </c>
      <c r="B34" s="532" t="s">
        <v>660</v>
      </c>
      <c r="C34" s="530" t="s">
        <v>372</v>
      </c>
      <c r="D34" s="530" t="s">
        <v>661</v>
      </c>
    </row>
    <row r="35" spans="1:4">
      <c r="A35" s="530" t="s">
        <v>374</v>
      </c>
      <c r="B35" s="532" t="s">
        <v>662</v>
      </c>
      <c r="C35" s="530" t="s">
        <v>374</v>
      </c>
      <c r="D35" s="530" t="s">
        <v>663</v>
      </c>
    </row>
    <row r="36" spans="1:4">
      <c r="A36" s="530" t="s">
        <v>374</v>
      </c>
      <c r="B36" s="532" t="s">
        <v>664</v>
      </c>
      <c r="C36" s="530" t="s">
        <v>374</v>
      </c>
      <c r="D36" s="530" t="s">
        <v>665</v>
      </c>
    </row>
    <row r="37" spans="1:4">
      <c r="A37" s="530" t="s">
        <v>374</v>
      </c>
      <c r="B37" s="532" t="s">
        <v>666</v>
      </c>
      <c r="C37" s="530" t="s">
        <v>374</v>
      </c>
      <c r="D37" s="530" t="s">
        <v>667</v>
      </c>
    </row>
    <row r="38" spans="1:4">
      <c r="A38" s="530" t="s">
        <v>376</v>
      </c>
      <c r="B38" s="532" t="s">
        <v>668</v>
      </c>
      <c r="C38" s="530" t="s">
        <v>376</v>
      </c>
      <c r="D38" s="530" t="s">
        <v>669</v>
      </c>
    </row>
    <row r="39" spans="1:4">
      <c r="A39" s="530" t="s">
        <v>378</v>
      </c>
      <c r="B39" s="532" t="s">
        <v>670</v>
      </c>
      <c r="C39" s="530" t="s">
        <v>378</v>
      </c>
      <c r="D39" s="530" t="s">
        <v>671</v>
      </c>
    </row>
    <row r="40" spans="1:4">
      <c r="A40" s="530" t="s">
        <v>380</v>
      </c>
      <c r="B40" s="532" t="s">
        <v>672</v>
      </c>
      <c r="C40" s="530" t="s">
        <v>380</v>
      </c>
      <c r="D40" s="530" t="s">
        <v>673</v>
      </c>
    </row>
    <row r="41" spans="1:4">
      <c r="A41" s="530" t="s">
        <v>382</v>
      </c>
      <c r="B41" s="532" t="s">
        <v>674</v>
      </c>
      <c r="C41" s="530" t="s">
        <v>382</v>
      </c>
      <c r="D41" s="530" t="s">
        <v>675</v>
      </c>
    </row>
    <row r="42" spans="1:4">
      <c r="A42" s="530" t="s">
        <v>384</v>
      </c>
      <c r="B42" s="532" t="s">
        <v>676</v>
      </c>
      <c r="C42" s="530" t="s">
        <v>384</v>
      </c>
      <c r="D42" s="530" t="s">
        <v>677</v>
      </c>
    </row>
    <row r="43" spans="1:4">
      <c r="A43" s="530" t="s">
        <v>386</v>
      </c>
      <c r="B43" s="532" t="s">
        <v>678</v>
      </c>
      <c r="C43" s="530" t="s">
        <v>386</v>
      </c>
      <c r="D43" s="530" t="s">
        <v>679</v>
      </c>
    </row>
    <row r="44" spans="1:4">
      <c r="A44" s="530" t="s">
        <v>388</v>
      </c>
      <c r="B44" s="532" t="s">
        <v>680</v>
      </c>
      <c r="C44" s="530" t="s">
        <v>388</v>
      </c>
      <c r="D44" s="530" t="s">
        <v>681</v>
      </c>
    </row>
    <row r="45" spans="1:4">
      <c r="A45" s="530" t="s">
        <v>390</v>
      </c>
      <c r="B45" s="532" t="s">
        <v>682</v>
      </c>
      <c r="C45" s="530" t="s">
        <v>390</v>
      </c>
      <c r="D45" s="530" t="s">
        <v>683</v>
      </c>
    </row>
    <row r="46" spans="1:4">
      <c r="A46" s="530" t="s">
        <v>392</v>
      </c>
      <c r="B46" s="532" t="s">
        <v>684</v>
      </c>
      <c r="C46" s="530" t="s">
        <v>392</v>
      </c>
      <c r="D46" s="530" t="s">
        <v>685</v>
      </c>
    </row>
    <row r="47" spans="1:4">
      <c r="A47" s="530" t="s">
        <v>392</v>
      </c>
      <c r="B47" s="532" t="s">
        <v>686</v>
      </c>
      <c r="C47" s="530" t="s">
        <v>392</v>
      </c>
      <c r="D47" s="530" t="s">
        <v>687</v>
      </c>
    </row>
    <row r="48" spans="1:4">
      <c r="A48" s="530" t="s">
        <v>394</v>
      </c>
      <c r="B48" s="532" t="s">
        <v>688</v>
      </c>
      <c r="C48" s="530" t="s">
        <v>394</v>
      </c>
      <c r="D48" s="530" t="s">
        <v>689</v>
      </c>
    </row>
    <row r="49" spans="1:4">
      <c r="A49" s="530" t="s">
        <v>396</v>
      </c>
      <c r="B49" s="532" t="s">
        <v>690</v>
      </c>
      <c r="C49" s="530" t="s">
        <v>396</v>
      </c>
      <c r="D49" s="530" t="s">
        <v>691</v>
      </c>
    </row>
    <row r="50" spans="1:4">
      <c r="A50" s="530" t="s">
        <v>396</v>
      </c>
      <c r="B50" s="532" t="s">
        <v>692</v>
      </c>
      <c r="C50" s="530" t="s">
        <v>396</v>
      </c>
      <c r="D50" s="530" t="s">
        <v>693</v>
      </c>
    </row>
    <row r="51" spans="1:4">
      <c r="A51" s="530" t="s">
        <v>398</v>
      </c>
      <c r="B51" s="532" t="s">
        <v>694</v>
      </c>
      <c r="C51" s="530" t="s">
        <v>398</v>
      </c>
      <c r="D51" s="530" t="s">
        <v>695</v>
      </c>
    </row>
    <row r="52" spans="1:4">
      <c r="A52" s="530" t="s">
        <v>400</v>
      </c>
      <c r="B52" s="532" t="s">
        <v>696</v>
      </c>
      <c r="C52" s="530" t="s">
        <v>400</v>
      </c>
      <c r="D52" s="530" t="s">
        <v>697</v>
      </c>
    </row>
    <row r="53" spans="1:4">
      <c r="A53" s="530" t="s">
        <v>400</v>
      </c>
      <c r="B53" s="532" t="s">
        <v>698</v>
      </c>
      <c r="C53" s="530" t="s">
        <v>400</v>
      </c>
      <c r="D53" s="530" t="s">
        <v>699</v>
      </c>
    </row>
    <row r="54" spans="1:4">
      <c r="A54" s="530" t="s">
        <v>402</v>
      </c>
      <c r="B54" s="532" t="s">
        <v>700</v>
      </c>
      <c r="C54" s="530" t="s">
        <v>402</v>
      </c>
      <c r="D54" s="530" t="s">
        <v>701</v>
      </c>
    </row>
    <row r="55" spans="1:4">
      <c r="A55" s="530" t="s">
        <v>404</v>
      </c>
      <c r="B55" s="532" t="s">
        <v>702</v>
      </c>
      <c r="C55" s="530" t="s">
        <v>404</v>
      </c>
      <c r="D55" s="530" t="s">
        <v>703</v>
      </c>
    </row>
    <row r="56" spans="1:4">
      <c r="A56" s="530" t="s">
        <v>406</v>
      </c>
      <c r="B56" s="532" t="s">
        <v>704</v>
      </c>
      <c r="C56" s="530" t="s">
        <v>406</v>
      </c>
      <c r="D56" s="530" t="s">
        <v>705</v>
      </c>
    </row>
    <row r="57" spans="1:4">
      <c r="A57" s="530" t="s">
        <v>408</v>
      </c>
      <c r="B57" s="532" t="s">
        <v>706</v>
      </c>
      <c r="C57" s="530" t="s">
        <v>408</v>
      </c>
      <c r="D57" s="530" t="s">
        <v>707</v>
      </c>
    </row>
    <row r="58" spans="1:4">
      <c r="A58" s="530" t="s">
        <v>412</v>
      </c>
      <c r="B58" s="532" t="s">
        <v>708</v>
      </c>
      <c r="C58" s="530" t="s">
        <v>412</v>
      </c>
      <c r="D58" s="530" t="s">
        <v>709</v>
      </c>
    </row>
    <row r="59" spans="1:4">
      <c r="A59" s="530" t="s">
        <v>412</v>
      </c>
      <c r="B59" s="532" t="s">
        <v>710</v>
      </c>
      <c r="C59" s="530" t="s">
        <v>412</v>
      </c>
      <c r="D59" s="530" t="s">
        <v>711</v>
      </c>
    </row>
    <row r="60" spans="1:4">
      <c r="A60" s="530" t="s">
        <v>414</v>
      </c>
      <c r="B60" s="532" t="s">
        <v>712</v>
      </c>
      <c r="C60" s="530" t="s">
        <v>414</v>
      </c>
      <c r="D60" s="530" t="s">
        <v>713</v>
      </c>
    </row>
    <row r="61" spans="1:4">
      <c r="A61" s="530" t="s">
        <v>416</v>
      </c>
      <c r="B61" s="532" t="s">
        <v>714</v>
      </c>
      <c r="C61" s="530" t="s">
        <v>416</v>
      </c>
      <c r="D61" s="530" t="s">
        <v>715</v>
      </c>
    </row>
    <row r="62" spans="1:4">
      <c r="A62" s="530" t="s">
        <v>418</v>
      </c>
      <c r="B62" s="532" t="s">
        <v>716</v>
      </c>
      <c r="C62" s="530" t="s">
        <v>418</v>
      </c>
      <c r="D62" s="530" t="s">
        <v>717</v>
      </c>
    </row>
    <row r="63" spans="1:4">
      <c r="A63" s="530" t="s">
        <v>420</v>
      </c>
      <c r="B63" s="532" t="s">
        <v>718</v>
      </c>
      <c r="C63" s="530" t="s">
        <v>420</v>
      </c>
      <c r="D63" s="530" t="s">
        <v>719</v>
      </c>
    </row>
    <row r="64" spans="1:4">
      <c r="A64" s="530" t="s">
        <v>420</v>
      </c>
      <c r="B64" s="532" t="s">
        <v>720</v>
      </c>
      <c r="C64" s="530" t="s">
        <v>420</v>
      </c>
      <c r="D64" s="530" t="s">
        <v>721</v>
      </c>
    </row>
    <row r="65" spans="1:4">
      <c r="A65" s="530" t="s">
        <v>422</v>
      </c>
      <c r="B65" s="532" t="s">
        <v>722</v>
      </c>
      <c r="C65" s="530" t="s">
        <v>422</v>
      </c>
      <c r="D65" s="530" t="s">
        <v>723</v>
      </c>
    </row>
    <row r="66" spans="1:4">
      <c r="A66" s="530" t="s">
        <v>424</v>
      </c>
      <c r="B66" s="532" t="s">
        <v>724</v>
      </c>
      <c r="C66" s="530" t="s">
        <v>424</v>
      </c>
      <c r="D66" s="530" t="s">
        <v>725</v>
      </c>
    </row>
    <row r="67" spans="1:4">
      <c r="A67" s="530" t="s">
        <v>426</v>
      </c>
      <c r="B67" s="532" t="s">
        <v>726</v>
      </c>
      <c r="C67" s="530" t="s">
        <v>426</v>
      </c>
      <c r="D67" s="530" t="s">
        <v>727</v>
      </c>
    </row>
    <row r="68" spans="1:4">
      <c r="A68" s="530" t="s">
        <v>428</v>
      </c>
      <c r="B68" s="532" t="s">
        <v>728</v>
      </c>
      <c r="C68" s="530" t="s">
        <v>428</v>
      </c>
      <c r="D68" s="530" t="s">
        <v>729</v>
      </c>
    </row>
    <row r="69" spans="1:4">
      <c r="A69" s="530" t="s">
        <v>428</v>
      </c>
      <c r="B69" s="532" t="s">
        <v>730</v>
      </c>
      <c r="C69" s="530" t="s">
        <v>428</v>
      </c>
      <c r="D69" s="530" t="s">
        <v>731</v>
      </c>
    </row>
    <row r="70" spans="1:4">
      <c r="A70" s="530" t="s">
        <v>428</v>
      </c>
      <c r="B70" s="532" t="s">
        <v>732</v>
      </c>
      <c r="C70" s="530" t="s">
        <v>428</v>
      </c>
      <c r="D70" s="530" t="s">
        <v>733</v>
      </c>
    </row>
    <row r="71" spans="1:4">
      <c r="A71" s="530" t="s">
        <v>430</v>
      </c>
      <c r="B71" s="532" t="s">
        <v>734</v>
      </c>
      <c r="C71" s="530" t="s">
        <v>430</v>
      </c>
      <c r="D71" s="530" t="s">
        <v>735</v>
      </c>
    </row>
    <row r="72" spans="1:4">
      <c r="A72" s="530" t="s">
        <v>432</v>
      </c>
      <c r="B72" s="532" t="s">
        <v>736</v>
      </c>
      <c r="C72" s="530" t="s">
        <v>432</v>
      </c>
      <c r="D72" s="530" t="s">
        <v>737</v>
      </c>
    </row>
    <row r="73" spans="1:4">
      <c r="A73" s="530" t="s">
        <v>434</v>
      </c>
      <c r="B73" s="532" t="s">
        <v>738</v>
      </c>
      <c r="C73" s="530" t="s">
        <v>434</v>
      </c>
      <c r="D73" s="530" t="s">
        <v>739</v>
      </c>
    </row>
    <row r="74" spans="1:4">
      <c r="A74" s="530" t="s">
        <v>436</v>
      </c>
      <c r="B74" s="532" t="s">
        <v>740</v>
      </c>
      <c r="C74" s="530" t="s">
        <v>436</v>
      </c>
      <c r="D74" s="530" t="s">
        <v>741</v>
      </c>
    </row>
    <row r="75" spans="1:4">
      <c r="A75" s="530" t="s">
        <v>436</v>
      </c>
      <c r="B75" s="532" t="s">
        <v>742</v>
      </c>
      <c r="C75" s="530" t="s">
        <v>436</v>
      </c>
      <c r="D75" s="530" t="s">
        <v>743</v>
      </c>
    </row>
    <row r="76" spans="1:4">
      <c r="A76" s="530" t="s">
        <v>438</v>
      </c>
      <c r="B76" s="532" t="s">
        <v>744</v>
      </c>
      <c r="C76" s="530" t="s">
        <v>438</v>
      </c>
      <c r="D76" s="530" t="s">
        <v>745</v>
      </c>
    </row>
    <row r="77" spans="1:4">
      <c r="A77" s="530" t="s">
        <v>438</v>
      </c>
      <c r="B77" s="532" t="s">
        <v>746</v>
      </c>
      <c r="C77" s="530" t="s">
        <v>438</v>
      </c>
      <c r="D77" s="530" t="s">
        <v>747</v>
      </c>
    </row>
    <row r="78" spans="1:4">
      <c r="A78" s="530" t="s">
        <v>438</v>
      </c>
      <c r="B78" s="532" t="s">
        <v>748</v>
      </c>
      <c r="C78" s="530" t="s">
        <v>438</v>
      </c>
      <c r="D78" s="530" t="s">
        <v>749</v>
      </c>
    </row>
    <row r="79" spans="1:4">
      <c r="A79" s="530" t="s">
        <v>440</v>
      </c>
      <c r="B79" s="532" t="s">
        <v>750</v>
      </c>
      <c r="C79" s="530" t="s">
        <v>440</v>
      </c>
      <c r="D79" s="530" t="s">
        <v>751</v>
      </c>
    </row>
    <row r="80" spans="1:4">
      <c r="A80" s="530" t="s">
        <v>442</v>
      </c>
      <c r="B80" s="532" t="s">
        <v>752</v>
      </c>
      <c r="C80" s="530" t="s">
        <v>442</v>
      </c>
      <c r="D80" s="530" t="s">
        <v>753</v>
      </c>
    </row>
    <row r="81" spans="1:4">
      <c r="A81" s="530" t="s">
        <v>444</v>
      </c>
      <c r="B81" s="532" t="s">
        <v>754</v>
      </c>
      <c r="C81" s="530" t="s">
        <v>444</v>
      </c>
      <c r="D81" s="530" t="s">
        <v>755</v>
      </c>
    </row>
    <row r="82" spans="1:4">
      <c r="A82" s="530" t="s">
        <v>446</v>
      </c>
      <c r="B82" s="532" t="s">
        <v>756</v>
      </c>
      <c r="C82" s="530" t="s">
        <v>446</v>
      </c>
      <c r="D82" s="530" t="s">
        <v>757</v>
      </c>
    </row>
    <row r="83" spans="1:4">
      <c r="A83" s="530" t="s">
        <v>448</v>
      </c>
      <c r="B83" s="532" t="s">
        <v>758</v>
      </c>
      <c r="C83" s="530" t="s">
        <v>448</v>
      </c>
      <c r="D83" s="530" t="s">
        <v>759</v>
      </c>
    </row>
    <row r="84" spans="1:4">
      <c r="A84" s="530" t="s">
        <v>448</v>
      </c>
      <c r="B84" s="532" t="s">
        <v>760</v>
      </c>
      <c r="C84" s="530" t="s">
        <v>448</v>
      </c>
      <c r="D84" s="530" t="s">
        <v>761</v>
      </c>
    </row>
    <row r="85" spans="1:4">
      <c r="A85" s="530" t="s">
        <v>450</v>
      </c>
      <c r="B85" s="532" t="s">
        <v>762</v>
      </c>
      <c r="C85" s="530" t="s">
        <v>450</v>
      </c>
      <c r="D85" s="530" t="s">
        <v>763</v>
      </c>
    </row>
    <row r="86" spans="1:4">
      <c r="A86" s="533" t="s">
        <v>328</v>
      </c>
      <c r="B86" s="533" t="s">
        <v>764</v>
      </c>
      <c r="C86" s="533" t="s">
        <v>328</v>
      </c>
      <c r="D86" s="533"/>
    </row>
    <row r="87" spans="1:4">
      <c r="A87" s="533" t="s">
        <v>330</v>
      </c>
      <c r="B87" s="534" t="s">
        <v>765</v>
      </c>
      <c r="C87" s="533" t="s">
        <v>330</v>
      </c>
      <c r="D87" s="53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40"/>
  <sheetViews>
    <sheetView topLeftCell="E1" workbookViewId="0">
      <selection activeCell="N10" sqref="N10"/>
    </sheetView>
  </sheetViews>
  <sheetFormatPr defaultColWidth="9.109375" defaultRowHeight="14.4"/>
  <cols>
    <col min="1" max="1" width="10.6640625" style="535" bestFit="1" customWidth="1"/>
    <col min="2" max="2" width="30.33203125" style="572" customWidth="1"/>
    <col min="3" max="4" width="82.33203125" style="564" customWidth="1"/>
    <col min="5" max="6" width="16" style="536" customWidth="1"/>
    <col min="7" max="7" width="15" style="536" customWidth="1"/>
    <col min="8" max="8" width="17.33203125" style="536" customWidth="1"/>
    <col min="9" max="9" width="15" style="536" customWidth="1"/>
    <col min="10" max="10" width="18.33203125" style="536" customWidth="1"/>
    <col min="11" max="11" width="18.88671875" style="537" customWidth="1"/>
    <col min="12" max="12" width="15" style="537" customWidth="1"/>
    <col min="13" max="13" width="17.33203125" style="537" customWidth="1"/>
    <col min="14" max="14" width="16.33203125" style="537" customWidth="1"/>
    <col min="15" max="16384" width="9.109375" style="537"/>
  </cols>
  <sheetData>
    <row r="1" spans="1:14" s="536" customFormat="1" ht="46.8">
      <c r="A1" s="538" t="s">
        <v>768</v>
      </c>
      <c r="B1" s="571" t="s">
        <v>1056</v>
      </c>
      <c r="C1" s="539" t="s">
        <v>769</v>
      </c>
      <c r="D1" s="539" t="s">
        <v>770</v>
      </c>
      <c r="E1" s="540" t="s">
        <v>771</v>
      </c>
      <c r="F1" s="540" t="s">
        <v>772</v>
      </c>
      <c r="G1" s="540" t="s">
        <v>773</v>
      </c>
      <c r="H1" s="540" t="s">
        <v>774</v>
      </c>
      <c r="I1" s="539" t="s">
        <v>775</v>
      </c>
      <c r="J1" s="539" t="s">
        <v>776</v>
      </c>
      <c r="K1" s="539" t="s">
        <v>777</v>
      </c>
      <c r="L1" s="539" t="s">
        <v>778</v>
      </c>
      <c r="M1" s="539" t="s">
        <v>779</v>
      </c>
      <c r="N1" s="539" t="s">
        <v>780</v>
      </c>
    </row>
    <row r="2" spans="1:14">
      <c r="A2" s="541" t="s">
        <v>596</v>
      </c>
      <c r="B2" s="565" t="str">
        <f>VLOOKUP(A2,Codes!$B$2:$D$87,2,TRUE)</f>
        <v>CPA_A01</v>
      </c>
      <c r="C2" s="542" t="s">
        <v>781</v>
      </c>
      <c r="D2" s="542" t="s">
        <v>323</v>
      </c>
      <c r="E2" s="543">
        <v>18</v>
      </c>
      <c r="F2" s="543">
        <v>21</v>
      </c>
      <c r="G2" s="543">
        <v>21</v>
      </c>
      <c r="H2" s="543">
        <v>22</v>
      </c>
      <c r="I2" s="543">
        <v>22</v>
      </c>
      <c r="J2" s="543">
        <v>21</v>
      </c>
      <c r="K2" s="543">
        <v>21</v>
      </c>
      <c r="L2" s="543">
        <v>21</v>
      </c>
      <c r="M2" s="543">
        <v>21</v>
      </c>
      <c r="N2" s="543">
        <v>21</v>
      </c>
    </row>
    <row r="3" spans="1:14" s="547" customFormat="1">
      <c r="A3" s="567" t="s">
        <v>598</v>
      </c>
      <c r="B3" s="565" t="str">
        <f>VLOOKUP(A3,Codes!$B$2:$D$87,2,TRUE)</f>
        <v>CPA_A02</v>
      </c>
      <c r="C3" s="545" t="s">
        <v>782</v>
      </c>
      <c r="D3" s="545" t="s">
        <v>325</v>
      </c>
      <c r="E3" s="546" t="s">
        <v>783</v>
      </c>
      <c r="F3" s="546" t="s">
        <v>784</v>
      </c>
      <c r="G3" s="546" t="s">
        <v>784</v>
      </c>
      <c r="H3" s="546" t="s">
        <v>785</v>
      </c>
      <c r="I3" s="546" t="s">
        <v>785</v>
      </c>
      <c r="J3" s="546" t="s">
        <v>786</v>
      </c>
      <c r="K3" s="546">
        <v>21</v>
      </c>
      <c r="L3" s="546">
        <v>21</v>
      </c>
      <c r="M3" s="546">
        <v>21</v>
      </c>
      <c r="N3" s="546">
        <v>21</v>
      </c>
    </row>
    <row r="4" spans="1:14" ht="27.6">
      <c r="A4" s="566" t="s">
        <v>600</v>
      </c>
      <c r="B4" s="565" t="str">
        <f>VLOOKUP(A4,Codes!$B$2:$D$87,2,TRUE)</f>
        <v>CPA_A03</v>
      </c>
      <c r="C4" s="542" t="s">
        <v>787</v>
      </c>
      <c r="D4" s="542" t="s">
        <v>327</v>
      </c>
      <c r="E4" s="543">
        <v>18</v>
      </c>
      <c r="F4" s="543">
        <v>21</v>
      </c>
      <c r="G4" s="543">
        <v>21</v>
      </c>
      <c r="H4" s="543">
        <v>22</v>
      </c>
      <c r="I4" s="543">
        <v>22</v>
      </c>
      <c r="J4" s="543">
        <v>21</v>
      </c>
      <c r="K4" s="543">
        <v>21</v>
      </c>
      <c r="L4" s="543">
        <v>21</v>
      </c>
      <c r="M4" s="543">
        <v>21</v>
      </c>
      <c r="N4" s="543">
        <v>21</v>
      </c>
    </row>
    <row r="5" spans="1:14">
      <c r="A5" s="566" t="s">
        <v>764</v>
      </c>
      <c r="B5" s="565" t="str">
        <f>VLOOKUP(A5,Codes!$B$2:$D$87,2,TRUE)</f>
        <v>CPA_A03</v>
      </c>
      <c r="C5" s="542" t="s">
        <v>788</v>
      </c>
      <c r="D5" s="542" t="s">
        <v>789</v>
      </c>
      <c r="E5" s="543">
        <v>18</v>
      </c>
      <c r="F5" s="543">
        <v>21</v>
      </c>
      <c r="G5" s="543">
        <v>21</v>
      </c>
      <c r="H5" s="543">
        <v>22</v>
      </c>
      <c r="I5" s="543">
        <v>22</v>
      </c>
      <c r="J5" s="543">
        <v>21</v>
      </c>
      <c r="K5" s="543">
        <v>21</v>
      </c>
      <c r="L5" s="543">
        <v>21</v>
      </c>
      <c r="M5" s="543">
        <v>21</v>
      </c>
      <c r="N5" s="543">
        <v>21</v>
      </c>
    </row>
    <row r="6" spans="1:14">
      <c r="A6" s="566" t="s">
        <v>790</v>
      </c>
      <c r="B6" s="565" t="str">
        <f>VLOOKUP(A6,Codes!$B$2:$D$87,2,TRUE)</f>
        <v>CPA_A03</v>
      </c>
      <c r="C6" s="542" t="s">
        <v>791</v>
      </c>
      <c r="D6" s="542" t="s">
        <v>792</v>
      </c>
      <c r="E6" s="543">
        <v>18</v>
      </c>
      <c r="F6" s="543">
        <v>21</v>
      </c>
      <c r="G6" s="543">
        <v>21</v>
      </c>
      <c r="H6" s="548">
        <v>22</v>
      </c>
      <c r="I6" s="548">
        <v>22</v>
      </c>
      <c r="J6" s="543">
        <v>21</v>
      </c>
      <c r="K6" s="543">
        <v>21</v>
      </c>
      <c r="L6" s="543">
        <v>21</v>
      </c>
      <c r="M6" s="543">
        <v>21</v>
      </c>
      <c r="N6" s="543">
        <v>21</v>
      </c>
    </row>
    <row r="7" spans="1:14">
      <c r="A7" s="566" t="s">
        <v>793</v>
      </c>
      <c r="B7" s="565" t="str">
        <f>VLOOKUP(A7,Codes!$B$2:$D$87,2,TRUE)</f>
        <v>CPA_A03</v>
      </c>
      <c r="C7" s="542" t="s">
        <v>794</v>
      </c>
      <c r="D7" s="542" t="s">
        <v>795</v>
      </c>
      <c r="E7" s="543">
        <v>18</v>
      </c>
      <c r="F7" s="543">
        <v>21</v>
      </c>
      <c r="G7" s="543">
        <v>21</v>
      </c>
      <c r="H7" s="543">
        <v>22</v>
      </c>
      <c r="I7" s="543">
        <v>22</v>
      </c>
      <c r="J7" s="543">
        <v>21</v>
      </c>
      <c r="K7" s="543">
        <v>21</v>
      </c>
      <c r="L7" s="543">
        <v>21</v>
      </c>
      <c r="M7" s="543">
        <v>21</v>
      </c>
      <c r="N7" s="543">
        <v>21</v>
      </c>
    </row>
    <row r="8" spans="1:14">
      <c r="A8" s="566" t="s">
        <v>602</v>
      </c>
      <c r="B8" s="565" t="str">
        <f>VLOOKUP(A8,Codes!$B$2:$D$87,2,TRUE)</f>
        <v>CPA_B</v>
      </c>
      <c r="C8" s="542" t="s">
        <v>796</v>
      </c>
      <c r="D8" s="542" t="s">
        <v>797</v>
      </c>
      <c r="E8" s="543">
        <v>18</v>
      </c>
      <c r="F8" s="543">
        <v>21</v>
      </c>
      <c r="G8" s="543">
        <v>21</v>
      </c>
      <c r="H8" s="543">
        <v>22</v>
      </c>
      <c r="I8" s="543">
        <v>22</v>
      </c>
      <c r="J8" s="543">
        <v>21</v>
      </c>
      <c r="K8" s="543">
        <v>21</v>
      </c>
      <c r="L8" s="543">
        <v>21</v>
      </c>
      <c r="M8" s="543">
        <v>21</v>
      </c>
      <c r="N8" s="543">
        <v>21</v>
      </c>
    </row>
    <row r="9" spans="1:14">
      <c r="A9" s="566" t="s">
        <v>604</v>
      </c>
      <c r="B9" s="565" t="str">
        <f>VLOOKUP(A9,Codes!$B$2:$D$87,2,TRUE)</f>
        <v>CPA_B</v>
      </c>
      <c r="C9" s="542" t="s">
        <v>798</v>
      </c>
      <c r="D9" s="542" t="s">
        <v>799</v>
      </c>
      <c r="E9" s="543">
        <v>18</v>
      </c>
      <c r="F9" s="543">
        <v>21</v>
      </c>
      <c r="G9" s="543">
        <v>21</v>
      </c>
      <c r="H9" s="543">
        <v>22</v>
      </c>
      <c r="I9" s="543">
        <v>22</v>
      </c>
      <c r="J9" s="543">
        <v>21</v>
      </c>
      <c r="K9" s="543">
        <v>21</v>
      </c>
      <c r="L9" s="543">
        <v>21</v>
      </c>
      <c r="M9" s="543">
        <v>21</v>
      </c>
      <c r="N9" s="543">
        <v>21</v>
      </c>
    </row>
    <row r="10" spans="1:14" s="547" customFormat="1">
      <c r="A10" s="567" t="s">
        <v>606</v>
      </c>
      <c r="B10" s="565" t="str">
        <f>VLOOKUP(A10,Codes!$B$2:$D$87,2,TRUE)</f>
        <v>CPA_C10-C12</v>
      </c>
      <c r="C10" s="545" t="s">
        <v>800</v>
      </c>
      <c r="D10" s="545" t="s">
        <v>801</v>
      </c>
      <c r="E10" s="546" t="s">
        <v>783</v>
      </c>
      <c r="F10" s="546" t="s">
        <v>784</v>
      </c>
      <c r="G10" s="546" t="s">
        <v>784</v>
      </c>
      <c r="H10" s="546" t="s">
        <v>785</v>
      </c>
      <c r="I10" s="546" t="s">
        <v>785</v>
      </c>
      <c r="J10" s="546" t="s">
        <v>786</v>
      </c>
      <c r="K10" s="546" t="s">
        <v>786</v>
      </c>
      <c r="L10" s="546" t="s">
        <v>786</v>
      </c>
      <c r="M10" s="546" t="s">
        <v>786</v>
      </c>
      <c r="N10" s="546" t="s">
        <v>786</v>
      </c>
    </row>
    <row r="11" spans="1:14">
      <c r="A11" s="566" t="s">
        <v>608</v>
      </c>
      <c r="B11" s="565" t="str">
        <f>VLOOKUP(A11,Codes!$B$2:$D$87,2,TRUE)</f>
        <v>CPA_C10-C12</v>
      </c>
      <c r="C11" s="542" t="s">
        <v>802</v>
      </c>
      <c r="D11" s="542" t="s">
        <v>803</v>
      </c>
      <c r="E11" s="543">
        <v>18</v>
      </c>
      <c r="F11" s="543">
        <v>21</v>
      </c>
      <c r="G11" s="543">
        <v>21</v>
      </c>
      <c r="H11" s="543">
        <v>22</v>
      </c>
      <c r="I11" s="543">
        <v>22</v>
      </c>
      <c r="J11" s="543">
        <v>21</v>
      </c>
      <c r="K11" s="543">
        <v>21</v>
      </c>
      <c r="L11" s="543">
        <v>21</v>
      </c>
      <c r="M11" s="543">
        <v>21</v>
      </c>
      <c r="N11" s="543">
        <v>21</v>
      </c>
    </row>
    <row r="12" spans="1:14">
      <c r="A12" s="566" t="s">
        <v>765</v>
      </c>
      <c r="B12" s="565" t="str">
        <f>VLOOKUP(A12,Codes!$B$2:$D$87,2,TRUE)</f>
        <v>CPA_C10-C12</v>
      </c>
      <c r="C12" s="542" t="s">
        <v>804</v>
      </c>
      <c r="D12" s="542" t="s">
        <v>805</v>
      </c>
      <c r="E12" s="543">
        <v>18</v>
      </c>
      <c r="F12" s="543">
        <v>21</v>
      </c>
      <c r="G12" s="543">
        <v>21</v>
      </c>
      <c r="H12" s="543">
        <v>22</v>
      </c>
      <c r="I12" s="543">
        <v>22</v>
      </c>
      <c r="J12" s="543">
        <v>21</v>
      </c>
      <c r="K12" s="543">
        <v>21</v>
      </c>
      <c r="L12" s="543">
        <v>21</v>
      </c>
      <c r="M12" s="543">
        <v>21</v>
      </c>
      <c r="N12" s="543">
        <v>21</v>
      </c>
    </row>
    <row r="13" spans="1:14">
      <c r="A13" s="566" t="s">
        <v>610</v>
      </c>
      <c r="B13" s="565" t="str">
        <f>VLOOKUP(A13,Codes!$B$2:$D$87,2,TRUE)</f>
        <v>CPA_C13-C15</v>
      </c>
      <c r="C13" s="542" t="s">
        <v>806</v>
      </c>
      <c r="D13" s="542" t="s">
        <v>807</v>
      </c>
      <c r="E13" s="543">
        <v>18</v>
      </c>
      <c r="F13" s="543">
        <v>21</v>
      </c>
      <c r="G13" s="543">
        <v>21</v>
      </c>
      <c r="H13" s="543">
        <v>22</v>
      </c>
      <c r="I13" s="543">
        <v>22</v>
      </c>
      <c r="J13" s="543">
        <v>21</v>
      </c>
      <c r="K13" s="543">
        <v>21</v>
      </c>
      <c r="L13" s="543">
        <v>21</v>
      </c>
      <c r="M13" s="543">
        <v>21</v>
      </c>
      <c r="N13" s="543">
        <v>21</v>
      </c>
    </row>
    <row r="14" spans="1:14">
      <c r="A14" s="566" t="s">
        <v>612</v>
      </c>
      <c r="B14" s="565" t="str">
        <f>VLOOKUP(A14,Codes!$B$2:$D$87,2,TRUE)</f>
        <v>CPA_C13-C15</v>
      </c>
      <c r="C14" s="542" t="s">
        <v>808</v>
      </c>
      <c r="D14" s="542" t="s">
        <v>809</v>
      </c>
      <c r="E14" s="543">
        <v>18</v>
      </c>
      <c r="F14" s="543">
        <v>21</v>
      </c>
      <c r="G14" s="543">
        <v>21</v>
      </c>
      <c r="H14" s="543">
        <v>22</v>
      </c>
      <c r="I14" s="543">
        <v>22</v>
      </c>
      <c r="J14" s="543">
        <v>21</v>
      </c>
      <c r="K14" s="543">
        <v>21</v>
      </c>
      <c r="L14" s="543">
        <v>21</v>
      </c>
      <c r="M14" s="543">
        <v>21</v>
      </c>
      <c r="N14" s="543">
        <v>21</v>
      </c>
    </row>
    <row r="15" spans="1:14">
      <c r="A15" s="566" t="s">
        <v>614</v>
      </c>
      <c r="B15" s="565" t="str">
        <f>VLOOKUP(A15,Codes!$B$2:$D$87,2,TRUE)</f>
        <v>CPA_C13-C15</v>
      </c>
      <c r="C15" s="542" t="s">
        <v>810</v>
      </c>
      <c r="D15" s="542" t="s">
        <v>811</v>
      </c>
      <c r="E15" s="543">
        <v>18</v>
      </c>
      <c r="F15" s="543">
        <v>21</v>
      </c>
      <c r="G15" s="543">
        <v>21</v>
      </c>
      <c r="H15" s="543">
        <v>22</v>
      </c>
      <c r="I15" s="543">
        <v>22</v>
      </c>
      <c r="J15" s="543">
        <v>21</v>
      </c>
      <c r="K15" s="543">
        <v>21</v>
      </c>
      <c r="L15" s="543">
        <v>21</v>
      </c>
      <c r="M15" s="543">
        <v>21</v>
      </c>
      <c r="N15" s="543">
        <v>21</v>
      </c>
    </row>
    <row r="16" spans="1:14" s="547" customFormat="1" ht="27.6">
      <c r="A16" s="567" t="s">
        <v>616</v>
      </c>
      <c r="B16" s="565" t="str">
        <f>VLOOKUP(A16,Codes!$B$2:$D$87,2,TRUE)</f>
        <v>CPA_C16</v>
      </c>
      <c r="C16" s="545" t="s">
        <v>812</v>
      </c>
      <c r="D16" s="549" t="s">
        <v>335</v>
      </c>
      <c r="E16" s="546" t="s">
        <v>783</v>
      </c>
      <c r="F16" s="546" t="s">
        <v>784</v>
      </c>
      <c r="G16" s="546" t="s">
        <v>784</v>
      </c>
      <c r="H16" s="546" t="s">
        <v>785</v>
      </c>
      <c r="I16" s="546" t="s">
        <v>785</v>
      </c>
      <c r="J16" s="546" t="s">
        <v>786</v>
      </c>
      <c r="K16" s="546">
        <v>21</v>
      </c>
      <c r="L16" s="546">
        <v>21</v>
      </c>
      <c r="M16" s="546">
        <v>21</v>
      </c>
      <c r="N16" s="546">
        <v>21</v>
      </c>
    </row>
    <row r="17" spans="1:14">
      <c r="A17" s="566" t="s">
        <v>618</v>
      </c>
      <c r="B17" s="565" t="str">
        <f>VLOOKUP(A17,Codes!$B$2:$D$87,2,TRUE)</f>
        <v>CPA_C17</v>
      </c>
      <c r="C17" s="542" t="s">
        <v>813</v>
      </c>
      <c r="D17" s="542" t="s">
        <v>337</v>
      </c>
      <c r="E17" s="543">
        <v>18</v>
      </c>
      <c r="F17" s="543">
        <v>21</v>
      </c>
      <c r="G17" s="543">
        <v>21</v>
      </c>
      <c r="H17" s="543">
        <v>22</v>
      </c>
      <c r="I17" s="543">
        <v>22</v>
      </c>
      <c r="J17" s="543">
        <v>21</v>
      </c>
      <c r="K17" s="548">
        <v>21</v>
      </c>
      <c r="L17" s="548">
        <v>21</v>
      </c>
      <c r="M17" s="548">
        <v>21</v>
      </c>
      <c r="N17" s="548">
        <v>21</v>
      </c>
    </row>
    <row r="18" spans="1:14">
      <c r="A18" s="566" t="s">
        <v>620</v>
      </c>
      <c r="B18" s="565" t="str">
        <f>VLOOKUP(A18,Codes!$B$2:$D$87,2,TRUE)</f>
        <v>CPA_C18</v>
      </c>
      <c r="C18" s="542" t="s">
        <v>814</v>
      </c>
      <c r="D18" s="542" t="s">
        <v>815</v>
      </c>
      <c r="E18" s="543">
        <v>18</v>
      </c>
      <c r="F18" s="543">
        <v>21</v>
      </c>
      <c r="G18" s="543">
        <v>21</v>
      </c>
      <c r="H18" s="543">
        <v>22</v>
      </c>
      <c r="I18" s="543">
        <v>22</v>
      </c>
      <c r="J18" s="543">
        <v>21</v>
      </c>
      <c r="K18" s="548">
        <v>21</v>
      </c>
      <c r="L18" s="548">
        <v>21</v>
      </c>
      <c r="M18" s="548">
        <v>21</v>
      </c>
      <c r="N18" s="548">
        <v>21</v>
      </c>
    </row>
    <row r="19" spans="1:14">
      <c r="A19" s="566" t="s">
        <v>622</v>
      </c>
      <c r="B19" s="565" t="str">
        <f>VLOOKUP(A19,Codes!$B$2:$D$87,2,TRUE)</f>
        <v>CPA_C19</v>
      </c>
      <c r="C19" s="542" t="s">
        <v>816</v>
      </c>
      <c r="D19" s="542" t="s">
        <v>817</v>
      </c>
      <c r="E19" s="543">
        <v>18</v>
      </c>
      <c r="F19" s="543">
        <v>21</v>
      </c>
      <c r="G19" s="543">
        <v>21</v>
      </c>
      <c r="H19" s="543">
        <v>22</v>
      </c>
      <c r="I19" s="543">
        <v>22</v>
      </c>
      <c r="J19" s="543">
        <v>21</v>
      </c>
      <c r="K19" s="548">
        <v>21</v>
      </c>
      <c r="L19" s="548">
        <v>21</v>
      </c>
      <c r="M19" s="548">
        <v>21</v>
      </c>
      <c r="N19" s="548">
        <v>21</v>
      </c>
    </row>
    <row r="20" spans="1:14">
      <c r="A20" s="566" t="s">
        <v>624</v>
      </c>
      <c r="B20" s="565" t="str">
        <f>VLOOKUP(A20,Codes!$B$2:$D$87,2,TRUE)</f>
        <v>CPA_C20</v>
      </c>
      <c r="C20" s="542" t="s">
        <v>818</v>
      </c>
      <c r="D20" s="542" t="s">
        <v>343</v>
      </c>
      <c r="E20" s="543">
        <v>18</v>
      </c>
      <c r="F20" s="543">
        <v>21</v>
      </c>
      <c r="G20" s="543">
        <v>21</v>
      </c>
      <c r="H20" s="543">
        <v>22</v>
      </c>
      <c r="I20" s="543">
        <v>22</v>
      </c>
      <c r="J20" s="543">
        <v>21</v>
      </c>
      <c r="K20" s="548">
        <v>21</v>
      </c>
      <c r="L20" s="548">
        <v>21</v>
      </c>
      <c r="M20" s="548">
        <v>21</v>
      </c>
      <c r="N20" s="548">
        <v>21</v>
      </c>
    </row>
    <row r="21" spans="1:14" s="547" customFormat="1">
      <c r="A21" s="567" t="s">
        <v>626</v>
      </c>
      <c r="B21" s="565" t="str">
        <f>VLOOKUP(A21,Codes!$B$2:$D$87,2,TRUE)</f>
        <v>CPA_C21</v>
      </c>
      <c r="C21" s="545" t="s">
        <v>819</v>
      </c>
      <c r="D21" s="545" t="s">
        <v>345</v>
      </c>
      <c r="E21" s="548">
        <v>5</v>
      </c>
      <c r="F21" s="548">
        <v>10</v>
      </c>
      <c r="G21" s="548">
        <v>10</v>
      </c>
      <c r="H21" s="548">
        <v>12</v>
      </c>
      <c r="I21" s="548">
        <v>12</v>
      </c>
      <c r="J21" s="548">
        <v>12</v>
      </c>
      <c r="K21" s="548">
        <v>12</v>
      </c>
      <c r="L21" s="548">
        <v>12</v>
      </c>
      <c r="M21" s="548">
        <v>12</v>
      </c>
      <c r="N21" s="548">
        <v>12</v>
      </c>
    </row>
    <row r="22" spans="1:14">
      <c r="A22" s="566" t="s">
        <v>628</v>
      </c>
      <c r="B22" s="565" t="str">
        <f>VLOOKUP(A22,Codes!$B$2:$D$87,2,TRUE)</f>
        <v>CPA_C22</v>
      </c>
      <c r="C22" s="542" t="s">
        <v>820</v>
      </c>
      <c r="D22" s="542" t="s">
        <v>821</v>
      </c>
      <c r="E22" s="543">
        <v>18</v>
      </c>
      <c r="F22" s="543">
        <v>21</v>
      </c>
      <c r="G22" s="543">
        <v>21</v>
      </c>
      <c r="H22" s="543">
        <v>22</v>
      </c>
      <c r="I22" s="543">
        <v>22</v>
      </c>
      <c r="J22" s="543">
        <v>21</v>
      </c>
      <c r="K22" s="543">
        <v>21</v>
      </c>
      <c r="L22" s="543">
        <v>21</v>
      </c>
      <c r="M22" s="543">
        <v>21</v>
      </c>
      <c r="N22" s="543">
        <v>21</v>
      </c>
    </row>
    <row r="23" spans="1:14">
      <c r="A23" s="566" t="s">
        <v>630</v>
      </c>
      <c r="B23" s="565" t="str">
        <f>VLOOKUP(A23,Codes!$B$2:$D$87,2,TRUE)</f>
        <v>CPA_C23</v>
      </c>
      <c r="C23" s="542" t="s">
        <v>822</v>
      </c>
      <c r="D23" s="542" t="s">
        <v>349</v>
      </c>
      <c r="E23" s="543">
        <v>18</v>
      </c>
      <c r="F23" s="543">
        <v>21</v>
      </c>
      <c r="G23" s="543">
        <v>21</v>
      </c>
      <c r="H23" s="543">
        <v>22</v>
      </c>
      <c r="I23" s="543">
        <v>22</v>
      </c>
      <c r="J23" s="543">
        <v>21</v>
      </c>
      <c r="K23" s="543">
        <v>21</v>
      </c>
      <c r="L23" s="543">
        <v>21</v>
      </c>
      <c r="M23" s="543">
        <v>21</v>
      </c>
      <c r="N23" s="543">
        <v>21</v>
      </c>
    </row>
    <row r="24" spans="1:14">
      <c r="A24" s="566" t="s">
        <v>632</v>
      </c>
      <c r="B24" s="565" t="str">
        <f>VLOOKUP(A24,Codes!$B$2:$D$87,2,TRUE)</f>
        <v>CPA_C24</v>
      </c>
      <c r="C24" s="542" t="s">
        <v>823</v>
      </c>
      <c r="D24" s="542" t="s">
        <v>351</v>
      </c>
      <c r="E24" s="543">
        <v>18</v>
      </c>
      <c r="F24" s="543">
        <v>21</v>
      </c>
      <c r="G24" s="543">
        <v>21</v>
      </c>
      <c r="H24" s="543">
        <v>22</v>
      </c>
      <c r="I24" s="543">
        <v>22</v>
      </c>
      <c r="J24" s="543">
        <v>21</v>
      </c>
      <c r="K24" s="543">
        <v>21</v>
      </c>
      <c r="L24" s="543">
        <v>21</v>
      </c>
      <c r="M24" s="543">
        <v>21</v>
      </c>
      <c r="N24" s="543">
        <v>21</v>
      </c>
    </row>
    <row r="25" spans="1:14">
      <c r="A25" s="566" t="s">
        <v>634</v>
      </c>
      <c r="B25" s="565" t="str">
        <f>VLOOKUP(A25,Codes!$B$2:$D$87,2,TRUE)</f>
        <v>CPA_C25</v>
      </c>
      <c r="C25" s="542" t="s">
        <v>824</v>
      </c>
      <c r="D25" s="542" t="s">
        <v>353</v>
      </c>
      <c r="E25" s="543">
        <v>18</v>
      </c>
      <c r="F25" s="543">
        <v>21</v>
      </c>
      <c r="G25" s="543">
        <v>21</v>
      </c>
      <c r="H25" s="543">
        <v>22</v>
      </c>
      <c r="I25" s="543">
        <v>22</v>
      </c>
      <c r="J25" s="543">
        <v>21</v>
      </c>
      <c r="K25" s="543">
        <v>21</v>
      </c>
      <c r="L25" s="543">
        <v>21</v>
      </c>
      <c r="M25" s="543">
        <v>21</v>
      </c>
      <c r="N25" s="543">
        <v>21</v>
      </c>
    </row>
    <row r="26" spans="1:14">
      <c r="A26" s="567" t="s">
        <v>636</v>
      </c>
      <c r="B26" s="565" t="str">
        <f>VLOOKUP(A26,Codes!$B$2:$D$87,2,TRUE)</f>
        <v>CPA_C26</v>
      </c>
      <c r="C26" s="545" t="s">
        <v>825</v>
      </c>
      <c r="D26" s="542" t="s">
        <v>355</v>
      </c>
      <c r="E26" s="548">
        <v>18</v>
      </c>
      <c r="F26" s="548">
        <v>21</v>
      </c>
      <c r="G26" s="548">
        <v>21</v>
      </c>
      <c r="H26" s="548">
        <v>22</v>
      </c>
      <c r="I26" s="548">
        <v>22</v>
      </c>
      <c r="J26" s="548">
        <v>21</v>
      </c>
      <c r="K26" s="548">
        <v>21</v>
      </c>
      <c r="L26" s="548">
        <v>21</v>
      </c>
      <c r="M26" s="548">
        <v>21</v>
      </c>
      <c r="N26" s="548">
        <v>21</v>
      </c>
    </row>
    <row r="27" spans="1:14">
      <c r="A27" s="568" t="s">
        <v>826</v>
      </c>
      <c r="B27" s="565" t="str">
        <f>VLOOKUP(A27,Codes!$B$2:$D$87,2,TRUE)</f>
        <v>CPA_C26</v>
      </c>
      <c r="C27" s="551" t="s">
        <v>827</v>
      </c>
      <c r="D27" s="551" t="s">
        <v>828</v>
      </c>
      <c r="E27" s="552">
        <v>5</v>
      </c>
      <c r="F27" s="552">
        <v>10</v>
      </c>
      <c r="G27" s="552">
        <v>10</v>
      </c>
      <c r="H27" s="552">
        <v>12</v>
      </c>
      <c r="I27" s="552">
        <v>12</v>
      </c>
      <c r="J27" s="552">
        <v>12</v>
      </c>
      <c r="K27" s="552">
        <v>12</v>
      </c>
      <c r="L27" s="552">
        <v>12</v>
      </c>
      <c r="M27" s="552">
        <v>12</v>
      </c>
      <c r="N27" s="552">
        <v>12</v>
      </c>
    </row>
    <row r="28" spans="1:14">
      <c r="A28" s="566" t="s">
        <v>638</v>
      </c>
      <c r="B28" s="565" t="str">
        <f>VLOOKUP(A28,Codes!$B$2:$D$87,2,TRUE)</f>
        <v>CPA_C27</v>
      </c>
      <c r="C28" s="542" t="s">
        <v>829</v>
      </c>
      <c r="D28" s="542" t="s">
        <v>357</v>
      </c>
      <c r="E28" s="543">
        <v>18</v>
      </c>
      <c r="F28" s="543">
        <v>21</v>
      </c>
      <c r="G28" s="543">
        <v>21</v>
      </c>
      <c r="H28" s="543">
        <v>22</v>
      </c>
      <c r="I28" s="543">
        <v>22</v>
      </c>
      <c r="J28" s="543">
        <v>21</v>
      </c>
      <c r="K28" s="543">
        <v>21</v>
      </c>
      <c r="L28" s="543">
        <v>21</v>
      </c>
      <c r="M28" s="543">
        <v>21</v>
      </c>
      <c r="N28" s="543">
        <v>21</v>
      </c>
    </row>
    <row r="29" spans="1:14">
      <c r="A29" s="566" t="s">
        <v>640</v>
      </c>
      <c r="B29" s="565" t="str">
        <f>VLOOKUP(A29,Codes!$B$2:$D$87,2,TRUE)</f>
        <v>CPA_C28</v>
      </c>
      <c r="C29" s="542" t="s">
        <v>830</v>
      </c>
      <c r="D29" s="542" t="s">
        <v>359</v>
      </c>
      <c r="E29" s="543">
        <v>18</v>
      </c>
      <c r="F29" s="543">
        <v>21</v>
      </c>
      <c r="G29" s="543">
        <v>21</v>
      </c>
      <c r="H29" s="543">
        <v>22</v>
      </c>
      <c r="I29" s="543">
        <v>22</v>
      </c>
      <c r="J29" s="543">
        <v>21</v>
      </c>
      <c r="K29" s="543">
        <v>21</v>
      </c>
      <c r="L29" s="543">
        <v>21</v>
      </c>
      <c r="M29" s="543">
        <v>21</v>
      </c>
      <c r="N29" s="543">
        <v>21</v>
      </c>
    </row>
    <row r="30" spans="1:14">
      <c r="A30" s="566" t="s">
        <v>642</v>
      </c>
      <c r="B30" s="565" t="str">
        <f>VLOOKUP(A30,Codes!$B$2:$D$87,2,TRUE)</f>
        <v>CPA_C29</v>
      </c>
      <c r="C30" s="542" t="s">
        <v>831</v>
      </c>
      <c r="D30" s="542" t="s">
        <v>361</v>
      </c>
      <c r="E30" s="543">
        <v>18</v>
      </c>
      <c r="F30" s="543">
        <v>21</v>
      </c>
      <c r="G30" s="543">
        <v>21</v>
      </c>
      <c r="H30" s="543">
        <v>22</v>
      </c>
      <c r="I30" s="543">
        <v>22</v>
      </c>
      <c r="J30" s="543">
        <v>21</v>
      </c>
      <c r="K30" s="543">
        <v>21</v>
      </c>
      <c r="L30" s="543">
        <v>21</v>
      </c>
      <c r="M30" s="543">
        <v>21</v>
      </c>
      <c r="N30" s="543">
        <v>21</v>
      </c>
    </row>
    <row r="31" spans="1:14">
      <c r="A31" s="566" t="s">
        <v>644</v>
      </c>
      <c r="B31" s="565" t="str">
        <f>VLOOKUP(A31,Codes!$B$2:$D$87,2,TRUE)</f>
        <v>CPA_C30</v>
      </c>
      <c r="C31" s="542" t="s">
        <v>832</v>
      </c>
      <c r="D31" s="542" t="s">
        <v>363</v>
      </c>
      <c r="E31" s="543">
        <v>18</v>
      </c>
      <c r="F31" s="543">
        <v>21</v>
      </c>
      <c r="G31" s="543">
        <v>21</v>
      </c>
      <c r="H31" s="543">
        <v>22</v>
      </c>
      <c r="I31" s="543">
        <v>22</v>
      </c>
      <c r="J31" s="543">
        <v>21</v>
      </c>
      <c r="K31" s="543">
        <v>21</v>
      </c>
      <c r="L31" s="543">
        <v>21</v>
      </c>
      <c r="M31" s="543">
        <v>21</v>
      </c>
      <c r="N31" s="543">
        <v>21</v>
      </c>
    </row>
    <row r="32" spans="1:14">
      <c r="A32" s="566" t="s">
        <v>646</v>
      </c>
      <c r="B32" s="565" t="str">
        <f>VLOOKUP(A32,Codes!$B$2:$D$87,2,TRUE)</f>
        <v>CPA_C31_C32</v>
      </c>
      <c r="C32" s="542" t="s">
        <v>833</v>
      </c>
      <c r="D32" s="542" t="s">
        <v>834</v>
      </c>
      <c r="E32" s="543">
        <v>18</v>
      </c>
      <c r="F32" s="543">
        <v>21</v>
      </c>
      <c r="G32" s="543">
        <v>21</v>
      </c>
      <c r="H32" s="543">
        <v>22</v>
      </c>
      <c r="I32" s="543">
        <v>22</v>
      </c>
      <c r="J32" s="543">
        <v>21</v>
      </c>
      <c r="K32" s="543">
        <v>21</v>
      </c>
      <c r="L32" s="543">
        <v>21</v>
      </c>
      <c r="M32" s="543">
        <v>21</v>
      </c>
      <c r="N32" s="543">
        <v>21</v>
      </c>
    </row>
    <row r="33" spans="1:14">
      <c r="A33" s="566" t="s">
        <v>648</v>
      </c>
      <c r="B33" s="565" t="str">
        <f>VLOOKUP(A33,Codes!$B$2:$D$87,2,TRUE)</f>
        <v>CPA_C31_C32</v>
      </c>
      <c r="C33" s="542" t="s">
        <v>835</v>
      </c>
      <c r="D33" s="542" t="s">
        <v>836</v>
      </c>
      <c r="E33" s="543">
        <v>18</v>
      </c>
      <c r="F33" s="543">
        <v>21</v>
      </c>
      <c r="G33" s="543">
        <v>21</v>
      </c>
      <c r="H33" s="543">
        <v>22</v>
      </c>
      <c r="I33" s="543">
        <v>22</v>
      </c>
      <c r="J33" s="543">
        <v>21</v>
      </c>
      <c r="K33" s="543">
        <v>21</v>
      </c>
      <c r="L33" s="543">
        <v>21</v>
      </c>
      <c r="M33" s="543">
        <v>21</v>
      </c>
      <c r="N33" s="543">
        <v>21</v>
      </c>
    </row>
    <row r="34" spans="1:14">
      <c r="A34" s="566" t="s">
        <v>650</v>
      </c>
      <c r="B34" s="565" t="str">
        <f>VLOOKUP(A34,Codes!$B$2:$D$87,2,TRUE)</f>
        <v>CPA_C33</v>
      </c>
      <c r="C34" s="542" t="s">
        <v>837</v>
      </c>
      <c r="D34" s="542" t="s">
        <v>367</v>
      </c>
      <c r="E34" s="543">
        <v>18</v>
      </c>
      <c r="F34" s="543">
        <v>21</v>
      </c>
      <c r="G34" s="543">
        <v>21</v>
      </c>
      <c r="H34" s="543">
        <v>22</v>
      </c>
      <c r="I34" s="543">
        <v>22</v>
      </c>
      <c r="J34" s="543">
        <v>21</v>
      </c>
      <c r="K34" s="543">
        <v>21</v>
      </c>
      <c r="L34" s="543">
        <v>21</v>
      </c>
      <c r="M34" s="543">
        <v>21</v>
      </c>
      <c r="N34" s="543">
        <v>21</v>
      </c>
    </row>
    <row r="35" spans="1:14" s="547" customFormat="1">
      <c r="A35" s="567" t="s">
        <v>838</v>
      </c>
      <c r="B35" s="565" t="str">
        <f>VLOOKUP(A35,Codes!$B$2:$D$87,2,TRUE)</f>
        <v>CPA_D35</v>
      </c>
      <c r="C35" s="545" t="s">
        <v>839</v>
      </c>
      <c r="D35" s="545" t="s">
        <v>840</v>
      </c>
      <c r="E35" s="546" t="s">
        <v>783</v>
      </c>
      <c r="F35" s="546" t="s">
        <v>784</v>
      </c>
      <c r="G35" s="546" t="s">
        <v>784</v>
      </c>
      <c r="H35" s="546">
        <v>22</v>
      </c>
      <c r="I35" s="546">
        <v>22</v>
      </c>
      <c r="J35" s="546">
        <v>21</v>
      </c>
      <c r="K35" s="546">
        <v>21</v>
      </c>
      <c r="L35" s="546">
        <v>21</v>
      </c>
      <c r="M35" s="546">
        <v>21</v>
      </c>
      <c r="N35" s="546">
        <v>21</v>
      </c>
    </row>
    <row r="36" spans="1:14" s="547" customFormat="1">
      <c r="A36" s="567" t="s">
        <v>841</v>
      </c>
      <c r="B36" s="565" t="str">
        <f>VLOOKUP(A36,Codes!$B$2:$D$87,2,TRUE)</f>
        <v>CPA_D35</v>
      </c>
      <c r="C36" s="545" t="s">
        <v>842</v>
      </c>
      <c r="D36" s="545" t="s">
        <v>843</v>
      </c>
      <c r="E36" s="546" t="s">
        <v>783</v>
      </c>
      <c r="F36" s="546" t="s">
        <v>784</v>
      </c>
      <c r="G36" s="546" t="s">
        <v>784</v>
      </c>
      <c r="H36" s="546" t="s">
        <v>785</v>
      </c>
      <c r="I36" s="546">
        <v>22</v>
      </c>
      <c r="J36" s="546">
        <v>21</v>
      </c>
      <c r="K36" s="546">
        <v>21</v>
      </c>
      <c r="L36" s="546">
        <v>21</v>
      </c>
      <c r="M36" s="546">
        <v>21</v>
      </c>
      <c r="N36" s="546">
        <v>21</v>
      </c>
    </row>
    <row r="37" spans="1:14" s="547" customFormat="1">
      <c r="A37" s="567" t="s">
        <v>844</v>
      </c>
      <c r="B37" s="565" t="str">
        <f>VLOOKUP(A37,Codes!$B$2:$D$87,2,TRUE)</f>
        <v>CPA_D35</v>
      </c>
      <c r="C37" s="545" t="s">
        <v>845</v>
      </c>
      <c r="D37" s="553" t="s">
        <v>846</v>
      </c>
      <c r="E37" s="548">
        <v>5</v>
      </c>
      <c r="F37" s="548">
        <v>10</v>
      </c>
      <c r="G37" s="548">
        <v>10</v>
      </c>
      <c r="H37" s="548">
        <v>12</v>
      </c>
      <c r="I37" s="548">
        <v>12</v>
      </c>
      <c r="J37" s="548">
        <v>12</v>
      </c>
      <c r="K37" s="546">
        <v>12</v>
      </c>
      <c r="L37" s="546">
        <v>12</v>
      </c>
      <c r="M37" s="546">
        <v>12</v>
      </c>
      <c r="N37" s="546">
        <v>12</v>
      </c>
    </row>
    <row r="38" spans="1:14" s="547" customFormat="1">
      <c r="A38" s="567" t="s">
        <v>654</v>
      </c>
      <c r="B38" s="565" t="str">
        <f>VLOOKUP(A38,Codes!$B$2:$D$87,2,TRUE)</f>
        <v>CPA_E36</v>
      </c>
      <c r="C38" s="545" t="s">
        <v>847</v>
      </c>
      <c r="D38" s="545" t="s">
        <v>371</v>
      </c>
      <c r="E38" s="548">
        <v>5</v>
      </c>
      <c r="F38" s="548">
        <v>21</v>
      </c>
      <c r="G38" s="548">
        <v>21</v>
      </c>
      <c r="H38" s="548">
        <v>22</v>
      </c>
      <c r="I38" s="548">
        <v>22</v>
      </c>
      <c r="J38" s="548">
        <v>21</v>
      </c>
      <c r="K38" s="546">
        <v>21</v>
      </c>
      <c r="L38" s="546">
        <v>21</v>
      </c>
      <c r="M38" s="546">
        <v>21</v>
      </c>
      <c r="N38" s="546">
        <v>21</v>
      </c>
    </row>
    <row r="39" spans="1:14" s="547" customFormat="1">
      <c r="A39" s="567" t="s">
        <v>656</v>
      </c>
      <c r="B39" s="565" t="str">
        <f>VLOOKUP(A39,Codes!$B$2:$D$87,2,TRUE)</f>
        <v>CPA_E37-E39</v>
      </c>
      <c r="C39" s="545" t="s">
        <v>848</v>
      </c>
      <c r="D39" s="545" t="s">
        <v>849</v>
      </c>
      <c r="E39" s="548">
        <v>5</v>
      </c>
      <c r="F39" s="548">
        <v>21</v>
      </c>
      <c r="G39" s="548">
        <v>21</v>
      </c>
      <c r="H39" s="548">
        <v>22</v>
      </c>
      <c r="I39" s="548">
        <v>22</v>
      </c>
      <c r="J39" s="548">
        <v>21</v>
      </c>
      <c r="K39" s="546">
        <v>21</v>
      </c>
      <c r="L39" s="546">
        <v>21</v>
      </c>
      <c r="M39" s="546">
        <v>21</v>
      </c>
      <c r="N39" s="546">
        <v>21</v>
      </c>
    </row>
    <row r="40" spans="1:14" s="547" customFormat="1">
      <c r="A40" s="567" t="s">
        <v>658</v>
      </c>
      <c r="B40" s="565" t="str">
        <f>VLOOKUP(A40,Codes!$B$2:$D$87,2,TRUE)</f>
        <v>CPA_E37-E39</v>
      </c>
      <c r="C40" s="545" t="s">
        <v>850</v>
      </c>
      <c r="D40" s="545" t="s">
        <v>851</v>
      </c>
      <c r="E40" s="548">
        <v>5</v>
      </c>
      <c r="F40" s="548">
        <v>21</v>
      </c>
      <c r="G40" s="548">
        <v>21</v>
      </c>
      <c r="H40" s="548">
        <v>22</v>
      </c>
      <c r="I40" s="548">
        <v>22</v>
      </c>
      <c r="J40" s="548">
        <v>21</v>
      </c>
      <c r="K40" s="546">
        <v>21</v>
      </c>
      <c r="L40" s="546">
        <v>21</v>
      </c>
      <c r="M40" s="546">
        <v>21</v>
      </c>
      <c r="N40" s="546">
        <v>21</v>
      </c>
    </row>
    <row r="41" spans="1:14">
      <c r="A41" s="567" t="s">
        <v>660</v>
      </c>
      <c r="B41" s="565" t="str">
        <f>VLOOKUP(A41,Codes!$B$2:$D$87,2,TRUE)</f>
        <v>CPA_E37-E39</v>
      </c>
      <c r="C41" s="545" t="s">
        <v>852</v>
      </c>
      <c r="D41" s="542" t="s">
        <v>853</v>
      </c>
      <c r="E41" s="548">
        <v>18</v>
      </c>
      <c r="F41" s="548">
        <v>21</v>
      </c>
      <c r="G41" s="548">
        <v>21</v>
      </c>
      <c r="H41" s="548">
        <v>22</v>
      </c>
      <c r="I41" s="548">
        <v>22</v>
      </c>
      <c r="J41" s="548">
        <v>21</v>
      </c>
      <c r="K41" s="554">
        <v>21</v>
      </c>
      <c r="L41" s="554">
        <v>21</v>
      </c>
      <c r="M41" s="554">
        <v>21</v>
      </c>
      <c r="N41" s="554">
        <v>21</v>
      </c>
    </row>
    <row r="42" spans="1:14">
      <c r="A42" s="566" t="s">
        <v>662</v>
      </c>
      <c r="B42" s="565" t="str">
        <f>VLOOKUP(A42,Codes!$B$2:$D$87,2,TRUE)</f>
        <v>CPA_F</v>
      </c>
      <c r="C42" s="542" t="s">
        <v>854</v>
      </c>
      <c r="D42" s="542" t="s">
        <v>855</v>
      </c>
      <c r="E42" s="543">
        <v>18</v>
      </c>
      <c r="F42" s="543">
        <v>21</v>
      </c>
      <c r="G42" s="543">
        <v>21</v>
      </c>
      <c r="H42" s="543">
        <v>22</v>
      </c>
      <c r="I42" s="543">
        <v>22</v>
      </c>
      <c r="J42" s="548">
        <v>21</v>
      </c>
      <c r="K42" s="554">
        <v>21</v>
      </c>
      <c r="L42" s="554">
        <v>21</v>
      </c>
      <c r="M42" s="554">
        <v>21</v>
      </c>
      <c r="N42" s="554">
        <v>21</v>
      </c>
    </row>
    <row r="43" spans="1:14">
      <c r="A43" s="566" t="s">
        <v>664</v>
      </c>
      <c r="B43" s="565" t="str">
        <f>VLOOKUP(A43,Codes!$B$2:$D$87,2,TRUE)</f>
        <v>CPA_F</v>
      </c>
      <c r="C43" s="542" t="s">
        <v>856</v>
      </c>
      <c r="D43" s="542" t="s">
        <v>857</v>
      </c>
      <c r="E43" s="543">
        <v>18</v>
      </c>
      <c r="F43" s="543">
        <v>21</v>
      </c>
      <c r="G43" s="543">
        <v>21</v>
      </c>
      <c r="H43" s="543">
        <v>22</v>
      </c>
      <c r="I43" s="543">
        <v>22</v>
      </c>
      <c r="J43" s="548">
        <v>21</v>
      </c>
      <c r="K43" s="554">
        <v>21</v>
      </c>
      <c r="L43" s="554">
        <v>21</v>
      </c>
      <c r="M43" s="554">
        <v>21</v>
      </c>
      <c r="N43" s="554">
        <v>21</v>
      </c>
    </row>
    <row r="44" spans="1:14">
      <c r="A44" s="566" t="s">
        <v>666</v>
      </c>
      <c r="B44" s="565" t="str">
        <f>VLOOKUP(A44,Codes!$B$2:$D$87,2,TRUE)</f>
        <v>CPA_F</v>
      </c>
      <c r="C44" s="542" t="s">
        <v>858</v>
      </c>
      <c r="D44" s="542" t="s">
        <v>859</v>
      </c>
      <c r="E44" s="543">
        <v>18</v>
      </c>
      <c r="F44" s="543">
        <v>21</v>
      </c>
      <c r="G44" s="543">
        <v>21</v>
      </c>
      <c r="H44" s="543">
        <v>22</v>
      </c>
      <c r="I44" s="543">
        <v>22</v>
      </c>
      <c r="J44" s="548">
        <v>21</v>
      </c>
      <c r="K44" s="554">
        <v>21</v>
      </c>
      <c r="L44" s="554">
        <v>21</v>
      </c>
      <c r="M44" s="554">
        <v>21</v>
      </c>
      <c r="N44" s="554">
        <v>21</v>
      </c>
    </row>
    <row r="45" spans="1:14">
      <c r="A45" s="566" t="s">
        <v>668</v>
      </c>
      <c r="B45" s="565" t="str">
        <f>VLOOKUP(A45,Codes!$B$2:$D$87,2,TRUE)</f>
        <v>CPA_G45</v>
      </c>
      <c r="C45" s="542" t="s">
        <v>860</v>
      </c>
      <c r="D45" s="542" t="s">
        <v>377</v>
      </c>
      <c r="E45" s="543">
        <v>18</v>
      </c>
      <c r="F45" s="543">
        <v>21</v>
      </c>
      <c r="G45" s="543">
        <v>21</v>
      </c>
      <c r="H45" s="543">
        <v>22</v>
      </c>
      <c r="I45" s="543">
        <v>22</v>
      </c>
      <c r="J45" s="548">
        <v>21</v>
      </c>
      <c r="K45" s="554">
        <v>21</v>
      </c>
      <c r="L45" s="554">
        <v>21</v>
      </c>
      <c r="M45" s="554">
        <v>21</v>
      </c>
      <c r="N45" s="554">
        <v>21</v>
      </c>
    </row>
    <row r="46" spans="1:14" ht="27.6">
      <c r="A46" s="566" t="s">
        <v>670</v>
      </c>
      <c r="B46" s="565" t="str">
        <f>VLOOKUP(A46,Codes!$B$2:$D$87,2,TRUE)</f>
        <v>CPA_G46</v>
      </c>
      <c r="C46" s="542" t="s">
        <v>861</v>
      </c>
      <c r="D46" s="542" t="s">
        <v>379</v>
      </c>
      <c r="E46" s="543">
        <v>18</v>
      </c>
      <c r="F46" s="543">
        <v>21</v>
      </c>
      <c r="G46" s="543">
        <v>21</v>
      </c>
      <c r="H46" s="543">
        <v>22</v>
      </c>
      <c r="I46" s="543">
        <v>22</v>
      </c>
      <c r="J46" s="548">
        <v>21</v>
      </c>
      <c r="K46" s="554">
        <v>21</v>
      </c>
      <c r="L46" s="554">
        <v>21</v>
      </c>
      <c r="M46" s="554">
        <v>21</v>
      </c>
      <c r="N46" s="554">
        <v>21</v>
      </c>
    </row>
    <row r="47" spans="1:14">
      <c r="A47" s="566" t="s">
        <v>672</v>
      </c>
      <c r="B47" s="565" t="str">
        <f>VLOOKUP(A47,Codes!$B$2:$D$87,2,TRUE)</f>
        <v>CPA_G47</v>
      </c>
      <c r="C47" s="542" t="s">
        <v>862</v>
      </c>
      <c r="D47" s="542" t="s">
        <v>381</v>
      </c>
      <c r="E47" s="543">
        <v>18</v>
      </c>
      <c r="F47" s="543">
        <v>21</v>
      </c>
      <c r="G47" s="543">
        <v>21</v>
      </c>
      <c r="H47" s="543">
        <v>22</v>
      </c>
      <c r="I47" s="543">
        <v>22</v>
      </c>
      <c r="J47" s="548">
        <v>21</v>
      </c>
      <c r="K47" s="554">
        <v>21</v>
      </c>
      <c r="L47" s="554">
        <v>21</v>
      </c>
      <c r="M47" s="554">
        <v>21</v>
      </c>
      <c r="N47" s="554">
        <v>21</v>
      </c>
    </row>
    <row r="48" spans="1:14">
      <c r="A48" s="568" t="s">
        <v>863</v>
      </c>
      <c r="B48" s="565" t="str">
        <f>VLOOKUP(A48,Codes!$B$2:$D$87,2,TRUE)</f>
        <v>CPA_H49</v>
      </c>
      <c r="C48" s="551" t="s">
        <v>864</v>
      </c>
      <c r="D48" s="551" t="s">
        <v>865</v>
      </c>
      <c r="E48" s="552">
        <v>5</v>
      </c>
      <c r="F48" s="552">
        <v>10</v>
      </c>
      <c r="G48" s="552">
        <v>10</v>
      </c>
      <c r="H48" s="552">
        <v>12</v>
      </c>
      <c r="I48" s="552">
        <v>12</v>
      </c>
      <c r="J48" s="552">
        <v>12</v>
      </c>
      <c r="K48" s="552">
        <v>12</v>
      </c>
      <c r="L48" s="552">
        <v>12</v>
      </c>
      <c r="M48" s="552">
        <v>12</v>
      </c>
      <c r="N48" s="552">
        <v>12</v>
      </c>
    </row>
    <row r="49" spans="1:14">
      <c r="A49" s="568" t="s">
        <v>863</v>
      </c>
      <c r="B49" s="565" t="str">
        <f>VLOOKUP(A49,Codes!$B$2:$D$87,2,TRUE)</f>
        <v>CPA_H49</v>
      </c>
      <c r="C49" s="551" t="s">
        <v>866</v>
      </c>
      <c r="D49" s="551" t="s">
        <v>867</v>
      </c>
      <c r="E49" s="552">
        <v>0</v>
      </c>
      <c r="F49" s="552">
        <v>0</v>
      </c>
      <c r="G49" s="552">
        <v>0</v>
      </c>
      <c r="H49" s="552">
        <v>0</v>
      </c>
      <c r="I49" s="552">
        <v>0</v>
      </c>
      <c r="J49" s="552">
        <v>0</v>
      </c>
      <c r="K49" s="552">
        <v>0</v>
      </c>
      <c r="L49" s="552">
        <v>0</v>
      </c>
      <c r="M49" s="552">
        <v>0</v>
      </c>
      <c r="N49" s="552">
        <v>0</v>
      </c>
    </row>
    <row r="50" spans="1:14">
      <c r="A50" s="568" t="s">
        <v>868</v>
      </c>
      <c r="B50" s="565" t="str">
        <f>VLOOKUP(A50,Codes!$B$2:$D$87,2,TRUE)</f>
        <v>CPA_H49</v>
      </c>
      <c r="C50" s="551" t="s">
        <v>869</v>
      </c>
      <c r="D50" s="551" t="s">
        <v>870</v>
      </c>
      <c r="E50" s="552">
        <v>18</v>
      </c>
      <c r="F50" s="552">
        <v>21</v>
      </c>
      <c r="G50" s="552">
        <v>21</v>
      </c>
      <c r="H50" s="552">
        <v>22</v>
      </c>
      <c r="I50" s="552">
        <v>22</v>
      </c>
      <c r="J50" s="552">
        <v>21</v>
      </c>
      <c r="K50" s="552">
        <v>21</v>
      </c>
      <c r="L50" s="552">
        <v>21</v>
      </c>
      <c r="M50" s="552">
        <v>21</v>
      </c>
      <c r="N50" s="552">
        <v>21</v>
      </c>
    </row>
    <row r="51" spans="1:14">
      <c r="A51" s="568" t="s">
        <v>868</v>
      </c>
      <c r="B51" s="565" t="str">
        <f>VLOOKUP(A51,Codes!$B$2:$D$87,2,TRUE)</f>
        <v>CPA_H49</v>
      </c>
      <c r="C51" s="551" t="s">
        <v>871</v>
      </c>
      <c r="D51" s="551" t="s">
        <v>872</v>
      </c>
      <c r="E51" s="552">
        <v>18</v>
      </c>
      <c r="F51" s="552">
        <v>21</v>
      </c>
      <c r="G51" s="552">
        <v>21</v>
      </c>
      <c r="H51" s="552">
        <v>22</v>
      </c>
      <c r="I51" s="552">
        <v>22</v>
      </c>
      <c r="J51" s="552">
        <v>21</v>
      </c>
      <c r="K51" s="552">
        <v>21</v>
      </c>
      <c r="L51" s="552">
        <v>21</v>
      </c>
      <c r="M51" s="552">
        <v>21</v>
      </c>
      <c r="N51" s="552">
        <v>21</v>
      </c>
    </row>
    <row r="52" spans="1:14">
      <c r="A52" s="568" t="s">
        <v>873</v>
      </c>
      <c r="B52" s="565" t="str">
        <f>VLOOKUP(A52,Codes!$B$2:$D$87,2,TRUE)</f>
        <v>CPA_H49</v>
      </c>
      <c r="C52" s="551" t="s">
        <v>874</v>
      </c>
      <c r="D52" s="551" t="s">
        <v>875</v>
      </c>
      <c r="E52" s="552">
        <v>5</v>
      </c>
      <c r="F52" s="552">
        <v>10</v>
      </c>
      <c r="G52" s="552">
        <v>10</v>
      </c>
      <c r="H52" s="552">
        <v>12</v>
      </c>
      <c r="I52" s="552">
        <v>12</v>
      </c>
      <c r="J52" s="552">
        <v>12</v>
      </c>
      <c r="K52" s="552">
        <v>12</v>
      </c>
      <c r="L52" s="552">
        <v>12</v>
      </c>
      <c r="M52" s="552">
        <v>12</v>
      </c>
      <c r="N52" s="552">
        <v>12</v>
      </c>
    </row>
    <row r="53" spans="1:14">
      <c r="A53" s="569" t="s">
        <v>876</v>
      </c>
      <c r="B53" s="565" t="str">
        <f>VLOOKUP(A53,Codes!$B$2:$D$87,2,TRUE)</f>
        <v>CPA_H49</v>
      </c>
      <c r="C53" s="551" t="s">
        <v>877</v>
      </c>
      <c r="D53" s="551" t="s">
        <v>878</v>
      </c>
      <c r="E53" s="550" t="s">
        <v>879</v>
      </c>
      <c r="F53" s="550" t="s">
        <v>606</v>
      </c>
      <c r="G53" s="550" t="s">
        <v>606</v>
      </c>
      <c r="H53" s="550" t="s">
        <v>765</v>
      </c>
      <c r="I53" s="550" t="s">
        <v>765</v>
      </c>
      <c r="J53" s="550" t="s">
        <v>765</v>
      </c>
      <c r="K53" s="550" t="s">
        <v>765</v>
      </c>
      <c r="L53" s="550" t="s">
        <v>765</v>
      </c>
      <c r="M53" s="550" t="s">
        <v>765</v>
      </c>
      <c r="N53" s="550" t="s">
        <v>765</v>
      </c>
    </row>
    <row r="54" spans="1:14">
      <c r="A54" s="569" t="s">
        <v>876</v>
      </c>
      <c r="B54" s="565" t="str">
        <f>VLOOKUP(A54,Codes!$B$2:$D$87,2,TRUE)</f>
        <v>CPA_H49</v>
      </c>
      <c r="C54" s="551" t="s">
        <v>880</v>
      </c>
      <c r="D54" s="551" t="s">
        <v>881</v>
      </c>
      <c r="E54" s="550" t="s">
        <v>879</v>
      </c>
      <c r="F54" s="550" t="s">
        <v>606</v>
      </c>
      <c r="G54" s="550" t="s">
        <v>606</v>
      </c>
      <c r="H54" s="550" t="s">
        <v>765</v>
      </c>
      <c r="I54" s="550" t="s">
        <v>765</v>
      </c>
      <c r="J54" s="550" t="s">
        <v>765</v>
      </c>
      <c r="K54" s="550" t="s">
        <v>765</v>
      </c>
      <c r="L54" s="550" t="s">
        <v>765</v>
      </c>
      <c r="M54" s="550" t="s">
        <v>765</v>
      </c>
      <c r="N54" s="550" t="s">
        <v>765</v>
      </c>
    </row>
    <row r="55" spans="1:14">
      <c r="A55" s="569" t="s">
        <v>876</v>
      </c>
      <c r="B55" s="565" t="str">
        <f>VLOOKUP(A55,Codes!$B$2:$D$87,2,TRUE)</f>
        <v>CPA_H49</v>
      </c>
      <c r="C55" s="551" t="s">
        <v>882</v>
      </c>
      <c r="D55" s="551" t="s">
        <v>883</v>
      </c>
      <c r="E55" s="550" t="s">
        <v>879</v>
      </c>
      <c r="F55" s="550" t="s">
        <v>606</v>
      </c>
      <c r="G55" s="550" t="s">
        <v>606</v>
      </c>
      <c r="H55" s="550" t="s">
        <v>765</v>
      </c>
      <c r="I55" s="550" t="s">
        <v>765</v>
      </c>
      <c r="J55" s="550" t="s">
        <v>765</v>
      </c>
      <c r="K55" s="550" t="s">
        <v>765</v>
      </c>
      <c r="L55" s="550" t="s">
        <v>765</v>
      </c>
      <c r="M55" s="550" t="s">
        <v>765</v>
      </c>
      <c r="N55" s="550" t="s">
        <v>765</v>
      </c>
    </row>
    <row r="56" spans="1:14" s="547" customFormat="1">
      <c r="A56" s="570" t="s">
        <v>884</v>
      </c>
      <c r="B56" s="565" t="str">
        <f>VLOOKUP(A56,Codes!$B$2:$D$87,2,TRUE)</f>
        <v>CPA_H49</v>
      </c>
      <c r="C56" s="545" t="s">
        <v>885</v>
      </c>
      <c r="D56" s="545" t="s">
        <v>886</v>
      </c>
      <c r="E56" s="544" t="s">
        <v>620</v>
      </c>
      <c r="F56" s="544" t="s">
        <v>626</v>
      </c>
      <c r="G56" s="544" t="s">
        <v>626</v>
      </c>
      <c r="H56" s="544" t="s">
        <v>628</v>
      </c>
      <c r="I56" s="544" t="s">
        <v>628</v>
      </c>
      <c r="J56" s="544" t="s">
        <v>626</v>
      </c>
      <c r="K56" s="544" t="s">
        <v>626</v>
      </c>
      <c r="L56" s="544" t="s">
        <v>626</v>
      </c>
      <c r="M56" s="544" t="s">
        <v>626</v>
      </c>
      <c r="N56" s="544" t="s">
        <v>626</v>
      </c>
    </row>
    <row r="57" spans="1:14" ht="27.6">
      <c r="A57" s="569" t="s">
        <v>887</v>
      </c>
      <c r="B57" s="565" t="str">
        <f>VLOOKUP(A57,Codes!$B$2:$D$87,2,TRUE)</f>
        <v>CPA_H49</v>
      </c>
      <c r="C57" s="555" t="s">
        <v>888</v>
      </c>
      <c r="D57" s="555" t="s">
        <v>889</v>
      </c>
      <c r="E57" s="550" t="s">
        <v>783</v>
      </c>
      <c r="F57" s="550" t="s">
        <v>784</v>
      </c>
      <c r="G57" s="550" t="s">
        <v>784</v>
      </c>
      <c r="H57" s="550" t="s">
        <v>785</v>
      </c>
      <c r="I57" s="550" t="s">
        <v>785</v>
      </c>
      <c r="J57" s="550" t="s">
        <v>786</v>
      </c>
      <c r="K57" s="550" t="s">
        <v>786</v>
      </c>
      <c r="L57" s="550" t="s">
        <v>786</v>
      </c>
      <c r="M57" s="550" t="s">
        <v>786</v>
      </c>
      <c r="N57" s="550" t="s">
        <v>786</v>
      </c>
    </row>
    <row r="58" spans="1:14">
      <c r="A58" s="568" t="s">
        <v>873</v>
      </c>
      <c r="B58" s="565" t="str">
        <f>VLOOKUP(A58,Codes!$B$2:$D$87,2,TRUE)</f>
        <v>CPA_H49</v>
      </c>
      <c r="C58" s="551" t="s">
        <v>890</v>
      </c>
      <c r="D58" s="551" t="s">
        <v>891</v>
      </c>
      <c r="E58" s="552">
        <v>0</v>
      </c>
      <c r="F58" s="552">
        <v>0</v>
      </c>
      <c r="G58" s="552">
        <v>0</v>
      </c>
      <c r="H58" s="552">
        <v>0</v>
      </c>
      <c r="I58" s="552">
        <v>0</v>
      </c>
      <c r="J58" s="552">
        <v>0</v>
      </c>
      <c r="K58" s="552">
        <v>0</v>
      </c>
      <c r="L58" s="552">
        <v>0</v>
      </c>
      <c r="M58" s="552">
        <v>0</v>
      </c>
      <c r="N58" s="552">
        <v>0</v>
      </c>
    </row>
    <row r="59" spans="1:14" ht="30" customHeight="1">
      <c r="A59" s="568" t="s">
        <v>892</v>
      </c>
      <c r="B59" s="565" t="str">
        <f>VLOOKUP(A59,Codes!$B$2:$D$87,2,TRUE)</f>
        <v>CPA_H49</v>
      </c>
      <c r="C59" s="551" t="s">
        <v>893</v>
      </c>
      <c r="D59" s="551" t="s">
        <v>894</v>
      </c>
      <c r="E59" s="552">
        <v>18</v>
      </c>
      <c r="F59" s="552">
        <v>21</v>
      </c>
      <c r="G59" s="552">
        <v>21</v>
      </c>
      <c r="H59" s="552">
        <v>22</v>
      </c>
      <c r="I59" s="552">
        <v>22</v>
      </c>
      <c r="J59" s="552">
        <v>21</v>
      </c>
      <c r="K59" s="552">
        <v>21</v>
      </c>
      <c r="L59" s="552">
        <v>21</v>
      </c>
      <c r="M59" s="552">
        <v>21</v>
      </c>
      <c r="N59" s="552">
        <v>21</v>
      </c>
    </row>
    <row r="60" spans="1:14">
      <c r="A60" s="568" t="s">
        <v>892</v>
      </c>
      <c r="B60" s="565" t="str">
        <f>VLOOKUP(A60,Codes!$B$2:$D$87,2,TRUE)</f>
        <v>CPA_H49</v>
      </c>
      <c r="C60" s="551" t="s">
        <v>895</v>
      </c>
      <c r="D60" s="551" t="s">
        <v>896</v>
      </c>
      <c r="E60" s="550" t="s">
        <v>620</v>
      </c>
      <c r="F60" s="550" t="s">
        <v>626</v>
      </c>
      <c r="G60" s="550" t="s">
        <v>626</v>
      </c>
      <c r="H60" s="550" t="s">
        <v>628</v>
      </c>
      <c r="I60" s="550" t="s">
        <v>628</v>
      </c>
      <c r="J60" s="550" t="s">
        <v>626</v>
      </c>
      <c r="K60" s="550" t="s">
        <v>626</v>
      </c>
      <c r="L60" s="550" t="s">
        <v>626</v>
      </c>
      <c r="M60" s="550" t="s">
        <v>626</v>
      </c>
      <c r="N60" s="550" t="s">
        <v>626</v>
      </c>
    </row>
    <row r="61" spans="1:14" s="547" customFormat="1">
      <c r="A61" s="567" t="s">
        <v>897</v>
      </c>
      <c r="B61" s="565" t="str">
        <f>VLOOKUP(A61,Codes!$B$2:$D$87,2,TRUE)</f>
        <v>CPA_H49</v>
      </c>
      <c r="C61" s="545" t="s">
        <v>898</v>
      </c>
      <c r="D61" s="545" t="s">
        <v>899</v>
      </c>
      <c r="E61" s="548">
        <v>18</v>
      </c>
      <c r="F61" s="548">
        <v>21</v>
      </c>
      <c r="G61" s="548">
        <v>21</v>
      </c>
      <c r="H61" s="548">
        <v>22</v>
      </c>
      <c r="I61" s="548">
        <v>22</v>
      </c>
      <c r="J61" s="548">
        <v>21</v>
      </c>
      <c r="K61" s="548">
        <v>21</v>
      </c>
      <c r="L61" s="548">
        <v>21</v>
      </c>
      <c r="M61" s="548">
        <v>21</v>
      </c>
      <c r="N61" s="548">
        <v>21</v>
      </c>
    </row>
    <row r="62" spans="1:14">
      <c r="A62" s="568" t="s">
        <v>900</v>
      </c>
      <c r="B62" s="565" t="str">
        <f>VLOOKUP(A62,Codes!$B$2:$D$87,2,TRUE)</f>
        <v>CPA_H50</v>
      </c>
      <c r="C62" s="551" t="s">
        <v>901</v>
      </c>
      <c r="D62" s="551" t="s">
        <v>902</v>
      </c>
      <c r="E62" s="550" t="s">
        <v>879</v>
      </c>
      <c r="F62" s="550" t="s">
        <v>606</v>
      </c>
      <c r="G62" s="550" t="s">
        <v>606</v>
      </c>
      <c r="H62" s="550" t="s">
        <v>765</v>
      </c>
      <c r="I62" s="550" t="s">
        <v>765</v>
      </c>
      <c r="J62" s="550" t="s">
        <v>765</v>
      </c>
      <c r="K62" s="550" t="s">
        <v>765</v>
      </c>
      <c r="L62" s="550" t="s">
        <v>765</v>
      </c>
      <c r="M62" s="550" t="s">
        <v>765</v>
      </c>
      <c r="N62" s="550" t="s">
        <v>765</v>
      </c>
    </row>
    <row r="63" spans="1:14">
      <c r="A63" s="569" t="s">
        <v>900</v>
      </c>
      <c r="B63" s="565" t="str">
        <f>VLOOKUP(A63,Codes!$B$2:$D$87,2,TRUE)</f>
        <v>CPA_H50</v>
      </c>
      <c r="C63" s="551" t="s">
        <v>903</v>
      </c>
      <c r="D63" s="551" t="s">
        <v>904</v>
      </c>
      <c r="E63" s="550" t="s">
        <v>905</v>
      </c>
      <c r="F63" s="550" t="s">
        <v>905</v>
      </c>
      <c r="G63" s="550" t="s">
        <v>905</v>
      </c>
      <c r="H63" s="550" t="s">
        <v>905</v>
      </c>
      <c r="I63" s="550" t="s">
        <v>905</v>
      </c>
      <c r="J63" s="550" t="s">
        <v>905</v>
      </c>
      <c r="K63" s="550" t="s">
        <v>905</v>
      </c>
      <c r="L63" s="550" t="s">
        <v>905</v>
      </c>
      <c r="M63" s="550" t="s">
        <v>905</v>
      </c>
      <c r="N63" s="550" t="s">
        <v>905</v>
      </c>
    </row>
    <row r="64" spans="1:14">
      <c r="A64" s="569" t="s">
        <v>900</v>
      </c>
      <c r="B64" s="565" t="str">
        <f>VLOOKUP(A64,Codes!$B$2:$D$87,2,TRUE)</f>
        <v>CPA_H50</v>
      </c>
      <c r="C64" s="551" t="s">
        <v>906</v>
      </c>
      <c r="D64" s="551" t="s">
        <v>907</v>
      </c>
      <c r="E64" s="550" t="s">
        <v>620</v>
      </c>
      <c r="F64" s="550" t="s">
        <v>626</v>
      </c>
      <c r="G64" s="550" t="s">
        <v>626</v>
      </c>
      <c r="H64" s="550" t="s">
        <v>628</v>
      </c>
      <c r="I64" s="550" t="s">
        <v>628</v>
      </c>
      <c r="J64" s="550" t="s">
        <v>626</v>
      </c>
      <c r="K64" s="550" t="s">
        <v>626</v>
      </c>
      <c r="L64" s="550" t="s">
        <v>626</v>
      </c>
      <c r="M64" s="550" t="s">
        <v>626</v>
      </c>
      <c r="N64" s="550" t="s">
        <v>626</v>
      </c>
    </row>
    <row r="65" spans="1:15">
      <c r="A65" s="569" t="s">
        <v>900</v>
      </c>
      <c r="B65" s="565" t="str">
        <f>VLOOKUP(A65,Codes!$B$2:$D$87,2,TRUE)</f>
        <v>CPA_H50</v>
      </c>
      <c r="C65" s="551" t="s">
        <v>908</v>
      </c>
      <c r="D65" s="551" t="s">
        <v>909</v>
      </c>
      <c r="E65" s="550" t="s">
        <v>905</v>
      </c>
      <c r="F65" s="550" t="s">
        <v>905</v>
      </c>
      <c r="G65" s="550" t="s">
        <v>905</v>
      </c>
      <c r="H65" s="550" t="s">
        <v>905</v>
      </c>
      <c r="I65" s="550" t="s">
        <v>905</v>
      </c>
      <c r="J65" s="550" t="s">
        <v>905</v>
      </c>
      <c r="K65" s="550" t="s">
        <v>905</v>
      </c>
      <c r="L65" s="550" t="s">
        <v>905</v>
      </c>
      <c r="M65" s="550" t="s">
        <v>905</v>
      </c>
      <c r="N65" s="550" t="s">
        <v>905</v>
      </c>
    </row>
    <row r="66" spans="1:15" s="547" customFormat="1" ht="27.6">
      <c r="A66" s="569" t="s">
        <v>900</v>
      </c>
      <c r="B66" s="565" t="str">
        <f>VLOOKUP(A66,Codes!$B$2:$D$87,2,TRUE)</f>
        <v>CPA_H50</v>
      </c>
      <c r="C66" s="556" t="s">
        <v>910</v>
      </c>
      <c r="D66" s="551" t="s">
        <v>911</v>
      </c>
      <c r="E66" s="550" t="s">
        <v>879</v>
      </c>
      <c r="F66" s="550" t="s">
        <v>606</v>
      </c>
      <c r="G66" s="550" t="s">
        <v>606</v>
      </c>
      <c r="H66" s="550" t="s">
        <v>765</v>
      </c>
      <c r="I66" s="550" t="s">
        <v>765</v>
      </c>
      <c r="J66" s="550" t="s">
        <v>765</v>
      </c>
      <c r="K66" s="550" t="s">
        <v>765</v>
      </c>
      <c r="L66" s="550" t="s">
        <v>765</v>
      </c>
      <c r="M66" s="550" t="s">
        <v>765</v>
      </c>
      <c r="N66" s="550" t="s">
        <v>765</v>
      </c>
      <c r="O66" s="537"/>
    </row>
    <row r="67" spans="1:15" s="547" customFormat="1" ht="26.25" customHeight="1">
      <c r="A67" s="569" t="s">
        <v>900</v>
      </c>
      <c r="B67" s="565" t="str">
        <f>VLOOKUP(A67,Codes!$B$2:$D$87,2,TRUE)</f>
        <v>CPA_H50</v>
      </c>
      <c r="C67" s="556" t="s">
        <v>912</v>
      </c>
      <c r="D67" s="551" t="s">
        <v>913</v>
      </c>
      <c r="E67" s="550" t="s">
        <v>905</v>
      </c>
      <c r="F67" s="550" t="s">
        <v>905</v>
      </c>
      <c r="G67" s="550" t="s">
        <v>905</v>
      </c>
      <c r="H67" s="550" t="s">
        <v>905</v>
      </c>
      <c r="I67" s="550" t="s">
        <v>905</v>
      </c>
      <c r="J67" s="550" t="s">
        <v>905</v>
      </c>
      <c r="K67" s="550" t="s">
        <v>905</v>
      </c>
      <c r="L67" s="550" t="s">
        <v>905</v>
      </c>
      <c r="M67" s="550" t="s">
        <v>905</v>
      </c>
      <c r="N67" s="550" t="s">
        <v>905</v>
      </c>
      <c r="O67" s="537"/>
    </row>
    <row r="68" spans="1:15" s="547" customFormat="1" ht="27.6">
      <c r="A68" s="569" t="s">
        <v>900</v>
      </c>
      <c r="B68" s="565" t="str">
        <f>VLOOKUP(A68,Codes!$B$2:$D$87,2,TRUE)</f>
        <v>CPA_H50</v>
      </c>
      <c r="C68" s="556" t="s">
        <v>914</v>
      </c>
      <c r="D68" s="551" t="s">
        <v>915</v>
      </c>
      <c r="E68" s="550" t="s">
        <v>620</v>
      </c>
      <c r="F68" s="550" t="s">
        <v>626</v>
      </c>
      <c r="G68" s="550" t="s">
        <v>626</v>
      </c>
      <c r="H68" s="550" t="s">
        <v>628</v>
      </c>
      <c r="I68" s="550" t="s">
        <v>628</v>
      </c>
      <c r="J68" s="550" t="s">
        <v>626</v>
      </c>
      <c r="K68" s="550" t="s">
        <v>626</v>
      </c>
      <c r="L68" s="550" t="s">
        <v>626</v>
      </c>
      <c r="M68" s="550" t="s">
        <v>626</v>
      </c>
      <c r="N68" s="550" t="s">
        <v>626</v>
      </c>
      <c r="O68" s="537"/>
    </row>
    <row r="69" spans="1:15" s="547" customFormat="1" ht="30" customHeight="1">
      <c r="A69" s="569" t="s">
        <v>900</v>
      </c>
      <c r="B69" s="565" t="str">
        <f>VLOOKUP(A69,Codes!$B$2:$D$87,2,TRUE)</f>
        <v>CPA_H50</v>
      </c>
      <c r="C69" s="551" t="s">
        <v>916</v>
      </c>
      <c r="D69" s="551" t="s">
        <v>917</v>
      </c>
      <c r="E69" s="550" t="s">
        <v>905</v>
      </c>
      <c r="F69" s="550" t="s">
        <v>905</v>
      </c>
      <c r="G69" s="550" t="s">
        <v>905</v>
      </c>
      <c r="H69" s="550" t="s">
        <v>905</v>
      </c>
      <c r="I69" s="550" t="s">
        <v>905</v>
      </c>
      <c r="J69" s="550" t="s">
        <v>905</v>
      </c>
      <c r="K69" s="550" t="s">
        <v>905</v>
      </c>
      <c r="L69" s="550" t="s">
        <v>905</v>
      </c>
      <c r="M69" s="550" t="s">
        <v>905</v>
      </c>
      <c r="N69" s="550" t="s">
        <v>905</v>
      </c>
      <c r="O69" s="537"/>
    </row>
    <row r="70" spans="1:15" s="547" customFormat="1">
      <c r="A70" s="569" t="s">
        <v>900</v>
      </c>
      <c r="B70" s="565" t="str">
        <f>VLOOKUP(A70,Codes!$B$2:$D$87,2,TRUE)</f>
        <v>CPA_H50</v>
      </c>
      <c r="C70" s="551" t="s">
        <v>918</v>
      </c>
      <c r="D70" s="551" t="s">
        <v>919</v>
      </c>
      <c r="E70" s="550" t="s">
        <v>620</v>
      </c>
      <c r="F70" s="550" t="s">
        <v>626</v>
      </c>
      <c r="G70" s="550" t="s">
        <v>626</v>
      </c>
      <c r="H70" s="550" t="s">
        <v>628</v>
      </c>
      <c r="I70" s="550" t="s">
        <v>628</v>
      </c>
      <c r="J70" s="550" t="s">
        <v>626</v>
      </c>
      <c r="K70" s="550" t="s">
        <v>626</v>
      </c>
      <c r="L70" s="550" t="s">
        <v>626</v>
      </c>
      <c r="M70" s="550" t="s">
        <v>626</v>
      </c>
      <c r="N70" s="550" t="s">
        <v>626</v>
      </c>
      <c r="O70" s="537"/>
    </row>
    <row r="71" spans="1:15" s="547" customFormat="1" ht="21.75" customHeight="1">
      <c r="A71" s="569" t="s">
        <v>900</v>
      </c>
      <c r="B71" s="565" t="str">
        <f>VLOOKUP(A71,Codes!$B$2:$D$87,2,TRUE)</f>
        <v>CPA_H50</v>
      </c>
      <c r="C71" s="557" t="s">
        <v>920</v>
      </c>
      <c r="D71" s="551" t="s">
        <v>921</v>
      </c>
      <c r="E71" s="550" t="s">
        <v>905</v>
      </c>
      <c r="F71" s="550" t="s">
        <v>905</v>
      </c>
      <c r="G71" s="550" t="s">
        <v>905</v>
      </c>
      <c r="H71" s="550" t="s">
        <v>905</v>
      </c>
      <c r="I71" s="550" t="s">
        <v>905</v>
      </c>
      <c r="J71" s="550" t="s">
        <v>905</v>
      </c>
      <c r="K71" s="550" t="s">
        <v>905</v>
      </c>
      <c r="L71" s="550" t="s">
        <v>905</v>
      </c>
      <c r="M71" s="550" t="s">
        <v>905</v>
      </c>
      <c r="N71" s="550" t="s">
        <v>905</v>
      </c>
      <c r="O71" s="537"/>
    </row>
    <row r="72" spans="1:15" s="547" customFormat="1">
      <c r="A72" s="569" t="s">
        <v>922</v>
      </c>
      <c r="B72" s="565" t="str">
        <f>VLOOKUP(A72,Codes!$B$2:$D$87,2,TRUE)</f>
        <v>CPA_H50</v>
      </c>
      <c r="C72" s="556" t="s">
        <v>923</v>
      </c>
      <c r="D72" s="556" t="s">
        <v>924</v>
      </c>
      <c r="E72" s="550" t="s">
        <v>620</v>
      </c>
      <c r="F72" s="550" t="s">
        <v>626</v>
      </c>
      <c r="G72" s="550" t="s">
        <v>626</v>
      </c>
      <c r="H72" s="550" t="s">
        <v>628</v>
      </c>
      <c r="I72" s="550" t="s">
        <v>628</v>
      </c>
      <c r="J72" s="550" t="s">
        <v>626</v>
      </c>
      <c r="K72" s="550" t="s">
        <v>626</v>
      </c>
      <c r="L72" s="550" t="s">
        <v>626</v>
      </c>
      <c r="M72" s="550" t="s">
        <v>626</v>
      </c>
      <c r="N72" s="550" t="s">
        <v>626</v>
      </c>
      <c r="O72" s="537"/>
    </row>
    <row r="73" spans="1:15" s="547" customFormat="1">
      <c r="A73" s="569" t="s">
        <v>922</v>
      </c>
      <c r="B73" s="565" t="str">
        <f>VLOOKUP(A73,Codes!$B$2:$D$87,2,TRUE)</f>
        <v>CPA_H50</v>
      </c>
      <c r="C73" s="556" t="s">
        <v>925</v>
      </c>
      <c r="D73" s="556" t="s">
        <v>926</v>
      </c>
      <c r="E73" s="558">
        <v>18</v>
      </c>
      <c r="F73" s="550" t="s">
        <v>626</v>
      </c>
      <c r="G73" s="550" t="s">
        <v>626</v>
      </c>
      <c r="H73" s="550" t="s">
        <v>628</v>
      </c>
      <c r="I73" s="550" t="s">
        <v>628</v>
      </c>
      <c r="J73" s="550" t="s">
        <v>626</v>
      </c>
      <c r="K73" s="550" t="s">
        <v>626</v>
      </c>
      <c r="L73" s="550" t="s">
        <v>626</v>
      </c>
      <c r="M73" s="550" t="s">
        <v>626</v>
      </c>
      <c r="N73" s="550" t="s">
        <v>626</v>
      </c>
      <c r="O73" s="537"/>
    </row>
    <row r="74" spans="1:15" s="547" customFormat="1">
      <c r="A74" s="569" t="s">
        <v>927</v>
      </c>
      <c r="B74" s="565" t="str">
        <f>VLOOKUP(A74,Codes!$B$2:$D$87,2,TRUE)</f>
        <v>CPA_H50</v>
      </c>
      <c r="C74" s="551" t="s">
        <v>928</v>
      </c>
      <c r="D74" s="556" t="s">
        <v>929</v>
      </c>
      <c r="E74" s="550" t="s">
        <v>620</v>
      </c>
      <c r="F74" s="550" t="s">
        <v>626</v>
      </c>
      <c r="G74" s="550" t="s">
        <v>626</v>
      </c>
      <c r="H74" s="550" t="s">
        <v>628</v>
      </c>
      <c r="I74" s="550" t="s">
        <v>628</v>
      </c>
      <c r="J74" s="550" t="s">
        <v>626</v>
      </c>
      <c r="K74" s="550" t="s">
        <v>626</v>
      </c>
      <c r="L74" s="550" t="s">
        <v>626</v>
      </c>
      <c r="M74" s="550" t="s">
        <v>626</v>
      </c>
      <c r="N74" s="550" t="s">
        <v>626</v>
      </c>
      <c r="O74" s="537"/>
    </row>
    <row r="75" spans="1:15" s="547" customFormat="1" ht="27.6">
      <c r="A75" s="569" t="s">
        <v>927</v>
      </c>
      <c r="B75" s="565" t="str">
        <f>VLOOKUP(A75,Codes!$B$2:$D$87,2,TRUE)</f>
        <v>CPA_H50</v>
      </c>
      <c r="C75" s="551" t="s">
        <v>930</v>
      </c>
      <c r="D75" s="556" t="s">
        <v>931</v>
      </c>
      <c r="E75" s="550" t="s">
        <v>879</v>
      </c>
      <c r="F75" s="550" t="s">
        <v>606</v>
      </c>
      <c r="G75" s="550" t="s">
        <v>606</v>
      </c>
      <c r="H75" s="550" t="s">
        <v>765</v>
      </c>
      <c r="I75" s="550" t="s">
        <v>765</v>
      </c>
      <c r="J75" s="550" t="s">
        <v>765</v>
      </c>
      <c r="K75" s="550" t="s">
        <v>765</v>
      </c>
      <c r="L75" s="550" t="s">
        <v>765</v>
      </c>
      <c r="M75" s="550" t="s">
        <v>765</v>
      </c>
      <c r="N75" s="550" t="s">
        <v>765</v>
      </c>
      <c r="O75" s="537"/>
    </row>
    <row r="76" spans="1:15" s="547" customFormat="1" ht="27.6">
      <c r="A76" s="569" t="s">
        <v>927</v>
      </c>
      <c r="B76" s="565" t="str">
        <f>VLOOKUP(A76,Codes!$B$2:$D$87,2,TRUE)</f>
        <v>CPA_H50</v>
      </c>
      <c r="C76" s="551" t="s">
        <v>932</v>
      </c>
      <c r="D76" s="556" t="s">
        <v>933</v>
      </c>
      <c r="E76" s="550" t="s">
        <v>620</v>
      </c>
      <c r="F76" s="550" t="s">
        <v>626</v>
      </c>
      <c r="G76" s="550" t="s">
        <v>626</v>
      </c>
      <c r="H76" s="550" t="s">
        <v>628</v>
      </c>
      <c r="I76" s="550" t="s">
        <v>628</v>
      </c>
      <c r="J76" s="550" t="s">
        <v>626</v>
      </c>
      <c r="K76" s="550" t="s">
        <v>626</v>
      </c>
      <c r="L76" s="550" t="s">
        <v>626</v>
      </c>
      <c r="M76" s="550" t="s">
        <v>626</v>
      </c>
      <c r="N76" s="550" t="s">
        <v>626</v>
      </c>
      <c r="O76" s="537"/>
    </row>
    <row r="77" spans="1:15" s="547" customFormat="1" ht="27.75" customHeight="1">
      <c r="A77" s="569" t="s">
        <v>927</v>
      </c>
      <c r="B77" s="565" t="str">
        <f>VLOOKUP(A77,Codes!$B$2:$D$87,2,TRUE)</f>
        <v>CPA_H50</v>
      </c>
      <c r="C77" s="557" t="s">
        <v>934</v>
      </c>
      <c r="D77" s="557" t="s">
        <v>935</v>
      </c>
      <c r="E77" s="550" t="s">
        <v>879</v>
      </c>
      <c r="F77" s="550" t="s">
        <v>606</v>
      </c>
      <c r="G77" s="550" t="s">
        <v>606</v>
      </c>
      <c r="H77" s="550" t="s">
        <v>765</v>
      </c>
      <c r="I77" s="550" t="s">
        <v>765</v>
      </c>
      <c r="J77" s="550" t="s">
        <v>765</v>
      </c>
      <c r="K77" s="550" t="s">
        <v>765</v>
      </c>
      <c r="L77" s="550" t="s">
        <v>765</v>
      </c>
      <c r="M77" s="550" t="s">
        <v>765</v>
      </c>
      <c r="N77" s="550" t="s">
        <v>765</v>
      </c>
      <c r="O77" s="537"/>
    </row>
    <row r="78" spans="1:15" s="547" customFormat="1" ht="29.25" customHeight="1">
      <c r="A78" s="569"/>
      <c r="B78" s="565" t="e">
        <f>VLOOKUP(A78,Codes!$B$2:$D$87,2,TRUE)</f>
        <v>#N/A</v>
      </c>
      <c r="C78" s="557" t="s">
        <v>936</v>
      </c>
      <c r="D78" s="557" t="s">
        <v>937</v>
      </c>
      <c r="E78" s="550" t="s">
        <v>620</v>
      </c>
      <c r="F78" s="550" t="s">
        <v>626</v>
      </c>
      <c r="G78" s="550" t="s">
        <v>626</v>
      </c>
      <c r="H78" s="550" t="s">
        <v>628</v>
      </c>
      <c r="I78" s="550" t="s">
        <v>628</v>
      </c>
      <c r="J78" s="550" t="s">
        <v>626</v>
      </c>
      <c r="K78" s="550" t="s">
        <v>626</v>
      </c>
      <c r="L78" s="550" t="s">
        <v>626</v>
      </c>
      <c r="M78" s="550" t="s">
        <v>626</v>
      </c>
      <c r="N78" s="550" t="s">
        <v>626</v>
      </c>
      <c r="O78" s="537"/>
    </row>
    <row r="79" spans="1:15" s="547" customFormat="1">
      <c r="A79" s="569" t="s">
        <v>938</v>
      </c>
      <c r="B79" s="565" t="str">
        <f>VLOOKUP(A79,Codes!$B$2:$D$87,2,TRUE)</f>
        <v>CPA_H50</v>
      </c>
      <c r="C79" s="551" t="s">
        <v>939</v>
      </c>
      <c r="D79" s="542" t="s">
        <v>924</v>
      </c>
      <c r="E79" s="550" t="s">
        <v>620</v>
      </c>
      <c r="F79" s="550" t="s">
        <v>626</v>
      </c>
      <c r="G79" s="550" t="s">
        <v>626</v>
      </c>
      <c r="H79" s="550" t="s">
        <v>628</v>
      </c>
      <c r="I79" s="550" t="s">
        <v>628</v>
      </c>
      <c r="J79" s="550" t="s">
        <v>626</v>
      </c>
      <c r="K79" s="550" t="s">
        <v>626</v>
      </c>
      <c r="L79" s="550" t="s">
        <v>626</v>
      </c>
      <c r="M79" s="550" t="s">
        <v>626</v>
      </c>
      <c r="N79" s="550" t="s">
        <v>626</v>
      </c>
      <c r="O79" s="537"/>
    </row>
    <row r="80" spans="1:15" s="547" customFormat="1">
      <c r="A80" s="569" t="s">
        <v>940</v>
      </c>
      <c r="B80" s="565" t="str">
        <f>VLOOKUP(A80,Codes!$B$2:$D$87,2,TRUE)</f>
        <v>CPA_H51</v>
      </c>
      <c r="C80" s="551" t="s">
        <v>941</v>
      </c>
      <c r="D80" s="551" t="s">
        <v>942</v>
      </c>
      <c r="E80" s="550" t="s">
        <v>879</v>
      </c>
      <c r="F80" s="550" t="s">
        <v>606</v>
      </c>
      <c r="G80" s="550" t="s">
        <v>606</v>
      </c>
      <c r="H80" s="550" t="s">
        <v>765</v>
      </c>
      <c r="I80" s="550" t="s">
        <v>765</v>
      </c>
      <c r="J80" s="550" t="s">
        <v>765</v>
      </c>
      <c r="K80" s="550" t="s">
        <v>765</v>
      </c>
      <c r="L80" s="550" t="s">
        <v>765</v>
      </c>
      <c r="M80" s="550" t="s">
        <v>765</v>
      </c>
      <c r="N80" s="550" t="s">
        <v>765</v>
      </c>
      <c r="O80" s="537"/>
    </row>
    <row r="81" spans="1:15" s="547" customFormat="1">
      <c r="A81" s="569" t="s">
        <v>940</v>
      </c>
      <c r="B81" s="565" t="str">
        <f>VLOOKUP(A81,Codes!$B$2:$D$87,2,TRUE)</f>
        <v>CPA_H51</v>
      </c>
      <c r="C81" s="551" t="s">
        <v>943</v>
      </c>
      <c r="D81" s="551" t="s">
        <v>944</v>
      </c>
      <c r="E81" s="552">
        <v>0</v>
      </c>
      <c r="F81" s="552">
        <v>0</v>
      </c>
      <c r="G81" s="552">
        <v>0</v>
      </c>
      <c r="H81" s="552">
        <v>0</v>
      </c>
      <c r="I81" s="552">
        <v>0</v>
      </c>
      <c r="J81" s="552">
        <v>0</v>
      </c>
      <c r="K81" s="552">
        <v>0</v>
      </c>
      <c r="L81" s="552">
        <v>0</v>
      </c>
      <c r="M81" s="552">
        <v>0</v>
      </c>
      <c r="N81" s="552">
        <v>0</v>
      </c>
      <c r="O81" s="537"/>
    </row>
    <row r="82" spans="1:15" s="547" customFormat="1">
      <c r="A82" s="569" t="s">
        <v>940</v>
      </c>
      <c r="B82" s="565" t="str">
        <f>VLOOKUP(A82,Codes!$B$2:$D$87,2,TRUE)</f>
        <v>CPA_H51</v>
      </c>
      <c r="C82" s="551" t="s">
        <v>945</v>
      </c>
      <c r="D82" s="551" t="s">
        <v>946</v>
      </c>
      <c r="E82" s="552">
        <v>0</v>
      </c>
      <c r="F82" s="552">
        <v>0</v>
      </c>
      <c r="G82" s="552">
        <v>0</v>
      </c>
      <c r="H82" s="552">
        <v>0</v>
      </c>
      <c r="I82" s="552">
        <v>0</v>
      </c>
      <c r="J82" s="552">
        <v>0</v>
      </c>
      <c r="K82" s="552">
        <v>0</v>
      </c>
      <c r="L82" s="552">
        <v>0</v>
      </c>
      <c r="M82" s="552">
        <v>0</v>
      </c>
      <c r="N82" s="552">
        <v>0</v>
      </c>
      <c r="O82" s="537"/>
    </row>
    <row r="83" spans="1:15" s="547" customFormat="1">
      <c r="A83" s="569" t="s">
        <v>940</v>
      </c>
      <c r="B83" s="565" t="str">
        <f>VLOOKUP(A83,Codes!$B$2:$D$87,2,TRUE)</f>
        <v>CPA_H51</v>
      </c>
      <c r="C83" s="551" t="s">
        <v>947</v>
      </c>
      <c r="D83" s="551" t="s">
        <v>948</v>
      </c>
      <c r="E83" s="550" t="s">
        <v>620</v>
      </c>
      <c r="F83" s="550" t="s">
        <v>626</v>
      </c>
      <c r="G83" s="550" t="s">
        <v>626</v>
      </c>
      <c r="H83" s="550" t="s">
        <v>628</v>
      </c>
      <c r="I83" s="550" t="s">
        <v>628</v>
      </c>
      <c r="J83" s="550" t="s">
        <v>626</v>
      </c>
      <c r="K83" s="550" t="s">
        <v>626</v>
      </c>
      <c r="L83" s="550" t="s">
        <v>626</v>
      </c>
      <c r="M83" s="550" t="s">
        <v>626</v>
      </c>
      <c r="N83" s="550" t="s">
        <v>626</v>
      </c>
      <c r="O83" s="537"/>
    </row>
    <row r="84" spans="1:15" s="547" customFormat="1">
      <c r="A84" s="569" t="s">
        <v>940</v>
      </c>
      <c r="B84" s="565" t="str">
        <f>VLOOKUP(A84,Codes!$B$2:$D$87,2,TRUE)</f>
        <v>CPA_H51</v>
      </c>
      <c r="C84" s="551" t="s">
        <v>949</v>
      </c>
      <c r="D84" s="551" t="s">
        <v>950</v>
      </c>
      <c r="E84" s="550" t="s">
        <v>905</v>
      </c>
      <c r="F84" s="550" t="s">
        <v>905</v>
      </c>
      <c r="G84" s="550" t="s">
        <v>905</v>
      </c>
      <c r="H84" s="550" t="s">
        <v>905</v>
      </c>
      <c r="I84" s="550" t="s">
        <v>905</v>
      </c>
      <c r="J84" s="550" t="s">
        <v>905</v>
      </c>
      <c r="K84" s="550" t="s">
        <v>905</v>
      </c>
      <c r="L84" s="550" t="s">
        <v>905</v>
      </c>
      <c r="M84" s="550" t="s">
        <v>905</v>
      </c>
      <c r="N84" s="550" t="s">
        <v>905</v>
      </c>
      <c r="O84" s="537"/>
    </row>
    <row r="85" spans="1:15" s="547" customFormat="1">
      <c r="A85" s="569" t="s">
        <v>940</v>
      </c>
      <c r="B85" s="565" t="str">
        <f>VLOOKUP(A85,Codes!$B$2:$D$87,2,TRUE)</f>
        <v>CPA_H51</v>
      </c>
      <c r="C85" s="551" t="s">
        <v>951</v>
      </c>
      <c r="D85" s="551" t="s">
        <v>952</v>
      </c>
      <c r="E85" s="550" t="s">
        <v>620</v>
      </c>
      <c r="F85" s="550" t="s">
        <v>626</v>
      </c>
      <c r="G85" s="550" t="s">
        <v>626</v>
      </c>
      <c r="H85" s="550" t="s">
        <v>628</v>
      </c>
      <c r="I85" s="550" t="s">
        <v>628</v>
      </c>
      <c r="J85" s="550" t="s">
        <v>626</v>
      </c>
      <c r="K85" s="550" t="s">
        <v>626</v>
      </c>
      <c r="L85" s="550" t="s">
        <v>626</v>
      </c>
      <c r="M85" s="550" t="s">
        <v>626</v>
      </c>
      <c r="N85" s="550" t="s">
        <v>626</v>
      </c>
      <c r="O85" s="537"/>
    </row>
    <row r="86" spans="1:15" s="547" customFormat="1">
      <c r="A86" s="569" t="s">
        <v>940</v>
      </c>
      <c r="B86" s="565" t="str">
        <f>VLOOKUP(A86,Codes!$B$2:$D$87,2,TRUE)</f>
        <v>CPA_H51</v>
      </c>
      <c r="C86" s="551" t="s">
        <v>953</v>
      </c>
      <c r="D86" s="551" t="s">
        <v>954</v>
      </c>
      <c r="E86" s="550" t="s">
        <v>905</v>
      </c>
      <c r="F86" s="550" t="s">
        <v>905</v>
      </c>
      <c r="G86" s="550" t="s">
        <v>905</v>
      </c>
      <c r="H86" s="550" t="s">
        <v>905</v>
      </c>
      <c r="I86" s="550" t="s">
        <v>905</v>
      </c>
      <c r="J86" s="550" t="s">
        <v>905</v>
      </c>
      <c r="K86" s="550" t="s">
        <v>905</v>
      </c>
      <c r="L86" s="550" t="s">
        <v>905</v>
      </c>
      <c r="M86" s="550" t="s">
        <v>905</v>
      </c>
      <c r="N86" s="550" t="s">
        <v>905</v>
      </c>
      <c r="O86" s="537"/>
    </row>
    <row r="87" spans="1:15">
      <c r="A87" s="569" t="s">
        <v>955</v>
      </c>
      <c r="B87" s="565" t="str">
        <f>VLOOKUP(A87,Codes!$B$2:$D$87,2,TRUE)</f>
        <v>CPA_H51</v>
      </c>
      <c r="C87" s="551" t="s">
        <v>956</v>
      </c>
      <c r="D87" s="551" t="s">
        <v>957</v>
      </c>
      <c r="E87" s="552">
        <v>18</v>
      </c>
      <c r="F87" s="552">
        <v>21</v>
      </c>
      <c r="G87" s="552">
        <v>21</v>
      </c>
      <c r="H87" s="552">
        <v>22</v>
      </c>
      <c r="I87" s="552">
        <v>22</v>
      </c>
      <c r="J87" s="552">
        <v>21</v>
      </c>
      <c r="K87" s="552">
        <v>21</v>
      </c>
      <c r="L87" s="552">
        <v>21</v>
      </c>
      <c r="M87" s="552">
        <v>21</v>
      </c>
      <c r="N87" s="552">
        <v>21</v>
      </c>
    </row>
    <row r="88" spans="1:15">
      <c r="A88" s="569" t="s">
        <v>955</v>
      </c>
      <c r="B88" s="565" t="str">
        <f>VLOOKUP(A88,Codes!$B$2:$D$87,2,TRUE)</f>
        <v>CPA_H51</v>
      </c>
      <c r="C88" s="551" t="s">
        <v>958</v>
      </c>
      <c r="D88" s="551" t="s">
        <v>959</v>
      </c>
      <c r="E88" s="552">
        <v>18</v>
      </c>
      <c r="F88" s="552">
        <v>21</v>
      </c>
      <c r="G88" s="552">
        <v>21</v>
      </c>
      <c r="H88" s="552">
        <v>22</v>
      </c>
      <c r="I88" s="552">
        <v>22</v>
      </c>
      <c r="J88" s="552">
        <v>21</v>
      </c>
      <c r="K88" s="552">
        <v>21</v>
      </c>
      <c r="L88" s="552">
        <v>21</v>
      </c>
      <c r="M88" s="552">
        <v>21</v>
      </c>
      <c r="N88" s="552">
        <v>21</v>
      </c>
    </row>
    <row r="89" spans="1:15">
      <c r="A89" s="569" t="s">
        <v>955</v>
      </c>
      <c r="B89" s="565" t="str">
        <f>VLOOKUP(A89,Codes!$B$2:$D$87,2,TRUE)</f>
        <v>CPA_H51</v>
      </c>
      <c r="C89" s="551" t="s">
        <v>960</v>
      </c>
      <c r="D89" s="551" t="s">
        <v>961</v>
      </c>
      <c r="E89" s="552">
        <v>18</v>
      </c>
      <c r="F89" s="552">
        <v>21</v>
      </c>
      <c r="G89" s="552">
        <v>21</v>
      </c>
      <c r="H89" s="552">
        <v>22</v>
      </c>
      <c r="I89" s="552">
        <v>22</v>
      </c>
      <c r="J89" s="552">
        <v>21</v>
      </c>
      <c r="K89" s="552">
        <v>21</v>
      </c>
      <c r="L89" s="552">
        <v>21</v>
      </c>
      <c r="M89" s="552">
        <v>21</v>
      </c>
      <c r="N89" s="552">
        <v>21</v>
      </c>
    </row>
    <row r="90" spans="1:15">
      <c r="A90" s="566" t="s">
        <v>680</v>
      </c>
      <c r="B90" s="565" t="str">
        <f>VLOOKUP(A90,Codes!$B$2:$D$87,2,TRUE)</f>
        <v>CPA_H52</v>
      </c>
      <c r="C90" s="542" t="s">
        <v>962</v>
      </c>
      <c r="D90" s="542" t="s">
        <v>389</v>
      </c>
      <c r="E90" s="543">
        <v>18</v>
      </c>
      <c r="F90" s="543">
        <v>21</v>
      </c>
      <c r="G90" s="543">
        <v>21</v>
      </c>
      <c r="H90" s="543">
        <v>22</v>
      </c>
      <c r="I90" s="543">
        <v>22</v>
      </c>
      <c r="J90" s="543">
        <v>21</v>
      </c>
      <c r="K90" s="543">
        <v>21</v>
      </c>
      <c r="L90" s="543">
        <v>21</v>
      </c>
      <c r="M90" s="543">
        <v>21</v>
      </c>
      <c r="N90" s="543">
        <v>21</v>
      </c>
    </row>
    <row r="91" spans="1:15">
      <c r="A91" s="569" t="s">
        <v>963</v>
      </c>
      <c r="B91" s="565" t="str">
        <f>VLOOKUP(A91,Codes!$B$2:$D$87,2,TRUE)</f>
        <v>CPA_H53</v>
      </c>
      <c r="C91" s="551" t="s">
        <v>964</v>
      </c>
      <c r="D91" s="557" t="s">
        <v>965</v>
      </c>
      <c r="E91" s="552" t="s">
        <v>966</v>
      </c>
      <c r="F91" s="552" t="s">
        <v>966</v>
      </c>
      <c r="G91" s="552" t="s">
        <v>966</v>
      </c>
      <c r="H91" s="552" t="s">
        <v>966</v>
      </c>
      <c r="I91" s="552" t="s">
        <v>966</v>
      </c>
      <c r="J91" s="552" t="s">
        <v>966</v>
      </c>
      <c r="K91" s="552" t="s">
        <v>966</v>
      </c>
      <c r="L91" s="552" t="s">
        <v>966</v>
      </c>
      <c r="M91" s="552" t="s">
        <v>966</v>
      </c>
      <c r="N91" s="552" t="s">
        <v>966</v>
      </c>
    </row>
    <row r="92" spans="1:15" ht="27.6">
      <c r="A92" s="569" t="s">
        <v>967</v>
      </c>
      <c r="B92" s="565" t="str">
        <f>VLOOKUP(A92,Codes!$B$2:$D$87,2,TRUE)</f>
        <v>CPA_H53</v>
      </c>
      <c r="C92" s="551" t="s">
        <v>968</v>
      </c>
      <c r="D92" s="559" t="s">
        <v>969</v>
      </c>
      <c r="E92" s="552" t="s">
        <v>966</v>
      </c>
      <c r="F92" s="552" t="s">
        <v>966</v>
      </c>
      <c r="G92" s="552" t="s">
        <v>966</v>
      </c>
      <c r="H92" s="552" t="s">
        <v>966</v>
      </c>
      <c r="I92" s="552" t="s">
        <v>966</v>
      </c>
      <c r="J92" s="552" t="s">
        <v>966</v>
      </c>
      <c r="K92" s="552" t="s">
        <v>966</v>
      </c>
      <c r="L92" s="552" t="s">
        <v>966</v>
      </c>
      <c r="M92" s="552" t="s">
        <v>966</v>
      </c>
      <c r="N92" s="552" t="s">
        <v>966</v>
      </c>
    </row>
    <row r="93" spans="1:15">
      <c r="A93" s="569" t="s">
        <v>967</v>
      </c>
      <c r="B93" s="565" t="str">
        <f>VLOOKUP(A93,Codes!$B$2:$D$87,2,TRUE)</f>
        <v>CPA_H53</v>
      </c>
      <c r="C93" s="551" t="s">
        <v>970</v>
      </c>
      <c r="D93" s="551" t="s">
        <v>971</v>
      </c>
      <c r="E93" s="552">
        <v>18</v>
      </c>
      <c r="F93" s="552">
        <v>21</v>
      </c>
      <c r="G93" s="552">
        <v>21</v>
      </c>
      <c r="H93" s="552">
        <v>22</v>
      </c>
      <c r="I93" s="552">
        <v>22</v>
      </c>
      <c r="J93" s="552">
        <v>21</v>
      </c>
      <c r="K93" s="552">
        <v>21</v>
      </c>
      <c r="L93" s="552">
        <v>21</v>
      </c>
      <c r="M93" s="552">
        <v>21</v>
      </c>
      <c r="N93" s="552">
        <v>21</v>
      </c>
    </row>
    <row r="94" spans="1:15">
      <c r="A94" s="568" t="s">
        <v>684</v>
      </c>
      <c r="B94" s="565" t="str">
        <f>VLOOKUP(A94,Codes!$B$2:$D$87,2,TRUE)</f>
        <v>CPA_I</v>
      </c>
      <c r="C94" s="551" t="s">
        <v>972</v>
      </c>
      <c r="D94" s="551" t="s">
        <v>973</v>
      </c>
      <c r="E94" s="552">
        <v>5</v>
      </c>
      <c r="F94" s="552">
        <v>21</v>
      </c>
      <c r="G94" s="560" t="s">
        <v>784</v>
      </c>
      <c r="H94" s="560">
        <v>12</v>
      </c>
      <c r="I94" s="560">
        <v>12</v>
      </c>
      <c r="J94" s="560">
        <v>12</v>
      </c>
      <c r="K94" s="560">
        <v>12</v>
      </c>
      <c r="L94" s="560">
        <v>12</v>
      </c>
      <c r="M94" s="560">
        <v>12</v>
      </c>
      <c r="N94" s="560">
        <v>12</v>
      </c>
    </row>
    <row r="95" spans="1:15">
      <c r="A95" s="566" t="s">
        <v>686</v>
      </c>
      <c r="B95" s="565" t="str">
        <f>VLOOKUP(A95,Codes!$B$2:$D$87,2,TRUE)</f>
        <v>CPA_I</v>
      </c>
      <c r="C95" s="542" t="s">
        <v>974</v>
      </c>
      <c r="D95" s="542" t="s">
        <v>975</v>
      </c>
      <c r="E95" s="543">
        <v>18</v>
      </c>
      <c r="F95" s="543">
        <v>21</v>
      </c>
      <c r="G95" s="543">
        <v>21</v>
      </c>
      <c r="H95" s="543">
        <v>22</v>
      </c>
      <c r="I95" s="543">
        <v>22</v>
      </c>
      <c r="J95" s="543">
        <v>21</v>
      </c>
      <c r="K95" s="543">
        <v>21</v>
      </c>
      <c r="L95" s="543">
        <v>21</v>
      </c>
      <c r="M95" s="543">
        <v>21</v>
      </c>
      <c r="N95" s="543">
        <v>21</v>
      </c>
    </row>
    <row r="96" spans="1:15">
      <c r="A96" s="568" t="s">
        <v>976</v>
      </c>
      <c r="B96" s="565" t="str">
        <f>VLOOKUP(A96,Codes!$B$2:$D$87,2,TRUE)</f>
        <v>CPA_J58</v>
      </c>
      <c r="C96" s="551" t="s">
        <v>977</v>
      </c>
      <c r="D96" s="551" t="s">
        <v>978</v>
      </c>
      <c r="E96" s="552">
        <v>5</v>
      </c>
      <c r="F96" s="560" t="s">
        <v>784</v>
      </c>
      <c r="G96" s="552">
        <v>10</v>
      </c>
      <c r="H96" s="552">
        <v>12</v>
      </c>
      <c r="I96" s="552">
        <v>12</v>
      </c>
      <c r="J96" s="552">
        <v>12</v>
      </c>
      <c r="K96" s="552">
        <v>12</v>
      </c>
      <c r="L96" s="552">
        <v>12</v>
      </c>
      <c r="M96" s="552">
        <v>12</v>
      </c>
      <c r="N96" s="552">
        <v>12</v>
      </c>
    </row>
    <row r="97" spans="1:14" ht="40.5" customHeight="1">
      <c r="A97" s="568" t="s">
        <v>979</v>
      </c>
      <c r="B97" s="565" t="str">
        <f>VLOOKUP(A97,Codes!$B$2:$D$87,2,TRUE)</f>
        <v>CPA_J58</v>
      </c>
      <c r="C97" s="551" t="s">
        <v>980</v>
      </c>
      <c r="D97" s="551" t="s">
        <v>981</v>
      </c>
      <c r="E97" s="550" t="s">
        <v>620</v>
      </c>
      <c r="F97" s="550" t="s">
        <v>626</v>
      </c>
      <c r="G97" s="550" t="s">
        <v>626</v>
      </c>
      <c r="H97" s="550" t="s">
        <v>628</v>
      </c>
      <c r="I97" s="550" t="s">
        <v>628</v>
      </c>
      <c r="J97" s="550" t="s">
        <v>626</v>
      </c>
      <c r="K97" s="550" t="s">
        <v>626</v>
      </c>
      <c r="L97" s="550" t="s">
        <v>626</v>
      </c>
      <c r="M97" s="550" t="s">
        <v>626</v>
      </c>
      <c r="N97" s="550" t="s">
        <v>626</v>
      </c>
    </row>
    <row r="98" spans="1:14">
      <c r="A98" s="568" t="s">
        <v>2</v>
      </c>
      <c r="B98" s="565" t="e">
        <f>VLOOKUP(A98,Codes!$B$2:$D$87,2,TRUE)</f>
        <v>#N/A</v>
      </c>
      <c r="C98" s="551" t="s">
        <v>982</v>
      </c>
      <c r="D98" s="551" t="s">
        <v>983</v>
      </c>
      <c r="E98" s="552">
        <v>5</v>
      </c>
      <c r="F98" s="552">
        <v>10</v>
      </c>
      <c r="G98" s="552">
        <v>10</v>
      </c>
      <c r="H98" s="552">
        <v>12</v>
      </c>
      <c r="I98" s="552">
        <v>12</v>
      </c>
      <c r="J98" s="552">
        <v>12</v>
      </c>
      <c r="K98" s="552">
        <v>12</v>
      </c>
      <c r="L98" s="552">
        <v>12</v>
      </c>
      <c r="M98" s="552">
        <v>12</v>
      </c>
      <c r="N98" s="552">
        <v>12</v>
      </c>
    </row>
    <row r="99" spans="1:14">
      <c r="A99" s="568" t="s">
        <v>984</v>
      </c>
      <c r="B99" s="565" t="str">
        <f>VLOOKUP(A99,Codes!$B$2:$D$87,2,TRUE)</f>
        <v>CPA_J58</v>
      </c>
      <c r="C99" s="551" t="s">
        <v>985</v>
      </c>
      <c r="D99" s="551" t="s">
        <v>986</v>
      </c>
      <c r="E99" s="550" t="s">
        <v>620</v>
      </c>
      <c r="F99" s="550" t="s">
        <v>626</v>
      </c>
      <c r="G99" s="550" t="s">
        <v>626</v>
      </c>
      <c r="H99" s="550" t="s">
        <v>628</v>
      </c>
      <c r="I99" s="550" t="s">
        <v>628</v>
      </c>
      <c r="J99" s="550" t="s">
        <v>626</v>
      </c>
      <c r="K99" s="550" t="s">
        <v>626</v>
      </c>
      <c r="L99" s="550" t="s">
        <v>626</v>
      </c>
      <c r="M99" s="550" t="s">
        <v>626</v>
      </c>
      <c r="N99" s="550" t="s">
        <v>626</v>
      </c>
    </row>
    <row r="100" spans="1:14">
      <c r="A100" s="568" t="s">
        <v>987</v>
      </c>
      <c r="B100" s="565" t="str">
        <f>VLOOKUP(A100,Codes!$B$2:$D$87,2,TRUE)</f>
        <v>CPA_J58</v>
      </c>
      <c r="C100" s="561" t="s">
        <v>988</v>
      </c>
      <c r="D100" s="561" t="s">
        <v>989</v>
      </c>
      <c r="E100" s="552">
        <v>18</v>
      </c>
      <c r="F100" s="552">
        <v>21</v>
      </c>
      <c r="G100" s="552">
        <v>21</v>
      </c>
      <c r="H100" s="552">
        <v>22</v>
      </c>
      <c r="I100" s="552">
        <v>22</v>
      </c>
      <c r="J100" s="552">
        <v>21</v>
      </c>
      <c r="K100" s="552">
        <v>21</v>
      </c>
      <c r="L100" s="552">
        <v>21</v>
      </c>
      <c r="M100" s="552">
        <v>21</v>
      </c>
      <c r="N100" s="552">
        <v>21</v>
      </c>
    </row>
    <row r="101" spans="1:14" ht="27.6">
      <c r="A101" s="568" t="s">
        <v>690</v>
      </c>
      <c r="B101" s="565" t="str">
        <f>VLOOKUP(A101,Codes!$B$2:$D$87,2,TRUE)</f>
        <v>CPA_J59_J60</v>
      </c>
      <c r="C101" s="551" t="s">
        <v>990</v>
      </c>
      <c r="D101" s="551" t="s">
        <v>991</v>
      </c>
      <c r="E101" s="552">
        <v>18</v>
      </c>
      <c r="F101" s="552">
        <v>21</v>
      </c>
      <c r="G101" s="552">
        <v>21</v>
      </c>
      <c r="H101" s="552">
        <v>22</v>
      </c>
      <c r="I101" s="552">
        <v>22</v>
      </c>
      <c r="J101" s="552">
        <v>21</v>
      </c>
      <c r="K101" s="552">
        <v>21</v>
      </c>
      <c r="L101" s="552">
        <v>21</v>
      </c>
      <c r="M101" s="552">
        <v>21</v>
      </c>
      <c r="N101" s="552">
        <v>21</v>
      </c>
    </row>
    <row r="102" spans="1:14">
      <c r="A102" s="568" t="s">
        <v>992</v>
      </c>
      <c r="B102" s="565" t="str">
        <f>VLOOKUP(A102,Codes!$B$2:$D$87,2,TRUE)</f>
        <v>CPA_J59_J60</v>
      </c>
      <c r="C102" s="551" t="s">
        <v>993</v>
      </c>
      <c r="D102" s="551" t="s">
        <v>994</v>
      </c>
      <c r="E102" s="552">
        <v>5</v>
      </c>
      <c r="F102" s="552">
        <v>21</v>
      </c>
      <c r="G102" s="552">
        <v>21</v>
      </c>
      <c r="H102" s="552">
        <v>22</v>
      </c>
      <c r="I102" s="552">
        <v>22</v>
      </c>
      <c r="J102" s="552">
        <v>21</v>
      </c>
      <c r="K102" s="552">
        <v>21</v>
      </c>
      <c r="L102" s="552">
        <v>21</v>
      </c>
      <c r="M102" s="552">
        <v>21</v>
      </c>
      <c r="N102" s="552">
        <v>21</v>
      </c>
    </row>
    <row r="103" spans="1:14">
      <c r="A103" s="566" t="s">
        <v>692</v>
      </c>
      <c r="B103" s="565" t="str">
        <f>VLOOKUP(A103,Codes!$B$2:$D$87,2,TRUE)</f>
        <v>CPA_J59_J60</v>
      </c>
      <c r="C103" s="542" t="s">
        <v>995</v>
      </c>
      <c r="D103" s="542" t="s">
        <v>996</v>
      </c>
      <c r="E103" s="543">
        <v>18</v>
      </c>
      <c r="F103" s="543">
        <v>21</v>
      </c>
      <c r="G103" s="543">
        <v>21</v>
      </c>
      <c r="H103" s="543">
        <v>22</v>
      </c>
      <c r="I103" s="543">
        <v>22</v>
      </c>
      <c r="J103" s="543">
        <v>21</v>
      </c>
      <c r="K103" s="548">
        <v>21</v>
      </c>
      <c r="L103" s="548">
        <v>21</v>
      </c>
      <c r="M103" s="548">
        <v>21</v>
      </c>
      <c r="N103" s="548">
        <v>21</v>
      </c>
    </row>
    <row r="104" spans="1:14">
      <c r="A104" s="566" t="s">
        <v>694</v>
      </c>
      <c r="B104" s="565" t="str">
        <f>VLOOKUP(A104,Codes!$B$2:$D$87,2,TRUE)</f>
        <v>CPA_J61</v>
      </c>
      <c r="C104" s="542" t="s">
        <v>997</v>
      </c>
      <c r="D104" s="542" t="s">
        <v>399</v>
      </c>
      <c r="E104" s="543">
        <v>18</v>
      </c>
      <c r="F104" s="543">
        <v>21</v>
      </c>
      <c r="G104" s="543">
        <v>21</v>
      </c>
      <c r="H104" s="543">
        <v>22</v>
      </c>
      <c r="I104" s="543">
        <v>22</v>
      </c>
      <c r="J104" s="543">
        <v>21</v>
      </c>
      <c r="K104" s="548">
        <v>21</v>
      </c>
      <c r="L104" s="548">
        <v>21</v>
      </c>
      <c r="M104" s="548">
        <v>21</v>
      </c>
      <c r="N104" s="548">
        <v>21</v>
      </c>
    </row>
    <row r="105" spans="1:14">
      <c r="A105" s="566" t="s">
        <v>696</v>
      </c>
      <c r="B105" s="565" t="str">
        <f>VLOOKUP(A105,Codes!$B$2:$D$87,2,TRUE)</f>
        <v>CPA_J62_J63</v>
      </c>
      <c r="C105" s="542" t="s">
        <v>998</v>
      </c>
      <c r="D105" s="542" t="s">
        <v>999</v>
      </c>
      <c r="E105" s="543">
        <v>18</v>
      </c>
      <c r="F105" s="543">
        <v>21</v>
      </c>
      <c r="G105" s="543">
        <v>21</v>
      </c>
      <c r="H105" s="543">
        <v>22</v>
      </c>
      <c r="I105" s="543">
        <v>22</v>
      </c>
      <c r="J105" s="543">
        <v>21</v>
      </c>
      <c r="K105" s="548">
        <v>21</v>
      </c>
      <c r="L105" s="548">
        <v>21</v>
      </c>
      <c r="M105" s="548">
        <v>21</v>
      </c>
      <c r="N105" s="548">
        <v>21</v>
      </c>
    </row>
    <row r="106" spans="1:14">
      <c r="A106" s="566" t="s">
        <v>698</v>
      </c>
      <c r="B106" s="565" t="str">
        <f>VLOOKUP(A106,Codes!$B$2:$D$87,2,TRUE)</f>
        <v>CPA_J62_J63</v>
      </c>
      <c r="C106" s="542" t="s">
        <v>1000</v>
      </c>
      <c r="D106" s="542" t="s">
        <v>1001</v>
      </c>
      <c r="E106" s="543">
        <v>18</v>
      </c>
      <c r="F106" s="543">
        <v>21</v>
      </c>
      <c r="G106" s="543">
        <v>21</v>
      </c>
      <c r="H106" s="543">
        <v>22</v>
      </c>
      <c r="I106" s="543">
        <v>22</v>
      </c>
      <c r="J106" s="543">
        <v>21</v>
      </c>
      <c r="K106" s="548">
        <v>21</v>
      </c>
      <c r="L106" s="548">
        <v>21</v>
      </c>
      <c r="M106" s="548">
        <v>21</v>
      </c>
      <c r="N106" s="548">
        <v>21</v>
      </c>
    </row>
    <row r="107" spans="1:14" s="547" customFormat="1">
      <c r="A107" s="567" t="s">
        <v>700</v>
      </c>
      <c r="B107" s="565" t="str">
        <f>VLOOKUP(A107,Codes!$B$2:$D$87,2,TRUE)</f>
        <v>CPA_K64</v>
      </c>
      <c r="C107" s="545" t="s">
        <v>1002</v>
      </c>
      <c r="D107" s="545" t="s">
        <v>403</v>
      </c>
      <c r="E107" s="548" t="s">
        <v>966</v>
      </c>
      <c r="F107" s="548" t="s">
        <v>966</v>
      </c>
      <c r="G107" s="548" t="s">
        <v>966</v>
      </c>
      <c r="H107" s="548" t="s">
        <v>966</v>
      </c>
      <c r="I107" s="548" t="s">
        <v>966</v>
      </c>
      <c r="J107" s="548" t="s">
        <v>966</v>
      </c>
      <c r="K107" s="548" t="s">
        <v>966</v>
      </c>
      <c r="L107" s="548" t="s">
        <v>966</v>
      </c>
      <c r="M107" s="548" t="s">
        <v>966</v>
      </c>
      <c r="N107" s="548" t="s">
        <v>966</v>
      </c>
    </row>
    <row r="108" spans="1:14" s="547" customFormat="1">
      <c r="A108" s="567" t="s">
        <v>702</v>
      </c>
      <c r="B108" s="565" t="str">
        <f>VLOOKUP(A108,Codes!$B$2:$D$87,2,TRUE)</f>
        <v>CPA_K65</v>
      </c>
      <c r="C108" s="545" t="s">
        <v>1003</v>
      </c>
      <c r="D108" s="545" t="s">
        <v>405</v>
      </c>
      <c r="E108" s="548" t="s">
        <v>966</v>
      </c>
      <c r="F108" s="548" t="s">
        <v>966</v>
      </c>
      <c r="G108" s="548" t="s">
        <v>966</v>
      </c>
      <c r="H108" s="548" t="s">
        <v>966</v>
      </c>
      <c r="I108" s="548" t="s">
        <v>966</v>
      </c>
      <c r="J108" s="548" t="s">
        <v>966</v>
      </c>
      <c r="K108" s="548" t="s">
        <v>966</v>
      </c>
      <c r="L108" s="548" t="s">
        <v>966</v>
      </c>
      <c r="M108" s="548" t="s">
        <v>966</v>
      </c>
      <c r="N108" s="548" t="s">
        <v>966</v>
      </c>
    </row>
    <row r="109" spans="1:14" s="547" customFormat="1">
      <c r="A109" s="567" t="s">
        <v>704</v>
      </c>
      <c r="B109" s="565" t="str">
        <f>VLOOKUP(A109,Codes!$B$2:$D$87,2,TRUE)</f>
        <v>CPA_K66</v>
      </c>
      <c r="C109" s="545" t="s">
        <v>1004</v>
      </c>
      <c r="D109" s="562" t="s">
        <v>407</v>
      </c>
      <c r="E109" s="548" t="s">
        <v>966</v>
      </c>
      <c r="F109" s="548" t="s">
        <v>966</v>
      </c>
      <c r="G109" s="548" t="s">
        <v>966</v>
      </c>
      <c r="H109" s="548" t="s">
        <v>966</v>
      </c>
      <c r="I109" s="548" t="s">
        <v>966</v>
      </c>
      <c r="J109" s="548" t="s">
        <v>966</v>
      </c>
      <c r="K109" s="548" t="s">
        <v>966</v>
      </c>
      <c r="L109" s="548" t="s">
        <v>966</v>
      </c>
      <c r="M109" s="548" t="s">
        <v>966</v>
      </c>
      <c r="N109" s="548" t="s">
        <v>966</v>
      </c>
    </row>
    <row r="110" spans="1:14">
      <c r="A110" s="566" t="s">
        <v>706</v>
      </c>
      <c r="B110" s="565" t="str">
        <f>VLOOKUP(A110,Codes!$B$2:$D$87,2,TRUE)</f>
        <v>CPA_L68B</v>
      </c>
      <c r="C110" s="542" t="s">
        <v>1005</v>
      </c>
      <c r="D110" s="542" t="s">
        <v>1006</v>
      </c>
      <c r="E110" s="543">
        <v>18</v>
      </c>
      <c r="F110" s="543">
        <v>21</v>
      </c>
      <c r="G110" s="543">
        <v>21</v>
      </c>
      <c r="H110" s="543">
        <v>22</v>
      </c>
      <c r="I110" s="543">
        <v>22</v>
      </c>
      <c r="J110" s="543">
        <v>21</v>
      </c>
      <c r="K110" s="543">
        <v>21</v>
      </c>
      <c r="L110" s="543">
        <v>21</v>
      </c>
      <c r="M110" s="543">
        <v>21</v>
      </c>
      <c r="N110" s="543">
        <v>21</v>
      </c>
    </row>
    <row r="111" spans="1:14">
      <c r="A111" s="566" t="s">
        <v>708</v>
      </c>
      <c r="B111" s="565" t="str">
        <f>VLOOKUP(A111,Codes!$B$2:$D$87,2,TRUE)</f>
        <v>CPA_M69_M70</v>
      </c>
      <c r="C111" s="542" t="s">
        <v>1007</v>
      </c>
      <c r="D111" s="542" t="s">
        <v>1008</v>
      </c>
      <c r="E111" s="543">
        <v>18</v>
      </c>
      <c r="F111" s="543">
        <v>21</v>
      </c>
      <c r="G111" s="543">
        <v>21</v>
      </c>
      <c r="H111" s="543">
        <v>22</v>
      </c>
      <c r="I111" s="543">
        <v>22</v>
      </c>
      <c r="J111" s="543">
        <v>21</v>
      </c>
      <c r="K111" s="543">
        <v>21</v>
      </c>
      <c r="L111" s="543">
        <v>21</v>
      </c>
      <c r="M111" s="543">
        <v>21</v>
      </c>
      <c r="N111" s="543">
        <v>21</v>
      </c>
    </row>
    <row r="112" spans="1:14">
      <c r="A112" s="566" t="s">
        <v>710</v>
      </c>
      <c r="B112" s="565" t="str">
        <f>VLOOKUP(A112,Codes!$B$2:$D$87,2,TRUE)</f>
        <v>CPA_M69_M70</v>
      </c>
      <c r="C112" s="542" t="s">
        <v>1009</v>
      </c>
      <c r="D112" s="542" t="s">
        <v>1010</v>
      </c>
      <c r="E112" s="543">
        <v>18</v>
      </c>
      <c r="F112" s="543">
        <v>21</v>
      </c>
      <c r="G112" s="543">
        <v>21</v>
      </c>
      <c r="H112" s="543">
        <v>22</v>
      </c>
      <c r="I112" s="543">
        <v>22</v>
      </c>
      <c r="J112" s="543">
        <v>21</v>
      </c>
      <c r="K112" s="543">
        <v>21</v>
      </c>
      <c r="L112" s="543">
        <v>21</v>
      </c>
      <c r="M112" s="543">
        <v>21</v>
      </c>
      <c r="N112" s="543">
        <v>21</v>
      </c>
    </row>
    <row r="113" spans="1:14">
      <c r="A113" s="566" t="s">
        <v>712</v>
      </c>
      <c r="B113" s="565" t="str">
        <f>VLOOKUP(A113,Codes!$B$2:$D$87,2,TRUE)</f>
        <v>CPA_M71</v>
      </c>
      <c r="C113" s="542" t="s">
        <v>1011</v>
      </c>
      <c r="D113" s="542" t="s">
        <v>415</v>
      </c>
      <c r="E113" s="543">
        <v>18</v>
      </c>
      <c r="F113" s="543">
        <v>21</v>
      </c>
      <c r="G113" s="543">
        <v>21</v>
      </c>
      <c r="H113" s="543">
        <v>22</v>
      </c>
      <c r="I113" s="543">
        <v>22</v>
      </c>
      <c r="J113" s="543">
        <v>21</v>
      </c>
      <c r="K113" s="543">
        <v>21</v>
      </c>
      <c r="L113" s="543">
        <v>21</v>
      </c>
      <c r="M113" s="543">
        <v>21</v>
      </c>
      <c r="N113" s="543">
        <v>21</v>
      </c>
    </row>
    <row r="114" spans="1:14" s="547" customFormat="1">
      <c r="A114" s="567" t="s">
        <v>714</v>
      </c>
      <c r="B114" s="565" t="str">
        <f>VLOOKUP(A114,Codes!$B$2:$D$87,2,TRUE)</f>
        <v>CPA_M72</v>
      </c>
      <c r="C114" s="545" t="s">
        <v>1012</v>
      </c>
      <c r="D114" s="545" t="s">
        <v>417</v>
      </c>
      <c r="E114" s="548">
        <v>18</v>
      </c>
      <c r="F114" s="548">
        <v>21</v>
      </c>
      <c r="G114" s="548">
        <v>21</v>
      </c>
      <c r="H114" s="548">
        <v>22</v>
      </c>
      <c r="I114" s="548">
        <v>22</v>
      </c>
      <c r="J114" s="548">
        <v>21</v>
      </c>
      <c r="K114" s="548">
        <v>21</v>
      </c>
      <c r="L114" s="548">
        <v>21</v>
      </c>
      <c r="M114" s="548">
        <v>21</v>
      </c>
      <c r="N114" s="548">
        <v>21</v>
      </c>
    </row>
    <row r="115" spans="1:14">
      <c r="A115" s="566" t="s">
        <v>716</v>
      </c>
      <c r="B115" s="565" t="str">
        <f>VLOOKUP(A115,Codes!$B$2:$D$87,2,TRUE)</f>
        <v>CPA_M73</v>
      </c>
      <c r="C115" s="542" t="s">
        <v>1013</v>
      </c>
      <c r="D115" s="542" t="s">
        <v>419</v>
      </c>
      <c r="E115" s="543">
        <v>18</v>
      </c>
      <c r="F115" s="543">
        <v>21</v>
      </c>
      <c r="G115" s="543">
        <v>21</v>
      </c>
      <c r="H115" s="543">
        <v>22</v>
      </c>
      <c r="I115" s="543">
        <v>22</v>
      </c>
      <c r="J115" s="543">
        <v>21</v>
      </c>
      <c r="K115" s="543">
        <v>21</v>
      </c>
      <c r="L115" s="543">
        <v>21</v>
      </c>
      <c r="M115" s="543">
        <v>21</v>
      </c>
      <c r="N115" s="543">
        <v>21</v>
      </c>
    </row>
    <row r="116" spans="1:14">
      <c r="A116" s="566" t="s">
        <v>718</v>
      </c>
      <c r="B116" s="565" t="str">
        <f>VLOOKUP(A116,Codes!$B$2:$D$87,2,TRUE)</f>
        <v>CPA_M74_M75</v>
      </c>
      <c r="C116" s="542" t="s">
        <v>1014</v>
      </c>
      <c r="D116" s="542" t="s">
        <v>1015</v>
      </c>
      <c r="E116" s="543">
        <v>18</v>
      </c>
      <c r="F116" s="543">
        <v>21</v>
      </c>
      <c r="G116" s="543">
        <v>21</v>
      </c>
      <c r="H116" s="543">
        <v>22</v>
      </c>
      <c r="I116" s="543">
        <v>22</v>
      </c>
      <c r="J116" s="543">
        <v>21</v>
      </c>
      <c r="K116" s="543">
        <v>21</v>
      </c>
      <c r="L116" s="543">
        <v>21</v>
      </c>
      <c r="M116" s="543">
        <v>21</v>
      </c>
      <c r="N116" s="543">
        <v>21</v>
      </c>
    </row>
    <row r="117" spans="1:14" s="547" customFormat="1">
      <c r="A117" s="567" t="s">
        <v>720</v>
      </c>
      <c r="B117" s="565" t="str">
        <f>VLOOKUP(A117,Codes!$B$2:$D$87,2,TRUE)</f>
        <v>CPA_M74_M75</v>
      </c>
      <c r="C117" s="545" t="s">
        <v>1016</v>
      </c>
      <c r="D117" s="545" t="s">
        <v>1017</v>
      </c>
      <c r="E117" s="548">
        <v>5</v>
      </c>
      <c r="F117" s="548">
        <v>21</v>
      </c>
      <c r="G117" s="548">
        <v>21</v>
      </c>
      <c r="H117" s="548">
        <v>22</v>
      </c>
      <c r="I117" s="548">
        <v>22</v>
      </c>
      <c r="J117" s="548">
        <v>21</v>
      </c>
      <c r="K117" s="548">
        <v>21</v>
      </c>
      <c r="L117" s="548">
        <v>21</v>
      </c>
      <c r="M117" s="548">
        <v>21</v>
      </c>
      <c r="N117" s="548">
        <v>21</v>
      </c>
    </row>
    <row r="118" spans="1:14">
      <c r="A118" s="566" t="s">
        <v>722</v>
      </c>
      <c r="B118" s="565" t="str">
        <f>VLOOKUP(A118,Codes!$B$2:$D$87,2,TRUE)</f>
        <v>CPA_N77</v>
      </c>
      <c r="C118" s="542" t="s">
        <v>1018</v>
      </c>
      <c r="D118" s="542" t="s">
        <v>423</v>
      </c>
      <c r="E118" s="543">
        <v>18</v>
      </c>
      <c r="F118" s="543">
        <v>21</v>
      </c>
      <c r="G118" s="543">
        <v>21</v>
      </c>
      <c r="H118" s="543">
        <v>22</v>
      </c>
      <c r="I118" s="543">
        <v>22</v>
      </c>
      <c r="J118" s="543">
        <v>21</v>
      </c>
      <c r="K118" s="543">
        <v>21</v>
      </c>
      <c r="L118" s="543">
        <v>21</v>
      </c>
      <c r="M118" s="543">
        <v>21</v>
      </c>
      <c r="N118" s="543">
        <v>21</v>
      </c>
    </row>
    <row r="119" spans="1:14">
      <c r="A119" s="566" t="s">
        <v>724</v>
      </c>
      <c r="B119" s="565" t="str">
        <f>VLOOKUP(A119,Codes!$B$2:$D$87,2,TRUE)</f>
        <v>CPA_N78</v>
      </c>
      <c r="C119" s="542" t="s">
        <v>1019</v>
      </c>
      <c r="D119" s="542" t="s">
        <v>425</v>
      </c>
      <c r="E119" s="543">
        <v>18</v>
      </c>
      <c r="F119" s="543">
        <v>21</v>
      </c>
      <c r="G119" s="543">
        <v>21</v>
      </c>
      <c r="H119" s="543">
        <v>22</v>
      </c>
      <c r="I119" s="543">
        <v>22</v>
      </c>
      <c r="J119" s="543">
        <v>21</v>
      </c>
      <c r="K119" s="543">
        <v>21</v>
      </c>
      <c r="L119" s="543">
        <v>21</v>
      </c>
      <c r="M119" s="543">
        <v>21</v>
      </c>
      <c r="N119" s="543">
        <v>21</v>
      </c>
    </row>
    <row r="120" spans="1:14" ht="27.6">
      <c r="A120" s="566" t="s">
        <v>726</v>
      </c>
      <c r="B120" s="565" t="str">
        <f>VLOOKUP(A120,Codes!$B$2:$D$87,2,TRUE)</f>
        <v>CPA_N79</v>
      </c>
      <c r="C120" s="542" t="s">
        <v>1020</v>
      </c>
      <c r="D120" s="542" t="s">
        <v>427</v>
      </c>
      <c r="E120" s="543">
        <v>18</v>
      </c>
      <c r="F120" s="543">
        <v>21</v>
      </c>
      <c r="G120" s="543">
        <v>21</v>
      </c>
      <c r="H120" s="543">
        <v>22</v>
      </c>
      <c r="I120" s="543">
        <v>22</v>
      </c>
      <c r="J120" s="543">
        <v>21</v>
      </c>
      <c r="K120" s="543">
        <v>21</v>
      </c>
      <c r="L120" s="543">
        <v>21</v>
      </c>
      <c r="M120" s="543">
        <v>21</v>
      </c>
      <c r="N120" s="543">
        <v>21</v>
      </c>
    </row>
    <row r="121" spans="1:14">
      <c r="A121" s="566" t="s">
        <v>728</v>
      </c>
      <c r="B121" s="565" t="str">
        <f>VLOOKUP(A121,Codes!$B$2:$D$87,2,TRUE)</f>
        <v>CPA_N80-N82</v>
      </c>
      <c r="C121" s="542" t="s">
        <v>1021</v>
      </c>
      <c r="D121" s="542" t="s">
        <v>1022</v>
      </c>
      <c r="E121" s="543">
        <v>18</v>
      </c>
      <c r="F121" s="543">
        <v>21</v>
      </c>
      <c r="G121" s="543">
        <v>21</v>
      </c>
      <c r="H121" s="543">
        <v>22</v>
      </c>
      <c r="I121" s="543">
        <v>22</v>
      </c>
      <c r="J121" s="543">
        <v>21</v>
      </c>
      <c r="K121" s="543">
        <v>21</v>
      </c>
      <c r="L121" s="543">
        <v>21</v>
      </c>
      <c r="M121" s="543">
        <v>21</v>
      </c>
      <c r="N121" s="543">
        <v>21</v>
      </c>
    </row>
    <row r="122" spans="1:14">
      <c r="A122" s="566" t="s">
        <v>730</v>
      </c>
      <c r="B122" s="565" t="str">
        <f>VLOOKUP(A122,Codes!$B$2:$D$87,2,TRUE)</f>
        <v>CPA_N80-N82</v>
      </c>
      <c r="C122" s="542" t="s">
        <v>1023</v>
      </c>
      <c r="D122" s="542" t="s">
        <v>1024</v>
      </c>
      <c r="E122" s="543">
        <v>18</v>
      </c>
      <c r="F122" s="543">
        <v>21</v>
      </c>
      <c r="G122" s="543">
        <v>21</v>
      </c>
      <c r="H122" s="543">
        <v>22</v>
      </c>
      <c r="I122" s="543">
        <v>22</v>
      </c>
      <c r="J122" s="543">
        <v>21</v>
      </c>
      <c r="K122" s="543">
        <v>21</v>
      </c>
      <c r="L122" s="543">
        <v>21</v>
      </c>
      <c r="M122" s="543">
        <v>21</v>
      </c>
      <c r="N122" s="543">
        <v>21</v>
      </c>
    </row>
    <row r="123" spans="1:14">
      <c r="A123" s="566" t="s">
        <v>732</v>
      </c>
      <c r="B123" s="565" t="str">
        <f>VLOOKUP(A123,Codes!$B$2:$D$87,2,TRUE)</f>
        <v>CPA_N80-N82</v>
      </c>
      <c r="C123" s="542" t="s">
        <v>1025</v>
      </c>
      <c r="D123" s="542" t="s">
        <v>1026</v>
      </c>
      <c r="E123" s="543">
        <v>18</v>
      </c>
      <c r="F123" s="543">
        <v>21</v>
      </c>
      <c r="G123" s="543">
        <v>21</v>
      </c>
      <c r="H123" s="543">
        <v>22</v>
      </c>
      <c r="I123" s="543">
        <v>22</v>
      </c>
      <c r="J123" s="543">
        <v>21</v>
      </c>
      <c r="K123" s="543">
        <v>21</v>
      </c>
      <c r="L123" s="543">
        <v>21</v>
      </c>
      <c r="M123" s="543">
        <v>21</v>
      </c>
      <c r="N123" s="543">
        <v>21</v>
      </c>
    </row>
    <row r="124" spans="1:14" s="547" customFormat="1">
      <c r="A124" s="567" t="s">
        <v>734</v>
      </c>
      <c r="B124" s="565" t="str">
        <f>VLOOKUP(A124,Codes!$B$2:$D$87,2,TRUE)</f>
        <v>CPA_O84</v>
      </c>
      <c r="C124" s="563" t="s">
        <v>1027</v>
      </c>
      <c r="D124" s="545" t="s">
        <v>431</v>
      </c>
      <c r="E124" s="548" t="s">
        <v>966</v>
      </c>
      <c r="F124" s="548" t="s">
        <v>966</v>
      </c>
      <c r="G124" s="548" t="s">
        <v>966</v>
      </c>
      <c r="H124" s="548" t="s">
        <v>966</v>
      </c>
      <c r="I124" s="548" t="s">
        <v>966</v>
      </c>
      <c r="J124" s="548" t="s">
        <v>966</v>
      </c>
      <c r="K124" s="548" t="s">
        <v>966</v>
      </c>
      <c r="L124" s="548" t="s">
        <v>966</v>
      </c>
      <c r="M124" s="548" t="s">
        <v>966</v>
      </c>
      <c r="N124" s="548" t="s">
        <v>966</v>
      </c>
    </row>
    <row r="125" spans="1:14" s="547" customFormat="1">
      <c r="A125" s="568" t="s">
        <v>1028</v>
      </c>
      <c r="B125" s="565" t="str">
        <f>VLOOKUP(A125,Codes!$B$2:$D$87,2,TRUE)</f>
        <v>CPA_P85</v>
      </c>
      <c r="C125" s="551" t="s">
        <v>1029</v>
      </c>
      <c r="D125" s="551" t="s">
        <v>433</v>
      </c>
      <c r="E125" s="552" t="s">
        <v>966</v>
      </c>
      <c r="F125" s="552" t="s">
        <v>966</v>
      </c>
      <c r="G125" s="552" t="s">
        <v>966</v>
      </c>
      <c r="H125" s="552" t="s">
        <v>966</v>
      </c>
      <c r="I125" s="552" t="s">
        <v>966</v>
      </c>
      <c r="J125" s="552" t="s">
        <v>966</v>
      </c>
      <c r="K125" s="552" t="s">
        <v>966</v>
      </c>
      <c r="L125" s="552" t="s">
        <v>966</v>
      </c>
      <c r="M125" s="552" t="s">
        <v>966</v>
      </c>
      <c r="N125" s="552" t="s">
        <v>966</v>
      </c>
    </row>
    <row r="126" spans="1:14">
      <c r="A126" s="568" t="s">
        <v>1030</v>
      </c>
      <c r="B126" s="565" t="str">
        <f>VLOOKUP(A126,Codes!$B$2:$D$87,2,TRUE)</f>
        <v>CPA_P85</v>
      </c>
      <c r="C126" s="551" t="s">
        <v>1031</v>
      </c>
      <c r="D126" s="551" t="s">
        <v>1032</v>
      </c>
      <c r="E126" s="552">
        <v>18</v>
      </c>
      <c r="F126" s="552">
        <v>21</v>
      </c>
      <c r="G126" s="552">
        <v>21</v>
      </c>
      <c r="H126" s="552">
        <v>22</v>
      </c>
      <c r="I126" s="552">
        <v>22</v>
      </c>
      <c r="J126" s="552">
        <v>21</v>
      </c>
      <c r="K126" s="552">
        <v>21</v>
      </c>
      <c r="L126" s="552">
        <v>21</v>
      </c>
      <c r="M126" s="552">
        <v>21</v>
      </c>
      <c r="N126" s="552">
        <v>21</v>
      </c>
    </row>
    <row r="127" spans="1:14" s="547" customFormat="1">
      <c r="A127" s="567" t="s">
        <v>738</v>
      </c>
      <c r="B127" s="565" t="str">
        <f>VLOOKUP(A127,Codes!$B$2:$D$87,2,TRUE)</f>
        <v>CPA_Q86</v>
      </c>
      <c r="C127" s="545" t="s">
        <v>1033</v>
      </c>
      <c r="D127" s="545" t="s">
        <v>435</v>
      </c>
      <c r="E127" s="548" t="s">
        <v>966</v>
      </c>
      <c r="F127" s="548" t="s">
        <v>966</v>
      </c>
      <c r="G127" s="548" t="s">
        <v>966</v>
      </c>
      <c r="H127" s="548" t="s">
        <v>966</v>
      </c>
      <c r="I127" s="548" t="s">
        <v>966</v>
      </c>
      <c r="J127" s="548" t="s">
        <v>966</v>
      </c>
      <c r="K127" s="548" t="s">
        <v>966</v>
      </c>
      <c r="L127" s="548" t="s">
        <v>966</v>
      </c>
      <c r="M127" s="548" t="s">
        <v>966</v>
      </c>
      <c r="N127" s="548" t="s">
        <v>966</v>
      </c>
    </row>
    <row r="128" spans="1:14" s="547" customFormat="1">
      <c r="A128" s="567" t="s">
        <v>740</v>
      </c>
      <c r="B128" s="565" t="str">
        <f>VLOOKUP(A128,Codes!$B$2:$D$87,2,TRUE)</f>
        <v>CPA_Q87_Q88</v>
      </c>
      <c r="C128" s="545" t="s">
        <v>1034</v>
      </c>
      <c r="D128" s="545" t="s">
        <v>1035</v>
      </c>
      <c r="E128" s="548" t="s">
        <v>966</v>
      </c>
      <c r="F128" s="548" t="s">
        <v>966</v>
      </c>
      <c r="G128" s="548" t="s">
        <v>966</v>
      </c>
      <c r="H128" s="548" t="s">
        <v>966</v>
      </c>
      <c r="I128" s="548" t="s">
        <v>966</v>
      </c>
      <c r="J128" s="548" t="s">
        <v>966</v>
      </c>
      <c r="K128" s="548" t="s">
        <v>966</v>
      </c>
      <c r="L128" s="548" t="s">
        <v>966</v>
      </c>
      <c r="M128" s="548" t="s">
        <v>966</v>
      </c>
      <c r="N128" s="548" t="s">
        <v>966</v>
      </c>
    </row>
    <row r="129" spans="1:14" s="547" customFormat="1">
      <c r="A129" s="567" t="s">
        <v>742</v>
      </c>
      <c r="B129" s="565" t="str">
        <f>VLOOKUP(A129,Codes!$B$2:$D$87,2,TRUE)</f>
        <v>CPA_Q87_Q88</v>
      </c>
      <c r="C129" s="545" t="s">
        <v>1036</v>
      </c>
      <c r="D129" s="545" t="s">
        <v>1037</v>
      </c>
      <c r="E129" s="548" t="s">
        <v>966</v>
      </c>
      <c r="F129" s="548" t="s">
        <v>966</v>
      </c>
      <c r="G129" s="548" t="s">
        <v>966</v>
      </c>
      <c r="H129" s="548" t="s">
        <v>966</v>
      </c>
      <c r="I129" s="548" t="s">
        <v>966</v>
      </c>
      <c r="J129" s="548" t="s">
        <v>966</v>
      </c>
      <c r="K129" s="548" t="s">
        <v>966</v>
      </c>
      <c r="L129" s="548" t="s">
        <v>966</v>
      </c>
      <c r="M129" s="548" t="s">
        <v>966</v>
      </c>
      <c r="N129" s="548" t="s">
        <v>966</v>
      </c>
    </row>
    <row r="130" spans="1:14" s="547" customFormat="1">
      <c r="A130" s="567" t="s">
        <v>744</v>
      </c>
      <c r="B130" s="565" t="str">
        <f>VLOOKUP(A130,Codes!$B$2:$D$87,2,TRUE)</f>
        <v>CPA_R90-R92</v>
      </c>
      <c r="C130" s="545" t="s">
        <v>1038</v>
      </c>
      <c r="D130" s="545" t="s">
        <v>1039</v>
      </c>
      <c r="E130" s="548" t="s">
        <v>966</v>
      </c>
      <c r="F130" s="548" t="s">
        <v>966</v>
      </c>
      <c r="G130" s="548" t="s">
        <v>966</v>
      </c>
      <c r="H130" s="548" t="s">
        <v>966</v>
      </c>
      <c r="I130" s="548" t="s">
        <v>966</v>
      </c>
      <c r="J130" s="548" t="s">
        <v>966</v>
      </c>
      <c r="K130" s="548" t="s">
        <v>966</v>
      </c>
      <c r="L130" s="548" t="s">
        <v>966</v>
      </c>
      <c r="M130" s="548" t="s">
        <v>966</v>
      </c>
      <c r="N130" s="548" t="s">
        <v>966</v>
      </c>
    </row>
    <row r="131" spans="1:14" s="547" customFormat="1">
      <c r="A131" s="567" t="s">
        <v>746</v>
      </c>
      <c r="B131" s="565" t="str">
        <f>VLOOKUP(A131,Codes!$B$2:$D$87,2,TRUE)</f>
        <v>CPA_R90-R92</v>
      </c>
      <c r="C131" s="545" t="s">
        <v>1040</v>
      </c>
      <c r="D131" s="545" t="s">
        <v>1041</v>
      </c>
      <c r="E131" s="548" t="s">
        <v>966</v>
      </c>
      <c r="F131" s="548" t="s">
        <v>966</v>
      </c>
      <c r="G131" s="548" t="s">
        <v>966</v>
      </c>
      <c r="H131" s="548" t="s">
        <v>966</v>
      </c>
      <c r="I131" s="548" t="s">
        <v>966</v>
      </c>
      <c r="J131" s="548" t="s">
        <v>966</v>
      </c>
      <c r="K131" s="548" t="s">
        <v>966</v>
      </c>
      <c r="L131" s="548" t="s">
        <v>966</v>
      </c>
      <c r="M131" s="548" t="s">
        <v>966</v>
      </c>
      <c r="N131" s="548" t="s">
        <v>966</v>
      </c>
    </row>
    <row r="132" spans="1:14" s="547" customFormat="1">
      <c r="A132" s="567" t="s">
        <v>748</v>
      </c>
      <c r="B132" s="565" t="str">
        <f>VLOOKUP(A132,Codes!$B$2:$D$87,2,TRUE)</f>
        <v>CPA_R90-R92</v>
      </c>
      <c r="C132" s="545" t="s">
        <v>1042</v>
      </c>
      <c r="D132" s="545" t="s">
        <v>1043</v>
      </c>
      <c r="E132" s="548" t="s">
        <v>966</v>
      </c>
      <c r="F132" s="548" t="s">
        <v>966</v>
      </c>
      <c r="G132" s="548" t="s">
        <v>966</v>
      </c>
      <c r="H132" s="548" t="s">
        <v>966</v>
      </c>
      <c r="I132" s="548" t="s">
        <v>966</v>
      </c>
      <c r="J132" s="548" t="s">
        <v>966</v>
      </c>
      <c r="K132" s="548" t="s">
        <v>966</v>
      </c>
      <c r="L132" s="548" t="s">
        <v>966</v>
      </c>
      <c r="M132" s="548" t="s">
        <v>966</v>
      </c>
      <c r="N132" s="548" t="s">
        <v>966</v>
      </c>
    </row>
    <row r="133" spans="1:14" s="547" customFormat="1">
      <c r="A133" s="567" t="s">
        <v>750</v>
      </c>
      <c r="B133" s="565" t="str">
        <f>VLOOKUP(A133,Codes!$B$2:$D$87,2,TRUE)</f>
        <v>CPA_R93</v>
      </c>
      <c r="C133" s="545" t="s">
        <v>1044</v>
      </c>
      <c r="D133" s="545" t="s">
        <v>441</v>
      </c>
      <c r="E133" s="548">
        <v>5</v>
      </c>
      <c r="F133" s="548">
        <v>21</v>
      </c>
      <c r="G133" s="548">
        <v>21</v>
      </c>
      <c r="H133" s="548">
        <v>22</v>
      </c>
      <c r="I133" s="548">
        <v>22</v>
      </c>
      <c r="J133" s="548">
        <v>21</v>
      </c>
      <c r="K133" s="548">
        <v>21</v>
      </c>
      <c r="L133" s="548">
        <v>21</v>
      </c>
      <c r="M133" s="548">
        <v>21</v>
      </c>
      <c r="N133" s="548">
        <v>21</v>
      </c>
    </row>
    <row r="134" spans="1:14">
      <c r="A134" s="566" t="s">
        <v>752</v>
      </c>
      <c r="B134" s="565" t="str">
        <f>VLOOKUP(A134,Codes!$B$2:$D$87,2,TRUE)</f>
        <v>CPA_S94</v>
      </c>
      <c r="C134" s="542" t="s">
        <v>1045</v>
      </c>
      <c r="D134" s="542" t="s">
        <v>443</v>
      </c>
      <c r="E134" s="543">
        <v>18</v>
      </c>
      <c r="F134" s="543">
        <v>21</v>
      </c>
      <c r="G134" s="543">
        <v>21</v>
      </c>
      <c r="H134" s="543">
        <v>22</v>
      </c>
      <c r="I134" s="543">
        <v>22</v>
      </c>
      <c r="J134" s="543">
        <v>21</v>
      </c>
      <c r="K134" s="543">
        <v>21</v>
      </c>
      <c r="L134" s="543">
        <v>21</v>
      </c>
      <c r="M134" s="543">
        <v>21</v>
      </c>
      <c r="N134" s="543">
        <v>21</v>
      </c>
    </row>
    <row r="135" spans="1:14">
      <c r="A135" s="566" t="s">
        <v>754</v>
      </c>
      <c r="B135" s="565" t="str">
        <f>VLOOKUP(A135,Codes!$B$2:$D$87,2,TRUE)</f>
        <v>CPA_S95</v>
      </c>
      <c r="C135" s="542" t="s">
        <v>1046</v>
      </c>
      <c r="D135" s="542" t="s">
        <v>445</v>
      </c>
      <c r="E135" s="543">
        <v>18</v>
      </c>
      <c r="F135" s="543">
        <v>21</v>
      </c>
      <c r="G135" s="543">
        <v>21</v>
      </c>
      <c r="H135" s="543">
        <v>22</v>
      </c>
      <c r="I135" s="543">
        <v>22</v>
      </c>
      <c r="J135" s="543">
        <v>21</v>
      </c>
      <c r="K135" s="543">
        <v>21</v>
      </c>
      <c r="L135" s="543">
        <v>21</v>
      </c>
      <c r="M135" s="543">
        <v>21</v>
      </c>
      <c r="N135" s="543">
        <v>21</v>
      </c>
    </row>
    <row r="136" spans="1:14">
      <c r="A136" s="566" t="s">
        <v>756</v>
      </c>
      <c r="B136" s="565" t="str">
        <f>VLOOKUP(A136,Codes!$B$2:$D$87,2,TRUE)</f>
        <v>CPA_S96</v>
      </c>
      <c r="C136" s="542" t="s">
        <v>1047</v>
      </c>
      <c r="D136" s="542" t="s">
        <v>447</v>
      </c>
      <c r="E136" s="543">
        <v>18</v>
      </c>
      <c r="F136" s="543">
        <v>21</v>
      </c>
      <c r="G136" s="543">
        <v>21</v>
      </c>
      <c r="H136" s="543">
        <v>22</v>
      </c>
      <c r="I136" s="543">
        <v>22</v>
      </c>
      <c r="J136" s="543">
        <v>21</v>
      </c>
      <c r="K136" s="543">
        <v>21</v>
      </c>
      <c r="L136" s="543">
        <v>21</v>
      </c>
      <c r="M136" s="543">
        <v>21</v>
      </c>
      <c r="N136" s="543">
        <v>21</v>
      </c>
    </row>
    <row r="137" spans="1:14" s="547" customFormat="1">
      <c r="A137" s="567" t="s">
        <v>1048</v>
      </c>
      <c r="B137" s="565" t="str">
        <f>VLOOKUP(A137,Codes!$B$2:$D$87,2,TRUE)</f>
        <v>CPA_S96</v>
      </c>
      <c r="C137" s="545" t="s">
        <v>1049</v>
      </c>
      <c r="D137" s="545" t="s">
        <v>1050</v>
      </c>
      <c r="E137" s="548">
        <v>5</v>
      </c>
      <c r="F137" s="548">
        <v>21</v>
      </c>
      <c r="G137" s="548">
        <v>21</v>
      </c>
      <c r="H137" s="548">
        <v>22</v>
      </c>
      <c r="I137" s="548">
        <v>22</v>
      </c>
      <c r="J137" s="548">
        <v>21</v>
      </c>
      <c r="K137" s="548">
        <v>21</v>
      </c>
      <c r="L137" s="548">
        <v>21</v>
      </c>
      <c r="M137" s="548">
        <v>21</v>
      </c>
      <c r="N137" s="548">
        <v>21</v>
      </c>
    </row>
    <row r="138" spans="1:14">
      <c r="A138" s="566" t="s">
        <v>758</v>
      </c>
      <c r="B138" s="565" t="str">
        <f>VLOOKUP(A138,Codes!$B$2:$D$87,2,TRUE)</f>
        <v>CPA_T</v>
      </c>
      <c r="C138" s="542" t="s">
        <v>1051</v>
      </c>
      <c r="D138" s="542" t="s">
        <v>1052</v>
      </c>
      <c r="E138" s="543">
        <v>18</v>
      </c>
      <c r="F138" s="543">
        <v>21</v>
      </c>
      <c r="G138" s="543">
        <v>21</v>
      </c>
      <c r="H138" s="543">
        <v>22</v>
      </c>
      <c r="I138" s="543">
        <v>22</v>
      </c>
      <c r="J138" s="543">
        <v>21</v>
      </c>
      <c r="K138" s="543">
        <v>21</v>
      </c>
      <c r="L138" s="543">
        <v>21</v>
      </c>
      <c r="M138" s="543">
        <v>21</v>
      </c>
      <c r="N138" s="543">
        <v>21</v>
      </c>
    </row>
    <row r="139" spans="1:14">
      <c r="A139" s="566" t="s">
        <v>760</v>
      </c>
      <c r="B139" s="565" t="str">
        <f>VLOOKUP(A139,Codes!$B$2:$D$87,2,TRUE)</f>
        <v>CPA_T</v>
      </c>
      <c r="C139" s="542" t="s">
        <v>1053</v>
      </c>
      <c r="D139" s="542" t="s">
        <v>1054</v>
      </c>
      <c r="E139" s="543">
        <v>18</v>
      </c>
      <c r="F139" s="543">
        <v>21</v>
      </c>
      <c r="G139" s="543">
        <v>21</v>
      </c>
      <c r="H139" s="543">
        <v>22</v>
      </c>
      <c r="I139" s="543">
        <v>22</v>
      </c>
      <c r="J139" s="543">
        <v>21</v>
      </c>
      <c r="K139" s="543">
        <v>21</v>
      </c>
      <c r="L139" s="543">
        <v>21</v>
      </c>
      <c r="M139" s="543">
        <v>21</v>
      </c>
      <c r="N139" s="543">
        <v>21</v>
      </c>
    </row>
    <row r="140" spans="1:14">
      <c r="A140" s="566" t="s">
        <v>762</v>
      </c>
      <c r="B140" s="565" t="str">
        <f>VLOOKUP(A140,Codes!$B$2:$D$87,2,TRUE)</f>
        <v>CPA_U</v>
      </c>
      <c r="C140" s="542" t="s">
        <v>1055</v>
      </c>
      <c r="D140" s="542" t="s">
        <v>451</v>
      </c>
      <c r="E140" s="543">
        <v>18</v>
      </c>
      <c r="F140" s="543">
        <v>21</v>
      </c>
      <c r="G140" s="543">
        <v>21</v>
      </c>
      <c r="H140" s="543">
        <v>22</v>
      </c>
      <c r="I140" s="543">
        <v>22</v>
      </c>
      <c r="J140" s="543">
        <v>21</v>
      </c>
      <c r="K140" s="543">
        <v>21</v>
      </c>
      <c r="L140" s="543">
        <v>21</v>
      </c>
      <c r="M140" s="543">
        <v>21</v>
      </c>
      <c r="N140" s="543">
        <v>21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99"/>
  </sheetPr>
  <dimension ref="A1:BX224"/>
  <sheetViews>
    <sheetView showGridLines="0" zoomScaleNormal="100" workbookViewId="0">
      <pane xSplit="2" ySplit="5" topLeftCell="BL58" activePane="bottomRight" state="frozen"/>
      <selection activeCell="BQ82" sqref="BQ82"/>
      <selection pane="topRight" activeCell="BQ82" sqref="BQ82"/>
      <selection pane="bottomLeft" activeCell="BQ82" sqref="BQ82"/>
      <selection pane="bottomRight" activeCell="BX71" sqref="BX71:BX72"/>
    </sheetView>
  </sheetViews>
  <sheetFormatPr defaultColWidth="9.109375" defaultRowHeight="13.2"/>
  <cols>
    <col min="1" max="1" width="8.6640625" style="21" customWidth="1"/>
    <col min="2" max="2" width="25.6640625" style="21" customWidth="1"/>
    <col min="3" max="3" width="13.88671875" style="21" customWidth="1"/>
    <col min="4" max="4" width="25.6640625" style="21" customWidth="1"/>
    <col min="5" max="75" width="10.6640625" style="21" customWidth="1"/>
    <col min="76" max="16384" width="9.109375" style="21"/>
  </cols>
  <sheetData>
    <row r="1" spans="1:76" s="5" customFormat="1" ht="19.5" customHeight="1">
      <c r="A1" s="1" t="s">
        <v>589</v>
      </c>
      <c r="B1" s="3"/>
      <c r="C1" s="3"/>
      <c r="D1" s="3"/>
      <c r="E1" s="4"/>
      <c r="F1" s="4"/>
      <c r="G1" s="3"/>
      <c r="H1" s="3"/>
      <c r="I1" s="3"/>
      <c r="J1" s="2"/>
      <c r="K1" s="4"/>
      <c r="M1" s="4"/>
      <c r="N1" s="4"/>
      <c r="O1" s="6"/>
    </row>
    <row r="2" spans="1:76" s="27" customFormat="1" ht="13.8" thickBot="1">
      <c r="A2" s="26"/>
      <c r="B2" s="26"/>
      <c r="C2" s="26"/>
      <c r="D2" s="26"/>
    </row>
    <row r="3" spans="1:76" s="273" customFormat="1">
      <c r="A3" s="269"/>
      <c r="B3" s="270"/>
      <c r="C3" s="270"/>
      <c r="D3" s="270"/>
      <c r="E3" s="605" t="s">
        <v>308</v>
      </c>
      <c r="F3" s="606"/>
      <c r="G3" s="606"/>
      <c r="H3" s="606"/>
      <c r="I3" s="606"/>
      <c r="J3" s="606"/>
      <c r="K3" s="606"/>
      <c r="L3" s="606"/>
      <c r="M3" s="606"/>
      <c r="N3" s="606"/>
      <c r="O3" s="606"/>
      <c r="P3" s="606"/>
      <c r="Q3" s="606"/>
      <c r="R3" s="606"/>
      <c r="S3" s="606"/>
      <c r="T3" s="606"/>
      <c r="U3" s="606"/>
      <c r="V3" s="606"/>
      <c r="W3" s="606"/>
      <c r="X3" s="606"/>
      <c r="Y3" s="606"/>
      <c r="Z3" s="606"/>
      <c r="AA3" s="606"/>
      <c r="AB3" s="606"/>
      <c r="AC3" s="606"/>
      <c r="AD3" s="606"/>
      <c r="AE3" s="606"/>
      <c r="AF3" s="606"/>
      <c r="AG3" s="606"/>
      <c r="AH3" s="606"/>
      <c r="AI3" s="606"/>
      <c r="AJ3" s="606"/>
      <c r="AK3" s="606"/>
      <c r="AL3" s="606"/>
      <c r="AM3" s="606"/>
      <c r="AN3" s="606"/>
      <c r="AO3" s="606"/>
      <c r="AP3" s="606"/>
      <c r="AQ3" s="606"/>
      <c r="AR3" s="606"/>
      <c r="AS3" s="606"/>
      <c r="AT3" s="606"/>
      <c r="AU3" s="606"/>
      <c r="AV3" s="606"/>
      <c r="AW3" s="606"/>
      <c r="AX3" s="606"/>
      <c r="AY3" s="606"/>
      <c r="AZ3" s="606"/>
      <c r="BA3" s="606"/>
      <c r="BB3" s="606"/>
      <c r="BC3" s="606"/>
      <c r="BD3" s="606"/>
      <c r="BE3" s="606"/>
      <c r="BF3" s="606"/>
      <c r="BG3" s="606"/>
      <c r="BH3" s="606"/>
      <c r="BI3" s="606"/>
      <c r="BJ3" s="606"/>
      <c r="BK3" s="606"/>
      <c r="BL3" s="606"/>
      <c r="BM3" s="606"/>
      <c r="BN3" s="606"/>
      <c r="BO3" s="606"/>
      <c r="BP3" s="606"/>
      <c r="BQ3" s="606"/>
      <c r="BR3" s="607"/>
      <c r="BS3" s="277" t="s">
        <v>1</v>
      </c>
      <c r="BT3" s="271"/>
      <c r="BU3" s="608" t="s">
        <v>279</v>
      </c>
      <c r="BV3" s="609"/>
      <c r="BW3" s="272" t="s">
        <v>2</v>
      </c>
      <c r="BX3" s="31"/>
    </row>
    <row r="4" spans="1:76" s="27" customFormat="1" ht="90" customHeight="1">
      <c r="A4" s="7" t="s">
        <v>2</v>
      </c>
      <c r="B4" s="106" t="s">
        <v>270</v>
      </c>
      <c r="C4" s="106"/>
      <c r="D4" s="106"/>
      <c r="E4" s="139" t="s">
        <v>203</v>
      </c>
      <c r="F4" s="140" t="s">
        <v>204</v>
      </c>
      <c r="G4" s="140" t="s">
        <v>205</v>
      </c>
      <c r="H4" s="140" t="s">
        <v>206</v>
      </c>
      <c r="I4" s="140" t="s">
        <v>207</v>
      </c>
      <c r="J4" s="140" t="s">
        <v>208</v>
      </c>
      <c r="K4" s="140" t="s">
        <v>209</v>
      </c>
      <c r="L4" s="140" t="s">
        <v>210</v>
      </c>
      <c r="M4" s="140" t="s">
        <v>211</v>
      </c>
      <c r="N4" s="140" t="s">
        <v>212</v>
      </c>
      <c r="O4" s="140" t="s">
        <v>213</v>
      </c>
      <c r="P4" s="140" t="s">
        <v>214</v>
      </c>
      <c r="Q4" s="140" t="s">
        <v>215</v>
      </c>
      <c r="R4" s="140" t="s">
        <v>216</v>
      </c>
      <c r="S4" s="140" t="s">
        <v>217</v>
      </c>
      <c r="T4" s="140" t="s">
        <v>218</v>
      </c>
      <c r="U4" s="140" t="s">
        <v>219</v>
      </c>
      <c r="V4" s="140" t="s">
        <v>220</v>
      </c>
      <c r="W4" s="140" t="s">
        <v>221</v>
      </c>
      <c r="X4" s="140" t="s">
        <v>222</v>
      </c>
      <c r="Y4" s="140" t="s">
        <v>223</v>
      </c>
      <c r="Z4" s="140" t="s">
        <v>224</v>
      </c>
      <c r="AA4" s="140" t="s">
        <v>225</v>
      </c>
      <c r="AB4" s="140" t="s">
        <v>226</v>
      </c>
      <c r="AC4" s="140" t="s">
        <v>227</v>
      </c>
      <c r="AD4" s="140" t="s">
        <v>228</v>
      </c>
      <c r="AE4" s="140" t="s">
        <v>229</v>
      </c>
      <c r="AF4" s="140" t="s">
        <v>230</v>
      </c>
      <c r="AG4" s="140" t="s">
        <v>231</v>
      </c>
      <c r="AH4" s="140" t="s">
        <v>232</v>
      </c>
      <c r="AI4" s="140" t="s">
        <v>233</v>
      </c>
      <c r="AJ4" s="140" t="s">
        <v>234</v>
      </c>
      <c r="AK4" s="140" t="s">
        <v>235</v>
      </c>
      <c r="AL4" s="140" t="s">
        <v>236</v>
      </c>
      <c r="AM4" s="140" t="s">
        <v>237</v>
      </c>
      <c r="AN4" s="140" t="s">
        <v>238</v>
      </c>
      <c r="AO4" s="140" t="s">
        <v>239</v>
      </c>
      <c r="AP4" s="140" t="s">
        <v>240</v>
      </c>
      <c r="AQ4" s="140" t="s">
        <v>241</v>
      </c>
      <c r="AR4" s="140" t="s">
        <v>242</v>
      </c>
      <c r="AS4" s="140" t="s">
        <v>243</v>
      </c>
      <c r="AT4" s="140" t="s">
        <v>244</v>
      </c>
      <c r="AU4" s="140" t="s">
        <v>245</v>
      </c>
      <c r="AV4" s="140" t="s">
        <v>264</v>
      </c>
      <c r="AW4" s="140" t="s">
        <v>274</v>
      </c>
      <c r="AX4" s="140" t="s">
        <v>246</v>
      </c>
      <c r="AY4" s="140" t="s">
        <v>247</v>
      </c>
      <c r="AZ4" s="140" t="s">
        <v>248</v>
      </c>
      <c r="BA4" s="140" t="s">
        <v>181</v>
      </c>
      <c r="BB4" s="140" t="s">
        <v>182</v>
      </c>
      <c r="BC4" s="140" t="s">
        <v>249</v>
      </c>
      <c r="BD4" s="140" t="s">
        <v>250</v>
      </c>
      <c r="BE4" s="140" t="s">
        <v>251</v>
      </c>
      <c r="BF4" s="140" t="s">
        <v>252</v>
      </c>
      <c r="BG4" s="140" t="s">
        <v>253</v>
      </c>
      <c r="BH4" s="140" t="s">
        <v>254</v>
      </c>
      <c r="BI4" s="140" t="s">
        <v>255</v>
      </c>
      <c r="BJ4" s="140" t="s">
        <v>256</v>
      </c>
      <c r="BK4" s="140" t="s">
        <v>257</v>
      </c>
      <c r="BL4" s="140" t="s">
        <v>258</v>
      </c>
      <c r="BM4" s="140" t="s">
        <v>259</v>
      </c>
      <c r="BN4" s="140" t="s">
        <v>260</v>
      </c>
      <c r="BO4" s="140" t="s">
        <v>261</v>
      </c>
      <c r="BP4" s="140" t="s">
        <v>262</v>
      </c>
      <c r="BQ4" s="141" t="s">
        <v>263</v>
      </c>
      <c r="BR4" s="142" t="s">
        <v>195</v>
      </c>
      <c r="BS4" s="145" t="s">
        <v>269</v>
      </c>
      <c r="BT4" s="203" t="s">
        <v>278</v>
      </c>
      <c r="BU4" s="143" t="s">
        <v>265</v>
      </c>
      <c r="BV4" s="146" t="s">
        <v>266</v>
      </c>
      <c r="BW4" s="204" t="s">
        <v>267</v>
      </c>
      <c r="BX4" s="28"/>
    </row>
    <row r="5" spans="1:76" s="30" customFormat="1" ht="13.5" customHeight="1">
      <c r="A5" s="610" t="s">
        <v>306</v>
      </c>
      <c r="B5" s="611"/>
      <c r="C5" s="454"/>
      <c r="D5" s="454"/>
      <c r="E5" s="83" t="s">
        <v>70</v>
      </c>
      <c r="F5" s="84" t="s">
        <v>71</v>
      </c>
      <c r="G5" s="84" t="s">
        <v>72</v>
      </c>
      <c r="H5" s="84" t="s">
        <v>73</v>
      </c>
      <c r="I5" s="147" t="s">
        <v>74</v>
      </c>
      <c r="J5" s="147" t="s">
        <v>75</v>
      </c>
      <c r="K5" s="84" t="s">
        <v>76</v>
      </c>
      <c r="L5" s="84" t="s">
        <v>77</v>
      </c>
      <c r="M5" s="84" t="s">
        <v>78</v>
      </c>
      <c r="N5" s="147" t="s">
        <v>79</v>
      </c>
      <c r="O5" s="147" t="s">
        <v>80</v>
      </c>
      <c r="P5" s="147" t="s">
        <v>81</v>
      </c>
      <c r="Q5" s="84" t="s">
        <v>82</v>
      </c>
      <c r="R5" s="84" t="s">
        <v>83</v>
      </c>
      <c r="S5" s="84" t="s">
        <v>84</v>
      </c>
      <c r="T5" s="84" t="s">
        <v>85</v>
      </c>
      <c r="U5" s="84" t="s">
        <v>86</v>
      </c>
      <c r="V5" s="84" t="s">
        <v>87</v>
      </c>
      <c r="W5" s="84" t="s">
        <v>88</v>
      </c>
      <c r="X5" s="84" t="s">
        <v>89</v>
      </c>
      <c r="Y5" s="84" t="s">
        <v>90</v>
      </c>
      <c r="Z5" s="147" t="s">
        <v>91</v>
      </c>
      <c r="AA5" s="147" t="s">
        <v>92</v>
      </c>
      <c r="AB5" s="84" t="s">
        <v>93</v>
      </c>
      <c r="AC5" s="84" t="s">
        <v>94</v>
      </c>
      <c r="AD5" s="84" t="s">
        <v>95</v>
      </c>
      <c r="AE5" s="84" t="s">
        <v>96</v>
      </c>
      <c r="AF5" s="84" t="s">
        <v>97</v>
      </c>
      <c r="AG5" s="84" t="s">
        <v>98</v>
      </c>
      <c r="AH5" s="84" t="s">
        <v>99</v>
      </c>
      <c r="AI5" s="84" t="s">
        <v>100</v>
      </c>
      <c r="AJ5" s="147" t="s">
        <v>101</v>
      </c>
      <c r="AK5" s="147" t="s">
        <v>102</v>
      </c>
      <c r="AL5" s="84" t="s">
        <v>103</v>
      </c>
      <c r="AM5" s="147" t="s">
        <v>104</v>
      </c>
      <c r="AN5" s="84" t="s">
        <v>105</v>
      </c>
      <c r="AO5" s="84" t="s">
        <v>106</v>
      </c>
      <c r="AP5" s="84" t="s">
        <v>107</v>
      </c>
      <c r="AQ5" s="84" t="s">
        <v>108</v>
      </c>
      <c r="AR5" s="84" t="s">
        <v>109</v>
      </c>
      <c r="AS5" s="84" t="s">
        <v>110</v>
      </c>
      <c r="AT5" s="84" t="s">
        <v>111</v>
      </c>
      <c r="AU5" s="84" t="s">
        <v>112</v>
      </c>
      <c r="AV5" s="84" t="s">
        <v>137</v>
      </c>
      <c r="AW5" s="84" t="s">
        <v>138</v>
      </c>
      <c r="AX5" s="84" t="s">
        <v>113</v>
      </c>
      <c r="AY5" s="84" t="s">
        <v>114</v>
      </c>
      <c r="AZ5" s="84" t="s">
        <v>115</v>
      </c>
      <c r="BA5" s="84" t="s">
        <v>116</v>
      </c>
      <c r="BB5" s="84" t="s">
        <v>117</v>
      </c>
      <c r="BC5" s="84" t="s">
        <v>118</v>
      </c>
      <c r="BD5" s="84" t="s">
        <v>119</v>
      </c>
      <c r="BE5" s="84" t="s">
        <v>120</v>
      </c>
      <c r="BF5" s="84" t="s">
        <v>121</v>
      </c>
      <c r="BG5" s="84" t="s">
        <v>122</v>
      </c>
      <c r="BH5" s="84" t="s">
        <v>123</v>
      </c>
      <c r="BI5" s="84" t="s">
        <v>124</v>
      </c>
      <c r="BJ5" s="84" t="s">
        <v>125</v>
      </c>
      <c r="BK5" s="84" t="s">
        <v>126</v>
      </c>
      <c r="BL5" s="84" t="s">
        <v>127</v>
      </c>
      <c r="BM5" s="84" t="s">
        <v>128</v>
      </c>
      <c r="BN5" s="84" t="s">
        <v>129</v>
      </c>
      <c r="BO5" s="84" t="s">
        <v>130</v>
      </c>
      <c r="BP5" s="84" t="s">
        <v>131</v>
      </c>
      <c r="BQ5" s="85" t="s">
        <v>132</v>
      </c>
      <c r="BR5" s="148" t="s">
        <v>0</v>
      </c>
      <c r="BS5" s="150" t="s">
        <v>135</v>
      </c>
      <c r="BT5" s="10" t="s">
        <v>135</v>
      </c>
      <c r="BU5" s="149" t="s">
        <v>135</v>
      </c>
      <c r="BV5" s="151" t="s">
        <v>135</v>
      </c>
      <c r="BW5" s="11" t="s">
        <v>135</v>
      </c>
      <c r="BX5" s="29"/>
    </row>
    <row r="6" spans="1:76" s="30" customFormat="1" ht="24" customHeight="1">
      <c r="A6" s="478"/>
      <c r="B6" s="480"/>
      <c r="C6" s="480"/>
      <c r="D6" s="480"/>
      <c r="E6" s="482" t="s">
        <v>476</v>
      </c>
      <c r="F6" s="477"/>
      <c r="G6" s="477"/>
      <c r="H6" s="477"/>
      <c r="I6" s="477"/>
      <c r="J6" s="477"/>
      <c r="K6" s="477"/>
      <c r="L6" s="477"/>
      <c r="M6" s="477"/>
      <c r="N6" s="477"/>
      <c r="O6" s="477"/>
      <c r="P6" s="477"/>
      <c r="Q6" s="477"/>
      <c r="R6" s="477"/>
      <c r="S6" s="477"/>
      <c r="T6" s="483"/>
      <c r="U6" s="477" t="s">
        <v>476</v>
      </c>
      <c r="V6" s="477"/>
      <c r="W6" s="477"/>
      <c r="X6" s="477"/>
      <c r="Y6" s="477"/>
      <c r="Z6" s="477"/>
      <c r="AA6" s="477"/>
      <c r="AB6" s="477"/>
      <c r="AC6" s="477"/>
      <c r="AD6" s="477"/>
      <c r="AE6" s="477" t="s">
        <v>476</v>
      </c>
      <c r="AF6" s="477"/>
      <c r="AG6" s="477"/>
      <c r="AH6" s="477"/>
      <c r="AI6" s="477"/>
      <c r="AJ6" s="477"/>
      <c r="AK6" s="477"/>
      <c r="AL6" s="477"/>
      <c r="AM6" s="477"/>
      <c r="AN6" s="477"/>
      <c r="AO6" s="477" t="s">
        <v>476</v>
      </c>
      <c r="AP6" s="477"/>
      <c r="AQ6" s="477"/>
      <c r="AR6" s="477"/>
      <c r="AS6" s="477"/>
      <c r="AT6" s="477"/>
      <c r="AU6" s="477"/>
      <c r="AV6" s="477"/>
      <c r="AW6" s="477"/>
      <c r="AX6" s="477"/>
      <c r="AY6" s="477" t="s">
        <v>476</v>
      </c>
      <c r="AZ6" s="477"/>
      <c r="BA6" s="477"/>
      <c r="BB6" s="477"/>
      <c r="BC6" s="477"/>
      <c r="BD6" s="477"/>
      <c r="BE6" s="477"/>
      <c r="BF6" s="477"/>
      <c r="BG6" s="477"/>
      <c r="BH6" s="477"/>
      <c r="BI6" s="477" t="s">
        <v>476</v>
      </c>
      <c r="BJ6" s="477"/>
      <c r="BK6" s="477"/>
      <c r="BL6" s="477"/>
      <c r="BM6" s="477"/>
      <c r="BN6" s="477"/>
      <c r="BO6" s="477"/>
      <c r="BP6" s="477"/>
      <c r="BQ6" s="477"/>
      <c r="BR6" s="484"/>
      <c r="BS6" s="494" t="s">
        <v>1</v>
      </c>
      <c r="BT6" s="483"/>
      <c r="BU6" s="612" t="s">
        <v>477</v>
      </c>
      <c r="BV6" s="613"/>
      <c r="BW6" s="483"/>
      <c r="BX6" s="29"/>
    </row>
    <row r="7" spans="1:76" s="30" customFormat="1" ht="87" customHeight="1">
      <c r="A7" s="478"/>
      <c r="B7" s="480"/>
      <c r="C7" s="480"/>
      <c r="D7" s="480"/>
      <c r="E7" s="486" t="s">
        <v>478</v>
      </c>
      <c r="F7" s="486" t="s">
        <v>479</v>
      </c>
      <c r="G7" s="486" t="s">
        <v>480</v>
      </c>
      <c r="H7" s="486" t="s">
        <v>329</v>
      </c>
      <c r="I7" s="486" t="s">
        <v>481</v>
      </c>
      <c r="J7" s="486" t="s">
        <v>482</v>
      </c>
      <c r="K7" s="486" t="s">
        <v>483</v>
      </c>
      <c r="L7" s="487" t="s">
        <v>484</v>
      </c>
      <c r="M7" s="487" t="s">
        <v>485</v>
      </c>
      <c r="N7" s="487" t="s">
        <v>486</v>
      </c>
      <c r="O7" s="487" t="s">
        <v>487</v>
      </c>
      <c r="P7" s="487" t="s">
        <v>488</v>
      </c>
      <c r="Q7" s="487" t="s">
        <v>489</v>
      </c>
      <c r="R7" s="487" t="s">
        <v>490</v>
      </c>
      <c r="S7" s="487" t="s">
        <v>491</v>
      </c>
      <c r="T7" s="487" t="s">
        <v>492</v>
      </c>
      <c r="U7" s="487" t="s">
        <v>493</v>
      </c>
      <c r="V7" s="487" t="s">
        <v>494</v>
      </c>
      <c r="W7" s="487" t="s">
        <v>495</v>
      </c>
      <c r="X7" s="487" t="s">
        <v>496</v>
      </c>
      <c r="Y7" s="487" t="s">
        <v>497</v>
      </c>
      <c r="Z7" s="487" t="s">
        <v>498</v>
      </c>
      <c r="AA7" s="487" t="s">
        <v>499</v>
      </c>
      <c r="AB7" s="487" t="s">
        <v>500</v>
      </c>
      <c r="AC7" s="487" t="s">
        <v>501</v>
      </c>
      <c r="AD7" s="487" t="s">
        <v>373</v>
      </c>
      <c r="AE7" s="487" t="s">
        <v>502</v>
      </c>
      <c r="AF7" s="487" t="s">
        <v>503</v>
      </c>
      <c r="AG7" s="487" t="s">
        <v>504</v>
      </c>
      <c r="AH7" s="487" t="s">
        <v>505</v>
      </c>
      <c r="AI7" s="487" t="s">
        <v>506</v>
      </c>
      <c r="AJ7" s="487" t="s">
        <v>507</v>
      </c>
      <c r="AK7" s="487" t="s">
        <v>508</v>
      </c>
      <c r="AL7" s="487" t="s">
        <v>509</v>
      </c>
      <c r="AM7" s="487" t="s">
        <v>510</v>
      </c>
      <c r="AN7" s="487" t="s">
        <v>511</v>
      </c>
      <c r="AO7" s="487" t="s">
        <v>512</v>
      </c>
      <c r="AP7" s="487" t="s">
        <v>513</v>
      </c>
      <c r="AQ7" s="487" t="s">
        <v>514</v>
      </c>
      <c r="AR7" s="487" t="s">
        <v>515</v>
      </c>
      <c r="AS7" s="487" t="s">
        <v>516</v>
      </c>
      <c r="AT7" s="487" t="s">
        <v>517</v>
      </c>
      <c r="AU7" s="487" t="s">
        <v>518</v>
      </c>
      <c r="AV7" s="487" t="s">
        <v>519</v>
      </c>
      <c r="AW7" s="487" t="s">
        <v>411</v>
      </c>
      <c r="AX7" s="487" t="s">
        <v>520</v>
      </c>
      <c r="AY7" s="487" t="s">
        <v>521</v>
      </c>
      <c r="AZ7" s="487" t="s">
        <v>522</v>
      </c>
      <c r="BA7" s="487" t="s">
        <v>523</v>
      </c>
      <c r="BB7" s="487" t="s">
        <v>524</v>
      </c>
      <c r="BC7" s="487" t="s">
        <v>525</v>
      </c>
      <c r="BD7" s="487" t="s">
        <v>526</v>
      </c>
      <c r="BE7" s="487" t="s">
        <v>527</v>
      </c>
      <c r="BF7" s="487" t="s">
        <v>528</v>
      </c>
      <c r="BG7" s="487" t="s">
        <v>529</v>
      </c>
      <c r="BH7" s="487" t="s">
        <v>530</v>
      </c>
      <c r="BI7" s="487" t="s">
        <v>531</v>
      </c>
      <c r="BJ7" s="487" t="s">
        <v>532</v>
      </c>
      <c r="BK7" s="487" t="s">
        <v>533</v>
      </c>
      <c r="BL7" s="487" t="s">
        <v>534</v>
      </c>
      <c r="BM7" s="487" t="s">
        <v>535</v>
      </c>
      <c r="BN7" s="487" t="s">
        <v>536</v>
      </c>
      <c r="BO7" s="487" t="s">
        <v>537</v>
      </c>
      <c r="BP7" s="487" t="s">
        <v>538</v>
      </c>
      <c r="BQ7" s="487" t="s">
        <v>539</v>
      </c>
      <c r="BR7" s="488" t="s">
        <v>453</v>
      </c>
      <c r="BS7" s="489" t="s">
        <v>543</v>
      </c>
      <c r="BT7" s="490" t="s">
        <v>544</v>
      </c>
      <c r="BU7" s="489" t="s">
        <v>540</v>
      </c>
      <c r="BV7" s="491" t="s">
        <v>541</v>
      </c>
      <c r="BW7" s="492" t="s">
        <v>542</v>
      </c>
      <c r="BX7" s="29"/>
    </row>
    <row r="8" spans="1:76" s="30" customFormat="1">
      <c r="A8" s="157" t="s">
        <v>3</v>
      </c>
      <c r="B8" s="152" t="s">
        <v>139</v>
      </c>
      <c r="C8" s="455" t="s">
        <v>322</v>
      </c>
      <c r="D8" s="456" t="s">
        <v>323</v>
      </c>
      <c r="E8" s="121">
        <v>1348.0125</v>
      </c>
      <c r="F8" s="116" t="s">
        <v>307</v>
      </c>
      <c r="G8" s="116" t="s">
        <v>307</v>
      </c>
      <c r="H8" s="116" t="s">
        <v>307</v>
      </c>
      <c r="I8" s="116">
        <v>15.845700000000001</v>
      </c>
      <c r="J8" s="116" t="s">
        <v>307</v>
      </c>
      <c r="K8" s="116" t="s">
        <v>307</v>
      </c>
      <c r="L8" s="116" t="s">
        <v>307</v>
      </c>
      <c r="M8" s="116" t="s">
        <v>307</v>
      </c>
      <c r="N8" s="116" t="s">
        <v>307</v>
      </c>
      <c r="O8" s="116" t="s">
        <v>307</v>
      </c>
      <c r="P8" s="116" t="s">
        <v>307</v>
      </c>
      <c r="Q8" s="116" t="s">
        <v>307</v>
      </c>
      <c r="R8" s="116" t="s">
        <v>307</v>
      </c>
      <c r="S8" s="116" t="s">
        <v>307</v>
      </c>
      <c r="T8" s="116" t="s">
        <v>307</v>
      </c>
      <c r="U8" s="116" t="s">
        <v>307</v>
      </c>
      <c r="V8" s="116" t="s">
        <v>307</v>
      </c>
      <c r="W8" s="116" t="s">
        <v>307</v>
      </c>
      <c r="X8" s="116" t="s">
        <v>307</v>
      </c>
      <c r="Y8" s="116" t="s">
        <v>307</v>
      </c>
      <c r="Z8" s="116" t="s">
        <v>307</v>
      </c>
      <c r="AA8" s="116" t="s">
        <v>307</v>
      </c>
      <c r="AB8" s="116" t="s">
        <v>307</v>
      </c>
      <c r="AC8" s="116" t="s">
        <v>307</v>
      </c>
      <c r="AD8" s="116" t="s">
        <v>307</v>
      </c>
      <c r="AE8" s="116" t="s">
        <v>307</v>
      </c>
      <c r="AF8" s="116" t="s">
        <v>307</v>
      </c>
      <c r="AG8" s="116">
        <v>18.420400000000001</v>
      </c>
      <c r="AH8" s="116" t="s">
        <v>307</v>
      </c>
      <c r="AI8" s="116" t="s">
        <v>307</v>
      </c>
      <c r="AJ8" s="116" t="s">
        <v>307</v>
      </c>
      <c r="AK8" s="116" t="s">
        <v>307</v>
      </c>
      <c r="AL8" s="116" t="s">
        <v>307</v>
      </c>
      <c r="AM8" s="116" t="s">
        <v>307</v>
      </c>
      <c r="AN8" s="116">
        <v>0.57189999999999996</v>
      </c>
      <c r="AO8" s="116" t="s">
        <v>307</v>
      </c>
      <c r="AP8" s="116" t="s">
        <v>307</v>
      </c>
      <c r="AQ8" s="116" t="s">
        <v>307</v>
      </c>
      <c r="AR8" s="116" t="s">
        <v>307</v>
      </c>
      <c r="AS8" s="116" t="s">
        <v>307</v>
      </c>
      <c r="AT8" s="116" t="s">
        <v>307</v>
      </c>
      <c r="AU8" s="116" t="s">
        <v>307</v>
      </c>
      <c r="AV8" s="116" t="s">
        <v>307</v>
      </c>
      <c r="AW8" s="116" t="s">
        <v>307</v>
      </c>
      <c r="AX8" s="116" t="s">
        <v>307</v>
      </c>
      <c r="AY8" s="116" t="s">
        <v>307</v>
      </c>
      <c r="AZ8" s="116" t="s">
        <v>307</v>
      </c>
      <c r="BA8" s="116" t="s">
        <v>307</v>
      </c>
      <c r="BB8" s="116" t="s">
        <v>307</v>
      </c>
      <c r="BC8" s="116" t="s">
        <v>307</v>
      </c>
      <c r="BD8" s="116" t="s">
        <v>307</v>
      </c>
      <c r="BE8" s="116" t="s">
        <v>307</v>
      </c>
      <c r="BF8" s="116" t="s">
        <v>307</v>
      </c>
      <c r="BG8" s="116" t="s">
        <v>307</v>
      </c>
      <c r="BH8" s="116" t="s">
        <v>307</v>
      </c>
      <c r="BI8" s="116" t="s">
        <v>307</v>
      </c>
      <c r="BJ8" s="116" t="s">
        <v>307</v>
      </c>
      <c r="BK8" s="116" t="s">
        <v>307</v>
      </c>
      <c r="BL8" s="116" t="s">
        <v>307</v>
      </c>
      <c r="BM8" s="116" t="s">
        <v>307</v>
      </c>
      <c r="BN8" s="116" t="s">
        <v>307</v>
      </c>
      <c r="BO8" s="116" t="s">
        <v>307</v>
      </c>
      <c r="BP8" s="116" t="s">
        <v>307</v>
      </c>
      <c r="BQ8" s="117" t="s">
        <v>307</v>
      </c>
      <c r="BR8" s="39">
        <v>1382.8505</v>
      </c>
      <c r="BS8" s="118">
        <v>416.60210000000001</v>
      </c>
      <c r="BT8" s="119">
        <v>1799.4526000000001</v>
      </c>
      <c r="BU8" s="37">
        <v>267.4615</v>
      </c>
      <c r="BV8" s="120">
        <v>45.264299999999999</v>
      </c>
      <c r="BW8" s="40">
        <v>2112.1783999999998</v>
      </c>
      <c r="BX8" s="29"/>
    </row>
    <row r="9" spans="1:76" s="30" customFormat="1">
      <c r="A9" s="158" t="s">
        <v>4</v>
      </c>
      <c r="B9" s="153" t="s">
        <v>140</v>
      </c>
      <c r="C9" s="457" t="s">
        <v>324</v>
      </c>
      <c r="D9" s="458" t="s">
        <v>325</v>
      </c>
      <c r="E9" s="52" t="s">
        <v>307</v>
      </c>
      <c r="F9" s="53">
        <v>865.18939999999998</v>
      </c>
      <c r="G9" s="53" t="s">
        <v>307</v>
      </c>
      <c r="H9" s="53" t="s">
        <v>307</v>
      </c>
      <c r="I9" s="53" t="s">
        <v>307</v>
      </c>
      <c r="J9" s="53" t="s">
        <v>307</v>
      </c>
      <c r="K9" s="53">
        <v>63.454099999999997</v>
      </c>
      <c r="L9" s="53" t="s">
        <v>307</v>
      </c>
      <c r="M9" s="53" t="s">
        <v>307</v>
      </c>
      <c r="N9" s="53" t="s">
        <v>307</v>
      </c>
      <c r="O9" s="53" t="s">
        <v>307</v>
      </c>
      <c r="P9" s="53" t="s">
        <v>307</v>
      </c>
      <c r="Q9" s="53" t="s">
        <v>307</v>
      </c>
      <c r="R9" s="53" t="s">
        <v>307</v>
      </c>
      <c r="S9" s="53" t="s">
        <v>307</v>
      </c>
      <c r="T9" s="53" t="s">
        <v>307</v>
      </c>
      <c r="U9" s="53" t="s">
        <v>307</v>
      </c>
      <c r="V9" s="53" t="s">
        <v>307</v>
      </c>
      <c r="W9" s="53" t="s">
        <v>307</v>
      </c>
      <c r="X9" s="53" t="s">
        <v>307</v>
      </c>
      <c r="Y9" s="53" t="s">
        <v>307</v>
      </c>
      <c r="Z9" s="53" t="s">
        <v>307</v>
      </c>
      <c r="AA9" s="53" t="s">
        <v>307</v>
      </c>
      <c r="AB9" s="53" t="s">
        <v>307</v>
      </c>
      <c r="AC9" s="53" t="s">
        <v>307</v>
      </c>
      <c r="AD9" s="53" t="s">
        <v>307</v>
      </c>
      <c r="AE9" s="53">
        <v>1.2594000000000001</v>
      </c>
      <c r="AF9" s="53" t="s">
        <v>307</v>
      </c>
      <c r="AG9" s="53">
        <v>0.9254</v>
      </c>
      <c r="AH9" s="53">
        <v>1.8653</v>
      </c>
      <c r="AI9" s="53">
        <v>2.0609000000000002</v>
      </c>
      <c r="AJ9" s="53" t="s">
        <v>307</v>
      </c>
      <c r="AK9" s="53" t="s">
        <v>307</v>
      </c>
      <c r="AL9" s="53" t="s">
        <v>307</v>
      </c>
      <c r="AM9" s="53" t="s">
        <v>307</v>
      </c>
      <c r="AN9" s="53" t="s">
        <v>307</v>
      </c>
      <c r="AO9" s="53" t="s">
        <v>307</v>
      </c>
      <c r="AP9" s="53" t="s">
        <v>307</v>
      </c>
      <c r="AQ9" s="53" t="s">
        <v>307</v>
      </c>
      <c r="AR9" s="53" t="s">
        <v>307</v>
      </c>
      <c r="AS9" s="53" t="s">
        <v>307</v>
      </c>
      <c r="AT9" s="53" t="s">
        <v>307</v>
      </c>
      <c r="AU9" s="53" t="s">
        <v>307</v>
      </c>
      <c r="AV9" s="53" t="s">
        <v>307</v>
      </c>
      <c r="AW9" s="53" t="s">
        <v>307</v>
      </c>
      <c r="AX9" s="53" t="s">
        <v>307</v>
      </c>
      <c r="AY9" s="53" t="s">
        <v>307</v>
      </c>
      <c r="AZ9" s="53" t="s">
        <v>307</v>
      </c>
      <c r="BA9" s="53" t="s">
        <v>307</v>
      </c>
      <c r="BB9" s="53" t="s">
        <v>307</v>
      </c>
      <c r="BC9" s="53" t="s">
        <v>307</v>
      </c>
      <c r="BD9" s="53" t="s">
        <v>307</v>
      </c>
      <c r="BE9" s="53" t="s">
        <v>307</v>
      </c>
      <c r="BF9" s="53" t="s">
        <v>307</v>
      </c>
      <c r="BG9" s="53" t="s">
        <v>307</v>
      </c>
      <c r="BH9" s="53" t="s">
        <v>307</v>
      </c>
      <c r="BI9" s="53" t="s">
        <v>307</v>
      </c>
      <c r="BJ9" s="53" t="s">
        <v>307</v>
      </c>
      <c r="BK9" s="53" t="s">
        <v>307</v>
      </c>
      <c r="BL9" s="53" t="s">
        <v>307</v>
      </c>
      <c r="BM9" s="53" t="s">
        <v>307</v>
      </c>
      <c r="BN9" s="53" t="s">
        <v>307</v>
      </c>
      <c r="BO9" s="53" t="s">
        <v>307</v>
      </c>
      <c r="BP9" s="53" t="s">
        <v>307</v>
      </c>
      <c r="BQ9" s="113" t="s">
        <v>307</v>
      </c>
      <c r="BR9" s="54">
        <v>934.75459999999998</v>
      </c>
      <c r="BS9" s="46">
        <v>45.2898</v>
      </c>
      <c r="BT9" s="112">
        <v>980.0444</v>
      </c>
      <c r="BU9" s="55">
        <v>131.9477</v>
      </c>
      <c r="BV9" s="109">
        <v>10.4084</v>
      </c>
      <c r="BW9" s="56">
        <v>1122.4005</v>
      </c>
      <c r="BX9" s="29"/>
    </row>
    <row r="10" spans="1:76" s="30" customFormat="1">
      <c r="A10" s="158" t="s">
        <v>5</v>
      </c>
      <c r="B10" s="153" t="s">
        <v>141</v>
      </c>
      <c r="C10" s="457" t="s">
        <v>326</v>
      </c>
      <c r="D10" s="458" t="s">
        <v>327</v>
      </c>
      <c r="E10" s="52" t="s">
        <v>307</v>
      </c>
      <c r="F10" s="53" t="s">
        <v>307</v>
      </c>
      <c r="G10" s="53">
        <v>52.938200000000002</v>
      </c>
      <c r="H10" s="53" t="s">
        <v>307</v>
      </c>
      <c r="I10" s="53">
        <v>1.8156000000000001</v>
      </c>
      <c r="J10" s="53" t="s">
        <v>307</v>
      </c>
      <c r="K10" s="53" t="s">
        <v>307</v>
      </c>
      <c r="L10" s="53" t="s">
        <v>307</v>
      </c>
      <c r="M10" s="53" t="s">
        <v>307</v>
      </c>
      <c r="N10" s="53" t="s">
        <v>307</v>
      </c>
      <c r="O10" s="53" t="s">
        <v>307</v>
      </c>
      <c r="P10" s="53" t="s">
        <v>307</v>
      </c>
      <c r="Q10" s="53" t="s">
        <v>307</v>
      </c>
      <c r="R10" s="53" t="s">
        <v>307</v>
      </c>
      <c r="S10" s="53" t="s">
        <v>307</v>
      </c>
      <c r="T10" s="53" t="s">
        <v>307</v>
      </c>
      <c r="U10" s="53" t="s">
        <v>307</v>
      </c>
      <c r="V10" s="53" t="s">
        <v>307</v>
      </c>
      <c r="W10" s="53" t="s">
        <v>307</v>
      </c>
      <c r="X10" s="53" t="s">
        <v>307</v>
      </c>
      <c r="Y10" s="53" t="s">
        <v>307</v>
      </c>
      <c r="Z10" s="53" t="s">
        <v>307</v>
      </c>
      <c r="AA10" s="53" t="s">
        <v>307</v>
      </c>
      <c r="AB10" s="53" t="s">
        <v>307</v>
      </c>
      <c r="AC10" s="53" t="s">
        <v>307</v>
      </c>
      <c r="AD10" s="53" t="s">
        <v>307</v>
      </c>
      <c r="AE10" s="53" t="s">
        <v>307</v>
      </c>
      <c r="AF10" s="53" t="s">
        <v>307</v>
      </c>
      <c r="AG10" s="53" t="s">
        <v>307</v>
      </c>
      <c r="AH10" s="53" t="s">
        <v>307</v>
      </c>
      <c r="AI10" s="53" t="s">
        <v>307</v>
      </c>
      <c r="AJ10" s="53" t="s">
        <v>307</v>
      </c>
      <c r="AK10" s="53" t="s">
        <v>307</v>
      </c>
      <c r="AL10" s="53" t="s">
        <v>307</v>
      </c>
      <c r="AM10" s="53" t="s">
        <v>307</v>
      </c>
      <c r="AN10" s="53" t="s">
        <v>307</v>
      </c>
      <c r="AO10" s="53" t="s">
        <v>307</v>
      </c>
      <c r="AP10" s="53" t="s">
        <v>307</v>
      </c>
      <c r="AQ10" s="53" t="s">
        <v>307</v>
      </c>
      <c r="AR10" s="53" t="s">
        <v>307</v>
      </c>
      <c r="AS10" s="53" t="s">
        <v>307</v>
      </c>
      <c r="AT10" s="53" t="s">
        <v>307</v>
      </c>
      <c r="AU10" s="53" t="s">
        <v>307</v>
      </c>
      <c r="AV10" s="53" t="s">
        <v>307</v>
      </c>
      <c r="AW10" s="53" t="s">
        <v>307</v>
      </c>
      <c r="AX10" s="53" t="s">
        <v>307</v>
      </c>
      <c r="AY10" s="53">
        <v>0.1356</v>
      </c>
      <c r="AZ10" s="53" t="s">
        <v>307</v>
      </c>
      <c r="BA10" s="53" t="s">
        <v>307</v>
      </c>
      <c r="BB10" s="53" t="s">
        <v>307</v>
      </c>
      <c r="BC10" s="53" t="s">
        <v>307</v>
      </c>
      <c r="BD10" s="53" t="s">
        <v>307</v>
      </c>
      <c r="BE10" s="53" t="s">
        <v>307</v>
      </c>
      <c r="BF10" s="53" t="s">
        <v>307</v>
      </c>
      <c r="BG10" s="53" t="s">
        <v>307</v>
      </c>
      <c r="BH10" s="53" t="s">
        <v>307</v>
      </c>
      <c r="BI10" s="53" t="s">
        <v>307</v>
      </c>
      <c r="BJ10" s="53" t="s">
        <v>307</v>
      </c>
      <c r="BK10" s="53" t="s">
        <v>307</v>
      </c>
      <c r="BL10" s="53" t="s">
        <v>307</v>
      </c>
      <c r="BM10" s="53" t="s">
        <v>307</v>
      </c>
      <c r="BN10" s="53" t="s">
        <v>307</v>
      </c>
      <c r="BO10" s="53" t="s">
        <v>307</v>
      </c>
      <c r="BP10" s="53" t="s">
        <v>307</v>
      </c>
      <c r="BQ10" s="113" t="s">
        <v>307</v>
      </c>
      <c r="BR10" s="54">
        <v>54.889400000000002</v>
      </c>
      <c r="BS10" s="46">
        <v>56.0124</v>
      </c>
      <c r="BT10" s="112">
        <v>110.9019</v>
      </c>
      <c r="BU10" s="55">
        <v>20.867699999999999</v>
      </c>
      <c r="BV10" s="109">
        <v>2.3066</v>
      </c>
      <c r="BW10" s="56">
        <v>134.0761</v>
      </c>
      <c r="BX10" s="29"/>
    </row>
    <row r="11" spans="1:76" s="30" customFormat="1">
      <c r="A11" s="158" t="s">
        <v>6</v>
      </c>
      <c r="B11" s="153" t="s">
        <v>196</v>
      </c>
      <c r="C11" s="457" t="s">
        <v>328</v>
      </c>
      <c r="D11" s="458" t="s">
        <v>329</v>
      </c>
      <c r="E11" s="52" t="s">
        <v>307</v>
      </c>
      <c r="F11" s="53" t="s">
        <v>307</v>
      </c>
      <c r="G11" s="53" t="s">
        <v>307</v>
      </c>
      <c r="H11" s="53">
        <v>202.58969999999999</v>
      </c>
      <c r="I11" s="53" t="s">
        <v>307</v>
      </c>
      <c r="J11" s="53" t="s">
        <v>307</v>
      </c>
      <c r="K11" s="53" t="s">
        <v>307</v>
      </c>
      <c r="L11" s="53" t="s">
        <v>307</v>
      </c>
      <c r="M11" s="53" t="s">
        <v>307</v>
      </c>
      <c r="N11" s="53" t="s">
        <v>307</v>
      </c>
      <c r="O11" s="53">
        <v>5.0724</v>
      </c>
      <c r="P11" s="53" t="s">
        <v>307</v>
      </c>
      <c r="Q11" s="53" t="s">
        <v>307</v>
      </c>
      <c r="R11" s="53">
        <v>0.80569999999999997</v>
      </c>
      <c r="S11" s="53" t="s">
        <v>307</v>
      </c>
      <c r="T11" s="53" t="s">
        <v>307</v>
      </c>
      <c r="U11" s="53" t="s">
        <v>307</v>
      </c>
      <c r="V11" s="53" t="s">
        <v>307</v>
      </c>
      <c r="W11" s="53" t="s">
        <v>307</v>
      </c>
      <c r="X11" s="53" t="s">
        <v>307</v>
      </c>
      <c r="Y11" s="53" t="s">
        <v>307</v>
      </c>
      <c r="Z11" s="53" t="s">
        <v>307</v>
      </c>
      <c r="AA11" s="53" t="s">
        <v>307</v>
      </c>
      <c r="AB11" s="53" t="s">
        <v>307</v>
      </c>
      <c r="AC11" s="53" t="s">
        <v>307</v>
      </c>
      <c r="AD11" s="53" t="s">
        <v>307</v>
      </c>
      <c r="AE11" s="53">
        <v>8.1007999999999996</v>
      </c>
      <c r="AF11" s="53" t="s">
        <v>307</v>
      </c>
      <c r="AG11" s="53" t="s">
        <v>307</v>
      </c>
      <c r="AH11" s="53" t="s">
        <v>307</v>
      </c>
      <c r="AI11" s="53">
        <v>25.248100000000001</v>
      </c>
      <c r="AJ11" s="53" t="s">
        <v>307</v>
      </c>
      <c r="AK11" s="53" t="s">
        <v>307</v>
      </c>
      <c r="AL11" s="53">
        <v>2.4773000000000001</v>
      </c>
      <c r="AM11" s="53" t="s">
        <v>307</v>
      </c>
      <c r="AN11" s="53" t="s">
        <v>307</v>
      </c>
      <c r="AO11" s="53" t="s">
        <v>307</v>
      </c>
      <c r="AP11" s="53" t="s">
        <v>307</v>
      </c>
      <c r="AQ11" s="53" t="s">
        <v>307</v>
      </c>
      <c r="AR11" s="53" t="s">
        <v>307</v>
      </c>
      <c r="AS11" s="53" t="s">
        <v>307</v>
      </c>
      <c r="AT11" s="53" t="s">
        <v>307</v>
      </c>
      <c r="AU11" s="53" t="s">
        <v>307</v>
      </c>
      <c r="AV11" s="53" t="s">
        <v>307</v>
      </c>
      <c r="AW11" s="53" t="s">
        <v>307</v>
      </c>
      <c r="AX11" s="53" t="s">
        <v>307</v>
      </c>
      <c r="AY11" s="53" t="s">
        <v>307</v>
      </c>
      <c r="AZ11" s="53" t="s">
        <v>307</v>
      </c>
      <c r="BA11" s="53" t="s">
        <v>307</v>
      </c>
      <c r="BB11" s="53" t="s">
        <v>307</v>
      </c>
      <c r="BC11" s="53" t="s">
        <v>307</v>
      </c>
      <c r="BD11" s="53" t="s">
        <v>307</v>
      </c>
      <c r="BE11" s="53" t="s">
        <v>307</v>
      </c>
      <c r="BF11" s="53">
        <v>1.6508</v>
      </c>
      <c r="BG11" s="53" t="s">
        <v>307</v>
      </c>
      <c r="BH11" s="53" t="s">
        <v>307</v>
      </c>
      <c r="BI11" s="53" t="s">
        <v>307</v>
      </c>
      <c r="BJ11" s="53" t="s">
        <v>307</v>
      </c>
      <c r="BK11" s="53" t="s">
        <v>307</v>
      </c>
      <c r="BL11" s="53" t="s">
        <v>307</v>
      </c>
      <c r="BM11" s="53" t="s">
        <v>307</v>
      </c>
      <c r="BN11" s="53" t="s">
        <v>307</v>
      </c>
      <c r="BO11" s="53" t="s">
        <v>307</v>
      </c>
      <c r="BP11" s="53" t="s">
        <v>307</v>
      </c>
      <c r="BQ11" s="113" t="s">
        <v>307</v>
      </c>
      <c r="BR11" s="54">
        <v>245.94479999999999</v>
      </c>
      <c r="BS11" s="46">
        <v>529.96889999999996</v>
      </c>
      <c r="BT11" s="112">
        <v>775.91359999999997</v>
      </c>
      <c r="BU11" s="55">
        <v>102.4635</v>
      </c>
      <c r="BV11" s="109">
        <v>24.265899999999998</v>
      </c>
      <c r="BW11" s="56">
        <v>902.64300000000003</v>
      </c>
      <c r="BX11" s="29"/>
    </row>
    <row r="12" spans="1:76" s="30" customFormat="1">
      <c r="A12" s="158" t="s">
        <v>7</v>
      </c>
      <c r="B12" s="153" t="s">
        <v>142</v>
      </c>
      <c r="C12" s="457" t="s">
        <v>330</v>
      </c>
      <c r="D12" s="458" t="s">
        <v>331</v>
      </c>
      <c r="E12" s="52">
        <v>30.2105</v>
      </c>
      <c r="F12" s="53" t="s">
        <v>307</v>
      </c>
      <c r="G12" s="53">
        <v>8.1751000000000005</v>
      </c>
      <c r="H12" s="53" t="s">
        <v>307</v>
      </c>
      <c r="I12" s="53">
        <v>1847.7527</v>
      </c>
      <c r="J12" s="53" t="s">
        <v>307</v>
      </c>
      <c r="K12" s="53" t="s">
        <v>307</v>
      </c>
      <c r="L12" s="53" t="s">
        <v>307</v>
      </c>
      <c r="M12" s="53" t="s">
        <v>307</v>
      </c>
      <c r="N12" s="53" t="s">
        <v>307</v>
      </c>
      <c r="O12" s="53">
        <v>12.2013</v>
      </c>
      <c r="P12" s="53" t="s">
        <v>307</v>
      </c>
      <c r="Q12" s="53" t="s">
        <v>307</v>
      </c>
      <c r="R12" s="53" t="s">
        <v>307</v>
      </c>
      <c r="S12" s="53" t="s">
        <v>307</v>
      </c>
      <c r="T12" s="53" t="s">
        <v>307</v>
      </c>
      <c r="U12" s="53" t="s">
        <v>307</v>
      </c>
      <c r="V12" s="53" t="s">
        <v>307</v>
      </c>
      <c r="W12" s="53" t="s">
        <v>307</v>
      </c>
      <c r="X12" s="53" t="s">
        <v>307</v>
      </c>
      <c r="Y12" s="53" t="s">
        <v>307</v>
      </c>
      <c r="Z12" s="53" t="s">
        <v>307</v>
      </c>
      <c r="AA12" s="53" t="s">
        <v>307</v>
      </c>
      <c r="AB12" s="53" t="s">
        <v>307</v>
      </c>
      <c r="AC12" s="53" t="s">
        <v>307</v>
      </c>
      <c r="AD12" s="53" t="s">
        <v>307</v>
      </c>
      <c r="AE12" s="53" t="s">
        <v>307</v>
      </c>
      <c r="AF12" s="53" t="s">
        <v>307</v>
      </c>
      <c r="AG12" s="53">
        <v>46.284199999999998</v>
      </c>
      <c r="AH12" s="53">
        <v>41.605499999999999</v>
      </c>
      <c r="AI12" s="53">
        <v>0.55840000000000001</v>
      </c>
      <c r="AJ12" s="53" t="s">
        <v>307</v>
      </c>
      <c r="AK12" s="53" t="s">
        <v>307</v>
      </c>
      <c r="AL12" s="53" t="s">
        <v>307</v>
      </c>
      <c r="AM12" s="53" t="s">
        <v>307</v>
      </c>
      <c r="AN12" s="53">
        <v>6.5345000000000004</v>
      </c>
      <c r="AO12" s="53" t="s">
        <v>307</v>
      </c>
      <c r="AP12" s="53" t="s">
        <v>307</v>
      </c>
      <c r="AQ12" s="53" t="s">
        <v>307</v>
      </c>
      <c r="AR12" s="53" t="s">
        <v>307</v>
      </c>
      <c r="AS12" s="53" t="s">
        <v>307</v>
      </c>
      <c r="AT12" s="53" t="s">
        <v>307</v>
      </c>
      <c r="AU12" s="53" t="s">
        <v>307</v>
      </c>
      <c r="AV12" s="53" t="s">
        <v>307</v>
      </c>
      <c r="AW12" s="53" t="s">
        <v>307</v>
      </c>
      <c r="AX12" s="53" t="s">
        <v>307</v>
      </c>
      <c r="AY12" s="53" t="s">
        <v>307</v>
      </c>
      <c r="AZ12" s="53" t="s">
        <v>307</v>
      </c>
      <c r="BA12" s="53" t="s">
        <v>307</v>
      </c>
      <c r="BB12" s="53" t="s">
        <v>307</v>
      </c>
      <c r="BC12" s="53" t="s">
        <v>307</v>
      </c>
      <c r="BD12" s="53" t="s">
        <v>307</v>
      </c>
      <c r="BE12" s="53" t="s">
        <v>307</v>
      </c>
      <c r="BF12" s="53" t="s">
        <v>307</v>
      </c>
      <c r="BG12" s="53" t="s">
        <v>307</v>
      </c>
      <c r="BH12" s="53" t="s">
        <v>307</v>
      </c>
      <c r="BI12" s="53" t="s">
        <v>307</v>
      </c>
      <c r="BJ12" s="53" t="s">
        <v>307</v>
      </c>
      <c r="BK12" s="53" t="s">
        <v>307</v>
      </c>
      <c r="BL12" s="53" t="s">
        <v>307</v>
      </c>
      <c r="BM12" s="53" t="s">
        <v>307</v>
      </c>
      <c r="BN12" s="53" t="s">
        <v>307</v>
      </c>
      <c r="BO12" s="53" t="s">
        <v>307</v>
      </c>
      <c r="BP12" s="53" t="s">
        <v>307</v>
      </c>
      <c r="BQ12" s="113" t="s">
        <v>307</v>
      </c>
      <c r="BR12" s="54">
        <v>1993.3224</v>
      </c>
      <c r="BS12" s="46">
        <v>1545.5446999999999</v>
      </c>
      <c r="BT12" s="112">
        <v>3538.8670000000002</v>
      </c>
      <c r="BU12" s="55">
        <v>891.77930000000003</v>
      </c>
      <c r="BV12" s="109">
        <v>674.1721</v>
      </c>
      <c r="BW12" s="56">
        <v>5104.8185000000003</v>
      </c>
      <c r="BX12" s="29"/>
    </row>
    <row r="13" spans="1:76" s="30" customFormat="1">
      <c r="A13" s="158" t="s">
        <v>8</v>
      </c>
      <c r="B13" s="154" t="s">
        <v>143</v>
      </c>
      <c r="C13" s="457" t="s">
        <v>332</v>
      </c>
      <c r="D13" s="458" t="s">
        <v>333</v>
      </c>
      <c r="E13" s="52">
        <v>0.66849999999999998</v>
      </c>
      <c r="F13" s="53" t="s">
        <v>307</v>
      </c>
      <c r="G13" s="53" t="s">
        <v>307</v>
      </c>
      <c r="H13" s="53" t="s">
        <v>307</v>
      </c>
      <c r="I13" s="53" t="s">
        <v>307</v>
      </c>
      <c r="J13" s="53">
        <v>328.12200000000001</v>
      </c>
      <c r="K13" s="53" t="s">
        <v>307</v>
      </c>
      <c r="L13" s="53" t="s">
        <v>307</v>
      </c>
      <c r="M13" s="53" t="s">
        <v>307</v>
      </c>
      <c r="N13" s="53" t="s">
        <v>307</v>
      </c>
      <c r="O13" s="53" t="s">
        <v>307</v>
      </c>
      <c r="P13" s="53" t="s">
        <v>307</v>
      </c>
      <c r="Q13" s="53" t="s">
        <v>307</v>
      </c>
      <c r="R13" s="53">
        <v>47.778500000000001</v>
      </c>
      <c r="S13" s="53" t="s">
        <v>307</v>
      </c>
      <c r="T13" s="53" t="s">
        <v>307</v>
      </c>
      <c r="U13" s="53" t="s">
        <v>307</v>
      </c>
      <c r="V13" s="53" t="s">
        <v>307</v>
      </c>
      <c r="W13" s="53" t="s">
        <v>307</v>
      </c>
      <c r="X13" s="53" t="s">
        <v>307</v>
      </c>
      <c r="Y13" s="53" t="s">
        <v>307</v>
      </c>
      <c r="Z13" s="53">
        <v>4.6989999999999998</v>
      </c>
      <c r="AA13" s="53" t="s">
        <v>307</v>
      </c>
      <c r="AB13" s="53" t="s">
        <v>307</v>
      </c>
      <c r="AC13" s="53" t="s">
        <v>307</v>
      </c>
      <c r="AD13" s="53" t="s">
        <v>307</v>
      </c>
      <c r="AE13" s="53" t="s">
        <v>307</v>
      </c>
      <c r="AF13" s="53" t="s">
        <v>307</v>
      </c>
      <c r="AG13" s="53">
        <v>2.8839999999999999</v>
      </c>
      <c r="AH13" s="53">
        <v>9.1768999999999998</v>
      </c>
      <c r="AI13" s="53" t="s">
        <v>307</v>
      </c>
      <c r="AJ13" s="53" t="s">
        <v>307</v>
      </c>
      <c r="AK13" s="53" t="s">
        <v>307</v>
      </c>
      <c r="AL13" s="53" t="s">
        <v>307</v>
      </c>
      <c r="AM13" s="53" t="s">
        <v>307</v>
      </c>
      <c r="AN13" s="53" t="s">
        <v>307</v>
      </c>
      <c r="AO13" s="53" t="s">
        <v>307</v>
      </c>
      <c r="AP13" s="53" t="s">
        <v>307</v>
      </c>
      <c r="AQ13" s="53" t="s">
        <v>307</v>
      </c>
      <c r="AR13" s="53" t="s">
        <v>307</v>
      </c>
      <c r="AS13" s="53" t="s">
        <v>307</v>
      </c>
      <c r="AT13" s="53" t="s">
        <v>307</v>
      </c>
      <c r="AU13" s="53" t="s">
        <v>307</v>
      </c>
      <c r="AV13" s="53" t="s">
        <v>307</v>
      </c>
      <c r="AW13" s="53" t="s">
        <v>307</v>
      </c>
      <c r="AX13" s="53" t="s">
        <v>307</v>
      </c>
      <c r="AY13" s="53" t="s">
        <v>307</v>
      </c>
      <c r="AZ13" s="53" t="s">
        <v>307</v>
      </c>
      <c r="BA13" s="53" t="s">
        <v>307</v>
      </c>
      <c r="BB13" s="53" t="s">
        <v>307</v>
      </c>
      <c r="BC13" s="53" t="s">
        <v>307</v>
      </c>
      <c r="BD13" s="53" t="s">
        <v>307</v>
      </c>
      <c r="BE13" s="53" t="s">
        <v>307</v>
      </c>
      <c r="BF13" s="53" t="s">
        <v>307</v>
      </c>
      <c r="BG13" s="53" t="s">
        <v>307</v>
      </c>
      <c r="BH13" s="53" t="s">
        <v>307</v>
      </c>
      <c r="BI13" s="53" t="s">
        <v>307</v>
      </c>
      <c r="BJ13" s="53" t="s">
        <v>307</v>
      </c>
      <c r="BK13" s="53" t="s">
        <v>307</v>
      </c>
      <c r="BL13" s="53" t="s">
        <v>307</v>
      </c>
      <c r="BM13" s="53" t="s">
        <v>307</v>
      </c>
      <c r="BN13" s="53" t="s">
        <v>307</v>
      </c>
      <c r="BO13" s="53" t="s">
        <v>307</v>
      </c>
      <c r="BP13" s="53" t="s">
        <v>307</v>
      </c>
      <c r="BQ13" s="113" t="s">
        <v>307</v>
      </c>
      <c r="BR13" s="54">
        <v>393.32889999999998</v>
      </c>
      <c r="BS13" s="46">
        <v>618.13139999999999</v>
      </c>
      <c r="BT13" s="112">
        <v>1011.4604</v>
      </c>
      <c r="BU13" s="55">
        <v>297.36630000000002</v>
      </c>
      <c r="BV13" s="109">
        <v>113.5722</v>
      </c>
      <c r="BW13" s="56">
        <v>1422.3988999999999</v>
      </c>
      <c r="BX13" s="29"/>
    </row>
    <row r="14" spans="1:76" s="30" customFormat="1">
      <c r="A14" s="158" t="s">
        <v>9</v>
      </c>
      <c r="B14" s="153" t="s">
        <v>144</v>
      </c>
      <c r="C14" s="457" t="s">
        <v>334</v>
      </c>
      <c r="D14" s="458" t="s">
        <v>335</v>
      </c>
      <c r="E14" s="52">
        <v>1.0044</v>
      </c>
      <c r="F14" s="53">
        <v>20.295400000000001</v>
      </c>
      <c r="G14" s="53" t="s">
        <v>307</v>
      </c>
      <c r="H14" s="53" t="s">
        <v>307</v>
      </c>
      <c r="I14" s="53" t="s">
        <v>307</v>
      </c>
      <c r="J14" s="53" t="s">
        <v>307</v>
      </c>
      <c r="K14" s="53">
        <v>1764.3212000000001</v>
      </c>
      <c r="L14" s="53" t="s">
        <v>307</v>
      </c>
      <c r="M14" s="53" t="s">
        <v>307</v>
      </c>
      <c r="N14" s="53" t="s">
        <v>307</v>
      </c>
      <c r="O14" s="53" t="s">
        <v>307</v>
      </c>
      <c r="P14" s="53" t="s">
        <v>307</v>
      </c>
      <c r="Q14" s="53" t="s">
        <v>307</v>
      </c>
      <c r="R14" s="53" t="s">
        <v>307</v>
      </c>
      <c r="S14" s="53" t="s">
        <v>307</v>
      </c>
      <c r="T14" s="53" t="s">
        <v>307</v>
      </c>
      <c r="U14" s="53" t="s">
        <v>307</v>
      </c>
      <c r="V14" s="53" t="s">
        <v>307</v>
      </c>
      <c r="W14" s="53">
        <v>0.71550000000000002</v>
      </c>
      <c r="X14" s="53" t="s">
        <v>307</v>
      </c>
      <c r="Y14" s="53" t="s">
        <v>307</v>
      </c>
      <c r="Z14" s="53">
        <v>7.9870999999999999</v>
      </c>
      <c r="AA14" s="53" t="s">
        <v>307</v>
      </c>
      <c r="AB14" s="53">
        <v>4.3167</v>
      </c>
      <c r="AC14" s="53" t="s">
        <v>307</v>
      </c>
      <c r="AD14" s="53" t="s">
        <v>307</v>
      </c>
      <c r="AE14" s="53">
        <v>6.8293999999999997</v>
      </c>
      <c r="AF14" s="53" t="s">
        <v>307</v>
      </c>
      <c r="AG14" s="53">
        <v>1.2242</v>
      </c>
      <c r="AH14" s="53">
        <v>1.5949</v>
      </c>
      <c r="AI14" s="53" t="s">
        <v>307</v>
      </c>
      <c r="AJ14" s="53" t="s">
        <v>307</v>
      </c>
      <c r="AK14" s="53" t="s">
        <v>307</v>
      </c>
      <c r="AL14" s="53" t="s">
        <v>307</v>
      </c>
      <c r="AM14" s="53" t="s">
        <v>307</v>
      </c>
      <c r="AN14" s="53" t="s">
        <v>307</v>
      </c>
      <c r="AO14" s="53" t="s">
        <v>307</v>
      </c>
      <c r="AP14" s="53" t="s">
        <v>307</v>
      </c>
      <c r="AQ14" s="53" t="s">
        <v>307</v>
      </c>
      <c r="AR14" s="53" t="s">
        <v>307</v>
      </c>
      <c r="AS14" s="53" t="s">
        <v>307</v>
      </c>
      <c r="AT14" s="53" t="s">
        <v>307</v>
      </c>
      <c r="AU14" s="53" t="s">
        <v>307</v>
      </c>
      <c r="AV14" s="53" t="s">
        <v>307</v>
      </c>
      <c r="AW14" s="53" t="s">
        <v>307</v>
      </c>
      <c r="AX14" s="53" t="s">
        <v>307</v>
      </c>
      <c r="AY14" s="53" t="s">
        <v>307</v>
      </c>
      <c r="AZ14" s="53" t="s">
        <v>307</v>
      </c>
      <c r="BA14" s="53" t="s">
        <v>307</v>
      </c>
      <c r="BB14" s="53" t="s">
        <v>307</v>
      </c>
      <c r="BC14" s="53">
        <v>0.41510000000000002</v>
      </c>
      <c r="BD14" s="53" t="s">
        <v>307</v>
      </c>
      <c r="BE14" s="53" t="s">
        <v>307</v>
      </c>
      <c r="BF14" s="53" t="s">
        <v>307</v>
      </c>
      <c r="BG14" s="53" t="s">
        <v>307</v>
      </c>
      <c r="BH14" s="53" t="s">
        <v>307</v>
      </c>
      <c r="BI14" s="53" t="s">
        <v>307</v>
      </c>
      <c r="BJ14" s="53" t="s">
        <v>307</v>
      </c>
      <c r="BK14" s="53" t="s">
        <v>307</v>
      </c>
      <c r="BL14" s="53" t="s">
        <v>307</v>
      </c>
      <c r="BM14" s="53" t="s">
        <v>307</v>
      </c>
      <c r="BN14" s="53" t="s">
        <v>307</v>
      </c>
      <c r="BO14" s="53" t="s">
        <v>307</v>
      </c>
      <c r="BP14" s="53" t="s">
        <v>307</v>
      </c>
      <c r="BQ14" s="113" t="s">
        <v>307</v>
      </c>
      <c r="BR14" s="54">
        <v>1808.7038</v>
      </c>
      <c r="BS14" s="46">
        <v>147.08750000000001</v>
      </c>
      <c r="BT14" s="112">
        <v>1955.7914000000001</v>
      </c>
      <c r="BU14" s="55">
        <v>171.47290000000001</v>
      </c>
      <c r="BV14" s="109">
        <v>9.1824999999999992</v>
      </c>
      <c r="BW14" s="56">
        <v>2136.4468000000002</v>
      </c>
      <c r="BX14" s="29"/>
    </row>
    <row r="15" spans="1:76" s="30" customFormat="1">
      <c r="A15" s="158" t="s">
        <v>10</v>
      </c>
      <c r="B15" s="153" t="s">
        <v>145</v>
      </c>
      <c r="C15" s="457" t="s">
        <v>336</v>
      </c>
      <c r="D15" s="458" t="s">
        <v>337</v>
      </c>
      <c r="E15" s="52" t="s">
        <v>307</v>
      </c>
      <c r="F15" s="53" t="s">
        <v>307</v>
      </c>
      <c r="G15" s="53" t="s">
        <v>307</v>
      </c>
      <c r="H15" s="53" t="s">
        <v>307</v>
      </c>
      <c r="I15" s="53" t="s">
        <v>307</v>
      </c>
      <c r="J15" s="53" t="s">
        <v>307</v>
      </c>
      <c r="K15" s="53" t="s">
        <v>307</v>
      </c>
      <c r="L15" s="53">
        <v>131.43109999999999</v>
      </c>
      <c r="M15" s="53">
        <v>4.5073999999999996</v>
      </c>
      <c r="N15" s="53" t="s">
        <v>307</v>
      </c>
      <c r="O15" s="53" t="s">
        <v>307</v>
      </c>
      <c r="P15" s="53" t="s">
        <v>307</v>
      </c>
      <c r="Q15" s="53" t="s">
        <v>307</v>
      </c>
      <c r="R15" s="53" t="s">
        <v>307</v>
      </c>
      <c r="S15" s="53" t="s">
        <v>307</v>
      </c>
      <c r="T15" s="53" t="s">
        <v>307</v>
      </c>
      <c r="U15" s="53" t="s">
        <v>307</v>
      </c>
      <c r="V15" s="53" t="s">
        <v>307</v>
      </c>
      <c r="W15" s="53" t="s">
        <v>307</v>
      </c>
      <c r="X15" s="53" t="s">
        <v>307</v>
      </c>
      <c r="Y15" s="53" t="s">
        <v>307</v>
      </c>
      <c r="Z15" s="53" t="s">
        <v>307</v>
      </c>
      <c r="AA15" s="53" t="s">
        <v>307</v>
      </c>
      <c r="AB15" s="53" t="s">
        <v>307</v>
      </c>
      <c r="AC15" s="53" t="s">
        <v>307</v>
      </c>
      <c r="AD15" s="53" t="s">
        <v>307</v>
      </c>
      <c r="AE15" s="53" t="s">
        <v>307</v>
      </c>
      <c r="AF15" s="53" t="s">
        <v>307</v>
      </c>
      <c r="AG15" s="53" t="s">
        <v>307</v>
      </c>
      <c r="AH15" s="53" t="s">
        <v>307</v>
      </c>
      <c r="AI15" s="53" t="s">
        <v>307</v>
      </c>
      <c r="AJ15" s="53" t="s">
        <v>307</v>
      </c>
      <c r="AK15" s="53" t="s">
        <v>307</v>
      </c>
      <c r="AL15" s="53" t="s">
        <v>307</v>
      </c>
      <c r="AM15" s="53" t="s">
        <v>307</v>
      </c>
      <c r="AN15" s="53" t="s">
        <v>307</v>
      </c>
      <c r="AO15" s="53" t="s">
        <v>307</v>
      </c>
      <c r="AP15" s="53" t="s">
        <v>307</v>
      </c>
      <c r="AQ15" s="53" t="s">
        <v>307</v>
      </c>
      <c r="AR15" s="53" t="s">
        <v>307</v>
      </c>
      <c r="AS15" s="53" t="s">
        <v>307</v>
      </c>
      <c r="AT15" s="53" t="s">
        <v>307</v>
      </c>
      <c r="AU15" s="53" t="s">
        <v>307</v>
      </c>
      <c r="AV15" s="53" t="s">
        <v>307</v>
      </c>
      <c r="AW15" s="53" t="s">
        <v>307</v>
      </c>
      <c r="AX15" s="53" t="s">
        <v>307</v>
      </c>
      <c r="AY15" s="53" t="s">
        <v>307</v>
      </c>
      <c r="AZ15" s="53" t="s">
        <v>307</v>
      </c>
      <c r="BA15" s="53" t="s">
        <v>307</v>
      </c>
      <c r="BB15" s="53" t="s">
        <v>307</v>
      </c>
      <c r="BC15" s="53" t="s">
        <v>307</v>
      </c>
      <c r="BD15" s="53" t="s">
        <v>307</v>
      </c>
      <c r="BE15" s="53" t="s">
        <v>307</v>
      </c>
      <c r="BF15" s="53" t="s">
        <v>307</v>
      </c>
      <c r="BG15" s="53" t="s">
        <v>307</v>
      </c>
      <c r="BH15" s="53" t="s">
        <v>307</v>
      </c>
      <c r="BI15" s="53" t="s">
        <v>307</v>
      </c>
      <c r="BJ15" s="53" t="s">
        <v>307</v>
      </c>
      <c r="BK15" s="53" t="s">
        <v>307</v>
      </c>
      <c r="BL15" s="53" t="s">
        <v>307</v>
      </c>
      <c r="BM15" s="53" t="s">
        <v>307</v>
      </c>
      <c r="BN15" s="53" t="s">
        <v>307</v>
      </c>
      <c r="BO15" s="53" t="s">
        <v>307</v>
      </c>
      <c r="BP15" s="53" t="s">
        <v>307</v>
      </c>
      <c r="BQ15" s="113" t="s">
        <v>307</v>
      </c>
      <c r="BR15" s="54">
        <v>135.9384</v>
      </c>
      <c r="BS15" s="46">
        <v>256.21890000000002</v>
      </c>
      <c r="BT15" s="112">
        <v>392.15730000000002</v>
      </c>
      <c r="BU15" s="55">
        <v>73.331500000000005</v>
      </c>
      <c r="BV15" s="109">
        <v>10.451599999999999</v>
      </c>
      <c r="BW15" s="56">
        <v>475.94040000000001</v>
      </c>
      <c r="BX15" s="29"/>
    </row>
    <row r="16" spans="1:76" s="30" customFormat="1">
      <c r="A16" s="158" t="s">
        <v>11</v>
      </c>
      <c r="B16" s="153" t="s">
        <v>146</v>
      </c>
      <c r="C16" s="457" t="s">
        <v>338</v>
      </c>
      <c r="D16" s="458" t="s">
        <v>339</v>
      </c>
      <c r="E16" s="52" t="s">
        <v>307</v>
      </c>
      <c r="F16" s="53" t="s">
        <v>307</v>
      </c>
      <c r="G16" s="53" t="s">
        <v>307</v>
      </c>
      <c r="H16" s="53" t="s">
        <v>307</v>
      </c>
      <c r="I16" s="53" t="s">
        <v>307</v>
      </c>
      <c r="J16" s="53" t="s">
        <v>307</v>
      </c>
      <c r="K16" s="53" t="s">
        <v>307</v>
      </c>
      <c r="L16" s="53" t="s">
        <v>307</v>
      </c>
      <c r="M16" s="53">
        <v>117.6583</v>
      </c>
      <c r="N16" s="53" t="s">
        <v>307</v>
      </c>
      <c r="O16" s="53" t="s">
        <v>307</v>
      </c>
      <c r="P16" s="53" t="s">
        <v>307</v>
      </c>
      <c r="Q16" s="53" t="s">
        <v>307</v>
      </c>
      <c r="R16" s="53" t="s">
        <v>307</v>
      </c>
      <c r="S16" s="53" t="s">
        <v>307</v>
      </c>
      <c r="T16" s="53" t="s">
        <v>307</v>
      </c>
      <c r="U16" s="53" t="s">
        <v>307</v>
      </c>
      <c r="V16" s="53" t="s">
        <v>307</v>
      </c>
      <c r="W16" s="53" t="s">
        <v>307</v>
      </c>
      <c r="X16" s="53" t="s">
        <v>307</v>
      </c>
      <c r="Y16" s="53" t="s">
        <v>307</v>
      </c>
      <c r="Z16" s="53" t="s">
        <v>307</v>
      </c>
      <c r="AA16" s="53" t="s">
        <v>307</v>
      </c>
      <c r="AB16" s="53" t="s">
        <v>307</v>
      </c>
      <c r="AC16" s="53" t="s">
        <v>307</v>
      </c>
      <c r="AD16" s="53" t="s">
        <v>307</v>
      </c>
      <c r="AE16" s="53" t="s">
        <v>307</v>
      </c>
      <c r="AF16" s="53" t="s">
        <v>307</v>
      </c>
      <c r="AG16" s="53">
        <v>0.69610000000000005</v>
      </c>
      <c r="AH16" s="53">
        <v>4.5449000000000002</v>
      </c>
      <c r="AI16" s="53" t="s">
        <v>307</v>
      </c>
      <c r="AJ16" s="53" t="s">
        <v>307</v>
      </c>
      <c r="AK16" s="53" t="s">
        <v>307</v>
      </c>
      <c r="AL16" s="53" t="s">
        <v>307</v>
      </c>
      <c r="AM16" s="53" t="s">
        <v>307</v>
      </c>
      <c r="AN16" s="53" t="s">
        <v>307</v>
      </c>
      <c r="AO16" s="53" t="s">
        <v>307</v>
      </c>
      <c r="AP16" s="53" t="s">
        <v>307</v>
      </c>
      <c r="AQ16" s="53" t="s">
        <v>307</v>
      </c>
      <c r="AR16" s="53" t="s">
        <v>307</v>
      </c>
      <c r="AS16" s="53" t="s">
        <v>307</v>
      </c>
      <c r="AT16" s="53" t="s">
        <v>307</v>
      </c>
      <c r="AU16" s="53" t="s">
        <v>307</v>
      </c>
      <c r="AV16" s="53" t="s">
        <v>307</v>
      </c>
      <c r="AW16" s="53" t="s">
        <v>307</v>
      </c>
      <c r="AX16" s="53" t="s">
        <v>307</v>
      </c>
      <c r="AY16" s="53" t="s">
        <v>307</v>
      </c>
      <c r="AZ16" s="53" t="s">
        <v>307</v>
      </c>
      <c r="BA16" s="53" t="s">
        <v>307</v>
      </c>
      <c r="BB16" s="53" t="s">
        <v>307</v>
      </c>
      <c r="BC16" s="53" t="s">
        <v>307</v>
      </c>
      <c r="BD16" s="53" t="s">
        <v>307</v>
      </c>
      <c r="BE16" s="53" t="s">
        <v>307</v>
      </c>
      <c r="BF16" s="53" t="s">
        <v>307</v>
      </c>
      <c r="BG16" s="53" t="s">
        <v>307</v>
      </c>
      <c r="BH16" s="53" t="s">
        <v>307</v>
      </c>
      <c r="BI16" s="53" t="s">
        <v>307</v>
      </c>
      <c r="BJ16" s="53" t="s">
        <v>307</v>
      </c>
      <c r="BK16" s="53" t="s">
        <v>307</v>
      </c>
      <c r="BL16" s="53" t="s">
        <v>307</v>
      </c>
      <c r="BM16" s="53" t="s">
        <v>307</v>
      </c>
      <c r="BN16" s="53" t="s">
        <v>307</v>
      </c>
      <c r="BO16" s="53" t="s">
        <v>307</v>
      </c>
      <c r="BP16" s="53" t="s">
        <v>307</v>
      </c>
      <c r="BQ16" s="113" t="s">
        <v>307</v>
      </c>
      <c r="BR16" s="54">
        <v>122.8993</v>
      </c>
      <c r="BS16" s="46">
        <v>5.3555000000000001</v>
      </c>
      <c r="BT16" s="112">
        <v>128.25489999999999</v>
      </c>
      <c r="BU16" s="55">
        <v>3.1192000000000002</v>
      </c>
      <c r="BV16" s="109">
        <v>2.9794</v>
      </c>
      <c r="BW16" s="56">
        <v>134.3535</v>
      </c>
      <c r="BX16" s="29"/>
    </row>
    <row r="17" spans="1:76" s="30" customFormat="1">
      <c r="A17" s="158" t="s">
        <v>12</v>
      </c>
      <c r="B17" s="154" t="s">
        <v>147</v>
      </c>
      <c r="C17" s="457" t="s">
        <v>340</v>
      </c>
      <c r="D17" s="458" t="s">
        <v>341</v>
      </c>
      <c r="E17" s="52" t="s">
        <v>307</v>
      </c>
      <c r="F17" s="53" t="s">
        <v>307</v>
      </c>
      <c r="G17" s="53" t="s">
        <v>307</v>
      </c>
      <c r="H17" s="53" t="s">
        <v>307</v>
      </c>
      <c r="I17" s="53" t="s">
        <v>307</v>
      </c>
      <c r="J17" s="53" t="s">
        <v>307</v>
      </c>
      <c r="K17" s="53" t="s">
        <v>307</v>
      </c>
      <c r="L17" s="53" t="s">
        <v>307</v>
      </c>
      <c r="M17" s="53" t="s">
        <v>307</v>
      </c>
      <c r="N17" s="53">
        <v>0.72640000000000005</v>
      </c>
      <c r="O17" s="53" t="s">
        <v>307</v>
      </c>
      <c r="P17" s="53" t="s">
        <v>307</v>
      </c>
      <c r="Q17" s="53" t="s">
        <v>307</v>
      </c>
      <c r="R17" s="53" t="s">
        <v>307</v>
      </c>
      <c r="S17" s="53" t="s">
        <v>307</v>
      </c>
      <c r="T17" s="53" t="s">
        <v>307</v>
      </c>
      <c r="U17" s="53" t="s">
        <v>307</v>
      </c>
      <c r="V17" s="53" t="s">
        <v>307</v>
      </c>
      <c r="W17" s="53" t="s">
        <v>307</v>
      </c>
      <c r="X17" s="53" t="s">
        <v>307</v>
      </c>
      <c r="Y17" s="53" t="s">
        <v>307</v>
      </c>
      <c r="Z17" s="53" t="s">
        <v>307</v>
      </c>
      <c r="AA17" s="53" t="s">
        <v>307</v>
      </c>
      <c r="AB17" s="53" t="s">
        <v>307</v>
      </c>
      <c r="AC17" s="53" t="s">
        <v>307</v>
      </c>
      <c r="AD17" s="53" t="s">
        <v>307</v>
      </c>
      <c r="AE17" s="53" t="s">
        <v>307</v>
      </c>
      <c r="AF17" s="53" t="s">
        <v>307</v>
      </c>
      <c r="AG17" s="53" t="s">
        <v>307</v>
      </c>
      <c r="AH17" s="53" t="s">
        <v>307</v>
      </c>
      <c r="AI17" s="53" t="s">
        <v>307</v>
      </c>
      <c r="AJ17" s="53" t="s">
        <v>307</v>
      </c>
      <c r="AK17" s="53" t="s">
        <v>307</v>
      </c>
      <c r="AL17" s="53" t="s">
        <v>307</v>
      </c>
      <c r="AM17" s="53" t="s">
        <v>307</v>
      </c>
      <c r="AN17" s="53" t="s">
        <v>307</v>
      </c>
      <c r="AO17" s="53" t="s">
        <v>307</v>
      </c>
      <c r="AP17" s="53" t="s">
        <v>307</v>
      </c>
      <c r="AQ17" s="53" t="s">
        <v>307</v>
      </c>
      <c r="AR17" s="53" t="s">
        <v>307</v>
      </c>
      <c r="AS17" s="53" t="s">
        <v>307</v>
      </c>
      <c r="AT17" s="53" t="s">
        <v>307</v>
      </c>
      <c r="AU17" s="53" t="s">
        <v>307</v>
      </c>
      <c r="AV17" s="53" t="s">
        <v>307</v>
      </c>
      <c r="AW17" s="53" t="s">
        <v>307</v>
      </c>
      <c r="AX17" s="53" t="s">
        <v>307</v>
      </c>
      <c r="AY17" s="53" t="s">
        <v>307</v>
      </c>
      <c r="AZ17" s="53" t="s">
        <v>307</v>
      </c>
      <c r="BA17" s="53" t="s">
        <v>307</v>
      </c>
      <c r="BB17" s="53" t="s">
        <v>307</v>
      </c>
      <c r="BC17" s="53" t="s">
        <v>307</v>
      </c>
      <c r="BD17" s="53" t="s">
        <v>307</v>
      </c>
      <c r="BE17" s="53" t="s">
        <v>307</v>
      </c>
      <c r="BF17" s="53" t="s">
        <v>307</v>
      </c>
      <c r="BG17" s="53" t="s">
        <v>307</v>
      </c>
      <c r="BH17" s="53" t="s">
        <v>307</v>
      </c>
      <c r="BI17" s="53" t="s">
        <v>307</v>
      </c>
      <c r="BJ17" s="53" t="s">
        <v>307</v>
      </c>
      <c r="BK17" s="53" t="s">
        <v>307</v>
      </c>
      <c r="BL17" s="53" t="s">
        <v>307</v>
      </c>
      <c r="BM17" s="53" t="s">
        <v>307</v>
      </c>
      <c r="BN17" s="53" t="s">
        <v>307</v>
      </c>
      <c r="BO17" s="53" t="s">
        <v>307</v>
      </c>
      <c r="BP17" s="53" t="s">
        <v>307</v>
      </c>
      <c r="BQ17" s="113" t="s">
        <v>307</v>
      </c>
      <c r="BR17" s="54">
        <v>0.72640000000000005</v>
      </c>
      <c r="BS17" s="46">
        <v>1678.6579999999999</v>
      </c>
      <c r="BT17" s="112">
        <v>1679.3843999999999</v>
      </c>
      <c r="BU17" s="55">
        <v>335.48219999999998</v>
      </c>
      <c r="BV17" s="109">
        <v>511.17410000000001</v>
      </c>
      <c r="BW17" s="56">
        <v>2526.0407</v>
      </c>
      <c r="BX17" s="29"/>
    </row>
    <row r="18" spans="1:76" s="30" customFormat="1">
      <c r="A18" s="158" t="s">
        <v>13</v>
      </c>
      <c r="B18" s="154" t="s">
        <v>148</v>
      </c>
      <c r="C18" s="457" t="s">
        <v>342</v>
      </c>
      <c r="D18" s="458" t="s">
        <v>343</v>
      </c>
      <c r="E18" s="52" t="s">
        <v>307</v>
      </c>
      <c r="F18" s="53" t="s">
        <v>307</v>
      </c>
      <c r="G18" s="53" t="s">
        <v>307</v>
      </c>
      <c r="H18" s="53">
        <v>0.60219999999999996</v>
      </c>
      <c r="I18" s="53" t="s">
        <v>307</v>
      </c>
      <c r="J18" s="53" t="s">
        <v>307</v>
      </c>
      <c r="K18" s="53">
        <v>2.3027000000000002</v>
      </c>
      <c r="L18" s="53" t="s">
        <v>307</v>
      </c>
      <c r="M18" s="53" t="s">
        <v>307</v>
      </c>
      <c r="N18" s="53" t="s">
        <v>307</v>
      </c>
      <c r="O18" s="53">
        <v>252.69220000000001</v>
      </c>
      <c r="P18" s="53">
        <v>27.0303</v>
      </c>
      <c r="Q18" s="53" t="s">
        <v>307</v>
      </c>
      <c r="R18" s="53" t="s">
        <v>307</v>
      </c>
      <c r="S18" s="53" t="s">
        <v>307</v>
      </c>
      <c r="T18" s="53" t="s">
        <v>307</v>
      </c>
      <c r="U18" s="53" t="s">
        <v>307</v>
      </c>
      <c r="V18" s="53" t="s">
        <v>307</v>
      </c>
      <c r="W18" s="53" t="s">
        <v>307</v>
      </c>
      <c r="X18" s="53" t="s">
        <v>307</v>
      </c>
      <c r="Y18" s="53" t="s">
        <v>307</v>
      </c>
      <c r="Z18" s="53" t="s">
        <v>307</v>
      </c>
      <c r="AA18" s="53" t="s">
        <v>307</v>
      </c>
      <c r="AB18" s="53" t="s">
        <v>307</v>
      </c>
      <c r="AC18" s="53" t="s">
        <v>307</v>
      </c>
      <c r="AD18" s="53">
        <v>21.911999999999999</v>
      </c>
      <c r="AE18" s="53" t="s">
        <v>307</v>
      </c>
      <c r="AF18" s="53" t="s">
        <v>307</v>
      </c>
      <c r="AG18" s="53">
        <v>24.016300000000001</v>
      </c>
      <c r="AH18" s="53" t="s">
        <v>307</v>
      </c>
      <c r="AI18" s="53" t="s">
        <v>307</v>
      </c>
      <c r="AJ18" s="53" t="s">
        <v>307</v>
      </c>
      <c r="AK18" s="53" t="s">
        <v>307</v>
      </c>
      <c r="AL18" s="53" t="s">
        <v>307</v>
      </c>
      <c r="AM18" s="53" t="s">
        <v>307</v>
      </c>
      <c r="AN18" s="53" t="s">
        <v>307</v>
      </c>
      <c r="AO18" s="53" t="s">
        <v>307</v>
      </c>
      <c r="AP18" s="53" t="s">
        <v>307</v>
      </c>
      <c r="AQ18" s="53" t="s">
        <v>307</v>
      </c>
      <c r="AR18" s="53" t="s">
        <v>307</v>
      </c>
      <c r="AS18" s="53" t="s">
        <v>307</v>
      </c>
      <c r="AT18" s="53" t="s">
        <v>307</v>
      </c>
      <c r="AU18" s="53" t="s">
        <v>307</v>
      </c>
      <c r="AV18" s="53" t="s">
        <v>307</v>
      </c>
      <c r="AW18" s="53" t="s">
        <v>307</v>
      </c>
      <c r="AX18" s="53" t="s">
        <v>307</v>
      </c>
      <c r="AY18" s="53" t="s">
        <v>307</v>
      </c>
      <c r="AZ18" s="53" t="s">
        <v>307</v>
      </c>
      <c r="BA18" s="53" t="s">
        <v>307</v>
      </c>
      <c r="BB18" s="53" t="s">
        <v>307</v>
      </c>
      <c r="BC18" s="53" t="s">
        <v>307</v>
      </c>
      <c r="BD18" s="53" t="s">
        <v>307</v>
      </c>
      <c r="BE18" s="53" t="s">
        <v>307</v>
      </c>
      <c r="BF18" s="53" t="s">
        <v>307</v>
      </c>
      <c r="BG18" s="53" t="s">
        <v>307</v>
      </c>
      <c r="BH18" s="53" t="s">
        <v>307</v>
      </c>
      <c r="BI18" s="53" t="s">
        <v>307</v>
      </c>
      <c r="BJ18" s="53" t="s">
        <v>307</v>
      </c>
      <c r="BK18" s="53" t="s">
        <v>307</v>
      </c>
      <c r="BL18" s="53" t="s">
        <v>307</v>
      </c>
      <c r="BM18" s="53" t="s">
        <v>307</v>
      </c>
      <c r="BN18" s="53" t="s">
        <v>307</v>
      </c>
      <c r="BO18" s="53" t="s">
        <v>307</v>
      </c>
      <c r="BP18" s="53" t="s">
        <v>307</v>
      </c>
      <c r="BQ18" s="113" t="s">
        <v>307</v>
      </c>
      <c r="BR18" s="54">
        <v>328.55579999999998</v>
      </c>
      <c r="BS18" s="46">
        <v>826.83770000000004</v>
      </c>
      <c r="BT18" s="112">
        <v>1155.3934999999999</v>
      </c>
      <c r="BU18" s="55">
        <v>377.05669999999998</v>
      </c>
      <c r="BV18" s="109">
        <v>49.449800000000003</v>
      </c>
      <c r="BW18" s="56">
        <v>1581.9</v>
      </c>
      <c r="BX18" s="29"/>
    </row>
    <row r="19" spans="1:76" s="30" customFormat="1">
      <c r="A19" s="158" t="s">
        <v>14</v>
      </c>
      <c r="B19" s="153" t="s">
        <v>149</v>
      </c>
      <c r="C19" s="457" t="s">
        <v>344</v>
      </c>
      <c r="D19" s="458" t="s">
        <v>345</v>
      </c>
      <c r="E19" s="52" t="s">
        <v>307</v>
      </c>
      <c r="F19" s="53" t="s">
        <v>307</v>
      </c>
      <c r="G19" s="53" t="s">
        <v>307</v>
      </c>
      <c r="H19" s="53" t="s">
        <v>307</v>
      </c>
      <c r="I19" s="53" t="s">
        <v>307</v>
      </c>
      <c r="J19" s="53">
        <v>2.9298999999999999</v>
      </c>
      <c r="K19" s="53" t="s">
        <v>307</v>
      </c>
      <c r="L19" s="53" t="s">
        <v>307</v>
      </c>
      <c r="M19" s="53" t="s">
        <v>307</v>
      </c>
      <c r="N19" s="53" t="s">
        <v>307</v>
      </c>
      <c r="O19" s="53" t="s">
        <v>307</v>
      </c>
      <c r="P19" s="53">
        <v>132.61850000000001</v>
      </c>
      <c r="Q19" s="53" t="s">
        <v>307</v>
      </c>
      <c r="R19" s="53" t="s">
        <v>307</v>
      </c>
      <c r="S19" s="53" t="s">
        <v>307</v>
      </c>
      <c r="T19" s="53" t="s">
        <v>307</v>
      </c>
      <c r="U19" s="53" t="s">
        <v>307</v>
      </c>
      <c r="V19" s="53" t="s">
        <v>307</v>
      </c>
      <c r="W19" s="53" t="s">
        <v>307</v>
      </c>
      <c r="X19" s="53" t="s">
        <v>307</v>
      </c>
      <c r="Y19" s="53" t="s">
        <v>307</v>
      </c>
      <c r="Z19" s="53">
        <v>2.2063999999999999</v>
      </c>
      <c r="AA19" s="53" t="s">
        <v>307</v>
      </c>
      <c r="AB19" s="53" t="s">
        <v>307</v>
      </c>
      <c r="AC19" s="53" t="s">
        <v>307</v>
      </c>
      <c r="AD19" s="53" t="s">
        <v>307</v>
      </c>
      <c r="AE19" s="53" t="s">
        <v>307</v>
      </c>
      <c r="AF19" s="53" t="s">
        <v>307</v>
      </c>
      <c r="AG19" s="53" t="s">
        <v>307</v>
      </c>
      <c r="AH19" s="53" t="s">
        <v>307</v>
      </c>
      <c r="AI19" s="53" t="s">
        <v>307</v>
      </c>
      <c r="AJ19" s="53" t="s">
        <v>307</v>
      </c>
      <c r="AK19" s="53" t="s">
        <v>307</v>
      </c>
      <c r="AL19" s="53" t="s">
        <v>307</v>
      </c>
      <c r="AM19" s="53" t="s">
        <v>307</v>
      </c>
      <c r="AN19" s="53" t="s">
        <v>307</v>
      </c>
      <c r="AO19" s="53" t="s">
        <v>307</v>
      </c>
      <c r="AP19" s="53" t="s">
        <v>307</v>
      </c>
      <c r="AQ19" s="53" t="s">
        <v>307</v>
      </c>
      <c r="AR19" s="53" t="s">
        <v>307</v>
      </c>
      <c r="AS19" s="53" t="s">
        <v>307</v>
      </c>
      <c r="AT19" s="53" t="s">
        <v>307</v>
      </c>
      <c r="AU19" s="53" t="s">
        <v>307</v>
      </c>
      <c r="AV19" s="53" t="s">
        <v>307</v>
      </c>
      <c r="AW19" s="53" t="s">
        <v>307</v>
      </c>
      <c r="AX19" s="53" t="s">
        <v>307</v>
      </c>
      <c r="AY19" s="53" t="s">
        <v>307</v>
      </c>
      <c r="AZ19" s="53" t="s">
        <v>307</v>
      </c>
      <c r="BA19" s="53" t="s">
        <v>307</v>
      </c>
      <c r="BB19" s="53" t="s">
        <v>307</v>
      </c>
      <c r="BC19" s="53" t="s">
        <v>307</v>
      </c>
      <c r="BD19" s="53" t="s">
        <v>307</v>
      </c>
      <c r="BE19" s="53" t="s">
        <v>307</v>
      </c>
      <c r="BF19" s="53" t="s">
        <v>307</v>
      </c>
      <c r="BG19" s="53" t="s">
        <v>307</v>
      </c>
      <c r="BH19" s="53" t="s">
        <v>307</v>
      </c>
      <c r="BI19" s="53" t="s">
        <v>307</v>
      </c>
      <c r="BJ19" s="53" t="s">
        <v>307</v>
      </c>
      <c r="BK19" s="53" t="s">
        <v>307</v>
      </c>
      <c r="BL19" s="53" t="s">
        <v>307</v>
      </c>
      <c r="BM19" s="53" t="s">
        <v>307</v>
      </c>
      <c r="BN19" s="53" t="s">
        <v>307</v>
      </c>
      <c r="BO19" s="53" t="s">
        <v>307</v>
      </c>
      <c r="BP19" s="53" t="s">
        <v>307</v>
      </c>
      <c r="BQ19" s="113" t="s">
        <v>307</v>
      </c>
      <c r="BR19" s="54">
        <v>137.75489999999999</v>
      </c>
      <c r="BS19" s="46">
        <v>413.3587</v>
      </c>
      <c r="BT19" s="112">
        <v>551.11360000000002</v>
      </c>
      <c r="BU19" s="55">
        <v>194.47499999999999</v>
      </c>
      <c r="BV19" s="109">
        <v>28.909800000000001</v>
      </c>
      <c r="BW19" s="56">
        <v>774.49829999999997</v>
      </c>
      <c r="BX19" s="29"/>
    </row>
    <row r="20" spans="1:76" s="30" customFormat="1">
      <c r="A20" s="158" t="s">
        <v>15</v>
      </c>
      <c r="B20" s="153" t="s">
        <v>150</v>
      </c>
      <c r="C20" s="457" t="s">
        <v>346</v>
      </c>
      <c r="D20" s="458" t="s">
        <v>347</v>
      </c>
      <c r="E20" s="52" t="s">
        <v>307</v>
      </c>
      <c r="F20" s="53" t="s">
        <v>307</v>
      </c>
      <c r="G20" s="53" t="s">
        <v>307</v>
      </c>
      <c r="H20" s="53" t="s">
        <v>307</v>
      </c>
      <c r="I20" s="53" t="s">
        <v>307</v>
      </c>
      <c r="J20" s="53" t="s">
        <v>307</v>
      </c>
      <c r="K20" s="53" t="s">
        <v>307</v>
      </c>
      <c r="L20" s="53" t="s">
        <v>307</v>
      </c>
      <c r="M20" s="53" t="s">
        <v>307</v>
      </c>
      <c r="N20" s="53" t="s">
        <v>307</v>
      </c>
      <c r="O20" s="53" t="s">
        <v>307</v>
      </c>
      <c r="P20" s="53" t="s">
        <v>307</v>
      </c>
      <c r="Q20" s="53">
        <v>194.2809</v>
      </c>
      <c r="R20" s="53" t="s">
        <v>307</v>
      </c>
      <c r="S20" s="53" t="s">
        <v>307</v>
      </c>
      <c r="T20" s="53">
        <v>2.3794</v>
      </c>
      <c r="U20" s="53" t="s">
        <v>307</v>
      </c>
      <c r="V20" s="53" t="s">
        <v>307</v>
      </c>
      <c r="W20" s="53" t="s">
        <v>307</v>
      </c>
      <c r="X20" s="53" t="s">
        <v>307</v>
      </c>
      <c r="Y20" s="53" t="s">
        <v>307</v>
      </c>
      <c r="Z20" s="53">
        <v>5.0598999999999998</v>
      </c>
      <c r="AA20" s="53" t="s">
        <v>307</v>
      </c>
      <c r="AB20" s="53" t="s">
        <v>307</v>
      </c>
      <c r="AC20" s="53" t="s">
        <v>307</v>
      </c>
      <c r="AD20" s="53" t="s">
        <v>307</v>
      </c>
      <c r="AE20" s="53">
        <v>4.3022999999999998</v>
      </c>
      <c r="AF20" s="53" t="s">
        <v>307</v>
      </c>
      <c r="AG20" s="53" t="s">
        <v>307</v>
      </c>
      <c r="AH20" s="53" t="s">
        <v>307</v>
      </c>
      <c r="AI20" s="53" t="s">
        <v>307</v>
      </c>
      <c r="AJ20" s="53" t="s">
        <v>307</v>
      </c>
      <c r="AK20" s="53" t="s">
        <v>307</v>
      </c>
      <c r="AL20" s="53" t="s">
        <v>307</v>
      </c>
      <c r="AM20" s="53" t="s">
        <v>307</v>
      </c>
      <c r="AN20" s="53" t="s">
        <v>307</v>
      </c>
      <c r="AO20" s="53" t="s">
        <v>307</v>
      </c>
      <c r="AP20" s="53" t="s">
        <v>307</v>
      </c>
      <c r="AQ20" s="53" t="s">
        <v>307</v>
      </c>
      <c r="AR20" s="53" t="s">
        <v>307</v>
      </c>
      <c r="AS20" s="53" t="s">
        <v>307</v>
      </c>
      <c r="AT20" s="53" t="s">
        <v>307</v>
      </c>
      <c r="AU20" s="53" t="s">
        <v>307</v>
      </c>
      <c r="AV20" s="53" t="s">
        <v>307</v>
      </c>
      <c r="AW20" s="53" t="s">
        <v>307</v>
      </c>
      <c r="AX20" s="53" t="s">
        <v>307</v>
      </c>
      <c r="AY20" s="53" t="s">
        <v>307</v>
      </c>
      <c r="AZ20" s="53" t="s">
        <v>307</v>
      </c>
      <c r="BA20" s="53" t="s">
        <v>307</v>
      </c>
      <c r="BB20" s="53" t="s">
        <v>307</v>
      </c>
      <c r="BC20" s="53" t="s">
        <v>307</v>
      </c>
      <c r="BD20" s="53" t="s">
        <v>307</v>
      </c>
      <c r="BE20" s="53" t="s">
        <v>307</v>
      </c>
      <c r="BF20" s="53" t="s">
        <v>307</v>
      </c>
      <c r="BG20" s="53" t="s">
        <v>307</v>
      </c>
      <c r="BH20" s="53" t="s">
        <v>307</v>
      </c>
      <c r="BI20" s="53" t="s">
        <v>307</v>
      </c>
      <c r="BJ20" s="53" t="s">
        <v>307</v>
      </c>
      <c r="BK20" s="53" t="s">
        <v>307</v>
      </c>
      <c r="BL20" s="53" t="s">
        <v>307</v>
      </c>
      <c r="BM20" s="53" t="s">
        <v>307</v>
      </c>
      <c r="BN20" s="53" t="s">
        <v>307</v>
      </c>
      <c r="BO20" s="53" t="s">
        <v>307</v>
      </c>
      <c r="BP20" s="53" t="s">
        <v>307</v>
      </c>
      <c r="BQ20" s="113" t="s">
        <v>307</v>
      </c>
      <c r="BR20" s="54">
        <v>206.0224</v>
      </c>
      <c r="BS20" s="46">
        <v>463.32569999999998</v>
      </c>
      <c r="BT20" s="112">
        <v>669.34820000000002</v>
      </c>
      <c r="BU20" s="55">
        <v>96.8142</v>
      </c>
      <c r="BV20" s="109">
        <v>11.460699999999999</v>
      </c>
      <c r="BW20" s="56">
        <v>777.62310000000002</v>
      </c>
      <c r="BX20" s="29"/>
    </row>
    <row r="21" spans="1:76" s="30" customFormat="1">
      <c r="A21" s="158" t="s">
        <v>16</v>
      </c>
      <c r="B21" s="153" t="s">
        <v>151</v>
      </c>
      <c r="C21" s="457" t="s">
        <v>348</v>
      </c>
      <c r="D21" s="458" t="s">
        <v>349</v>
      </c>
      <c r="E21" s="52" t="s">
        <v>307</v>
      </c>
      <c r="F21" s="53" t="s">
        <v>307</v>
      </c>
      <c r="G21" s="53" t="s">
        <v>307</v>
      </c>
      <c r="H21" s="53" t="s">
        <v>307</v>
      </c>
      <c r="I21" s="53" t="s">
        <v>307</v>
      </c>
      <c r="J21" s="53" t="s">
        <v>307</v>
      </c>
      <c r="K21" s="53" t="s">
        <v>307</v>
      </c>
      <c r="L21" s="53" t="s">
        <v>307</v>
      </c>
      <c r="M21" s="53" t="s">
        <v>307</v>
      </c>
      <c r="N21" s="53" t="s">
        <v>307</v>
      </c>
      <c r="O21" s="53" t="s">
        <v>307</v>
      </c>
      <c r="P21" s="53" t="s">
        <v>307</v>
      </c>
      <c r="Q21" s="53" t="s">
        <v>307</v>
      </c>
      <c r="R21" s="53">
        <v>428.50299999999999</v>
      </c>
      <c r="S21" s="53" t="s">
        <v>307</v>
      </c>
      <c r="T21" s="53" t="s">
        <v>307</v>
      </c>
      <c r="U21" s="53" t="s">
        <v>307</v>
      </c>
      <c r="V21" s="53" t="s">
        <v>307</v>
      </c>
      <c r="W21" s="53" t="s">
        <v>307</v>
      </c>
      <c r="X21" s="53" t="s">
        <v>307</v>
      </c>
      <c r="Y21" s="53" t="s">
        <v>307</v>
      </c>
      <c r="Z21" s="53" t="s">
        <v>307</v>
      </c>
      <c r="AA21" s="53" t="s">
        <v>307</v>
      </c>
      <c r="AB21" s="53" t="s">
        <v>307</v>
      </c>
      <c r="AC21" s="53" t="s">
        <v>307</v>
      </c>
      <c r="AD21" s="53" t="s">
        <v>307</v>
      </c>
      <c r="AE21" s="53">
        <v>82.341899999999995</v>
      </c>
      <c r="AF21" s="53" t="s">
        <v>307</v>
      </c>
      <c r="AG21" s="53" t="s">
        <v>307</v>
      </c>
      <c r="AH21" s="53" t="s">
        <v>307</v>
      </c>
      <c r="AI21" s="53" t="s">
        <v>307</v>
      </c>
      <c r="AJ21" s="53" t="s">
        <v>307</v>
      </c>
      <c r="AK21" s="53" t="s">
        <v>307</v>
      </c>
      <c r="AL21" s="53" t="s">
        <v>307</v>
      </c>
      <c r="AM21" s="53" t="s">
        <v>307</v>
      </c>
      <c r="AN21" s="53" t="s">
        <v>307</v>
      </c>
      <c r="AO21" s="53" t="s">
        <v>307</v>
      </c>
      <c r="AP21" s="53" t="s">
        <v>307</v>
      </c>
      <c r="AQ21" s="53" t="s">
        <v>307</v>
      </c>
      <c r="AR21" s="53" t="s">
        <v>307</v>
      </c>
      <c r="AS21" s="53" t="s">
        <v>307</v>
      </c>
      <c r="AT21" s="53" t="s">
        <v>307</v>
      </c>
      <c r="AU21" s="53" t="s">
        <v>307</v>
      </c>
      <c r="AV21" s="53" t="s">
        <v>307</v>
      </c>
      <c r="AW21" s="53" t="s">
        <v>307</v>
      </c>
      <c r="AX21" s="53" t="s">
        <v>307</v>
      </c>
      <c r="AY21" s="53" t="s">
        <v>307</v>
      </c>
      <c r="AZ21" s="53" t="s">
        <v>307</v>
      </c>
      <c r="BA21" s="53" t="s">
        <v>307</v>
      </c>
      <c r="BB21" s="53" t="s">
        <v>307</v>
      </c>
      <c r="BC21" s="53" t="s">
        <v>307</v>
      </c>
      <c r="BD21" s="53" t="s">
        <v>307</v>
      </c>
      <c r="BE21" s="53" t="s">
        <v>307</v>
      </c>
      <c r="BF21" s="53" t="s">
        <v>307</v>
      </c>
      <c r="BG21" s="53" t="s">
        <v>307</v>
      </c>
      <c r="BH21" s="53" t="s">
        <v>307</v>
      </c>
      <c r="BI21" s="53" t="s">
        <v>307</v>
      </c>
      <c r="BJ21" s="53" t="s">
        <v>307</v>
      </c>
      <c r="BK21" s="53" t="s">
        <v>307</v>
      </c>
      <c r="BL21" s="53" t="s">
        <v>307</v>
      </c>
      <c r="BM21" s="53" t="s">
        <v>307</v>
      </c>
      <c r="BN21" s="53" t="s">
        <v>307</v>
      </c>
      <c r="BO21" s="53" t="s">
        <v>307</v>
      </c>
      <c r="BP21" s="53" t="s">
        <v>307</v>
      </c>
      <c r="BQ21" s="113" t="s">
        <v>307</v>
      </c>
      <c r="BR21" s="54">
        <v>510.84500000000003</v>
      </c>
      <c r="BS21" s="46">
        <v>215.01259999999999</v>
      </c>
      <c r="BT21" s="112">
        <v>725.85749999999996</v>
      </c>
      <c r="BU21" s="55">
        <v>211.29810000000001</v>
      </c>
      <c r="BV21" s="109">
        <v>10.300700000000001</v>
      </c>
      <c r="BW21" s="56">
        <v>947.45630000000006</v>
      </c>
      <c r="BX21" s="29"/>
    </row>
    <row r="22" spans="1:76" s="30" customFormat="1">
      <c r="A22" s="158" t="s">
        <v>17</v>
      </c>
      <c r="B22" s="153" t="s">
        <v>152</v>
      </c>
      <c r="C22" s="457" t="s">
        <v>350</v>
      </c>
      <c r="D22" s="458" t="s">
        <v>351</v>
      </c>
      <c r="E22" s="52" t="s">
        <v>307</v>
      </c>
      <c r="F22" s="53" t="s">
        <v>307</v>
      </c>
      <c r="G22" s="53" t="s">
        <v>307</v>
      </c>
      <c r="H22" s="53" t="s">
        <v>307</v>
      </c>
      <c r="I22" s="53" t="s">
        <v>307</v>
      </c>
      <c r="J22" s="53" t="s">
        <v>307</v>
      </c>
      <c r="K22" s="53" t="s">
        <v>307</v>
      </c>
      <c r="L22" s="53" t="s">
        <v>307</v>
      </c>
      <c r="M22" s="53" t="s">
        <v>307</v>
      </c>
      <c r="N22" s="53" t="s">
        <v>307</v>
      </c>
      <c r="O22" s="53" t="s">
        <v>307</v>
      </c>
      <c r="P22" s="53" t="s">
        <v>307</v>
      </c>
      <c r="Q22" s="53">
        <v>5.3727999999999998</v>
      </c>
      <c r="R22" s="53" t="s">
        <v>307</v>
      </c>
      <c r="S22" s="53">
        <v>538.80619999999999</v>
      </c>
      <c r="T22" s="53">
        <v>37.268500000000003</v>
      </c>
      <c r="U22" s="53" t="s">
        <v>307</v>
      </c>
      <c r="V22" s="53" t="s">
        <v>307</v>
      </c>
      <c r="W22" s="53" t="s">
        <v>307</v>
      </c>
      <c r="X22" s="53" t="s">
        <v>307</v>
      </c>
      <c r="Y22" s="53" t="s">
        <v>307</v>
      </c>
      <c r="Z22" s="53" t="s">
        <v>307</v>
      </c>
      <c r="AA22" s="53" t="s">
        <v>307</v>
      </c>
      <c r="AB22" s="53" t="s">
        <v>307</v>
      </c>
      <c r="AC22" s="53" t="s">
        <v>307</v>
      </c>
      <c r="AD22" s="53" t="s">
        <v>307</v>
      </c>
      <c r="AE22" s="53" t="s">
        <v>307</v>
      </c>
      <c r="AF22" s="53" t="s">
        <v>307</v>
      </c>
      <c r="AG22" s="53">
        <v>43.1736</v>
      </c>
      <c r="AH22" s="53" t="s">
        <v>307</v>
      </c>
      <c r="AI22" s="53" t="s">
        <v>307</v>
      </c>
      <c r="AJ22" s="53" t="s">
        <v>307</v>
      </c>
      <c r="AK22" s="53" t="s">
        <v>307</v>
      </c>
      <c r="AL22" s="53" t="s">
        <v>307</v>
      </c>
      <c r="AM22" s="53" t="s">
        <v>307</v>
      </c>
      <c r="AN22" s="53" t="s">
        <v>307</v>
      </c>
      <c r="AO22" s="53" t="s">
        <v>307</v>
      </c>
      <c r="AP22" s="53" t="s">
        <v>307</v>
      </c>
      <c r="AQ22" s="53" t="s">
        <v>307</v>
      </c>
      <c r="AR22" s="53" t="s">
        <v>307</v>
      </c>
      <c r="AS22" s="53" t="s">
        <v>307</v>
      </c>
      <c r="AT22" s="53" t="s">
        <v>307</v>
      </c>
      <c r="AU22" s="53" t="s">
        <v>307</v>
      </c>
      <c r="AV22" s="53" t="s">
        <v>307</v>
      </c>
      <c r="AW22" s="53" t="s">
        <v>307</v>
      </c>
      <c r="AX22" s="53" t="s">
        <v>307</v>
      </c>
      <c r="AY22" s="53" t="s">
        <v>307</v>
      </c>
      <c r="AZ22" s="53" t="s">
        <v>307</v>
      </c>
      <c r="BA22" s="53" t="s">
        <v>307</v>
      </c>
      <c r="BB22" s="53" t="s">
        <v>307</v>
      </c>
      <c r="BC22" s="53" t="s">
        <v>307</v>
      </c>
      <c r="BD22" s="53" t="s">
        <v>307</v>
      </c>
      <c r="BE22" s="53" t="s">
        <v>307</v>
      </c>
      <c r="BF22" s="53" t="s">
        <v>307</v>
      </c>
      <c r="BG22" s="53" t="s">
        <v>307</v>
      </c>
      <c r="BH22" s="53" t="s">
        <v>307</v>
      </c>
      <c r="BI22" s="53" t="s">
        <v>307</v>
      </c>
      <c r="BJ22" s="53" t="s">
        <v>307</v>
      </c>
      <c r="BK22" s="53" t="s">
        <v>307</v>
      </c>
      <c r="BL22" s="53" t="s">
        <v>307</v>
      </c>
      <c r="BM22" s="53" t="s">
        <v>307</v>
      </c>
      <c r="BN22" s="53" t="s">
        <v>307</v>
      </c>
      <c r="BO22" s="53" t="s">
        <v>307</v>
      </c>
      <c r="BP22" s="53" t="s">
        <v>307</v>
      </c>
      <c r="BQ22" s="113" t="s">
        <v>307</v>
      </c>
      <c r="BR22" s="54">
        <v>624.62099999999998</v>
      </c>
      <c r="BS22" s="46">
        <v>638.29240000000004</v>
      </c>
      <c r="BT22" s="112">
        <v>1262.9133999999999</v>
      </c>
      <c r="BU22" s="55">
        <v>127.4057</v>
      </c>
      <c r="BV22" s="109">
        <v>2.992</v>
      </c>
      <c r="BW22" s="56">
        <v>1393.3110999999999</v>
      </c>
      <c r="BX22" s="29"/>
    </row>
    <row r="23" spans="1:76" s="30" customFormat="1">
      <c r="A23" s="158" t="s">
        <v>18</v>
      </c>
      <c r="B23" s="153" t="s">
        <v>153</v>
      </c>
      <c r="C23" s="457" t="s">
        <v>352</v>
      </c>
      <c r="D23" s="458" t="s">
        <v>353</v>
      </c>
      <c r="E23" s="52">
        <v>1.4E-3</v>
      </c>
      <c r="F23" s="53" t="s">
        <v>307</v>
      </c>
      <c r="G23" s="53">
        <v>2.0000000000000001E-4</v>
      </c>
      <c r="H23" s="53">
        <v>1.6000000000000001E-3</v>
      </c>
      <c r="I23" s="53">
        <v>5.3914</v>
      </c>
      <c r="J23" s="53" t="s">
        <v>307</v>
      </c>
      <c r="K23" s="53">
        <v>1.4500000000000001E-2</v>
      </c>
      <c r="L23" s="53" t="s">
        <v>307</v>
      </c>
      <c r="M23" s="53" t="s">
        <v>307</v>
      </c>
      <c r="N23" s="53" t="s">
        <v>307</v>
      </c>
      <c r="O23" s="53">
        <v>5.9999999999999995E-4</v>
      </c>
      <c r="P23" s="53" t="s">
        <v>307</v>
      </c>
      <c r="Q23" s="53">
        <v>0.18540000000000001</v>
      </c>
      <c r="R23" s="53">
        <v>1.1000000000000001E-3</v>
      </c>
      <c r="S23" s="53">
        <v>6.7023999999999999</v>
      </c>
      <c r="T23" s="53">
        <v>545.70979999999997</v>
      </c>
      <c r="U23" s="53" t="s">
        <v>307</v>
      </c>
      <c r="V23" s="53" t="s">
        <v>307</v>
      </c>
      <c r="W23" s="53">
        <v>6.2671000000000001</v>
      </c>
      <c r="X23" s="53">
        <v>1.7359</v>
      </c>
      <c r="Y23" s="53">
        <v>8.8000000000000005E-3</v>
      </c>
      <c r="Z23" s="53">
        <v>1E-4</v>
      </c>
      <c r="AA23" s="53">
        <v>2.4733999999999998</v>
      </c>
      <c r="AB23" s="53" t="s">
        <v>307</v>
      </c>
      <c r="AC23" s="53" t="s">
        <v>307</v>
      </c>
      <c r="AD23" s="53">
        <v>8.6999999999999994E-3</v>
      </c>
      <c r="AE23" s="53">
        <v>13.2416</v>
      </c>
      <c r="AF23" s="53">
        <v>1.5E-3</v>
      </c>
      <c r="AG23" s="53">
        <v>41.175800000000002</v>
      </c>
      <c r="AH23" s="53">
        <v>2.4264999999999999</v>
      </c>
      <c r="AI23" s="53">
        <v>2.8E-3</v>
      </c>
      <c r="AJ23" s="53" t="s">
        <v>307</v>
      </c>
      <c r="AK23" s="53" t="s">
        <v>307</v>
      </c>
      <c r="AL23" s="53">
        <v>5.33E-2</v>
      </c>
      <c r="AM23" s="53" t="s">
        <v>307</v>
      </c>
      <c r="AN23" s="53">
        <v>1.6000000000000001E-3</v>
      </c>
      <c r="AO23" s="53" t="s">
        <v>307</v>
      </c>
      <c r="AP23" s="53" t="s">
        <v>307</v>
      </c>
      <c r="AQ23" s="53">
        <v>6.7999999999999996E-3</v>
      </c>
      <c r="AR23" s="53" t="s">
        <v>307</v>
      </c>
      <c r="AS23" s="53" t="s">
        <v>307</v>
      </c>
      <c r="AT23" s="53" t="s">
        <v>307</v>
      </c>
      <c r="AU23" s="53" t="s">
        <v>307</v>
      </c>
      <c r="AV23" s="53" t="s">
        <v>307</v>
      </c>
      <c r="AW23" s="53" t="s">
        <v>307</v>
      </c>
      <c r="AX23" s="53" t="s">
        <v>307</v>
      </c>
      <c r="AY23" s="53" t="s">
        <v>307</v>
      </c>
      <c r="AZ23" s="53" t="s">
        <v>307</v>
      </c>
      <c r="BA23" s="53" t="s">
        <v>307</v>
      </c>
      <c r="BB23" s="53" t="s">
        <v>307</v>
      </c>
      <c r="BC23" s="53" t="s">
        <v>307</v>
      </c>
      <c r="BD23" s="53" t="s">
        <v>307</v>
      </c>
      <c r="BE23" s="53" t="s">
        <v>307</v>
      </c>
      <c r="BF23" s="53" t="s">
        <v>307</v>
      </c>
      <c r="BG23" s="53" t="s">
        <v>307</v>
      </c>
      <c r="BH23" s="53" t="s">
        <v>307</v>
      </c>
      <c r="BI23" s="53" t="s">
        <v>307</v>
      </c>
      <c r="BJ23" s="53" t="s">
        <v>307</v>
      </c>
      <c r="BK23" s="53">
        <v>2.0000000000000001E-4</v>
      </c>
      <c r="BL23" s="53" t="s">
        <v>307</v>
      </c>
      <c r="BM23" s="53" t="s">
        <v>307</v>
      </c>
      <c r="BN23" s="53" t="s">
        <v>307</v>
      </c>
      <c r="BO23" s="53" t="s">
        <v>307</v>
      </c>
      <c r="BP23" s="53" t="s">
        <v>307</v>
      </c>
      <c r="BQ23" s="113" t="s">
        <v>307</v>
      </c>
      <c r="BR23" s="54">
        <v>625.4126</v>
      </c>
      <c r="BS23" s="46">
        <v>352.28969999999998</v>
      </c>
      <c r="BT23" s="112">
        <v>977.70230000000004</v>
      </c>
      <c r="BU23" s="55">
        <v>103.41549999999999</v>
      </c>
      <c r="BV23" s="109">
        <v>16.771999999999998</v>
      </c>
      <c r="BW23" s="56">
        <v>1097.8898999999999</v>
      </c>
      <c r="BX23" s="29"/>
    </row>
    <row r="24" spans="1:76" s="30" customFormat="1">
      <c r="A24" s="158" t="s">
        <v>19</v>
      </c>
      <c r="B24" s="153" t="s">
        <v>154</v>
      </c>
      <c r="C24" s="457" t="s">
        <v>354</v>
      </c>
      <c r="D24" s="458" t="s">
        <v>355</v>
      </c>
      <c r="E24" s="52">
        <v>1.9E-3</v>
      </c>
      <c r="F24" s="53" t="s">
        <v>307</v>
      </c>
      <c r="G24" s="53">
        <v>1E-4</v>
      </c>
      <c r="H24" s="53">
        <v>1.1000000000000001E-3</v>
      </c>
      <c r="I24" s="53">
        <v>7.4000000000000003E-3</v>
      </c>
      <c r="J24" s="53">
        <v>2.5999999999999999E-3</v>
      </c>
      <c r="K24" s="53">
        <v>4.0300000000000002E-2</v>
      </c>
      <c r="L24" s="53" t="s">
        <v>307</v>
      </c>
      <c r="M24" s="53" t="s">
        <v>307</v>
      </c>
      <c r="N24" s="53" t="s">
        <v>307</v>
      </c>
      <c r="O24" s="53">
        <v>8.9999999999999998E-4</v>
      </c>
      <c r="P24" s="53" t="s">
        <v>307</v>
      </c>
      <c r="Q24" s="53">
        <v>1E-4</v>
      </c>
      <c r="R24" s="53">
        <v>1.5E-3</v>
      </c>
      <c r="S24" s="53" t="s">
        <v>307</v>
      </c>
      <c r="T24" s="53">
        <v>3.3E-3</v>
      </c>
      <c r="U24" s="53">
        <v>138.32040000000001</v>
      </c>
      <c r="V24" s="53">
        <v>4.7000000000000002E-3</v>
      </c>
      <c r="W24" s="53">
        <v>3.9866000000000001</v>
      </c>
      <c r="X24" s="53" t="s">
        <v>307</v>
      </c>
      <c r="Y24" s="53">
        <v>4.0000000000000001E-3</v>
      </c>
      <c r="Z24" s="53">
        <v>2.0999999999999999E-3</v>
      </c>
      <c r="AA24" s="53">
        <v>8.0000000000000004E-4</v>
      </c>
      <c r="AB24" s="53" t="s">
        <v>307</v>
      </c>
      <c r="AC24" s="53">
        <v>1E-4</v>
      </c>
      <c r="AD24" s="53">
        <v>1.8E-3</v>
      </c>
      <c r="AE24" s="53">
        <v>2.6499999999999999E-2</v>
      </c>
      <c r="AF24" s="53">
        <v>5.7000000000000002E-3</v>
      </c>
      <c r="AG24" s="53">
        <v>7.6899999999999996E-2</v>
      </c>
      <c r="AH24" s="53">
        <v>4.8769999999999998</v>
      </c>
      <c r="AI24" s="53">
        <v>2.18E-2</v>
      </c>
      <c r="AJ24" s="53" t="s">
        <v>307</v>
      </c>
      <c r="AK24" s="53" t="s">
        <v>307</v>
      </c>
      <c r="AL24" s="53">
        <v>0.217</v>
      </c>
      <c r="AM24" s="53" t="s">
        <v>307</v>
      </c>
      <c r="AN24" s="53">
        <v>1.4999999999999999E-2</v>
      </c>
      <c r="AO24" s="53" t="s">
        <v>307</v>
      </c>
      <c r="AP24" s="53" t="s">
        <v>307</v>
      </c>
      <c r="AQ24" s="53">
        <v>0.80779999999999996</v>
      </c>
      <c r="AR24" s="53" t="s">
        <v>307</v>
      </c>
      <c r="AS24" s="53" t="s">
        <v>307</v>
      </c>
      <c r="AT24" s="53" t="s">
        <v>307</v>
      </c>
      <c r="AU24" s="53">
        <v>7.3000000000000001E-3</v>
      </c>
      <c r="AV24" s="53" t="s">
        <v>307</v>
      </c>
      <c r="AW24" s="53" t="s">
        <v>307</v>
      </c>
      <c r="AX24" s="53" t="s">
        <v>307</v>
      </c>
      <c r="AY24" s="53" t="s">
        <v>307</v>
      </c>
      <c r="AZ24" s="53" t="s">
        <v>307</v>
      </c>
      <c r="BA24" s="53" t="s">
        <v>307</v>
      </c>
      <c r="BB24" s="53" t="s">
        <v>307</v>
      </c>
      <c r="BC24" s="53" t="s">
        <v>307</v>
      </c>
      <c r="BD24" s="53" t="s">
        <v>307</v>
      </c>
      <c r="BE24" s="53" t="s">
        <v>307</v>
      </c>
      <c r="BF24" s="53">
        <v>6.1000000000000004E-3</v>
      </c>
      <c r="BG24" s="53" t="s">
        <v>307</v>
      </c>
      <c r="BH24" s="53" t="s">
        <v>307</v>
      </c>
      <c r="BI24" s="53" t="s">
        <v>307</v>
      </c>
      <c r="BJ24" s="53" t="s">
        <v>307</v>
      </c>
      <c r="BK24" s="53">
        <v>5.1000000000000004E-3</v>
      </c>
      <c r="BL24" s="53" t="s">
        <v>307</v>
      </c>
      <c r="BM24" s="53" t="s">
        <v>307</v>
      </c>
      <c r="BN24" s="53">
        <v>1E-4</v>
      </c>
      <c r="BO24" s="53" t="s">
        <v>307</v>
      </c>
      <c r="BP24" s="53" t="s">
        <v>307</v>
      </c>
      <c r="BQ24" s="113" t="s">
        <v>307</v>
      </c>
      <c r="BR24" s="54">
        <v>148.44569999999999</v>
      </c>
      <c r="BS24" s="46">
        <v>928.9538</v>
      </c>
      <c r="BT24" s="112">
        <v>1077.3995</v>
      </c>
      <c r="BU24" s="55">
        <v>228.68639999999999</v>
      </c>
      <c r="BV24" s="109">
        <v>44.233199999999997</v>
      </c>
      <c r="BW24" s="56">
        <v>1350.3190999999999</v>
      </c>
      <c r="BX24" s="29"/>
    </row>
    <row r="25" spans="1:76" s="30" customFormat="1">
      <c r="A25" s="158" t="s">
        <v>20</v>
      </c>
      <c r="B25" s="153" t="s">
        <v>155</v>
      </c>
      <c r="C25" s="457" t="s">
        <v>356</v>
      </c>
      <c r="D25" s="458" t="s">
        <v>357</v>
      </c>
      <c r="E25" s="52">
        <v>3.3099999999999997E-2</v>
      </c>
      <c r="F25" s="53" t="s">
        <v>307</v>
      </c>
      <c r="G25" s="53" t="s">
        <v>307</v>
      </c>
      <c r="H25" s="53">
        <v>5.0000000000000001E-4</v>
      </c>
      <c r="I25" s="53">
        <v>6.9999999999999999E-4</v>
      </c>
      <c r="J25" s="53" t="s">
        <v>307</v>
      </c>
      <c r="K25" s="53">
        <v>5.8999999999999999E-3</v>
      </c>
      <c r="L25" s="53" t="s">
        <v>307</v>
      </c>
      <c r="M25" s="53" t="s">
        <v>307</v>
      </c>
      <c r="N25" s="53" t="s">
        <v>307</v>
      </c>
      <c r="O25" s="53">
        <v>2.0999999999999999E-3</v>
      </c>
      <c r="P25" s="53" t="s">
        <v>307</v>
      </c>
      <c r="Q25" s="53" t="s">
        <v>307</v>
      </c>
      <c r="R25" s="53">
        <v>3.0000000000000001E-3</v>
      </c>
      <c r="S25" s="53">
        <v>46.273699999999998</v>
      </c>
      <c r="T25" s="53">
        <v>5.0000000000000001E-4</v>
      </c>
      <c r="U25" s="53">
        <v>5.4398</v>
      </c>
      <c r="V25" s="53">
        <v>175.5136</v>
      </c>
      <c r="W25" s="53">
        <v>1.1000000000000001E-3</v>
      </c>
      <c r="X25" s="53" t="s">
        <v>307</v>
      </c>
      <c r="Y25" s="53">
        <v>2.29E-2</v>
      </c>
      <c r="Z25" s="53" t="s">
        <v>307</v>
      </c>
      <c r="AA25" s="53">
        <v>8.9999999999999998E-4</v>
      </c>
      <c r="AB25" s="53" t="s">
        <v>307</v>
      </c>
      <c r="AC25" s="53">
        <v>4.0000000000000002E-4</v>
      </c>
      <c r="AD25" s="53" t="s">
        <v>307</v>
      </c>
      <c r="AE25" s="53">
        <v>8.6999999999999994E-3</v>
      </c>
      <c r="AF25" s="53" t="s">
        <v>307</v>
      </c>
      <c r="AG25" s="53">
        <v>8.8439999999999994</v>
      </c>
      <c r="AH25" s="53">
        <v>1.9599999999999999E-2</v>
      </c>
      <c r="AI25" s="53">
        <v>3.5900000000000001E-2</v>
      </c>
      <c r="AJ25" s="53" t="s">
        <v>307</v>
      </c>
      <c r="AK25" s="53" t="s">
        <v>307</v>
      </c>
      <c r="AL25" s="53">
        <v>0.67930000000000001</v>
      </c>
      <c r="AM25" s="53" t="s">
        <v>307</v>
      </c>
      <c r="AN25" s="53">
        <v>1.1000000000000001E-3</v>
      </c>
      <c r="AO25" s="53" t="s">
        <v>307</v>
      </c>
      <c r="AP25" s="53" t="s">
        <v>307</v>
      </c>
      <c r="AQ25" s="53">
        <v>2.8899999999999999E-2</v>
      </c>
      <c r="AR25" s="53" t="s">
        <v>307</v>
      </c>
      <c r="AS25" s="53" t="s">
        <v>307</v>
      </c>
      <c r="AT25" s="53" t="s">
        <v>307</v>
      </c>
      <c r="AU25" s="53" t="s">
        <v>307</v>
      </c>
      <c r="AV25" s="53" t="s">
        <v>307</v>
      </c>
      <c r="AW25" s="53" t="s">
        <v>307</v>
      </c>
      <c r="AX25" s="53" t="s">
        <v>307</v>
      </c>
      <c r="AY25" s="53" t="s">
        <v>307</v>
      </c>
      <c r="AZ25" s="53" t="s">
        <v>307</v>
      </c>
      <c r="BA25" s="53" t="s">
        <v>307</v>
      </c>
      <c r="BB25" s="53" t="s">
        <v>307</v>
      </c>
      <c r="BC25" s="53">
        <v>1E-4</v>
      </c>
      <c r="BD25" s="53" t="s">
        <v>307</v>
      </c>
      <c r="BE25" s="53" t="s">
        <v>307</v>
      </c>
      <c r="BF25" s="53">
        <v>4.1999999999999997E-3</v>
      </c>
      <c r="BG25" s="53" t="s">
        <v>307</v>
      </c>
      <c r="BH25" s="53" t="s">
        <v>307</v>
      </c>
      <c r="BI25" s="53" t="s">
        <v>307</v>
      </c>
      <c r="BJ25" s="53" t="s">
        <v>307</v>
      </c>
      <c r="BK25" s="53">
        <v>1.5E-3</v>
      </c>
      <c r="BL25" s="53" t="s">
        <v>307</v>
      </c>
      <c r="BM25" s="53" t="s">
        <v>307</v>
      </c>
      <c r="BN25" s="53" t="s">
        <v>307</v>
      </c>
      <c r="BO25" s="53" t="s">
        <v>307</v>
      </c>
      <c r="BP25" s="53" t="s">
        <v>307</v>
      </c>
      <c r="BQ25" s="113" t="s">
        <v>307</v>
      </c>
      <c r="BR25" s="54">
        <v>236.92160000000001</v>
      </c>
      <c r="BS25" s="46">
        <v>469.08749999999998</v>
      </c>
      <c r="BT25" s="112">
        <v>706.00909999999999</v>
      </c>
      <c r="BU25" s="55">
        <v>100.1208</v>
      </c>
      <c r="BV25" s="109">
        <v>27.3886</v>
      </c>
      <c r="BW25" s="56">
        <v>833.51850000000002</v>
      </c>
      <c r="BX25" s="29"/>
    </row>
    <row r="26" spans="1:76" s="30" customFormat="1">
      <c r="A26" s="158" t="s">
        <v>21</v>
      </c>
      <c r="B26" s="153" t="s">
        <v>156</v>
      </c>
      <c r="C26" s="457" t="s">
        <v>358</v>
      </c>
      <c r="D26" s="458" t="s">
        <v>359</v>
      </c>
      <c r="E26" s="52">
        <v>0.2984</v>
      </c>
      <c r="F26" s="53">
        <v>0.4622</v>
      </c>
      <c r="G26" s="53">
        <v>3.7000000000000002E-3</v>
      </c>
      <c r="H26" s="53">
        <v>0.32669999999999999</v>
      </c>
      <c r="I26" s="53">
        <v>0.4531</v>
      </c>
      <c r="J26" s="53">
        <v>3.5400000000000001E-2</v>
      </c>
      <c r="K26" s="53">
        <v>3.1774</v>
      </c>
      <c r="L26" s="53" t="s">
        <v>307</v>
      </c>
      <c r="M26" s="53" t="s">
        <v>307</v>
      </c>
      <c r="N26" s="53" t="s">
        <v>307</v>
      </c>
      <c r="O26" s="53">
        <v>0.112</v>
      </c>
      <c r="P26" s="53" t="s">
        <v>307</v>
      </c>
      <c r="Q26" s="53">
        <v>1.0699999999999999E-2</v>
      </c>
      <c r="R26" s="53">
        <v>0.1353</v>
      </c>
      <c r="S26" s="53">
        <v>13.930999999999999</v>
      </c>
      <c r="T26" s="53">
        <v>3.6787000000000001</v>
      </c>
      <c r="U26" s="53" t="s">
        <v>307</v>
      </c>
      <c r="V26" s="53">
        <v>0.1588</v>
      </c>
      <c r="W26" s="53">
        <v>137.9795</v>
      </c>
      <c r="X26" s="53">
        <v>12.122400000000001</v>
      </c>
      <c r="Y26" s="53">
        <v>0.1653</v>
      </c>
      <c r="Z26" s="53">
        <v>2.5999999999999999E-2</v>
      </c>
      <c r="AA26" s="53">
        <v>8.6592000000000002</v>
      </c>
      <c r="AB26" s="53" t="s">
        <v>307</v>
      </c>
      <c r="AC26" s="53">
        <v>2.9999999999999997E-4</v>
      </c>
      <c r="AD26" s="53">
        <v>8.0299999999999996E-2</v>
      </c>
      <c r="AE26" s="53">
        <v>0.3831</v>
      </c>
      <c r="AF26" s="53">
        <v>2.5899999999999999E-2</v>
      </c>
      <c r="AG26" s="53">
        <v>12.3146</v>
      </c>
      <c r="AH26" s="53">
        <v>0.1071</v>
      </c>
      <c r="AI26" s="53">
        <v>0.15210000000000001</v>
      </c>
      <c r="AJ26" s="53" t="s">
        <v>307</v>
      </c>
      <c r="AK26" s="53" t="s">
        <v>307</v>
      </c>
      <c r="AL26" s="53">
        <v>0.50849999999999995</v>
      </c>
      <c r="AM26" s="53" t="s">
        <v>307</v>
      </c>
      <c r="AN26" s="53">
        <v>2.5700000000000001E-2</v>
      </c>
      <c r="AO26" s="53" t="s">
        <v>307</v>
      </c>
      <c r="AP26" s="53" t="s">
        <v>307</v>
      </c>
      <c r="AQ26" s="53">
        <v>1.0999999999999999E-2</v>
      </c>
      <c r="AR26" s="53" t="s">
        <v>307</v>
      </c>
      <c r="AS26" s="53" t="s">
        <v>307</v>
      </c>
      <c r="AT26" s="53" t="s">
        <v>307</v>
      </c>
      <c r="AU26" s="53">
        <v>1.1000000000000001E-3</v>
      </c>
      <c r="AV26" s="53" t="s">
        <v>307</v>
      </c>
      <c r="AW26" s="53" t="s">
        <v>307</v>
      </c>
      <c r="AX26" s="53" t="s">
        <v>307</v>
      </c>
      <c r="AY26" s="53" t="s">
        <v>307</v>
      </c>
      <c r="AZ26" s="53" t="s">
        <v>307</v>
      </c>
      <c r="BA26" s="53" t="s">
        <v>307</v>
      </c>
      <c r="BB26" s="53" t="s">
        <v>307</v>
      </c>
      <c r="BC26" s="53">
        <v>2.0000000000000001E-4</v>
      </c>
      <c r="BD26" s="53" t="s">
        <v>307</v>
      </c>
      <c r="BE26" s="53" t="s">
        <v>307</v>
      </c>
      <c r="BF26" s="53">
        <v>1.9E-2</v>
      </c>
      <c r="BG26" s="53" t="s">
        <v>307</v>
      </c>
      <c r="BH26" s="53" t="s">
        <v>307</v>
      </c>
      <c r="BI26" s="53" t="s">
        <v>307</v>
      </c>
      <c r="BJ26" s="53" t="s">
        <v>307</v>
      </c>
      <c r="BK26" s="53">
        <v>3.9399999999999998E-2</v>
      </c>
      <c r="BL26" s="53" t="s">
        <v>307</v>
      </c>
      <c r="BM26" s="53" t="s">
        <v>307</v>
      </c>
      <c r="BN26" s="53">
        <v>2.9999999999999997E-4</v>
      </c>
      <c r="BO26" s="53" t="s">
        <v>307</v>
      </c>
      <c r="BP26" s="53" t="s">
        <v>307</v>
      </c>
      <c r="BQ26" s="113" t="s">
        <v>307</v>
      </c>
      <c r="BR26" s="54">
        <v>195.404</v>
      </c>
      <c r="BS26" s="46">
        <v>1033.1122</v>
      </c>
      <c r="BT26" s="112">
        <v>1228.5162</v>
      </c>
      <c r="BU26" s="55">
        <v>172.61959999999999</v>
      </c>
      <c r="BV26" s="109">
        <v>25.872699999999998</v>
      </c>
      <c r="BW26" s="56">
        <v>1427.0084999999999</v>
      </c>
      <c r="BX26" s="29"/>
    </row>
    <row r="27" spans="1:76" s="30" customFormat="1">
      <c r="A27" s="158" t="s">
        <v>22</v>
      </c>
      <c r="B27" s="153" t="s">
        <v>157</v>
      </c>
      <c r="C27" s="457" t="s">
        <v>360</v>
      </c>
      <c r="D27" s="458" t="s">
        <v>361</v>
      </c>
      <c r="E27" s="52">
        <v>2.2200000000000001E-2</v>
      </c>
      <c r="F27" s="53" t="s">
        <v>307</v>
      </c>
      <c r="G27" s="53">
        <v>8.9999999999999998E-4</v>
      </c>
      <c r="H27" s="53">
        <v>1.3100000000000001E-2</v>
      </c>
      <c r="I27" s="53">
        <v>1.9300000000000001E-2</v>
      </c>
      <c r="J27" s="53">
        <v>6.3E-3</v>
      </c>
      <c r="K27" s="53">
        <v>0.2681</v>
      </c>
      <c r="L27" s="53" t="s">
        <v>307</v>
      </c>
      <c r="M27" s="53" t="s">
        <v>307</v>
      </c>
      <c r="N27" s="53" t="s">
        <v>307</v>
      </c>
      <c r="O27" s="53">
        <v>1.8E-3</v>
      </c>
      <c r="P27" s="53" t="s">
        <v>307</v>
      </c>
      <c r="Q27" s="53">
        <v>1E-4</v>
      </c>
      <c r="R27" s="53">
        <v>1.6999999999999999E-3</v>
      </c>
      <c r="S27" s="53" t="s">
        <v>307</v>
      </c>
      <c r="T27" s="53">
        <v>4.8697999999999997</v>
      </c>
      <c r="U27" s="53" t="s">
        <v>307</v>
      </c>
      <c r="V27" s="53">
        <v>4.4999999999999997E-3</v>
      </c>
      <c r="W27" s="53">
        <v>10.2593</v>
      </c>
      <c r="X27" s="53">
        <v>111.0458</v>
      </c>
      <c r="Y27" s="53" t="s">
        <v>307</v>
      </c>
      <c r="Z27" s="53">
        <v>6.7000000000000002E-3</v>
      </c>
      <c r="AA27" s="53">
        <v>3.8E-3</v>
      </c>
      <c r="AB27" s="53" t="s">
        <v>307</v>
      </c>
      <c r="AC27" s="53">
        <v>2.0000000000000001E-4</v>
      </c>
      <c r="AD27" s="53">
        <v>2.4799999999999999E-2</v>
      </c>
      <c r="AE27" s="53">
        <v>0.35220000000000001</v>
      </c>
      <c r="AF27" s="53">
        <v>5.4600000000000003E-2</v>
      </c>
      <c r="AG27" s="53">
        <v>0.1885</v>
      </c>
      <c r="AH27" s="53">
        <v>2.8799999999999999E-2</v>
      </c>
      <c r="AI27" s="53">
        <v>2.5</v>
      </c>
      <c r="AJ27" s="53" t="s">
        <v>307</v>
      </c>
      <c r="AK27" s="53" t="s">
        <v>307</v>
      </c>
      <c r="AL27" s="53">
        <v>0.1174</v>
      </c>
      <c r="AM27" s="53" t="s">
        <v>307</v>
      </c>
      <c r="AN27" s="53">
        <v>2.6200000000000001E-2</v>
      </c>
      <c r="AO27" s="53" t="s">
        <v>307</v>
      </c>
      <c r="AP27" s="53" t="s">
        <v>307</v>
      </c>
      <c r="AQ27" s="53">
        <v>9.4000000000000004E-3</v>
      </c>
      <c r="AR27" s="53" t="s">
        <v>307</v>
      </c>
      <c r="AS27" s="53" t="s">
        <v>307</v>
      </c>
      <c r="AT27" s="53" t="s">
        <v>307</v>
      </c>
      <c r="AU27" s="53">
        <v>1.6999999999999999E-3</v>
      </c>
      <c r="AV27" s="53" t="s">
        <v>307</v>
      </c>
      <c r="AW27" s="53" t="s">
        <v>307</v>
      </c>
      <c r="AX27" s="53" t="s">
        <v>307</v>
      </c>
      <c r="AY27" s="53" t="s">
        <v>307</v>
      </c>
      <c r="AZ27" s="53" t="s">
        <v>307</v>
      </c>
      <c r="BA27" s="53" t="s">
        <v>307</v>
      </c>
      <c r="BB27" s="53" t="s">
        <v>307</v>
      </c>
      <c r="BC27" s="53">
        <v>2.0000000000000001E-4</v>
      </c>
      <c r="BD27" s="53" t="s">
        <v>307</v>
      </c>
      <c r="BE27" s="53" t="s">
        <v>307</v>
      </c>
      <c r="BF27" s="53">
        <v>5.6300000000000003E-2</v>
      </c>
      <c r="BG27" s="53" t="s">
        <v>307</v>
      </c>
      <c r="BH27" s="53" t="s">
        <v>307</v>
      </c>
      <c r="BI27" s="53" t="s">
        <v>307</v>
      </c>
      <c r="BJ27" s="53" t="s">
        <v>307</v>
      </c>
      <c r="BK27" s="53">
        <v>2.8999999999999998E-3</v>
      </c>
      <c r="BL27" s="53" t="s">
        <v>307</v>
      </c>
      <c r="BM27" s="53" t="s">
        <v>307</v>
      </c>
      <c r="BN27" s="53">
        <v>5.0000000000000001E-4</v>
      </c>
      <c r="BO27" s="53" t="s">
        <v>307</v>
      </c>
      <c r="BP27" s="53" t="s">
        <v>307</v>
      </c>
      <c r="BQ27" s="113" t="s">
        <v>307</v>
      </c>
      <c r="BR27" s="54">
        <v>129.88730000000001</v>
      </c>
      <c r="BS27" s="46">
        <v>811.47749999999996</v>
      </c>
      <c r="BT27" s="112">
        <v>941.36469999999997</v>
      </c>
      <c r="BU27" s="55">
        <v>210.8717</v>
      </c>
      <c r="BV27" s="109">
        <v>42.3947</v>
      </c>
      <c r="BW27" s="56">
        <v>1194.6311000000001</v>
      </c>
      <c r="BX27" s="29"/>
    </row>
    <row r="28" spans="1:76" s="30" customFormat="1">
      <c r="A28" s="158" t="s">
        <v>23</v>
      </c>
      <c r="B28" s="153" t="s">
        <v>158</v>
      </c>
      <c r="C28" s="457" t="s">
        <v>362</v>
      </c>
      <c r="D28" s="458" t="s">
        <v>363</v>
      </c>
      <c r="E28" s="52" t="s">
        <v>307</v>
      </c>
      <c r="F28" s="53" t="s">
        <v>307</v>
      </c>
      <c r="G28" s="53">
        <v>2.8999999999999998E-3</v>
      </c>
      <c r="H28" s="53">
        <v>1.8E-3</v>
      </c>
      <c r="I28" s="53">
        <v>1.5E-3</v>
      </c>
      <c r="J28" s="53" t="s">
        <v>307</v>
      </c>
      <c r="K28" s="53">
        <v>6.9999999999999999E-4</v>
      </c>
      <c r="L28" s="53" t="s">
        <v>307</v>
      </c>
      <c r="M28" s="53" t="s">
        <v>307</v>
      </c>
      <c r="N28" s="53" t="s">
        <v>307</v>
      </c>
      <c r="O28" s="53" t="s">
        <v>307</v>
      </c>
      <c r="P28" s="53" t="s">
        <v>307</v>
      </c>
      <c r="Q28" s="53" t="s">
        <v>307</v>
      </c>
      <c r="R28" s="53" t="s">
        <v>307</v>
      </c>
      <c r="S28" s="53" t="s">
        <v>307</v>
      </c>
      <c r="T28" s="53">
        <v>2.0653000000000001</v>
      </c>
      <c r="U28" s="53" t="s">
        <v>307</v>
      </c>
      <c r="V28" s="53" t="s">
        <v>307</v>
      </c>
      <c r="W28" s="53" t="s">
        <v>307</v>
      </c>
      <c r="X28" s="53" t="s">
        <v>307</v>
      </c>
      <c r="Y28" s="53">
        <v>111.0705</v>
      </c>
      <c r="Z28" s="53" t="s">
        <v>307</v>
      </c>
      <c r="AA28" s="53">
        <v>4.0359999999999996</v>
      </c>
      <c r="AB28" s="53" t="s">
        <v>307</v>
      </c>
      <c r="AC28" s="53" t="s">
        <v>307</v>
      </c>
      <c r="AD28" s="53" t="s">
        <v>307</v>
      </c>
      <c r="AE28" s="53">
        <v>1.18E-2</v>
      </c>
      <c r="AF28" s="53" t="s">
        <v>307</v>
      </c>
      <c r="AG28" s="53">
        <v>2.3999999999999998E-3</v>
      </c>
      <c r="AH28" s="53" t="s">
        <v>307</v>
      </c>
      <c r="AI28" s="53">
        <v>2.2271000000000001</v>
      </c>
      <c r="AJ28" s="53" t="s">
        <v>307</v>
      </c>
      <c r="AK28" s="53" t="s">
        <v>307</v>
      </c>
      <c r="AL28" s="53">
        <v>0.15329999999999999</v>
      </c>
      <c r="AM28" s="53" t="s">
        <v>307</v>
      </c>
      <c r="AN28" s="53" t="s">
        <v>307</v>
      </c>
      <c r="AO28" s="53" t="s">
        <v>307</v>
      </c>
      <c r="AP28" s="53" t="s">
        <v>307</v>
      </c>
      <c r="AQ28" s="53" t="s">
        <v>307</v>
      </c>
      <c r="AR28" s="53" t="s">
        <v>307</v>
      </c>
      <c r="AS28" s="53" t="s">
        <v>307</v>
      </c>
      <c r="AT28" s="53" t="s">
        <v>307</v>
      </c>
      <c r="AU28" s="53" t="s">
        <v>307</v>
      </c>
      <c r="AV28" s="53" t="s">
        <v>307</v>
      </c>
      <c r="AW28" s="53" t="s">
        <v>307</v>
      </c>
      <c r="AX28" s="53" t="s">
        <v>307</v>
      </c>
      <c r="AY28" s="53" t="s">
        <v>307</v>
      </c>
      <c r="AZ28" s="53" t="s">
        <v>307</v>
      </c>
      <c r="BA28" s="53" t="s">
        <v>307</v>
      </c>
      <c r="BB28" s="53" t="s">
        <v>307</v>
      </c>
      <c r="BC28" s="53">
        <v>2.9999999999999997E-4</v>
      </c>
      <c r="BD28" s="53" t="s">
        <v>307</v>
      </c>
      <c r="BE28" s="53" t="s">
        <v>307</v>
      </c>
      <c r="BF28" s="53">
        <v>1E-4</v>
      </c>
      <c r="BG28" s="53" t="s">
        <v>307</v>
      </c>
      <c r="BH28" s="53" t="s">
        <v>307</v>
      </c>
      <c r="BI28" s="53" t="s">
        <v>307</v>
      </c>
      <c r="BJ28" s="53" t="s">
        <v>307</v>
      </c>
      <c r="BK28" s="53" t="s">
        <v>307</v>
      </c>
      <c r="BL28" s="53" t="s">
        <v>307</v>
      </c>
      <c r="BM28" s="53" t="s">
        <v>307</v>
      </c>
      <c r="BN28" s="53" t="s">
        <v>307</v>
      </c>
      <c r="BO28" s="53" t="s">
        <v>307</v>
      </c>
      <c r="BP28" s="53" t="s">
        <v>307</v>
      </c>
      <c r="BQ28" s="113" t="s">
        <v>307</v>
      </c>
      <c r="BR28" s="54">
        <v>119.57380000000001</v>
      </c>
      <c r="BS28" s="46">
        <v>177.14859999999999</v>
      </c>
      <c r="BT28" s="112">
        <v>296.72239999999999</v>
      </c>
      <c r="BU28" s="55">
        <v>40.5379</v>
      </c>
      <c r="BV28" s="109">
        <v>4.9714999999999998</v>
      </c>
      <c r="BW28" s="56">
        <v>342.23180000000002</v>
      </c>
      <c r="BX28" s="29"/>
    </row>
    <row r="29" spans="1:76" s="30" customFormat="1">
      <c r="A29" s="158" t="s">
        <v>24</v>
      </c>
      <c r="B29" s="153" t="s">
        <v>159</v>
      </c>
      <c r="C29" s="457" t="s">
        <v>364</v>
      </c>
      <c r="D29" s="458" t="s">
        <v>365</v>
      </c>
      <c r="E29" s="52" t="s">
        <v>307</v>
      </c>
      <c r="F29" s="53" t="s">
        <v>307</v>
      </c>
      <c r="G29" s="53" t="s">
        <v>307</v>
      </c>
      <c r="H29" s="53" t="s">
        <v>307</v>
      </c>
      <c r="I29" s="53" t="s">
        <v>307</v>
      </c>
      <c r="J29" s="53">
        <v>4.4478999999999997</v>
      </c>
      <c r="K29" s="53">
        <v>3.0510000000000002</v>
      </c>
      <c r="L29" s="53" t="s">
        <v>307</v>
      </c>
      <c r="M29" s="53" t="s">
        <v>307</v>
      </c>
      <c r="N29" s="53" t="s">
        <v>307</v>
      </c>
      <c r="O29" s="53" t="s">
        <v>307</v>
      </c>
      <c r="P29" s="53" t="s">
        <v>307</v>
      </c>
      <c r="Q29" s="53">
        <v>3.8845000000000001</v>
      </c>
      <c r="R29" s="53" t="s">
        <v>307</v>
      </c>
      <c r="S29" s="53" t="s">
        <v>307</v>
      </c>
      <c r="T29" s="53">
        <v>2.6335999999999999</v>
      </c>
      <c r="U29" s="53" t="s">
        <v>307</v>
      </c>
      <c r="V29" s="53" t="s">
        <v>307</v>
      </c>
      <c r="W29" s="53" t="s">
        <v>307</v>
      </c>
      <c r="X29" s="53" t="s">
        <v>307</v>
      </c>
      <c r="Y29" s="53" t="s">
        <v>307</v>
      </c>
      <c r="Z29" s="53">
        <v>273.6216</v>
      </c>
      <c r="AA29" s="53" t="s">
        <v>307</v>
      </c>
      <c r="AB29" s="53" t="s">
        <v>307</v>
      </c>
      <c r="AC29" s="53" t="s">
        <v>307</v>
      </c>
      <c r="AD29" s="53" t="s">
        <v>307</v>
      </c>
      <c r="AE29" s="53" t="s">
        <v>307</v>
      </c>
      <c r="AF29" s="53" t="s">
        <v>307</v>
      </c>
      <c r="AG29" s="53">
        <v>13.373900000000001</v>
      </c>
      <c r="AH29" s="53">
        <v>4.1313000000000004</v>
      </c>
      <c r="AI29" s="53">
        <v>6.5100000000000005E-2</v>
      </c>
      <c r="AJ29" s="53" t="s">
        <v>307</v>
      </c>
      <c r="AK29" s="53" t="s">
        <v>307</v>
      </c>
      <c r="AL29" s="53" t="s">
        <v>307</v>
      </c>
      <c r="AM29" s="53" t="s">
        <v>307</v>
      </c>
      <c r="AN29" s="53" t="s">
        <v>307</v>
      </c>
      <c r="AO29" s="53" t="s">
        <v>307</v>
      </c>
      <c r="AP29" s="53" t="s">
        <v>307</v>
      </c>
      <c r="AQ29" s="53" t="s">
        <v>307</v>
      </c>
      <c r="AR29" s="53" t="s">
        <v>307</v>
      </c>
      <c r="AS29" s="53" t="s">
        <v>307</v>
      </c>
      <c r="AT29" s="53" t="s">
        <v>307</v>
      </c>
      <c r="AU29" s="53" t="s">
        <v>307</v>
      </c>
      <c r="AV29" s="53" t="s">
        <v>307</v>
      </c>
      <c r="AW29" s="53" t="s">
        <v>307</v>
      </c>
      <c r="AX29" s="53" t="s">
        <v>307</v>
      </c>
      <c r="AY29" s="53" t="s">
        <v>307</v>
      </c>
      <c r="AZ29" s="53" t="s">
        <v>307</v>
      </c>
      <c r="BA29" s="53" t="s">
        <v>307</v>
      </c>
      <c r="BB29" s="53" t="s">
        <v>307</v>
      </c>
      <c r="BC29" s="53" t="s">
        <v>307</v>
      </c>
      <c r="BD29" s="53" t="s">
        <v>307</v>
      </c>
      <c r="BE29" s="53" t="s">
        <v>307</v>
      </c>
      <c r="BF29" s="53">
        <v>0.33639999999999998</v>
      </c>
      <c r="BG29" s="53" t="s">
        <v>307</v>
      </c>
      <c r="BH29" s="53" t="s">
        <v>307</v>
      </c>
      <c r="BI29" s="53" t="s">
        <v>307</v>
      </c>
      <c r="BJ29" s="53" t="s">
        <v>307</v>
      </c>
      <c r="BK29" s="53">
        <v>2.2856000000000001</v>
      </c>
      <c r="BL29" s="53" t="s">
        <v>307</v>
      </c>
      <c r="BM29" s="53" t="s">
        <v>307</v>
      </c>
      <c r="BN29" s="53" t="s">
        <v>307</v>
      </c>
      <c r="BO29" s="53" t="s">
        <v>307</v>
      </c>
      <c r="BP29" s="53" t="s">
        <v>307</v>
      </c>
      <c r="BQ29" s="113" t="s">
        <v>307</v>
      </c>
      <c r="BR29" s="54">
        <v>307.83109999999999</v>
      </c>
      <c r="BS29" s="46">
        <v>368.91849999999999</v>
      </c>
      <c r="BT29" s="112">
        <v>676.74959999999999</v>
      </c>
      <c r="BU29" s="55">
        <v>185.28800000000001</v>
      </c>
      <c r="BV29" s="109">
        <v>38.827800000000003</v>
      </c>
      <c r="BW29" s="56">
        <v>900.86530000000005</v>
      </c>
      <c r="BX29" s="29"/>
    </row>
    <row r="30" spans="1:76" s="30" customFormat="1">
      <c r="A30" s="158" t="s">
        <v>25</v>
      </c>
      <c r="B30" s="153" t="s">
        <v>160</v>
      </c>
      <c r="C30" s="457" t="s">
        <v>366</v>
      </c>
      <c r="D30" s="458" t="s">
        <v>367</v>
      </c>
      <c r="E30" s="52" t="s">
        <v>307</v>
      </c>
      <c r="F30" s="53" t="s">
        <v>307</v>
      </c>
      <c r="G30" s="53">
        <v>0.29799999999999999</v>
      </c>
      <c r="H30" s="53" t="s">
        <v>307</v>
      </c>
      <c r="I30" s="53" t="s">
        <v>307</v>
      </c>
      <c r="J30" s="53" t="s">
        <v>307</v>
      </c>
      <c r="K30" s="53">
        <v>2.7576000000000001</v>
      </c>
      <c r="L30" s="53" t="s">
        <v>307</v>
      </c>
      <c r="M30" s="53" t="s">
        <v>307</v>
      </c>
      <c r="N30" s="53" t="s">
        <v>307</v>
      </c>
      <c r="O30" s="53" t="s">
        <v>307</v>
      </c>
      <c r="P30" s="53" t="s">
        <v>307</v>
      </c>
      <c r="Q30" s="53">
        <v>0.53500000000000003</v>
      </c>
      <c r="R30" s="53" t="s">
        <v>307</v>
      </c>
      <c r="S30" s="53" t="s">
        <v>307</v>
      </c>
      <c r="T30" s="53" t="s">
        <v>307</v>
      </c>
      <c r="U30" s="53" t="s">
        <v>307</v>
      </c>
      <c r="V30" s="53" t="s">
        <v>307</v>
      </c>
      <c r="W30" s="53">
        <v>1.0394000000000001</v>
      </c>
      <c r="X30" s="53">
        <v>0.53129999999999999</v>
      </c>
      <c r="Y30" s="53" t="s">
        <v>307</v>
      </c>
      <c r="Z30" s="53" t="s">
        <v>307</v>
      </c>
      <c r="AA30" s="53">
        <v>389.26479999999998</v>
      </c>
      <c r="AB30" s="53" t="s">
        <v>307</v>
      </c>
      <c r="AC30" s="53" t="s">
        <v>307</v>
      </c>
      <c r="AD30" s="53" t="s">
        <v>307</v>
      </c>
      <c r="AE30" s="53" t="s">
        <v>307</v>
      </c>
      <c r="AF30" s="53" t="s">
        <v>307</v>
      </c>
      <c r="AG30" s="53">
        <v>27.552600000000002</v>
      </c>
      <c r="AH30" s="53">
        <v>1.6311</v>
      </c>
      <c r="AI30" s="53" t="s">
        <v>307</v>
      </c>
      <c r="AJ30" s="53" t="s">
        <v>307</v>
      </c>
      <c r="AK30" s="53" t="s">
        <v>307</v>
      </c>
      <c r="AL30" s="53" t="s">
        <v>307</v>
      </c>
      <c r="AM30" s="53" t="s">
        <v>307</v>
      </c>
      <c r="AN30" s="53" t="s">
        <v>307</v>
      </c>
      <c r="AO30" s="53" t="s">
        <v>307</v>
      </c>
      <c r="AP30" s="53" t="s">
        <v>307</v>
      </c>
      <c r="AQ30" s="53" t="s">
        <v>307</v>
      </c>
      <c r="AR30" s="53" t="s">
        <v>307</v>
      </c>
      <c r="AS30" s="53" t="s">
        <v>307</v>
      </c>
      <c r="AT30" s="53" t="s">
        <v>307</v>
      </c>
      <c r="AU30" s="53" t="s">
        <v>307</v>
      </c>
      <c r="AV30" s="53" t="s">
        <v>307</v>
      </c>
      <c r="AW30" s="53" t="s">
        <v>307</v>
      </c>
      <c r="AX30" s="53" t="s">
        <v>307</v>
      </c>
      <c r="AY30" s="53">
        <v>0.4521</v>
      </c>
      <c r="AZ30" s="53" t="s">
        <v>307</v>
      </c>
      <c r="BA30" s="53" t="s">
        <v>307</v>
      </c>
      <c r="BB30" s="53" t="s">
        <v>307</v>
      </c>
      <c r="BC30" s="53" t="s">
        <v>307</v>
      </c>
      <c r="BD30" s="53" t="s">
        <v>307</v>
      </c>
      <c r="BE30" s="53" t="s">
        <v>307</v>
      </c>
      <c r="BF30" s="53" t="s">
        <v>307</v>
      </c>
      <c r="BG30" s="53" t="s">
        <v>307</v>
      </c>
      <c r="BH30" s="53" t="s">
        <v>307</v>
      </c>
      <c r="BI30" s="53" t="s">
        <v>307</v>
      </c>
      <c r="BJ30" s="53" t="s">
        <v>307</v>
      </c>
      <c r="BK30" s="53" t="s">
        <v>307</v>
      </c>
      <c r="BL30" s="53" t="s">
        <v>307</v>
      </c>
      <c r="BM30" s="53" t="s">
        <v>307</v>
      </c>
      <c r="BN30" s="53" t="s">
        <v>307</v>
      </c>
      <c r="BO30" s="53" t="s">
        <v>307</v>
      </c>
      <c r="BP30" s="53" t="s">
        <v>307</v>
      </c>
      <c r="BQ30" s="113" t="s">
        <v>307</v>
      </c>
      <c r="BR30" s="54">
        <v>424.06189999999998</v>
      </c>
      <c r="BS30" s="46">
        <v>8.5162999999999993</v>
      </c>
      <c r="BT30" s="112">
        <v>432.57819999999998</v>
      </c>
      <c r="BU30" s="55" t="s">
        <v>307</v>
      </c>
      <c r="BV30" s="109">
        <v>9.1237999999999992</v>
      </c>
      <c r="BW30" s="56">
        <v>441.702</v>
      </c>
      <c r="BX30" s="29"/>
    </row>
    <row r="31" spans="1:76" s="30" customFormat="1">
      <c r="A31" s="158" t="s">
        <v>26</v>
      </c>
      <c r="B31" s="153" t="s">
        <v>197</v>
      </c>
      <c r="C31" s="457" t="s">
        <v>368</v>
      </c>
      <c r="D31" s="458" t="s">
        <v>369</v>
      </c>
      <c r="E31" s="52">
        <v>10.5191</v>
      </c>
      <c r="F31" s="53" t="s">
        <v>307</v>
      </c>
      <c r="G31" s="53" t="s">
        <v>307</v>
      </c>
      <c r="H31" s="53" t="s">
        <v>307</v>
      </c>
      <c r="I31" s="53">
        <v>3.6842000000000001</v>
      </c>
      <c r="J31" s="53">
        <v>0.43630000000000002</v>
      </c>
      <c r="K31" s="53">
        <v>3.0680999999999998</v>
      </c>
      <c r="L31" s="53" t="s">
        <v>307</v>
      </c>
      <c r="M31" s="53" t="s">
        <v>307</v>
      </c>
      <c r="N31" s="53" t="s">
        <v>307</v>
      </c>
      <c r="O31" s="53">
        <v>1.3831</v>
      </c>
      <c r="P31" s="53" t="s">
        <v>307</v>
      </c>
      <c r="Q31" s="53" t="s">
        <v>307</v>
      </c>
      <c r="R31" s="53">
        <v>4.6718000000000002</v>
      </c>
      <c r="S31" s="53" t="s">
        <v>307</v>
      </c>
      <c r="T31" s="53">
        <v>0.30309999999999998</v>
      </c>
      <c r="U31" s="53" t="s">
        <v>307</v>
      </c>
      <c r="V31" s="53" t="s">
        <v>307</v>
      </c>
      <c r="W31" s="53" t="s">
        <v>307</v>
      </c>
      <c r="X31" s="53" t="s">
        <v>307</v>
      </c>
      <c r="Y31" s="53" t="s">
        <v>307</v>
      </c>
      <c r="Z31" s="53">
        <v>8.9200000000000002E-2</v>
      </c>
      <c r="AA31" s="53">
        <v>5.1665999999999999</v>
      </c>
      <c r="AB31" s="53">
        <v>2737.1217999999999</v>
      </c>
      <c r="AC31" s="53" t="s">
        <v>307</v>
      </c>
      <c r="AD31" s="53">
        <v>6.3708999999999998</v>
      </c>
      <c r="AE31" s="53">
        <v>2.9815999999999998</v>
      </c>
      <c r="AF31" s="53" t="s">
        <v>307</v>
      </c>
      <c r="AG31" s="53">
        <v>1.0247999999999999</v>
      </c>
      <c r="AH31" s="53" t="s">
        <v>307</v>
      </c>
      <c r="AI31" s="53">
        <v>0.68910000000000005</v>
      </c>
      <c r="AJ31" s="53" t="s">
        <v>307</v>
      </c>
      <c r="AK31" s="53" t="s">
        <v>307</v>
      </c>
      <c r="AL31" s="53">
        <v>1.0077</v>
      </c>
      <c r="AM31" s="53" t="s">
        <v>307</v>
      </c>
      <c r="AN31" s="53" t="s">
        <v>307</v>
      </c>
      <c r="AO31" s="53" t="s">
        <v>307</v>
      </c>
      <c r="AP31" s="53" t="s">
        <v>307</v>
      </c>
      <c r="AQ31" s="53">
        <v>0.1303</v>
      </c>
      <c r="AR31" s="53" t="s">
        <v>307</v>
      </c>
      <c r="AS31" s="53" t="s">
        <v>307</v>
      </c>
      <c r="AT31" s="53" t="s">
        <v>307</v>
      </c>
      <c r="AU31" s="53" t="s">
        <v>307</v>
      </c>
      <c r="AV31" s="53">
        <v>5.5477999999999996</v>
      </c>
      <c r="AW31" s="53" t="s">
        <v>307</v>
      </c>
      <c r="AX31" s="53" t="s">
        <v>307</v>
      </c>
      <c r="AY31" s="53" t="s">
        <v>307</v>
      </c>
      <c r="AZ31" s="53" t="s">
        <v>307</v>
      </c>
      <c r="BA31" s="53" t="s">
        <v>307</v>
      </c>
      <c r="BB31" s="53" t="s">
        <v>307</v>
      </c>
      <c r="BC31" s="53" t="s">
        <v>307</v>
      </c>
      <c r="BD31" s="53" t="s">
        <v>307</v>
      </c>
      <c r="BE31" s="53" t="s">
        <v>307</v>
      </c>
      <c r="BF31" s="53" t="s">
        <v>307</v>
      </c>
      <c r="BG31" s="53">
        <v>9.7721</v>
      </c>
      <c r="BH31" s="53">
        <v>0.63080000000000003</v>
      </c>
      <c r="BI31" s="53">
        <v>0.3609</v>
      </c>
      <c r="BJ31" s="53">
        <v>3.1300000000000001E-2</v>
      </c>
      <c r="BK31" s="53" t="s">
        <v>307</v>
      </c>
      <c r="BL31" s="53" t="s">
        <v>307</v>
      </c>
      <c r="BM31" s="53" t="s">
        <v>307</v>
      </c>
      <c r="BN31" s="53" t="s">
        <v>307</v>
      </c>
      <c r="BO31" s="53" t="s">
        <v>307</v>
      </c>
      <c r="BP31" s="53" t="s">
        <v>307</v>
      </c>
      <c r="BQ31" s="113" t="s">
        <v>307</v>
      </c>
      <c r="BR31" s="54">
        <v>2794.9906999999998</v>
      </c>
      <c r="BS31" s="46">
        <v>148.0677</v>
      </c>
      <c r="BT31" s="112">
        <v>2943.0583999999999</v>
      </c>
      <c r="BU31" s="55">
        <v>5.5948000000000002</v>
      </c>
      <c r="BV31" s="109">
        <v>83.565299999999993</v>
      </c>
      <c r="BW31" s="56">
        <v>3032.2184000000002</v>
      </c>
      <c r="BX31" s="29"/>
    </row>
    <row r="32" spans="1:76" s="30" customFormat="1">
      <c r="A32" s="158" t="s">
        <v>27</v>
      </c>
      <c r="B32" s="153" t="s">
        <v>161</v>
      </c>
      <c r="C32" s="457" t="s">
        <v>370</v>
      </c>
      <c r="D32" s="458" t="s">
        <v>371</v>
      </c>
      <c r="E32" s="52" t="s">
        <v>307</v>
      </c>
      <c r="F32" s="53" t="s">
        <v>307</v>
      </c>
      <c r="G32" s="53" t="s">
        <v>307</v>
      </c>
      <c r="H32" s="53" t="s">
        <v>307</v>
      </c>
      <c r="I32" s="53">
        <v>2.24E-2</v>
      </c>
      <c r="J32" s="53" t="s">
        <v>307</v>
      </c>
      <c r="K32" s="53" t="s">
        <v>307</v>
      </c>
      <c r="L32" s="53" t="s">
        <v>307</v>
      </c>
      <c r="M32" s="53" t="s">
        <v>307</v>
      </c>
      <c r="N32" s="53" t="s">
        <v>307</v>
      </c>
      <c r="O32" s="53" t="s">
        <v>307</v>
      </c>
      <c r="P32" s="53" t="s">
        <v>307</v>
      </c>
      <c r="Q32" s="53" t="s">
        <v>307</v>
      </c>
      <c r="R32" s="53" t="s">
        <v>307</v>
      </c>
      <c r="S32" s="53" t="s">
        <v>307</v>
      </c>
      <c r="T32" s="53" t="s">
        <v>307</v>
      </c>
      <c r="U32" s="53" t="s">
        <v>307</v>
      </c>
      <c r="V32" s="53" t="s">
        <v>307</v>
      </c>
      <c r="W32" s="53" t="s">
        <v>307</v>
      </c>
      <c r="X32" s="53" t="s">
        <v>307</v>
      </c>
      <c r="Y32" s="53" t="s">
        <v>307</v>
      </c>
      <c r="Z32" s="53" t="s">
        <v>307</v>
      </c>
      <c r="AA32" s="53" t="s">
        <v>307</v>
      </c>
      <c r="AB32" s="53">
        <v>0.71060000000000001</v>
      </c>
      <c r="AC32" s="53">
        <v>45.8065</v>
      </c>
      <c r="AD32" s="53">
        <v>16.270600000000002</v>
      </c>
      <c r="AE32" s="53" t="s">
        <v>307</v>
      </c>
      <c r="AF32" s="53" t="s">
        <v>307</v>
      </c>
      <c r="AG32" s="53" t="s">
        <v>307</v>
      </c>
      <c r="AH32" s="53" t="s">
        <v>307</v>
      </c>
      <c r="AI32" s="53" t="s">
        <v>307</v>
      </c>
      <c r="AJ32" s="53" t="s">
        <v>307</v>
      </c>
      <c r="AK32" s="53" t="s">
        <v>307</v>
      </c>
      <c r="AL32" s="53" t="s">
        <v>307</v>
      </c>
      <c r="AM32" s="53" t="s">
        <v>307</v>
      </c>
      <c r="AN32" s="53" t="s">
        <v>307</v>
      </c>
      <c r="AO32" s="53" t="s">
        <v>307</v>
      </c>
      <c r="AP32" s="53" t="s">
        <v>307</v>
      </c>
      <c r="AQ32" s="53" t="s">
        <v>307</v>
      </c>
      <c r="AR32" s="53" t="s">
        <v>307</v>
      </c>
      <c r="AS32" s="53" t="s">
        <v>307</v>
      </c>
      <c r="AT32" s="53" t="s">
        <v>307</v>
      </c>
      <c r="AU32" s="53" t="s">
        <v>307</v>
      </c>
      <c r="AV32" s="53">
        <v>0.22670000000000001</v>
      </c>
      <c r="AW32" s="53" t="s">
        <v>307</v>
      </c>
      <c r="AX32" s="53" t="s">
        <v>307</v>
      </c>
      <c r="AY32" s="53" t="s">
        <v>307</v>
      </c>
      <c r="AZ32" s="53" t="s">
        <v>307</v>
      </c>
      <c r="BA32" s="53" t="s">
        <v>307</v>
      </c>
      <c r="BB32" s="53" t="s">
        <v>307</v>
      </c>
      <c r="BC32" s="53" t="s">
        <v>307</v>
      </c>
      <c r="BD32" s="53" t="s">
        <v>307</v>
      </c>
      <c r="BE32" s="53" t="s">
        <v>307</v>
      </c>
      <c r="BF32" s="53" t="s">
        <v>307</v>
      </c>
      <c r="BG32" s="53">
        <v>0.65149999999999997</v>
      </c>
      <c r="BH32" s="53" t="s">
        <v>307</v>
      </c>
      <c r="BI32" s="53" t="s">
        <v>307</v>
      </c>
      <c r="BJ32" s="53" t="s">
        <v>307</v>
      </c>
      <c r="BK32" s="53" t="s">
        <v>307</v>
      </c>
      <c r="BL32" s="53" t="s">
        <v>307</v>
      </c>
      <c r="BM32" s="53" t="s">
        <v>307</v>
      </c>
      <c r="BN32" s="53" t="s">
        <v>307</v>
      </c>
      <c r="BO32" s="53" t="s">
        <v>307</v>
      </c>
      <c r="BP32" s="53" t="s">
        <v>307</v>
      </c>
      <c r="BQ32" s="113" t="s">
        <v>307</v>
      </c>
      <c r="BR32" s="54">
        <v>63.688299999999998</v>
      </c>
      <c r="BS32" s="46" t="s">
        <v>307</v>
      </c>
      <c r="BT32" s="112">
        <v>63.688299999999998</v>
      </c>
      <c r="BU32" s="55" t="s">
        <v>307</v>
      </c>
      <c r="BV32" s="109">
        <v>10.5177</v>
      </c>
      <c r="BW32" s="56">
        <v>74.206000000000003</v>
      </c>
      <c r="BX32" s="29"/>
    </row>
    <row r="33" spans="1:76" s="30" customFormat="1">
      <c r="A33" s="158" t="s">
        <v>28</v>
      </c>
      <c r="B33" s="153" t="s">
        <v>162</v>
      </c>
      <c r="C33" s="457" t="s">
        <v>372</v>
      </c>
      <c r="D33" s="458" t="s">
        <v>373</v>
      </c>
      <c r="E33" s="52" t="s">
        <v>307</v>
      </c>
      <c r="F33" s="53" t="s">
        <v>307</v>
      </c>
      <c r="G33" s="53" t="s">
        <v>307</v>
      </c>
      <c r="H33" s="53" t="s">
        <v>307</v>
      </c>
      <c r="I33" s="53" t="s">
        <v>307</v>
      </c>
      <c r="J33" s="53" t="s">
        <v>307</v>
      </c>
      <c r="K33" s="53" t="s">
        <v>307</v>
      </c>
      <c r="L33" s="53" t="s">
        <v>307</v>
      </c>
      <c r="M33" s="53" t="s">
        <v>307</v>
      </c>
      <c r="N33" s="53" t="s">
        <v>307</v>
      </c>
      <c r="O33" s="53" t="s">
        <v>307</v>
      </c>
      <c r="P33" s="53" t="s">
        <v>307</v>
      </c>
      <c r="Q33" s="53" t="s">
        <v>307</v>
      </c>
      <c r="R33" s="53">
        <v>6.2622999999999998</v>
      </c>
      <c r="S33" s="53">
        <v>12.3568</v>
      </c>
      <c r="T33" s="53" t="s">
        <v>307</v>
      </c>
      <c r="U33" s="53" t="s">
        <v>307</v>
      </c>
      <c r="V33" s="53" t="s">
        <v>307</v>
      </c>
      <c r="W33" s="53" t="s">
        <v>307</v>
      </c>
      <c r="X33" s="53" t="s">
        <v>307</v>
      </c>
      <c r="Y33" s="53" t="s">
        <v>307</v>
      </c>
      <c r="Z33" s="53" t="s">
        <v>307</v>
      </c>
      <c r="AA33" s="53" t="s">
        <v>307</v>
      </c>
      <c r="AB33" s="53">
        <v>0.47670000000000001</v>
      </c>
      <c r="AC33" s="53">
        <v>27.383700000000001</v>
      </c>
      <c r="AD33" s="53">
        <v>266.59280000000001</v>
      </c>
      <c r="AE33" s="53" t="s">
        <v>307</v>
      </c>
      <c r="AF33" s="53" t="s">
        <v>307</v>
      </c>
      <c r="AG33" s="53">
        <v>13.537599999999999</v>
      </c>
      <c r="AH33" s="53" t="s">
        <v>307</v>
      </c>
      <c r="AI33" s="53" t="s">
        <v>307</v>
      </c>
      <c r="AJ33" s="53" t="s">
        <v>307</v>
      </c>
      <c r="AK33" s="53" t="s">
        <v>307</v>
      </c>
      <c r="AL33" s="53" t="s">
        <v>307</v>
      </c>
      <c r="AM33" s="53" t="s">
        <v>307</v>
      </c>
      <c r="AN33" s="53" t="s">
        <v>307</v>
      </c>
      <c r="AO33" s="53" t="s">
        <v>307</v>
      </c>
      <c r="AP33" s="53" t="s">
        <v>307</v>
      </c>
      <c r="AQ33" s="53" t="s">
        <v>307</v>
      </c>
      <c r="AR33" s="53" t="s">
        <v>307</v>
      </c>
      <c r="AS33" s="53" t="s">
        <v>307</v>
      </c>
      <c r="AT33" s="53" t="s">
        <v>307</v>
      </c>
      <c r="AU33" s="53" t="s">
        <v>307</v>
      </c>
      <c r="AV33" s="53">
        <v>0.34470000000000001</v>
      </c>
      <c r="AW33" s="53" t="s">
        <v>307</v>
      </c>
      <c r="AX33" s="53" t="s">
        <v>307</v>
      </c>
      <c r="AY33" s="53" t="s">
        <v>307</v>
      </c>
      <c r="AZ33" s="53" t="s">
        <v>307</v>
      </c>
      <c r="BA33" s="53" t="s">
        <v>307</v>
      </c>
      <c r="BB33" s="53" t="s">
        <v>307</v>
      </c>
      <c r="BC33" s="53" t="s">
        <v>307</v>
      </c>
      <c r="BD33" s="53" t="s">
        <v>307</v>
      </c>
      <c r="BE33" s="53" t="s">
        <v>307</v>
      </c>
      <c r="BF33" s="53">
        <v>2.1257999999999999</v>
      </c>
      <c r="BG33" s="53">
        <v>1.0067999999999999</v>
      </c>
      <c r="BH33" s="53" t="s">
        <v>307</v>
      </c>
      <c r="BI33" s="53" t="s">
        <v>307</v>
      </c>
      <c r="BJ33" s="53" t="s">
        <v>307</v>
      </c>
      <c r="BK33" s="53" t="s">
        <v>307</v>
      </c>
      <c r="BL33" s="53" t="s">
        <v>307</v>
      </c>
      <c r="BM33" s="53" t="s">
        <v>307</v>
      </c>
      <c r="BN33" s="53" t="s">
        <v>307</v>
      </c>
      <c r="BO33" s="53" t="s">
        <v>307</v>
      </c>
      <c r="BP33" s="53" t="s">
        <v>307</v>
      </c>
      <c r="BQ33" s="113" t="s">
        <v>307</v>
      </c>
      <c r="BR33" s="54">
        <v>330.08710000000002</v>
      </c>
      <c r="BS33" s="46">
        <v>360.36610000000002</v>
      </c>
      <c r="BT33" s="112">
        <v>690.45320000000004</v>
      </c>
      <c r="BU33" s="55">
        <v>104.8775</v>
      </c>
      <c r="BV33" s="109">
        <v>21.034300000000002</v>
      </c>
      <c r="BW33" s="56">
        <v>816.36500000000001</v>
      </c>
      <c r="BX33" s="29"/>
    </row>
    <row r="34" spans="1:76" s="30" customFormat="1">
      <c r="A34" s="158" t="s">
        <v>29</v>
      </c>
      <c r="B34" s="153" t="s">
        <v>198</v>
      </c>
      <c r="C34" s="457" t="s">
        <v>374</v>
      </c>
      <c r="D34" s="458" t="s">
        <v>375</v>
      </c>
      <c r="E34" s="52">
        <v>1.0321</v>
      </c>
      <c r="F34" s="53">
        <v>6.7599999999999993E-2</v>
      </c>
      <c r="G34" s="53">
        <v>8.9499999999999996E-2</v>
      </c>
      <c r="H34" s="53">
        <v>5.3758999999999997</v>
      </c>
      <c r="I34" s="53">
        <v>0.16969999999999999</v>
      </c>
      <c r="J34" s="53">
        <v>5.4999999999999997E-3</v>
      </c>
      <c r="K34" s="53">
        <v>11.067399999999999</v>
      </c>
      <c r="L34" s="53" t="s">
        <v>307</v>
      </c>
      <c r="M34" s="53" t="s">
        <v>307</v>
      </c>
      <c r="N34" s="53" t="s">
        <v>307</v>
      </c>
      <c r="O34" s="53">
        <v>4.9099999999999998E-2</v>
      </c>
      <c r="P34" s="53" t="s">
        <v>307</v>
      </c>
      <c r="Q34" s="53">
        <v>3.3300000000000003E-2</v>
      </c>
      <c r="R34" s="53">
        <v>6.1499999999999999E-2</v>
      </c>
      <c r="S34" s="53">
        <v>1.1605000000000001</v>
      </c>
      <c r="T34" s="53">
        <v>3.6762999999999999</v>
      </c>
      <c r="U34" s="53" t="s">
        <v>307</v>
      </c>
      <c r="V34" s="53">
        <v>5.8299999999999998E-2</v>
      </c>
      <c r="W34" s="53">
        <v>9.7999999999999997E-3</v>
      </c>
      <c r="X34" s="53" t="s">
        <v>307</v>
      </c>
      <c r="Y34" s="53">
        <v>6.1499999999999999E-2</v>
      </c>
      <c r="Z34" s="53">
        <v>3.3E-3</v>
      </c>
      <c r="AA34" s="53">
        <v>9.1363000000000003</v>
      </c>
      <c r="AB34" s="53">
        <v>6.7777000000000003</v>
      </c>
      <c r="AC34" s="53">
        <v>0.60050000000000003</v>
      </c>
      <c r="AD34" s="53">
        <v>11.817399999999999</v>
      </c>
      <c r="AE34" s="53">
        <v>4670.0288</v>
      </c>
      <c r="AF34" s="53">
        <v>2.7378</v>
      </c>
      <c r="AG34" s="53">
        <v>8.8437000000000001</v>
      </c>
      <c r="AH34" s="53">
        <v>2.7054</v>
      </c>
      <c r="AI34" s="53">
        <v>6.6803999999999997</v>
      </c>
      <c r="AJ34" s="53" t="s">
        <v>307</v>
      </c>
      <c r="AK34" s="53" t="s">
        <v>307</v>
      </c>
      <c r="AL34" s="53">
        <v>1.5852999999999999</v>
      </c>
      <c r="AM34" s="53" t="s">
        <v>307</v>
      </c>
      <c r="AN34" s="53">
        <v>0.22700000000000001</v>
      </c>
      <c r="AO34" s="53" t="s">
        <v>307</v>
      </c>
      <c r="AP34" s="53">
        <v>0.12130000000000001</v>
      </c>
      <c r="AQ34" s="53">
        <v>5.21E-2</v>
      </c>
      <c r="AR34" s="53">
        <v>0.13020000000000001</v>
      </c>
      <c r="AS34" s="53" t="s">
        <v>307</v>
      </c>
      <c r="AT34" s="53" t="s">
        <v>307</v>
      </c>
      <c r="AU34" s="53">
        <v>4.0000000000000002E-4</v>
      </c>
      <c r="AV34" s="53">
        <v>2.4588999999999999</v>
      </c>
      <c r="AW34" s="53" t="s">
        <v>307</v>
      </c>
      <c r="AX34" s="53">
        <v>2.1000000000000001E-2</v>
      </c>
      <c r="AY34" s="53">
        <v>1.2742</v>
      </c>
      <c r="AZ34" s="53">
        <v>0.41260000000000002</v>
      </c>
      <c r="BA34" s="53" t="s">
        <v>307</v>
      </c>
      <c r="BB34" s="53" t="s">
        <v>307</v>
      </c>
      <c r="BC34" s="53">
        <v>2.3999999999999998E-3</v>
      </c>
      <c r="BD34" s="53">
        <v>0.87280000000000002</v>
      </c>
      <c r="BE34" s="53" t="s">
        <v>307</v>
      </c>
      <c r="BF34" s="53">
        <v>3.73E-2</v>
      </c>
      <c r="BG34" s="53">
        <v>3.8574999999999999</v>
      </c>
      <c r="BH34" s="53">
        <v>2.3927999999999998</v>
      </c>
      <c r="BI34" s="53">
        <v>9.4600000000000004E-2</v>
      </c>
      <c r="BJ34" s="53">
        <v>8.3400000000000002E-2</v>
      </c>
      <c r="BK34" s="53">
        <v>0.1368</v>
      </c>
      <c r="BL34" s="53">
        <v>1.2999999999999999E-2</v>
      </c>
      <c r="BM34" s="53" t="s">
        <v>307</v>
      </c>
      <c r="BN34" s="53">
        <v>1.2699999999999999E-2</v>
      </c>
      <c r="BO34" s="53" t="s">
        <v>307</v>
      </c>
      <c r="BP34" s="53" t="s">
        <v>307</v>
      </c>
      <c r="BQ34" s="113" t="s">
        <v>307</v>
      </c>
      <c r="BR34" s="54">
        <v>4756.0356000000002</v>
      </c>
      <c r="BS34" s="46">
        <v>86.206500000000005</v>
      </c>
      <c r="BT34" s="112">
        <v>4842.2421000000004</v>
      </c>
      <c r="BU34" s="55" t="s">
        <v>307</v>
      </c>
      <c r="BV34" s="109">
        <v>136.1206</v>
      </c>
      <c r="BW34" s="56">
        <v>4978.3626000000004</v>
      </c>
      <c r="BX34" s="29"/>
    </row>
    <row r="35" spans="1:76" s="30" customFormat="1">
      <c r="A35" s="158" t="s">
        <v>30</v>
      </c>
      <c r="B35" s="153" t="s">
        <v>163</v>
      </c>
      <c r="C35" s="457" t="s">
        <v>376</v>
      </c>
      <c r="D35" s="458" t="s">
        <v>377</v>
      </c>
      <c r="E35" s="52" t="s">
        <v>307</v>
      </c>
      <c r="F35" s="53" t="s">
        <v>307</v>
      </c>
      <c r="G35" s="53" t="s">
        <v>307</v>
      </c>
      <c r="H35" s="53" t="s">
        <v>307</v>
      </c>
      <c r="I35" s="53" t="s">
        <v>307</v>
      </c>
      <c r="J35" s="53" t="s">
        <v>307</v>
      </c>
      <c r="K35" s="53">
        <v>0.60329999999999995</v>
      </c>
      <c r="L35" s="53" t="s">
        <v>307</v>
      </c>
      <c r="M35" s="53" t="s">
        <v>307</v>
      </c>
      <c r="N35" s="53" t="s">
        <v>307</v>
      </c>
      <c r="O35" s="53" t="s">
        <v>307</v>
      </c>
      <c r="P35" s="53" t="s">
        <v>307</v>
      </c>
      <c r="Q35" s="53">
        <v>0.85560000000000003</v>
      </c>
      <c r="R35" s="53" t="s">
        <v>307</v>
      </c>
      <c r="S35" s="53" t="s">
        <v>307</v>
      </c>
      <c r="T35" s="53" t="s">
        <v>307</v>
      </c>
      <c r="U35" s="53" t="s">
        <v>307</v>
      </c>
      <c r="V35" s="53" t="s">
        <v>307</v>
      </c>
      <c r="W35" s="53" t="s">
        <v>307</v>
      </c>
      <c r="X35" s="53">
        <v>0.89239999999999997</v>
      </c>
      <c r="Y35" s="53" t="s">
        <v>307</v>
      </c>
      <c r="Z35" s="53" t="s">
        <v>307</v>
      </c>
      <c r="AA35" s="53" t="s">
        <v>307</v>
      </c>
      <c r="AB35" s="53" t="s">
        <v>307</v>
      </c>
      <c r="AC35" s="53" t="s">
        <v>307</v>
      </c>
      <c r="AD35" s="53" t="s">
        <v>307</v>
      </c>
      <c r="AE35" s="53" t="s">
        <v>307</v>
      </c>
      <c r="AF35" s="53">
        <v>476.3648</v>
      </c>
      <c r="AG35" s="53">
        <v>1.1863999999999999</v>
      </c>
      <c r="AH35" s="53" t="s">
        <v>307</v>
      </c>
      <c r="AI35" s="53">
        <v>7.5700000000000003E-2</v>
      </c>
      <c r="AJ35" s="53" t="s">
        <v>307</v>
      </c>
      <c r="AK35" s="53" t="s">
        <v>307</v>
      </c>
      <c r="AL35" s="53">
        <v>0.25180000000000002</v>
      </c>
      <c r="AM35" s="53" t="s">
        <v>307</v>
      </c>
      <c r="AN35" s="53" t="s">
        <v>307</v>
      </c>
      <c r="AO35" s="53" t="s">
        <v>307</v>
      </c>
      <c r="AP35" s="53" t="s">
        <v>307</v>
      </c>
      <c r="AQ35" s="53" t="s">
        <v>307</v>
      </c>
      <c r="AR35" s="53" t="s">
        <v>307</v>
      </c>
      <c r="AS35" s="53" t="s">
        <v>307</v>
      </c>
      <c r="AT35" s="53" t="s">
        <v>307</v>
      </c>
      <c r="AU35" s="53" t="s">
        <v>307</v>
      </c>
      <c r="AV35" s="53" t="s">
        <v>307</v>
      </c>
      <c r="AW35" s="53" t="s">
        <v>307</v>
      </c>
      <c r="AX35" s="53" t="s">
        <v>307</v>
      </c>
      <c r="AY35" s="53" t="s">
        <v>307</v>
      </c>
      <c r="AZ35" s="53" t="s">
        <v>307</v>
      </c>
      <c r="BA35" s="53" t="s">
        <v>307</v>
      </c>
      <c r="BB35" s="53" t="s">
        <v>307</v>
      </c>
      <c r="BC35" s="53">
        <v>0.54769999999999996</v>
      </c>
      <c r="BD35" s="53" t="s">
        <v>307</v>
      </c>
      <c r="BE35" s="53" t="s">
        <v>307</v>
      </c>
      <c r="BF35" s="53" t="s">
        <v>307</v>
      </c>
      <c r="BG35" s="53" t="s">
        <v>307</v>
      </c>
      <c r="BH35" s="53" t="s">
        <v>307</v>
      </c>
      <c r="BI35" s="53" t="s">
        <v>307</v>
      </c>
      <c r="BJ35" s="53" t="s">
        <v>307</v>
      </c>
      <c r="BK35" s="53" t="s">
        <v>307</v>
      </c>
      <c r="BL35" s="53" t="s">
        <v>307</v>
      </c>
      <c r="BM35" s="53" t="s">
        <v>307</v>
      </c>
      <c r="BN35" s="53" t="s">
        <v>307</v>
      </c>
      <c r="BO35" s="53" t="s">
        <v>307</v>
      </c>
      <c r="BP35" s="53" t="s">
        <v>307</v>
      </c>
      <c r="BQ35" s="113" t="s">
        <v>307</v>
      </c>
      <c r="BR35" s="54">
        <v>480.77769999999998</v>
      </c>
      <c r="BS35" s="46">
        <v>2.1295999999999999</v>
      </c>
      <c r="BT35" s="112">
        <v>482.90730000000002</v>
      </c>
      <c r="BU35" s="55">
        <v>-205.60069999999999</v>
      </c>
      <c r="BV35" s="109">
        <v>11.3332</v>
      </c>
      <c r="BW35" s="56">
        <v>288.63979999999998</v>
      </c>
      <c r="BX35" s="29"/>
    </row>
    <row r="36" spans="1:76" s="30" customFormat="1">
      <c r="A36" s="158" t="s">
        <v>31</v>
      </c>
      <c r="B36" s="153" t="s">
        <v>164</v>
      </c>
      <c r="C36" s="457" t="s">
        <v>378</v>
      </c>
      <c r="D36" s="458" t="s">
        <v>379</v>
      </c>
      <c r="E36" s="52">
        <v>1.5152000000000001</v>
      </c>
      <c r="F36" s="53">
        <v>5.4888000000000003</v>
      </c>
      <c r="G36" s="53" t="s">
        <v>307</v>
      </c>
      <c r="H36" s="53">
        <v>1.6254</v>
      </c>
      <c r="I36" s="53">
        <v>33.669600000000003</v>
      </c>
      <c r="J36" s="53">
        <v>1.3714999999999999</v>
      </c>
      <c r="K36" s="53">
        <v>9.5603999999999996</v>
      </c>
      <c r="L36" s="53">
        <v>8.9899999999999994E-2</v>
      </c>
      <c r="M36" s="53" t="s">
        <v>307</v>
      </c>
      <c r="N36" s="53" t="s">
        <v>307</v>
      </c>
      <c r="O36" s="53">
        <v>0.38080000000000003</v>
      </c>
      <c r="P36" s="53">
        <v>8.4981000000000009</v>
      </c>
      <c r="Q36" s="53">
        <v>3.1547000000000001</v>
      </c>
      <c r="R36" s="53">
        <v>4.3056999999999999</v>
      </c>
      <c r="S36" s="53">
        <v>5.758</v>
      </c>
      <c r="T36" s="53">
        <v>0.19389999999999999</v>
      </c>
      <c r="U36" s="53">
        <v>5.4999999999999997E-3</v>
      </c>
      <c r="V36" s="53">
        <v>0.58950000000000002</v>
      </c>
      <c r="W36" s="53">
        <v>0.26960000000000001</v>
      </c>
      <c r="X36" s="53" t="s">
        <v>307</v>
      </c>
      <c r="Y36" s="53" t="s">
        <v>307</v>
      </c>
      <c r="Z36" s="53">
        <v>0.5343</v>
      </c>
      <c r="AA36" s="53">
        <v>12.639099999999999</v>
      </c>
      <c r="AB36" s="53">
        <v>8.8800000000000004E-2</v>
      </c>
      <c r="AC36" s="53" t="s">
        <v>307</v>
      </c>
      <c r="AD36" s="53" t="s">
        <v>307</v>
      </c>
      <c r="AE36" s="53">
        <v>9.5925999999999991</v>
      </c>
      <c r="AF36" s="53" t="s">
        <v>307</v>
      </c>
      <c r="AG36" s="53">
        <v>2304.8380999999999</v>
      </c>
      <c r="AH36" s="53">
        <v>49.643799999999999</v>
      </c>
      <c r="AI36" s="53">
        <v>1.1067</v>
      </c>
      <c r="AJ36" s="53" t="s">
        <v>307</v>
      </c>
      <c r="AK36" s="53" t="s">
        <v>307</v>
      </c>
      <c r="AL36" s="53">
        <v>1.4715</v>
      </c>
      <c r="AM36" s="53" t="s">
        <v>307</v>
      </c>
      <c r="AN36" s="53" t="s">
        <v>307</v>
      </c>
      <c r="AO36" s="53">
        <v>0.2107</v>
      </c>
      <c r="AP36" s="53" t="s">
        <v>307</v>
      </c>
      <c r="AQ36" s="53" t="s">
        <v>307</v>
      </c>
      <c r="AR36" s="53">
        <v>0.12239999999999999</v>
      </c>
      <c r="AS36" s="53" t="s">
        <v>307</v>
      </c>
      <c r="AT36" s="53" t="s">
        <v>307</v>
      </c>
      <c r="AU36" s="53" t="s">
        <v>307</v>
      </c>
      <c r="AV36" s="53">
        <v>5.9299999999999999E-2</v>
      </c>
      <c r="AW36" s="53" t="s">
        <v>307</v>
      </c>
      <c r="AX36" s="53" t="s">
        <v>307</v>
      </c>
      <c r="AY36" s="53" t="s">
        <v>307</v>
      </c>
      <c r="AZ36" s="53" t="s">
        <v>307</v>
      </c>
      <c r="BA36" s="53">
        <v>1.15E-2</v>
      </c>
      <c r="BB36" s="53" t="s">
        <v>307</v>
      </c>
      <c r="BC36" s="53">
        <v>1.3418000000000001</v>
      </c>
      <c r="BD36" s="53" t="s">
        <v>307</v>
      </c>
      <c r="BE36" s="53">
        <v>0.15570000000000001</v>
      </c>
      <c r="BF36" s="53">
        <v>1.4086000000000001</v>
      </c>
      <c r="BG36" s="53" t="s">
        <v>307</v>
      </c>
      <c r="BH36" s="53" t="s">
        <v>307</v>
      </c>
      <c r="BI36" s="53" t="s">
        <v>307</v>
      </c>
      <c r="BJ36" s="53" t="s">
        <v>307</v>
      </c>
      <c r="BK36" s="53" t="s">
        <v>307</v>
      </c>
      <c r="BL36" s="53" t="s">
        <v>307</v>
      </c>
      <c r="BM36" s="53" t="s">
        <v>307</v>
      </c>
      <c r="BN36" s="53" t="s">
        <v>307</v>
      </c>
      <c r="BO36" s="53" t="s">
        <v>307</v>
      </c>
      <c r="BP36" s="53" t="s">
        <v>307</v>
      </c>
      <c r="BQ36" s="113" t="s">
        <v>307</v>
      </c>
      <c r="BR36" s="54">
        <v>2459.7012</v>
      </c>
      <c r="BS36" s="46">
        <v>54.942999999999998</v>
      </c>
      <c r="BT36" s="112">
        <v>2514.6442000000002</v>
      </c>
      <c r="BU36" s="55">
        <v>-2266.4771000000001</v>
      </c>
      <c r="BV36" s="109">
        <v>2.9411</v>
      </c>
      <c r="BW36" s="56">
        <v>251.10820000000001</v>
      </c>
      <c r="BX36" s="29"/>
    </row>
    <row r="37" spans="1:76" s="30" customFormat="1">
      <c r="A37" s="158" t="s">
        <v>32</v>
      </c>
      <c r="B37" s="153" t="s">
        <v>165</v>
      </c>
      <c r="C37" s="457" t="s">
        <v>380</v>
      </c>
      <c r="D37" s="458" t="s">
        <v>381</v>
      </c>
      <c r="E37" s="52">
        <v>1.1391</v>
      </c>
      <c r="F37" s="53" t="s">
        <v>307</v>
      </c>
      <c r="G37" s="53">
        <v>0.95940000000000003</v>
      </c>
      <c r="H37" s="53" t="s">
        <v>307</v>
      </c>
      <c r="I37" s="53">
        <v>8.8478999999999992</v>
      </c>
      <c r="J37" s="53">
        <v>3.3028</v>
      </c>
      <c r="K37" s="53">
        <v>0.26569999999999999</v>
      </c>
      <c r="L37" s="53" t="s">
        <v>307</v>
      </c>
      <c r="M37" s="53">
        <v>0.32800000000000001</v>
      </c>
      <c r="N37" s="53" t="s">
        <v>307</v>
      </c>
      <c r="O37" s="53">
        <v>2.2368000000000001</v>
      </c>
      <c r="P37" s="53">
        <v>0.36159999999999998</v>
      </c>
      <c r="Q37" s="53">
        <v>4.0000000000000002E-4</v>
      </c>
      <c r="R37" s="53">
        <v>0.60050000000000003</v>
      </c>
      <c r="S37" s="53">
        <v>0.32190000000000002</v>
      </c>
      <c r="T37" s="53">
        <v>2.3546999999999998</v>
      </c>
      <c r="U37" s="53">
        <v>0.21249999999999999</v>
      </c>
      <c r="V37" s="53" t="s">
        <v>307</v>
      </c>
      <c r="W37" s="53" t="s">
        <v>307</v>
      </c>
      <c r="X37" s="53" t="s">
        <v>307</v>
      </c>
      <c r="Y37" s="53">
        <v>1.2999999999999999E-3</v>
      </c>
      <c r="Z37" s="53">
        <v>4.9847999999999999</v>
      </c>
      <c r="AA37" s="53" t="s">
        <v>307</v>
      </c>
      <c r="AB37" s="53">
        <v>0.2437</v>
      </c>
      <c r="AC37" s="53" t="s">
        <v>307</v>
      </c>
      <c r="AD37" s="53">
        <v>0.1711</v>
      </c>
      <c r="AE37" s="53">
        <v>2.6435</v>
      </c>
      <c r="AF37" s="53" t="s">
        <v>307</v>
      </c>
      <c r="AG37" s="53">
        <v>24.602900000000002</v>
      </c>
      <c r="AH37" s="53">
        <v>1521.2447999999999</v>
      </c>
      <c r="AI37" s="53">
        <v>5.1986999999999997</v>
      </c>
      <c r="AJ37" s="53" t="s">
        <v>307</v>
      </c>
      <c r="AK37" s="53" t="s">
        <v>307</v>
      </c>
      <c r="AL37" s="53">
        <v>3.0760000000000001</v>
      </c>
      <c r="AM37" s="53">
        <v>0.6089</v>
      </c>
      <c r="AN37" s="53">
        <v>3.5568</v>
      </c>
      <c r="AO37" s="53">
        <v>6.5808999999999997</v>
      </c>
      <c r="AP37" s="53">
        <v>2.0121000000000002</v>
      </c>
      <c r="AQ37" s="53">
        <v>22.860499999999998</v>
      </c>
      <c r="AR37" s="53">
        <v>2.4401999999999999</v>
      </c>
      <c r="AS37" s="53" t="s">
        <v>307</v>
      </c>
      <c r="AT37" s="53" t="s">
        <v>307</v>
      </c>
      <c r="AU37" s="53" t="s">
        <v>307</v>
      </c>
      <c r="AV37" s="53" t="s">
        <v>307</v>
      </c>
      <c r="AW37" s="53" t="s">
        <v>307</v>
      </c>
      <c r="AX37" s="53">
        <v>1.6791</v>
      </c>
      <c r="AY37" s="53">
        <v>0.10100000000000001</v>
      </c>
      <c r="AZ37" s="53">
        <v>0.1462</v>
      </c>
      <c r="BA37" s="53">
        <v>1.3979999999999999</v>
      </c>
      <c r="BB37" s="53">
        <v>1.4025000000000001</v>
      </c>
      <c r="BC37" s="53">
        <v>5.8799999999999998E-2</v>
      </c>
      <c r="BD37" s="53">
        <v>0.1134</v>
      </c>
      <c r="BE37" s="53">
        <v>0.1158</v>
      </c>
      <c r="BF37" s="53">
        <v>0.50970000000000004</v>
      </c>
      <c r="BG37" s="53" t="s">
        <v>307</v>
      </c>
      <c r="BH37" s="53">
        <v>0.1196</v>
      </c>
      <c r="BI37" s="53">
        <v>0.1716</v>
      </c>
      <c r="BJ37" s="53" t="s">
        <v>307</v>
      </c>
      <c r="BK37" s="53">
        <v>0.29809999999999998</v>
      </c>
      <c r="BL37" s="53">
        <v>1.147</v>
      </c>
      <c r="BM37" s="53" t="s">
        <v>307</v>
      </c>
      <c r="BN37" s="53">
        <v>0.99980000000000002</v>
      </c>
      <c r="BO37" s="53">
        <v>1.7352000000000001</v>
      </c>
      <c r="BP37" s="53" t="s">
        <v>307</v>
      </c>
      <c r="BQ37" s="113" t="s">
        <v>307</v>
      </c>
      <c r="BR37" s="54">
        <v>1631.1529</v>
      </c>
      <c r="BS37" s="46" t="s">
        <v>307</v>
      </c>
      <c r="BT37" s="112">
        <v>1631.1529</v>
      </c>
      <c r="BU37" s="55">
        <v>-1631.1529</v>
      </c>
      <c r="BV37" s="109" t="s">
        <v>307</v>
      </c>
      <c r="BW37" s="56" t="s">
        <v>307</v>
      </c>
      <c r="BX37" s="29"/>
    </row>
    <row r="38" spans="1:76" s="30" customFormat="1">
      <c r="A38" s="158" t="s">
        <v>33</v>
      </c>
      <c r="B38" s="153" t="s">
        <v>166</v>
      </c>
      <c r="C38" s="457" t="s">
        <v>382</v>
      </c>
      <c r="D38" s="458" t="s">
        <v>383</v>
      </c>
      <c r="E38" s="52" t="s">
        <v>307</v>
      </c>
      <c r="F38" s="53">
        <v>1.1755</v>
      </c>
      <c r="G38" s="53" t="s">
        <v>307</v>
      </c>
      <c r="H38" s="53" t="s">
        <v>307</v>
      </c>
      <c r="I38" s="53" t="s">
        <v>307</v>
      </c>
      <c r="J38" s="53" t="s">
        <v>307</v>
      </c>
      <c r="K38" s="53">
        <v>1.2925</v>
      </c>
      <c r="L38" s="53" t="s">
        <v>307</v>
      </c>
      <c r="M38" s="53" t="s">
        <v>307</v>
      </c>
      <c r="N38" s="53" t="s">
        <v>307</v>
      </c>
      <c r="O38" s="53" t="s">
        <v>307</v>
      </c>
      <c r="P38" s="53" t="s">
        <v>307</v>
      </c>
      <c r="Q38" s="53" t="s">
        <v>307</v>
      </c>
      <c r="R38" s="53" t="s">
        <v>307</v>
      </c>
      <c r="S38" s="53" t="s">
        <v>307</v>
      </c>
      <c r="T38" s="53">
        <v>0.43580000000000002</v>
      </c>
      <c r="U38" s="53" t="s">
        <v>307</v>
      </c>
      <c r="V38" s="53" t="s">
        <v>307</v>
      </c>
      <c r="W38" s="53" t="s">
        <v>307</v>
      </c>
      <c r="X38" s="53" t="s">
        <v>307</v>
      </c>
      <c r="Y38" s="53" t="s">
        <v>307</v>
      </c>
      <c r="Z38" s="53" t="s">
        <v>307</v>
      </c>
      <c r="AA38" s="53" t="s">
        <v>307</v>
      </c>
      <c r="AB38" s="53">
        <v>5.6736000000000004</v>
      </c>
      <c r="AC38" s="53" t="s">
        <v>307</v>
      </c>
      <c r="AD38" s="53" t="s">
        <v>307</v>
      </c>
      <c r="AE38" s="53">
        <v>2.1324000000000001</v>
      </c>
      <c r="AF38" s="53">
        <v>0.73599999999999999</v>
      </c>
      <c r="AG38" s="53">
        <v>95.336500000000001</v>
      </c>
      <c r="AH38" s="53">
        <v>10.2697</v>
      </c>
      <c r="AI38" s="53">
        <v>2539.4765000000002</v>
      </c>
      <c r="AJ38" s="53" t="s">
        <v>307</v>
      </c>
      <c r="AK38" s="53" t="s">
        <v>307</v>
      </c>
      <c r="AL38" s="53">
        <v>23.4696</v>
      </c>
      <c r="AM38" s="53" t="s">
        <v>307</v>
      </c>
      <c r="AN38" s="53" t="s">
        <v>307</v>
      </c>
      <c r="AO38" s="53" t="s">
        <v>307</v>
      </c>
      <c r="AP38" s="53" t="s">
        <v>307</v>
      </c>
      <c r="AQ38" s="53" t="s">
        <v>307</v>
      </c>
      <c r="AR38" s="53" t="s">
        <v>307</v>
      </c>
      <c r="AS38" s="53" t="s">
        <v>307</v>
      </c>
      <c r="AT38" s="53" t="s">
        <v>307</v>
      </c>
      <c r="AU38" s="53" t="s">
        <v>307</v>
      </c>
      <c r="AV38" s="53">
        <v>0.10050000000000001</v>
      </c>
      <c r="AW38" s="53" t="s">
        <v>307</v>
      </c>
      <c r="AX38" s="53" t="s">
        <v>307</v>
      </c>
      <c r="AY38" s="53" t="s">
        <v>307</v>
      </c>
      <c r="AZ38" s="53" t="s">
        <v>307</v>
      </c>
      <c r="BA38" s="53" t="s">
        <v>307</v>
      </c>
      <c r="BB38" s="53" t="s">
        <v>307</v>
      </c>
      <c r="BC38" s="53" t="s">
        <v>307</v>
      </c>
      <c r="BD38" s="53" t="s">
        <v>307</v>
      </c>
      <c r="BE38" s="53" t="s">
        <v>307</v>
      </c>
      <c r="BF38" s="53" t="s">
        <v>307</v>
      </c>
      <c r="BG38" s="53" t="s">
        <v>307</v>
      </c>
      <c r="BH38" s="53" t="s">
        <v>307</v>
      </c>
      <c r="BI38" s="53" t="s">
        <v>307</v>
      </c>
      <c r="BJ38" s="53" t="s">
        <v>307</v>
      </c>
      <c r="BK38" s="53" t="s">
        <v>307</v>
      </c>
      <c r="BL38" s="53" t="s">
        <v>307</v>
      </c>
      <c r="BM38" s="53" t="s">
        <v>307</v>
      </c>
      <c r="BN38" s="53" t="s">
        <v>307</v>
      </c>
      <c r="BO38" s="53" t="s">
        <v>307</v>
      </c>
      <c r="BP38" s="53" t="s">
        <v>307</v>
      </c>
      <c r="BQ38" s="113" t="s">
        <v>307</v>
      </c>
      <c r="BR38" s="54">
        <v>2680.0985999999998</v>
      </c>
      <c r="BS38" s="46">
        <v>233.9135</v>
      </c>
      <c r="BT38" s="112">
        <v>2914.0120999999999</v>
      </c>
      <c r="BU38" s="55">
        <v>-449.83550000000002</v>
      </c>
      <c r="BV38" s="109">
        <v>28.831</v>
      </c>
      <c r="BW38" s="56">
        <v>2493.0075999999999</v>
      </c>
      <c r="BX38" s="29"/>
    </row>
    <row r="39" spans="1:76" s="30" customFormat="1">
      <c r="A39" s="159" t="s">
        <v>34</v>
      </c>
      <c r="B39" s="153" t="s">
        <v>167</v>
      </c>
      <c r="C39" s="457" t="s">
        <v>384</v>
      </c>
      <c r="D39" s="458" t="s">
        <v>385</v>
      </c>
      <c r="E39" s="52" t="s">
        <v>307</v>
      </c>
      <c r="F39" s="53" t="s">
        <v>307</v>
      </c>
      <c r="G39" s="53" t="s">
        <v>307</v>
      </c>
      <c r="H39" s="53" t="s">
        <v>307</v>
      </c>
      <c r="I39" s="53" t="s">
        <v>307</v>
      </c>
      <c r="J39" s="53" t="s">
        <v>307</v>
      </c>
      <c r="K39" s="53" t="s">
        <v>307</v>
      </c>
      <c r="L39" s="53" t="s">
        <v>307</v>
      </c>
      <c r="M39" s="53" t="s">
        <v>307</v>
      </c>
      <c r="N39" s="53" t="s">
        <v>307</v>
      </c>
      <c r="O39" s="53" t="s">
        <v>307</v>
      </c>
      <c r="P39" s="53" t="s">
        <v>307</v>
      </c>
      <c r="Q39" s="53" t="s">
        <v>307</v>
      </c>
      <c r="R39" s="53" t="s">
        <v>307</v>
      </c>
      <c r="S39" s="53" t="s">
        <v>307</v>
      </c>
      <c r="T39" s="53" t="s">
        <v>307</v>
      </c>
      <c r="U39" s="53" t="s">
        <v>307</v>
      </c>
      <c r="V39" s="53" t="s">
        <v>307</v>
      </c>
      <c r="W39" s="53" t="s">
        <v>307</v>
      </c>
      <c r="X39" s="53" t="s">
        <v>307</v>
      </c>
      <c r="Y39" s="53" t="s">
        <v>307</v>
      </c>
      <c r="Z39" s="53" t="s">
        <v>307</v>
      </c>
      <c r="AA39" s="53" t="s">
        <v>307</v>
      </c>
      <c r="AB39" s="53" t="s">
        <v>307</v>
      </c>
      <c r="AC39" s="53" t="s">
        <v>307</v>
      </c>
      <c r="AD39" s="53" t="s">
        <v>307</v>
      </c>
      <c r="AE39" s="53" t="s">
        <v>307</v>
      </c>
      <c r="AF39" s="53" t="s">
        <v>307</v>
      </c>
      <c r="AG39" s="53" t="s">
        <v>307</v>
      </c>
      <c r="AH39" s="53" t="s">
        <v>307</v>
      </c>
      <c r="AI39" s="53" t="s">
        <v>307</v>
      </c>
      <c r="AJ39" s="53">
        <v>120.6566</v>
      </c>
      <c r="AK39" s="53" t="s">
        <v>307</v>
      </c>
      <c r="AL39" s="53">
        <v>9.4102999999999994</v>
      </c>
      <c r="AM39" s="53" t="s">
        <v>307</v>
      </c>
      <c r="AN39" s="53" t="s">
        <v>307</v>
      </c>
      <c r="AO39" s="53" t="s">
        <v>307</v>
      </c>
      <c r="AP39" s="53" t="s">
        <v>307</v>
      </c>
      <c r="AQ39" s="53" t="s">
        <v>307</v>
      </c>
      <c r="AR39" s="53" t="s">
        <v>307</v>
      </c>
      <c r="AS39" s="53" t="s">
        <v>307</v>
      </c>
      <c r="AT39" s="53" t="s">
        <v>307</v>
      </c>
      <c r="AU39" s="53" t="s">
        <v>307</v>
      </c>
      <c r="AV39" s="53" t="s">
        <v>307</v>
      </c>
      <c r="AW39" s="53" t="s">
        <v>307</v>
      </c>
      <c r="AX39" s="53" t="s">
        <v>307</v>
      </c>
      <c r="AY39" s="53" t="s">
        <v>307</v>
      </c>
      <c r="AZ39" s="53" t="s">
        <v>307</v>
      </c>
      <c r="BA39" s="53" t="s">
        <v>307</v>
      </c>
      <c r="BB39" s="53" t="s">
        <v>307</v>
      </c>
      <c r="BC39" s="53" t="s">
        <v>307</v>
      </c>
      <c r="BD39" s="53" t="s">
        <v>307</v>
      </c>
      <c r="BE39" s="53" t="s">
        <v>307</v>
      </c>
      <c r="BF39" s="53" t="s">
        <v>307</v>
      </c>
      <c r="BG39" s="53" t="s">
        <v>307</v>
      </c>
      <c r="BH39" s="53" t="s">
        <v>307</v>
      </c>
      <c r="BI39" s="53" t="s">
        <v>307</v>
      </c>
      <c r="BJ39" s="53" t="s">
        <v>307</v>
      </c>
      <c r="BK39" s="53" t="s">
        <v>307</v>
      </c>
      <c r="BL39" s="53" t="s">
        <v>307</v>
      </c>
      <c r="BM39" s="53" t="s">
        <v>307</v>
      </c>
      <c r="BN39" s="53" t="s">
        <v>307</v>
      </c>
      <c r="BO39" s="53" t="s">
        <v>307</v>
      </c>
      <c r="BP39" s="53" t="s">
        <v>307</v>
      </c>
      <c r="BQ39" s="113" t="s">
        <v>307</v>
      </c>
      <c r="BR39" s="54">
        <v>130.0669</v>
      </c>
      <c r="BS39" s="46">
        <v>2.5495000000000001</v>
      </c>
      <c r="BT39" s="112">
        <v>132.6164</v>
      </c>
      <c r="BU39" s="55" t="s">
        <v>307</v>
      </c>
      <c r="BV39" s="109" t="s">
        <v>307</v>
      </c>
      <c r="BW39" s="56">
        <v>132.6164</v>
      </c>
      <c r="BX39" s="29"/>
    </row>
    <row r="40" spans="1:76" s="30" customFormat="1">
      <c r="A40" s="158" t="s">
        <v>35</v>
      </c>
      <c r="B40" s="153" t="s">
        <v>168</v>
      </c>
      <c r="C40" s="457" t="s">
        <v>386</v>
      </c>
      <c r="D40" s="458" t="s">
        <v>387</v>
      </c>
      <c r="E40" s="52" t="s">
        <v>307</v>
      </c>
      <c r="F40" s="53" t="s">
        <v>307</v>
      </c>
      <c r="G40" s="53" t="s">
        <v>307</v>
      </c>
      <c r="H40" s="53" t="s">
        <v>307</v>
      </c>
      <c r="I40" s="53" t="s">
        <v>307</v>
      </c>
      <c r="J40" s="53" t="s">
        <v>307</v>
      </c>
      <c r="K40" s="53" t="s">
        <v>307</v>
      </c>
      <c r="L40" s="53" t="s">
        <v>307</v>
      </c>
      <c r="M40" s="53" t="s">
        <v>307</v>
      </c>
      <c r="N40" s="53" t="s">
        <v>307</v>
      </c>
      <c r="O40" s="53" t="s">
        <v>307</v>
      </c>
      <c r="P40" s="53" t="s">
        <v>307</v>
      </c>
      <c r="Q40" s="53" t="s">
        <v>307</v>
      </c>
      <c r="R40" s="53" t="s">
        <v>307</v>
      </c>
      <c r="S40" s="53" t="s">
        <v>307</v>
      </c>
      <c r="T40" s="53" t="s">
        <v>307</v>
      </c>
      <c r="U40" s="53" t="s">
        <v>307</v>
      </c>
      <c r="V40" s="53" t="s">
        <v>307</v>
      </c>
      <c r="W40" s="53" t="s">
        <v>307</v>
      </c>
      <c r="X40" s="53" t="s">
        <v>307</v>
      </c>
      <c r="Y40" s="53" t="s">
        <v>307</v>
      </c>
      <c r="Z40" s="53" t="s">
        <v>307</v>
      </c>
      <c r="AA40" s="53" t="s">
        <v>307</v>
      </c>
      <c r="AB40" s="53" t="s">
        <v>307</v>
      </c>
      <c r="AC40" s="53" t="s">
        <v>307</v>
      </c>
      <c r="AD40" s="53" t="s">
        <v>307</v>
      </c>
      <c r="AE40" s="53" t="s">
        <v>307</v>
      </c>
      <c r="AF40" s="53" t="s">
        <v>307</v>
      </c>
      <c r="AG40" s="53" t="s">
        <v>307</v>
      </c>
      <c r="AH40" s="53" t="s">
        <v>307</v>
      </c>
      <c r="AI40" s="53" t="s">
        <v>307</v>
      </c>
      <c r="AJ40" s="53" t="s">
        <v>307</v>
      </c>
      <c r="AK40" s="53">
        <v>372.01369999999997</v>
      </c>
      <c r="AL40" s="53" t="s">
        <v>307</v>
      </c>
      <c r="AM40" s="53" t="s">
        <v>307</v>
      </c>
      <c r="AN40" s="53" t="s">
        <v>307</v>
      </c>
      <c r="AO40" s="53" t="s">
        <v>307</v>
      </c>
      <c r="AP40" s="53" t="s">
        <v>307</v>
      </c>
      <c r="AQ40" s="53" t="s">
        <v>307</v>
      </c>
      <c r="AR40" s="53" t="s">
        <v>307</v>
      </c>
      <c r="AS40" s="53" t="s">
        <v>307</v>
      </c>
      <c r="AT40" s="53" t="s">
        <v>307</v>
      </c>
      <c r="AU40" s="53" t="s">
        <v>307</v>
      </c>
      <c r="AV40" s="53" t="s">
        <v>307</v>
      </c>
      <c r="AW40" s="53" t="s">
        <v>307</v>
      </c>
      <c r="AX40" s="53" t="s">
        <v>307</v>
      </c>
      <c r="AY40" s="53" t="s">
        <v>307</v>
      </c>
      <c r="AZ40" s="53" t="s">
        <v>307</v>
      </c>
      <c r="BA40" s="53" t="s">
        <v>307</v>
      </c>
      <c r="BB40" s="53" t="s">
        <v>307</v>
      </c>
      <c r="BC40" s="53" t="s">
        <v>307</v>
      </c>
      <c r="BD40" s="53" t="s">
        <v>307</v>
      </c>
      <c r="BE40" s="53" t="s">
        <v>307</v>
      </c>
      <c r="BF40" s="53" t="s">
        <v>307</v>
      </c>
      <c r="BG40" s="53" t="s">
        <v>307</v>
      </c>
      <c r="BH40" s="53" t="s">
        <v>307</v>
      </c>
      <c r="BI40" s="53" t="s">
        <v>307</v>
      </c>
      <c r="BJ40" s="53" t="s">
        <v>307</v>
      </c>
      <c r="BK40" s="53" t="s">
        <v>307</v>
      </c>
      <c r="BL40" s="53" t="s">
        <v>307</v>
      </c>
      <c r="BM40" s="53" t="s">
        <v>307</v>
      </c>
      <c r="BN40" s="53" t="s">
        <v>307</v>
      </c>
      <c r="BO40" s="53" t="s">
        <v>307</v>
      </c>
      <c r="BP40" s="53" t="s">
        <v>307</v>
      </c>
      <c r="BQ40" s="113" t="s">
        <v>307</v>
      </c>
      <c r="BR40" s="54">
        <v>372.01369999999997</v>
      </c>
      <c r="BS40" s="46">
        <v>98.693399999999997</v>
      </c>
      <c r="BT40" s="112">
        <v>470.70710000000003</v>
      </c>
      <c r="BU40" s="55" t="s">
        <v>307</v>
      </c>
      <c r="BV40" s="109" t="s">
        <v>307</v>
      </c>
      <c r="BW40" s="56">
        <v>470.70710000000003</v>
      </c>
      <c r="BX40" s="29"/>
    </row>
    <row r="41" spans="1:76" s="30" customFormat="1">
      <c r="A41" s="158" t="s">
        <v>36</v>
      </c>
      <c r="B41" s="153" t="s">
        <v>169</v>
      </c>
      <c r="C41" s="457" t="s">
        <v>388</v>
      </c>
      <c r="D41" s="458" t="s">
        <v>389</v>
      </c>
      <c r="E41" s="52" t="s">
        <v>307</v>
      </c>
      <c r="F41" s="53" t="s">
        <v>307</v>
      </c>
      <c r="G41" s="53" t="s">
        <v>307</v>
      </c>
      <c r="H41" s="53" t="s">
        <v>307</v>
      </c>
      <c r="I41" s="53" t="s">
        <v>307</v>
      </c>
      <c r="J41" s="53">
        <v>2.9100000000000001E-2</v>
      </c>
      <c r="K41" s="53">
        <v>0.95340000000000003</v>
      </c>
      <c r="L41" s="53" t="s">
        <v>307</v>
      </c>
      <c r="M41" s="53" t="s">
        <v>307</v>
      </c>
      <c r="N41" s="53" t="s">
        <v>307</v>
      </c>
      <c r="O41" s="53" t="s">
        <v>307</v>
      </c>
      <c r="P41" s="53" t="s">
        <v>307</v>
      </c>
      <c r="Q41" s="53" t="s">
        <v>307</v>
      </c>
      <c r="R41" s="53" t="s">
        <v>307</v>
      </c>
      <c r="S41" s="53" t="s">
        <v>307</v>
      </c>
      <c r="T41" s="53" t="s">
        <v>307</v>
      </c>
      <c r="U41" s="53" t="s">
        <v>307</v>
      </c>
      <c r="V41" s="53" t="s">
        <v>307</v>
      </c>
      <c r="W41" s="53" t="s">
        <v>307</v>
      </c>
      <c r="X41" s="53" t="s">
        <v>307</v>
      </c>
      <c r="Y41" s="53" t="s">
        <v>307</v>
      </c>
      <c r="Z41" s="53" t="s">
        <v>307</v>
      </c>
      <c r="AA41" s="53" t="s">
        <v>307</v>
      </c>
      <c r="AB41" s="53">
        <v>17.8217</v>
      </c>
      <c r="AC41" s="53" t="s">
        <v>307</v>
      </c>
      <c r="AD41" s="53" t="s">
        <v>307</v>
      </c>
      <c r="AE41" s="53" t="s">
        <v>307</v>
      </c>
      <c r="AF41" s="53" t="s">
        <v>307</v>
      </c>
      <c r="AG41" s="53">
        <v>53.061</v>
      </c>
      <c r="AH41" s="53">
        <v>18.072099999999999</v>
      </c>
      <c r="AI41" s="53">
        <v>22.229399999999998</v>
      </c>
      <c r="AJ41" s="53">
        <v>4.6311999999999998</v>
      </c>
      <c r="AK41" s="53">
        <v>1.7894000000000001</v>
      </c>
      <c r="AL41" s="53">
        <v>3101.9672</v>
      </c>
      <c r="AM41" s="53" t="s">
        <v>307</v>
      </c>
      <c r="AN41" s="53" t="s">
        <v>307</v>
      </c>
      <c r="AO41" s="53" t="s">
        <v>307</v>
      </c>
      <c r="AP41" s="53" t="s">
        <v>307</v>
      </c>
      <c r="AQ41" s="53" t="s">
        <v>307</v>
      </c>
      <c r="AR41" s="53" t="s">
        <v>307</v>
      </c>
      <c r="AS41" s="53" t="s">
        <v>307</v>
      </c>
      <c r="AT41" s="53" t="s">
        <v>307</v>
      </c>
      <c r="AU41" s="53" t="s">
        <v>307</v>
      </c>
      <c r="AV41" s="53">
        <v>0.7752</v>
      </c>
      <c r="AW41" s="53" t="s">
        <v>307</v>
      </c>
      <c r="AX41" s="53" t="s">
        <v>307</v>
      </c>
      <c r="AY41" s="53">
        <v>11.561</v>
      </c>
      <c r="AZ41" s="53" t="s">
        <v>307</v>
      </c>
      <c r="BA41" s="53" t="s">
        <v>307</v>
      </c>
      <c r="BB41" s="53" t="s">
        <v>307</v>
      </c>
      <c r="BC41" s="53" t="s">
        <v>307</v>
      </c>
      <c r="BD41" s="53">
        <v>0.89490000000000003</v>
      </c>
      <c r="BE41" s="53" t="s">
        <v>307</v>
      </c>
      <c r="BF41" s="53" t="s">
        <v>307</v>
      </c>
      <c r="BG41" s="53">
        <v>1.4E-3</v>
      </c>
      <c r="BH41" s="53" t="s">
        <v>307</v>
      </c>
      <c r="BI41" s="53" t="s">
        <v>307</v>
      </c>
      <c r="BJ41" s="53" t="s">
        <v>307</v>
      </c>
      <c r="BK41" s="53" t="s">
        <v>307</v>
      </c>
      <c r="BL41" s="53" t="s">
        <v>307</v>
      </c>
      <c r="BM41" s="53" t="s">
        <v>307</v>
      </c>
      <c r="BN41" s="53" t="s">
        <v>307</v>
      </c>
      <c r="BO41" s="53" t="s">
        <v>307</v>
      </c>
      <c r="BP41" s="53" t="s">
        <v>307</v>
      </c>
      <c r="BQ41" s="113" t="s">
        <v>307</v>
      </c>
      <c r="BR41" s="54">
        <v>3233.7867999999999</v>
      </c>
      <c r="BS41" s="46">
        <v>154.14779999999999</v>
      </c>
      <c r="BT41" s="112">
        <v>3387.9346</v>
      </c>
      <c r="BU41" s="55" t="s">
        <v>307</v>
      </c>
      <c r="BV41" s="109">
        <v>6.3578999999999999</v>
      </c>
      <c r="BW41" s="56">
        <v>3394.2925</v>
      </c>
      <c r="BX41" s="29"/>
    </row>
    <row r="42" spans="1:76" s="30" customFormat="1">
      <c r="A42" s="158" t="s">
        <v>37</v>
      </c>
      <c r="B42" s="154" t="s">
        <v>170</v>
      </c>
      <c r="C42" s="457" t="s">
        <v>390</v>
      </c>
      <c r="D42" s="458" t="s">
        <v>391</v>
      </c>
      <c r="E42" s="52" t="s">
        <v>307</v>
      </c>
      <c r="F42" s="53" t="s">
        <v>307</v>
      </c>
      <c r="G42" s="53" t="s">
        <v>307</v>
      </c>
      <c r="H42" s="53" t="s">
        <v>307</v>
      </c>
      <c r="I42" s="53" t="s">
        <v>307</v>
      </c>
      <c r="J42" s="53" t="s">
        <v>307</v>
      </c>
      <c r="K42" s="53" t="s">
        <v>307</v>
      </c>
      <c r="L42" s="53" t="s">
        <v>307</v>
      </c>
      <c r="M42" s="53" t="s">
        <v>307</v>
      </c>
      <c r="N42" s="53" t="s">
        <v>307</v>
      </c>
      <c r="O42" s="53" t="s">
        <v>307</v>
      </c>
      <c r="P42" s="53" t="s">
        <v>307</v>
      </c>
      <c r="Q42" s="53" t="s">
        <v>307</v>
      </c>
      <c r="R42" s="53" t="s">
        <v>307</v>
      </c>
      <c r="S42" s="53" t="s">
        <v>307</v>
      </c>
      <c r="T42" s="53" t="s">
        <v>307</v>
      </c>
      <c r="U42" s="53" t="s">
        <v>307</v>
      </c>
      <c r="V42" s="53" t="s">
        <v>307</v>
      </c>
      <c r="W42" s="53" t="s">
        <v>307</v>
      </c>
      <c r="X42" s="53" t="s">
        <v>307</v>
      </c>
      <c r="Y42" s="53" t="s">
        <v>307</v>
      </c>
      <c r="Z42" s="53" t="s">
        <v>307</v>
      </c>
      <c r="AA42" s="53" t="s">
        <v>307</v>
      </c>
      <c r="AB42" s="53" t="s">
        <v>307</v>
      </c>
      <c r="AC42" s="53" t="s">
        <v>307</v>
      </c>
      <c r="AD42" s="53" t="s">
        <v>307</v>
      </c>
      <c r="AE42" s="53" t="s">
        <v>307</v>
      </c>
      <c r="AF42" s="53" t="s">
        <v>307</v>
      </c>
      <c r="AG42" s="53" t="s">
        <v>307</v>
      </c>
      <c r="AH42" s="53" t="s">
        <v>307</v>
      </c>
      <c r="AI42" s="53" t="s">
        <v>307</v>
      </c>
      <c r="AJ42" s="53" t="s">
        <v>307</v>
      </c>
      <c r="AK42" s="53">
        <v>1.8044</v>
      </c>
      <c r="AL42" s="53" t="s">
        <v>307</v>
      </c>
      <c r="AM42" s="53">
        <v>122.0868</v>
      </c>
      <c r="AN42" s="53" t="s">
        <v>307</v>
      </c>
      <c r="AO42" s="53" t="s">
        <v>307</v>
      </c>
      <c r="AP42" s="53" t="s">
        <v>307</v>
      </c>
      <c r="AQ42" s="53" t="s">
        <v>307</v>
      </c>
      <c r="AR42" s="53" t="s">
        <v>307</v>
      </c>
      <c r="AS42" s="53" t="s">
        <v>307</v>
      </c>
      <c r="AT42" s="53" t="s">
        <v>307</v>
      </c>
      <c r="AU42" s="53" t="s">
        <v>307</v>
      </c>
      <c r="AV42" s="53" t="s">
        <v>307</v>
      </c>
      <c r="AW42" s="53" t="s">
        <v>307</v>
      </c>
      <c r="AX42" s="53" t="s">
        <v>307</v>
      </c>
      <c r="AY42" s="53" t="s">
        <v>307</v>
      </c>
      <c r="AZ42" s="53" t="s">
        <v>307</v>
      </c>
      <c r="BA42" s="53" t="s">
        <v>307</v>
      </c>
      <c r="BB42" s="53" t="s">
        <v>307</v>
      </c>
      <c r="BC42" s="53" t="s">
        <v>307</v>
      </c>
      <c r="BD42" s="53" t="s">
        <v>307</v>
      </c>
      <c r="BE42" s="53" t="s">
        <v>307</v>
      </c>
      <c r="BF42" s="53" t="s">
        <v>307</v>
      </c>
      <c r="BG42" s="53" t="s">
        <v>307</v>
      </c>
      <c r="BH42" s="53" t="s">
        <v>307</v>
      </c>
      <c r="BI42" s="53" t="s">
        <v>307</v>
      </c>
      <c r="BJ42" s="53" t="s">
        <v>307</v>
      </c>
      <c r="BK42" s="53" t="s">
        <v>307</v>
      </c>
      <c r="BL42" s="53" t="s">
        <v>307</v>
      </c>
      <c r="BM42" s="53" t="s">
        <v>307</v>
      </c>
      <c r="BN42" s="53" t="s">
        <v>307</v>
      </c>
      <c r="BO42" s="53" t="s">
        <v>307</v>
      </c>
      <c r="BP42" s="53" t="s">
        <v>307</v>
      </c>
      <c r="BQ42" s="113" t="s">
        <v>307</v>
      </c>
      <c r="BR42" s="54">
        <v>123.8913</v>
      </c>
      <c r="BS42" s="46">
        <v>6.9832000000000001</v>
      </c>
      <c r="BT42" s="112">
        <v>130.87440000000001</v>
      </c>
      <c r="BU42" s="55" t="s">
        <v>307</v>
      </c>
      <c r="BV42" s="109">
        <v>2.1034000000000002</v>
      </c>
      <c r="BW42" s="56">
        <v>132.9778</v>
      </c>
      <c r="BX42" s="29"/>
    </row>
    <row r="43" spans="1:76" s="30" customFormat="1">
      <c r="A43" s="158" t="s">
        <v>38</v>
      </c>
      <c r="B43" s="153" t="s">
        <v>199</v>
      </c>
      <c r="C43" s="457" t="s">
        <v>392</v>
      </c>
      <c r="D43" s="458" t="s">
        <v>393</v>
      </c>
      <c r="E43" s="52" t="s">
        <v>307</v>
      </c>
      <c r="F43" s="53" t="s">
        <v>307</v>
      </c>
      <c r="G43" s="53" t="s">
        <v>307</v>
      </c>
      <c r="H43" s="53" t="s">
        <v>307</v>
      </c>
      <c r="I43" s="53" t="s">
        <v>307</v>
      </c>
      <c r="J43" s="53" t="s">
        <v>307</v>
      </c>
      <c r="K43" s="53" t="s">
        <v>307</v>
      </c>
      <c r="L43" s="53" t="s">
        <v>307</v>
      </c>
      <c r="M43" s="53" t="s">
        <v>307</v>
      </c>
      <c r="N43" s="53" t="s">
        <v>307</v>
      </c>
      <c r="O43" s="53" t="s">
        <v>307</v>
      </c>
      <c r="P43" s="53" t="s">
        <v>307</v>
      </c>
      <c r="Q43" s="53" t="s">
        <v>307</v>
      </c>
      <c r="R43" s="53" t="s">
        <v>307</v>
      </c>
      <c r="S43" s="53" t="s">
        <v>307</v>
      </c>
      <c r="T43" s="53" t="s">
        <v>307</v>
      </c>
      <c r="U43" s="53" t="s">
        <v>307</v>
      </c>
      <c r="V43" s="53" t="s">
        <v>307</v>
      </c>
      <c r="W43" s="53" t="s">
        <v>307</v>
      </c>
      <c r="X43" s="53" t="s">
        <v>307</v>
      </c>
      <c r="Y43" s="53" t="s">
        <v>307</v>
      </c>
      <c r="Z43" s="53" t="s">
        <v>307</v>
      </c>
      <c r="AA43" s="53" t="s">
        <v>307</v>
      </c>
      <c r="AB43" s="53" t="s">
        <v>307</v>
      </c>
      <c r="AC43" s="53" t="s">
        <v>307</v>
      </c>
      <c r="AD43" s="53" t="s">
        <v>307</v>
      </c>
      <c r="AE43" s="53">
        <v>3.6899000000000002</v>
      </c>
      <c r="AF43" s="53" t="s">
        <v>307</v>
      </c>
      <c r="AG43" s="53">
        <v>1.1781999999999999</v>
      </c>
      <c r="AH43" s="53">
        <v>20.2912</v>
      </c>
      <c r="AI43" s="53" t="s">
        <v>307</v>
      </c>
      <c r="AJ43" s="53" t="s">
        <v>307</v>
      </c>
      <c r="AK43" s="53" t="s">
        <v>307</v>
      </c>
      <c r="AL43" s="53" t="s">
        <v>307</v>
      </c>
      <c r="AM43" s="53" t="s">
        <v>307</v>
      </c>
      <c r="AN43" s="53">
        <v>650.10329999999999</v>
      </c>
      <c r="AO43" s="53" t="s">
        <v>307</v>
      </c>
      <c r="AP43" s="53" t="s">
        <v>307</v>
      </c>
      <c r="AQ43" s="53" t="s">
        <v>307</v>
      </c>
      <c r="AR43" s="53" t="s">
        <v>307</v>
      </c>
      <c r="AS43" s="53" t="s">
        <v>307</v>
      </c>
      <c r="AT43" s="53" t="s">
        <v>307</v>
      </c>
      <c r="AU43" s="53" t="s">
        <v>307</v>
      </c>
      <c r="AV43" s="53" t="s">
        <v>307</v>
      </c>
      <c r="AW43" s="53" t="s">
        <v>307</v>
      </c>
      <c r="AX43" s="53" t="s">
        <v>307</v>
      </c>
      <c r="AY43" s="53" t="s">
        <v>307</v>
      </c>
      <c r="AZ43" s="53" t="s">
        <v>307</v>
      </c>
      <c r="BA43" s="53" t="s">
        <v>307</v>
      </c>
      <c r="BB43" s="53" t="s">
        <v>307</v>
      </c>
      <c r="BC43" s="53" t="s">
        <v>307</v>
      </c>
      <c r="BD43" s="53" t="s">
        <v>307</v>
      </c>
      <c r="BE43" s="53" t="s">
        <v>307</v>
      </c>
      <c r="BF43" s="53" t="s">
        <v>307</v>
      </c>
      <c r="BG43" s="53">
        <v>4.7800000000000002E-2</v>
      </c>
      <c r="BH43" s="53">
        <v>4.9076000000000004</v>
      </c>
      <c r="BI43" s="53">
        <v>1.6088</v>
      </c>
      <c r="BJ43" s="53" t="s">
        <v>307</v>
      </c>
      <c r="BK43" s="53">
        <v>8.9751999999999992</v>
      </c>
      <c r="BL43" s="53" t="s">
        <v>307</v>
      </c>
      <c r="BM43" s="53" t="s">
        <v>307</v>
      </c>
      <c r="BN43" s="53" t="s">
        <v>307</v>
      </c>
      <c r="BO43" s="53" t="s">
        <v>307</v>
      </c>
      <c r="BP43" s="53" t="s">
        <v>307</v>
      </c>
      <c r="BQ43" s="113" t="s">
        <v>307</v>
      </c>
      <c r="BR43" s="54">
        <v>690.80190000000005</v>
      </c>
      <c r="BS43" s="46">
        <v>34.073500000000003</v>
      </c>
      <c r="BT43" s="112">
        <v>724.87540000000001</v>
      </c>
      <c r="BU43" s="55" t="s">
        <v>307</v>
      </c>
      <c r="BV43" s="109">
        <v>65.724000000000004</v>
      </c>
      <c r="BW43" s="56">
        <v>790.59939999999995</v>
      </c>
      <c r="BX43" s="29"/>
    </row>
    <row r="44" spans="1:76" s="30" customFormat="1">
      <c r="A44" s="158" t="s">
        <v>39</v>
      </c>
      <c r="B44" s="153" t="s">
        <v>171</v>
      </c>
      <c r="C44" s="457" t="s">
        <v>394</v>
      </c>
      <c r="D44" s="458" t="s">
        <v>395</v>
      </c>
      <c r="E44" s="52" t="s">
        <v>307</v>
      </c>
      <c r="F44" s="53" t="s">
        <v>307</v>
      </c>
      <c r="G44" s="53" t="s">
        <v>307</v>
      </c>
      <c r="H44" s="53" t="s">
        <v>307</v>
      </c>
      <c r="I44" s="53" t="s">
        <v>307</v>
      </c>
      <c r="J44" s="53" t="s">
        <v>307</v>
      </c>
      <c r="K44" s="53" t="s">
        <v>307</v>
      </c>
      <c r="L44" s="53" t="s">
        <v>307</v>
      </c>
      <c r="M44" s="53">
        <v>65.271900000000002</v>
      </c>
      <c r="N44" s="53" t="s">
        <v>307</v>
      </c>
      <c r="O44" s="53" t="s">
        <v>307</v>
      </c>
      <c r="P44" s="53" t="s">
        <v>307</v>
      </c>
      <c r="Q44" s="53" t="s">
        <v>307</v>
      </c>
      <c r="R44" s="53" t="s">
        <v>307</v>
      </c>
      <c r="S44" s="53" t="s">
        <v>307</v>
      </c>
      <c r="T44" s="53" t="s">
        <v>307</v>
      </c>
      <c r="U44" s="53">
        <v>3.5394999999999999</v>
      </c>
      <c r="V44" s="53" t="s">
        <v>307</v>
      </c>
      <c r="W44" s="53" t="s">
        <v>307</v>
      </c>
      <c r="X44" s="53" t="s">
        <v>307</v>
      </c>
      <c r="Y44" s="53" t="s">
        <v>307</v>
      </c>
      <c r="Z44" s="53" t="s">
        <v>307</v>
      </c>
      <c r="AA44" s="53" t="s">
        <v>307</v>
      </c>
      <c r="AB44" s="53" t="s">
        <v>307</v>
      </c>
      <c r="AC44" s="53" t="s">
        <v>307</v>
      </c>
      <c r="AD44" s="53" t="s">
        <v>307</v>
      </c>
      <c r="AE44" s="53" t="s">
        <v>307</v>
      </c>
      <c r="AF44" s="53" t="s">
        <v>307</v>
      </c>
      <c r="AG44" s="53" t="s">
        <v>307</v>
      </c>
      <c r="AH44" s="53" t="s">
        <v>307</v>
      </c>
      <c r="AI44" s="53" t="s">
        <v>307</v>
      </c>
      <c r="AJ44" s="53" t="s">
        <v>307</v>
      </c>
      <c r="AK44" s="53" t="s">
        <v>307</v>
      </c>
      <c r="AL44" s="53" t="s">
        <v>307</v>
      </c>
      <c r="AM44" s="53" t="s">
        <v>307</v>
      </c>
      <c r="AN44" s="53" t="s">
        <v>307</v>
      </c>
      <c r="AO44" s="53">
        <v>113.3862</v>
      </c>
      <c r="AP44" s="53" t="s">
        <v>307</v>
      </c>
      <c r="AQ44" s="53" t="s">
        <v>307</v>
      </c>
      <c r="AR44" s="53" t="s">
        <v>307</v>
      </c>
      <c r="AS44" s="53" t="s">
        <v>307</v>
      </c>
      <c r="AT44" s="53" t="s">
        <v>307</v>
      </c>
      <c r="AU44" s="53" t="s">
        <v>307</v>
      </c>
      <c r="AV44" s="53" t="s">
        <v>307</v>
      </c>
      <c r="AW44" s="53" t="s">
        <v>307</v>
      </c>
      <c r="AX44" s="53" t="s">
        <v>307</v>
      </c>
      <c r="AY44" s="53" t="s">
        <v>307</v>
      </c>
      <c r="AZ44" s="53" t="s">
        <v>307</v>
      </c>
      <c r="BA44" s="53" t="s">
        <v>307</v>
      </c>
      <c r="BB44" s="53" t="s">
        <v>307</v>
      </c>
      <c r="BC44" s="53" t="s">
        <v>307</v>
      </c>
      <c r="BD44" s="53" t="s">
        <v>307</v>
      </c>
      <c r="BE44" s="53" t="s">
        <v>307</v>
      </c>
      <c r="BF44" s="53" t="s">
        <v>307</v>
      </c>
      <c r="BG44" s="53" t="s">
        <v>307</v>
      </c>
      <c r="BH44" s="53" t="s">
        <v>307</v>
      </c>
      <c r="BI44" s="53" t="s">
        <v>307</v>
      </c>
      <c r="BJ44" s="53" t="s">
        <v>307</v>
      </c>
      <c r="BK44" s="53" t="s">
        <v>307</v>
      </c>
      <c r="BL44" s="53" t="s">
        <v>307</v>
      </c>
      <c r="BM44" s="53" t="s">
        <v>307</v>
      </c>
      <c r="BN44" s="53" t="s">
        <v>307</v>
      </c>
      <c r="BO44" s="53" t="s">
        <v>307</v>
      </c>
      <c r="BP44" s="53" t="s">
        <v>307</v>
      </c>
      <c r="BQ44" s="113" t="s">
        <v>307</v>
      </c>
      <c r="BR44" s="54">
        <v>182.1977</v>
      </c>
      <c r="BS44" s="46">
        <v>41.450400000000002</v>
      </c>
      <c r="BT44" s="112">
        <v>223.648</v>
      </c>
      <c r="BU44" s="55">
        <v>90.215299999999999</v>
      </c>
      <c r="BV44" s="109">
        <v>13.951499999999999</v>
      </c>
      <c r="BW44" s="56">
        <v>327.81490000000002</v>
      </c>
      <c r="BX44" s="29"/>
    </row>
    <row r="45" spans="1:76" s="30" customFormat="1">
      <c r="A45" s="158" t="s">
        <v>40</v>
      </c>
      <c r="B45" s="153" t="s">
        <v>172</v>
      </c>
      <c r="C45" s="457" t="s">
        <v>396</v>
      </c>
      <c r="D45" s="458" t="s">
        <v>397</v>
      </c>
      <c r="E45" s="52" t="s">
        <v>307</v>
      </c>
      <c r="F45" s="53" t="s">
        <v>307</v>
      </c>
      <c r="G45" s="53" t="s">
        <v>307</v>
      </c>
      <c r="H45" s="53" t="s">
        <v>307</v>
      </c>
      <c r="I45" s="53" t="s">
        <v>307</v>
      </c>
      <c r="J45" s="53" t="s">
        <v>307</v>
      </c>
      <c r="K45" s="53" t="s">
        <v>307</v>
      </c>
      <c r="L45" s="53" t="s">
        <v>307</v>
      </c>
      <c r="M45" s="53" t="s">
        <v>307</v>
      </c>
      <c r="N45" s="53" t="s">
        <v>307</v>
      </c>
      <c r="O45" s="53" t="s">
        <v>307</v>
      </c>
      <c r="P45" s="53" t="s">
        <v>307</v>
      </c>
      <c r="Q45" s="53" t="s">
        <v>307</v>
      </c>
      <c r="R45" s="53" t="s">
        <v>307</v>
      </c>
      <c r="S45" s="53" t="s">
        <v>307</v>
      </c>
      <c r="T45" s="53" t="s">
        <v>307</v>
      </c>
      <c r="U45" s="53" t="s">
        <v>307</v>
      </c>
      <c r="V45" s="53" t="s">
        <v>307</v>
      </c>
      <c r="W45" s="53" t="s">
        <v>307</v>
      </c>
      <c r="X45" s="53" t="s">
        <v>307</v>
      </c>
      <c r="Y45" s="53" t="s">
        <v>307</v>
      </c>
      <c r="Z45" s="53" t="s">
        <v>307</v>
      </c>
      <c r="AA45" s="53" t="s">
        <v>307</v>
      </c>
      <c r="AB45" s="53" t="s">
        <v>307</v>
      </c>
      <c r="AC45" s="53" t="s">
        <v>307</v>
      </c>
      <c r="AD45" s="53" t="s">
        <v>307</v>
      </c>
      <c r="AE45" s="53" t="s">
        <v>307</v>
      </c>
      <c r="AF45" s="53" t="s">
        <v>307</v>
      </c>
      <c r="AG45" s="53" t="s">
        <v>307</v>
      </c>
      <c r="AH45" s="53" t="s">
        <v>307</v>
      </c>
      <c r="AI45" s="53" t="s">
        <v>307</v>
      </c>
      <c r="AJ45" s="53" t="s">
        <v>307</v>
      </c>
      <c r="AK45" s="53" t="s">
        <v>307</v>
      </c>
      <c r="AL45" s="53" t="s">
        <v>307</v>
      </c>
      <c r="AM45" s="53" t="s">
        <v>307</v>
      </c>
      <c r="AN45" s="53" t="s">
        <v>307</v>
      </c>
      <c r="AO45" s="53" t="s">
        <v>307</v>
      </c>
      <c r="AP45" s="53">
        <v>132.04329999999999</v>
      </c>
      <c r="AQ45" s="53" t="s">
        <v>307</v>
      </c>
      <c r="AR45" s="53" t="s">
        <v>307</v>
      </c>
      <c r="AS45" s="53" t="s">
        <v>307</v>
      </c>
      <c r="AT45" s="53" t="s">
        <v>307</v>
      </c>
      <c r="AU45" s="53" t="s">
        <v>307</v>
      </c>
      <c r="AV45" s="53" t="s">
        <v>307</v>
      </c>
      <c r="AW45" s="53" t="s">
        <v>307</v>
      </c>
      <c r="AX45" s="53" t="s">
        <v>307</v>
      </c>
      <c r="AY45" s="53" t="s">
        <v>307</v>
      </c>
      <c r="AZ45" s="53" t="s">
        <v>307</v>
      </c>
      <c r="BA45" s="53" t="s">
        <v>307</v>
      </c>
      <c r="BB45" s="53">
        <v>0.75760000000000005</v>
      </c>
      <c r="BC45" s="53" t="s">
        <v>307</v>
      </c>
      <c r="BD45" s="53" t="s">
        <v>307</v>
      </c>
      <c r="BE45" s="53" t="s">
        <v>307</v>
      </c>
      <c r="BF45" s="53" t="s">
        <v>307</v>
      </c>
      <c r="BG45" s="53" t="s">
        <v>307</v>
      </c>
      <c r="BH45" s="53" t="s">
        <v>307</v>
      </c>
      <c r="BI45" s="53" t="s">
        <v>307</v>
      </c>
      <c r="BJ45" s="53" t="s">
        <v>307</v>
      </c>
      <c r="BK45" s="53">
        <v>1.24E-2</v>
      </c>
      <c r="BL45" s="53" t="s">
        <v>307</v>
      </c>
      <c r="BM45" s="53" t="s">
        <v>307</v>
      </c>
      <c r="BN45" s="53" t="s">
        <v>307</v>
      </c>
      <c r="BO45" s="53" t="s">
        <v>307</v>
      </c>
      <c r="BP45" s="53" t="s">
        <v>307</v>
      </c>
      <c r="BQ45" s="113" t="s">
        <v>307</v>
      </c>
      <c r="BR45" s="54">
        <v>132.8133</v>
      </c>
      <c r="BS45" s="46">
        <v>11.8962</v>
      </c>
      <c r="BT45" s="112">
        <v>144.70949999999999</v>
      </c>
      <c r="BU45" s="55">
        <v>8.4908000000000001</v>
      </c>
      <c r="BV45" s="109">
        <v>7.3708999999999998</v>
      </c>
      <c r="BW45" s="56">
        <v>160.57130000000001</v>
      </c>
      <c r="BX45" s="29"/>
    </row>
    <row r="46" spans="1:76" s="30" customFormat="1">
      <c r="A46" s="158" t="s">
        <v>41</v>
      </c>
      <c r="B46" s="153" t="s">
        <v>173</v>
      </c>
      <c r="C46" s="457" t="s">
        <v>398</v>
      </c>
      <c r="D46" s="458" t="s">
        <v>399</v>
      </c>
      <c r="E46" s="52" t="s">
        <v>307</v>
      </c>
      <c r="F46" s="53" t="s">
        <v>307</v>
      </c>
      <c r="G46" s="53" t="s">
        <v>307</v>
      </c>
      <c r="H46" s="53" t="s">
        <v>307</v>
      </c>
      <c r="I46" s="53" t="s">
        <v>307</v>
      </c>
      <c r="J46" s="53" t="s">
        <v>307</v>
      </c>
      <c r="K46" s="53" t="s">
        <v>307</v>
      </c>
      <c r="L46" s="53" t="s">
        <v>307</v>
      </c>
      <c r="M46" s="53" t="s">
        <v>307</v>
      </c>
      <c r="N46" s="53" t="s">
        <v>307</v>
      </c>
      <c r="O46" s="53" t="s">
        <v>307</v>
      </c>
      <c r="P46" s="53" t="s">
        <v>307</v>
      </c>
      <c r="Q46" s="53" t="s">
        <v>307</v>
      </c>
      <c r="R46" s="53" t="s">
        <v>307</v>
      </c>
      <c r="S46" s="53" t="s">
        <v>307</v>
      </c>
      <c r="T46" s="53" t="s">
        <v>307</v>
      </c>
      <c r="U46" s="53" t="s">
        <v>307</v>
      </c>
      <c r="V46" s="53" t="s">
        <v>307</v>
      </c>
      <c r="W46" s="53" t="s">
        <v>307</v>
      </c>
      <c r="X46" s="53" t="s">
        <v>307</v>
      </c>
      <c r="Y46" s="53" t="s">
        <v>307</v>
      </c>
      <c r="Z46" s="53" t="s">
        <v>307</v>
      </c>
      <c r="AA46" s="53" t="s">
        <v>307</v>
      </c>
      <c r="AB46" s="53">
        <v>9.2477999999999998</v>
      </c>
      <c r="AC46" s="53" t="s">
        <v>307</v>
      </c>
      <c r="AD46" s="53" t="s">
        <v>307</v>
      </c>
      <c r="AE46" s="53" t="s">
        <v>307</v>
      </c>
      <c r="AF46" s="53" t="s">
        <v>307</v>
      </c>
      <c r="AG46" s="53" t="s">
        <v>307</v>
      </c>
      <c r="AH46" s="53" t="s">
        <v>307</v>
      </c>
      <c r="AI46" s="53" t="s">
        <v>307</v>
      </c>
      <c r="AJ46" s="53" t="s">
        <v>307</v>
      </c>
      <c r="AK46" s="53" t="s">
        <v>307</v>
      </c>
      <c r="AL46" s="53">
        <v>0.26250000000000001</v>
      </c>
      <c r="AM46" s="53" t="s">
        <v>307</v>
      </c>
      <c r="AN46" s="53" t="s">
        <v>307</v>
      </c>
      <c r="AO46" s="53" t="s">
        <v>307</v>
      </c>
      <c r="AP46" s="53" t="s">
        <v>307</v>
      </c>
      <c r="AQ46" s="53">
        <v>758.12040000000002</v>
      </c>
      <c r="AR46" s="53">
        <v>23.084599999999998</v>
      </c>
      <c r="AS46" s="53" t="s">
        <v>307</v>
      </c>
      <c r="AT46" s="53" t="s">
        <v>307</v>
      </c>
      <c r="AU46" s="53" t="s">
        <v>307</v>
      </c>
      <c r="AV46" s="53" t="s">
        <v>307</v>
      </c>
      <c r="AW46" s="53" t="s">
        <v>307</v>
      </c>
      <c r="AX46" s="53" t="s">
        <v>307</v>
      </c>
      <c r="AY46" s="53" t="s">
        <v>307</v>
      </c>
      <c r="AZ46" s="53" t="s">
        <v>307</v>
      </c>
      <c r="BA46" s="53" t="s">
        <v>307</v>
      </c>
      <c r="BB46" s="53" t="s">
        <v>307</v>
      </c>
      <c r="BC46" s="53" t="s">
        <v>307</v>
      </c>
      <c r="BD46" s="53" t="s">
        <v>307</v>
      </c>
      <c r="BE46" s="53" t="s">
        <v>307</v>
      </c>
      <c r="BF46" s="53">
        <v>6.7679999999999998</v>
      </c>
      <c r="BG46" s="53" t="s">
        <v>307</v>
      </c>
      <c r="BH46" s="53" t="s">
        <v>307</v>
      </c>
      <c r="BI46" s="53" t="s">
        <v>307</v>
      </c>
      <c r="BJ46" s="53" t="s">
        <v>307</v>
      </c>
      <c r="BK46" s="53" t="s">
        <v>307</v>
      </c>
      <c r="BL46" s="53" t="s">
        <v>307</v>
      </c>
      <c r="BM46" s="53" t="s">
        <v>307</v>
      </c>
      <c r="BN46" s="53" t="s">
        <v>307</v>
      </c>
      <c r="BO46" s="53" t="s">
        <v>307</v>
      </c>
      <c r="BP46" s="53" t="s">
        <v>307</v>
      </c>
      <c r="BQ46" s="113" t="s">
        <v>307</v>
      </c>
      <c r="BR46" s="54">
        <v>797.48329999999999</v>
      </c>
      <c r="BS46" s="46">
        <v>92.057599999999994</v>
      </c>
      <c r="BT46" s="112">
        <v>889.54089999999997</v>
      </c>
      <c r="BU46" s="55" t="s">
        <v>307</v>
      </c>
      <c r="BV46" s="109">
        <v>56.2639</v>
      </c>
      <c r="BW46" s="56">
        <v>945.8048</v>
      </c>
      <c r="BX46" s="29"/>
    </row>
    <row r="47" spans="1:76" s="30" customFormat="1">
      <c r="A47" s="158" t="s">
        <v>42</v>
      </c>
      <c r="B47" s="153" t="s">
        <v>174</v>
      </c>
      <c r="C47" s="457" t="s">
        <v>400</v>
      </c>
      <c r="D47" s="458" t="s">
        <v>401</v>
      </c>
      <c r="E47" s="52">
        <v>3.0200000000000001E-2</v>
      </c>
      <c r="F47" s="53" t="s">
        <v>307</v>
      </c>
      <c r="G47" s="53" t="s">
        <v>307</v>
      </c>
      <c r="H47" s="53" t="s">
        <v>307</v>
      </c>
      <c r="I47" s="53">
        <v>0.28210000000000002</v>
      </c>
      <c r="J47" s="53">
        <v>0.36309999999999998</v>
      </c>
      <c r="K47" s="53">
        <v>0.53900000000000003</v>
      </c>
      <c r="L47" s="53" t="s">
        <v>307</v>
      </c>
      <c r="M47" s="53">
        <v>0.84930000000000005</v>
      </c>
      <c r="N47" s="53" t="s">
        <v>307</v>
      </c>
      <c r="O47" s="53">
        <v>7.8799999999999995E-2</v>
      </c>
      <c r="P47" s="53">
        <v>0.3216</v>
      </c>
      <c r="Q47" s="53">
        <v>2.64E-2</v>
      </c>
      <c r="R47" s="53">
        <v>0.33539999999999998</v>
      </c>
      <c r="S47" s="53">
        <v>0.3589</v>
      </c>
      <c r="T47" s="53">
        <v>0.28239999999999998</v>
      </c>
      <c r="U47" s="53">
        <v>1.4681</v>
      </c>
      <c r="V47" s="53">
        <v>0.28060000000000002</v>
      </c>
      <c r="W47" s="53">
        <v>0.32240000000000002</v>
      </c>
      <c r="X47" s="53" t="s">
        <v>307</v>
      </c>
      <c r="Y47" s="53">
        <v>0.2918</v>
      </c>
      <c r="Z47" s="53">
        <v>0.1176</v>
      </c>
      <c r="AA47" s="53">
        <v>0.74399999999999999</v>
      </c>
      <c r="AB47" s="53">
        <v>12.6233</v>
      </c>
      <c r="AC47" s="53" t="s">
        <v>307</v>
      </c>
      <c r="AD47" s="53">
        <v>5.79E-2</v>
      </c>
      <c r="AE47" s="53">
        <v>6.3600000000000004E-2</v>
      </c>
      <c r="AF47" s="53" t="s">
        <v>307</v>
      </c>
      <c r="AG47" s="53">
        <v>4.3948999999999998</v>
      </c>
      <c r="AH47" s="53">
        <v>7.9085999999999999</v>
      </c>
      <c r="AI47" s="53">
        <v>8.5199999999999998E-2</v>
      </c>
      <c r="AJ47" s="53" t="s">
        <v>307</v>
      </c>
      <c r="AK47" s="53">
        <v>2.0799999999999999E-2</v>
      </c>
      <c r="AL47" s="53">
        <v>2.8237000000000001</v>
      </c>
      <c r="AM47" s="53">
        <v>1.8825000000000001</v>
      </c>
      <c r="AN47" s="53">
        <v>1.26E-2</v>
      </c>
      <c r="AO47" s="53">
        <v>1.3998999999999999</v>
      </c>
      <c r="AP47" s="53">
        <v>0.16650000000000001</v>
      </c>
      <c r="AQ47" s="53">
        <v>2.3328000000000002</v>
      </c>
      <c r="AR47" s="53">
        <v>581.66859999999997</v>
      </c>
      <c r="AS47" s="53">
        <v>9.9227000000000007</v>
      </c>
      <c r="AT47" s="53">
        <v>0.63300000000000001</v>
      </c>
      <c r="AU47" s="53">
        <v>0.27850000000000003</v>
      </c>
      <c r="AV47" s="53">
        <v>0.3422</v>
      </c>
      <c r="AW47" s="53" t="s">
        <v>307</v>
      </c>
      <c r="AX47" s="53">
        <v>3.8168000000000002</v>
      </c>
      <c r="AY47" s="53">
        <v>0.98270000000000002</v>
      </c>
      <c r="AZ47" s="53">
        <v>0.2044</v>
      </c>
      <c r="BA47" s="53">
        <v>0.95809999999999995</v>
      </c>
      <c r="BB47" s="53">
        <v>6.1291000000000002</v>
      </c>
      <c r="BC47" s="53">
        <v>0.37</v>
      </c>
      <c r="BD47" s="53" t="s">
        <v>307</v>
      </c>
      <c r="BE47" s="53" t="s">
        <v>307</v>
      </c>
      <c r="BF47" s="53">
        <v>2.1855000000000002</v>
      </c>
      <c r="BG47" s="53" t="s">
        <v>307</v>
      </c>
      <c r="BH47" s="53">
        <v>1.9158999999999999</v>
      </c>
      <c r="BI47" s="53">
        <v>0.69789999999999996</v>
      </c>
      <c r="BJ47" s="53">
        <v>1.95E-2</v>
      </c>
      <c r="BK47" s="53">
        <v>0.29260000000000003</v>
      </c>
      <c r="BL47" s="53" t="s">
        <v>307</v>
      </c>
      <c r="BM47" s="53">
        <v>2.8500000000000001E-2</v>
      </c>
      <c r="BN47" s="53">
        <v>0.1434</v>
      </c>
      <c r="BO47" s="53" t="s">
        <v>307</v>
      </c>
      <c r="BP47" s="53" t="s">
        <v>307</v>
      </c>
      <c r="BQ47" s="113" t="s">
        <v>307</v>
      </c>
      <c r="BR47" s="54">
        <v>651.05349999999999</v>
      </c>
      <c r="BS47" s="46">
        <v>117.6403</v>
      </c>
      <c r="BT47" s="112">
        <v>768.69370000000004</v>
      </c>
      <c r="BU47" s="55" t="s">
        <v>307</v>
      </c>
      <c r="BV47" s="109">
        <v>16.7196</v>
      </c>
      <c r="BW47" s="56">
        <v>785.41330000000005</v>
      </c>
      <c r="BX47" s="29"/>
    </row>
    <row r="48" spans="1:76" s="30" customFormat="1">
      <c r="A48" s="158" t="s">
        <v>43</v>
      </c>
      <c r="B48" s="153" t="s">
        <v>175</v>
      </c>
      <c r="C48" s="457" t="s">
        <v>402</v>
      </c>
      <c r="D48" s="458" t="s">
        <v>403</v>
      </c>
      <c r="E48" s="52" t="s">
        <v>307</v>
      </c>
      <c r="F48" s="53" t="s">
        <v>307</v>
      </c>
      <c r="G48" s="53" t="s">
        <v>307</v>
      </c>
      <c r="H48" s="53" t="s">
        <v>307</v>
      </c>
      <c r="I48" s="53" t="s">
        <v>307</v>
      </c>
      <c r="J48" s="53" t="s">
        <v>307</v>
      </c>
      <c r="K48" s="53" t="s">
        <v>307</v>
      </c>
      <c r="L48" s="53" t="s">
        <v>307</v>
      </c>
      <c r="M48" s="53" t="s">
        <v>307</v>
      </c>
      <c r="N48" s="53" t="s">
        <v>307</v>
      </c>
      <c r="O48" s="53" t="s">
        <v>307</v>
      </c>
      <c r="P48" s="53" t="s">
        <v>307</v>
      </c>
      <c r="Q48" s="53" t="s">
        <v>307</v>
      </c>
      <c r="R48" s="53" t="s">
        <v>307</v>
      </c>
      <c r="S48" s="53" t="s">
        <v>307</v>
      </c>
      <c r="T48" s="53" t="s">
        <v>307</v>
      </c>
      <c r="U48" s="53" t="s">
        <v>307</v>
      </c>
      <c r="V48" s="53" t="s">
        <v>307</v>
      </c>
      <c r="W48" s="53" t="s">
        <v>307</v>
      </c>
      <c r="X48" s="53" t="s">
        <v>307</v>
      </c>
      <c r="Y48" s="53" t="s">
        <v>307</v>
      </c>
      <c r="Z48" s="53" t="s">
        <v>307</v>
      </c>
      <c r="AA48" s="53" t="s">
        <v>307</v>
      </c>
      <c r="AB48" s="53" t="s">
        <v>307</v>
      </c>
      <c r="AC48" s="53" t="s">
        <v>307</v>
      </c>
      <c r="AD48" s="53" t="s">
        <v>307</v>
      </c>
      <c r="AE48" s="53" t="s">
        <v>307</v>
      </c>
      <c r="AF48" s="53" t="s">
        <v>307</v>
      </c>
      <c r="AG48" s="53" t="s">
        <v>307</v>
      </c>
      <c r="AH48" s="53" t="s">
        <v>307</v>
      </c>
      <c r="AI48" s="53" t="s">
        <v>307</v>
      </c>
      <c r="AJ48" s="53" t="s">
        <v>307</v>
      </c>
      <c r="AK48" s="53" t="s">
        <v>307</v>
      </c>
      <c r="AL48" s="53" t="s">
        <v>307</v>
      </c>
      <c r="AM48" s="53" t="s">
        <v>307</v>
      </c>
      <c r="AN48" s="53" t="s">
        <v>307</v>
      </c>
      <c r="AO48" s="53" t="s">
        <v>307</v>
      </c>
      <c r="AP48" s="53" t="s">
        <v>307</v>
      </c>
      <c r="AQ48" s="53" t="s">
        <v>307</v>
      </c>
      <c r="AR48" s="53" t="s">
        <v>307</v>
      </c>
      <c r="AS48" s="53">
        <v>1054.5189</v>
      </c>
      <c r="AT48" s="53" t="s">
        <v>307</v>
      </c>
      <c r="AU48" s="53" t="s">
        <v>307</v>
      </c>
      <c r="AV48" s="53" t="s">
        <v>307</v>
      </c>
      <c r="AW48" s="53" t="s">
        <v>307</v>
      </c>
      <c r="AX48" s="53" t="s">
        <v>307</v>
      </c>
      <c r="AY48" s="53" t="s">
        <v>307</v>
      </c>
      <c r="AZ48" s="53" t="s">
        <v>307</v>
      </c>
      <c r="BA48" s="53" t="s">
        <v>307</v>
      </c>
      <c r="BB48" s="53" t="s">
        <v>307</v>
      </c>
      <c r="BC48" s="53" t="s">
        <v>307</v>
      </c>
      <c r="BD48" s="53" t="s">
        <v>307</v>
      </c>
      <c r="BE48" s="53" t="s">
        <v>307</v>
      </c>
      <c r="BF48" s="53" t="s">
        <v>307</v>
      </c>
      <c r="BG48" s="53" t="s">
        <v>307</v>
      </c>
      <c r="BH48" s="53" t="s">
        <v>307</v>
      </c>
      <c r="BI48" s="53" t="s">
        <v>307</v>
      </c>
      <c r="BJ48" s="53" t="s">
        <v>307</v>
      </c>
      <c r="BK48" s="53" t="s">
        <v>307</v>
      </c>
      <c r="BL48" s="53" t="s">
        <v>307</v>
      </c>
      <c r="BM48" s="53" t="s">
        <v>307</v>
      </c>
      <c r="BN48" s="53" t="s">
        <v>307</v>
      </c>
      <c r="BO48" s="53" t="s">
        <v>307</v>
      </c>
      <c r="BP48" s="53" t="s">
        <v>307</v>
      </c>
      <c r="BQ48" s="113" t="s">
        <v>307</v>
      </c>
      <c r="BR48" s="54">
        <v>1054.5189</v>
      </c>
      <c r="BS48" s="46">
        <v>128.32060000000001</v>
      </c>
      <c r="BT48" s="112">
        <v>1182.8394000000001</v>
      </c>
      <c r="BU48" s="55" t="s">
        <v>307</v>
      </c>
      <c r="BV48" s="109" t="s">
        <v>307</v>
      </c>
      <c r="BW48" s="56">
        <v>1182.8394000000001</v>
      </c>
      <c r="BX48" s="29"/>
    </row>
    <row r="49" spans="1:76" s="30" customFormat="1">
      <c r="A49" s="158" t="s">
        <v>44</v>
      </c>
      <c r="B49" s="153" t="s">
        <v>176</v>
      </c>
      <c r="C49" s="457" t="s">
        <v>404</v>
      </c>
      <c r="D49" s="458" t="s">
        <v>405</v>
      </c>
      <c r="E49" s="52" t="s">
        <v>307</v>
      </c>
      <c r="F49" s="53" t="s">
        <v>307</v>
      </c>
      <c r="G49" s="53" t="s">
        <v>307</v>
      </c>
      <c r="H49" s="53" t="s">
        <v>307</v>
      </c>
      <c r="I49" s="53" t="s">
        <v>307</v>
      </c>
      <c r="J49" s="53" t="s">
        <v>307</v>
      </c>
      <c r="K49" s="53" t="s">
        <v>307</v>
      </c>
      <c r="L49" s="53" t="s">
        <v>307</v>
      </c>
      <c r="M49" s="53" t="s">
        <v>307</v>
      </c>
      <c r="N49" s="53" t="s">
        <v>307</v>
      </c>
      <c r="O49" s="53" t="s">
        <v>307</v>
      </c>
      <c r="P49" s="53" t="s">
        <v>307</v>
      </c>
      <c r="Q49" s="53" t="s">
        <v>307</v>
      </c>
      <c r="R49" s="53" t="s">
        <v>307</v>
      </c>
      <c r="S49" s="53" t="s">
        <v>307</v>
      </c>
      <c r="T49" s="53" t="s">
        <v>307</v>
      </c>
      <c r="U49" s="53" t="s">
        <v>307</v>
      </c>
      <c r="V49" s="53" t="s">
        <v>307</v>
      </c>
      <c r="W49" s="53" t="s">
        <v>307</v>
      </c>
      <c r="X49" s="53" t="s">
        <v>307</v>
      </c>
      <c r="Y49" s="53" t="s">
        <v>307</v>
      </c>
      <c r="Z49" s="53" t="s">
        <v>307</v>
      </c>
      <c r="AA49" s="53" t="s">
        <v>307</v>
      </c>
      <c r="AB49" s="53" t="s">
        <v>307</v>
      </c>
      <c r="AC49" s="53" t="s">
        <v>307</v>
      </c>
      <c r="AD49" s="53" t="s">
        <v>307</v>
      </c>
      <c r="AE49" s="53" t="s">
        <v>307</v>
      </c>
      <c r="AF49" s="53" t="s">
        <v>307</v>
      </c>
      <c r="AG49" s="53" t="s">
        <v>307</v>
      </c>
      <c r="AH49" s="53" t="s">
        <v>307</v>
      </c>
      <c r="AI49" s="53" t="s">
        <v>307</v>
      </c>
      <c r="AJ49" s="53" t="s">
        <v>307</v>
      </c>
      <c r="AK49" s="53" t="s">
        <v>307</v>
      </c>
      <c r="AL49" s="53" t="s">
        <v>307</v>
      </c>
      <c r="AM49" s="53" t="s">
        <v>307</v>
      </c>
      <c r="AN49" s="53" t="s">
        <v>307</v>
      </c>
      <c r="AO49" s="53" t="s">
        <v>307</v>
      </c>
      <c r="AP49" s="53" t="s">
        <v>307</v>
      </c>
      <c r="AQ49" s="53" t="s">
        <v>307</v>
      </c>
      <c r="AR49" s="53" t="s">
        <v>307</v>
      </c>
      <c r="AS49" s="53" t="s">
        <v>307</v>
      </c>
      <c r="AT49" s="53">
        <v>208.6781</v>
      </c>
      <c r="AU49" s="53" t="s">
        <v>307</v>
      </c>
      <c r="AV49" s="53" t="s">
        <v>307</v>
      </c>
      <c r="AW49" s="53" t="s">
        <v>307</v>
      </c>
      <c r="AX49" s="53" t="s">
        <v>307</v>
      </c>
      <c r="AY49" s="53" t="s">
        <v>307</v>
      </c>
      <c r="AZ49" s="53" t="s">
        <v>307</v>
      </c>
      <c r="BA49" s="53" t="s">
        <v>307</v>
      </c>
      <c r="BB49" s="53" t="s">
        <v>307</v>
      </c>
      <c r="BC49" s="53" t="s">
        <v>307</v>
      </c>
      <c r="BD49" s="53" t="s">
        <v>307</v>
      </c>
      <c r="BE49" s="53" t="s">
        <v>307</v>
      </c>
      <c r="BF49" s="53" t="s">
        <v>307</v>
      </c>
      <c r="BG49" s="53" t="s">
        <v>307</v>
      </c>
      <c r="BH49" s="53" t="s">
        <v>307</v>
      </c>
      <c r="BI49" s="53" t="s">
        <v>307</v>
      </c>
      <c r="BJ49" s="53" t="s">
        <v>307</v>
      </c>
      <c r="BK49" s="53" t="s">
        <v>307</v>
      </c>
      <c r="BL49" s="53" t="s">
        <v>307</v>
      </c>
      <c r="BM49" s="53" t="s">
        <v>307</v>
      </c>
      <c r="BN49" s="53" t="s">
        <v>307</v>
      </c>
      <c r="BO49" s="53" t="s">
        <v>307</v>
      </c>
      <c r="BP49" s="53" t="s">
        <v>307</v>
      </c>
      <c r="BQ49" s="113" t="s">
        <v>307</v>
      </c>
      <c r="BR49" s="54">
        <v>208.6781</v>
      </c>
      <c r="BS49" s="46">
        <v>23.997299999999999</v>
      </c>
      <c r="BT49" s="112">
        <v>232.6754</v>
      </c>
      <c r="BU49" s="55" t="s">
        <v>307</v>
      </c>
      <c r="BV49" s="109" t="s">
        <v>307</v>
      </c>
      <c r="BW49" s="56">
        <v>232.6754</v>
      </c>
      <c r="BX49" s="29"/>
    </row>
    <row r="50" spans="1:76" s="30" customFormat="1">
      <c r="A50" s="158" t="s">
        <v>45</v>
      </c>
      <c r="B50" s="153" t="s">
        <v>177</v>
      </c>
      <c r="C50" s="457" t="s">
        <v>406</v>
      </c>
      <c r="D50" s="458" t="s">
        <v>407</v>
      </c>
      <c r="E50" s="52" t="s">
        <v>307</v>
      </c>
      <c r="F50" s="53" t="s">
        <v>307</v>
      </c>
      <c r="G50" s="53" t="s">
        <v>307</v>
      </c>
      <c r="H50" s="53" t="s">
        <v>307</v>
      </c>
      <c r="I50" s="53" t="s">
        <v>307</v>
      </c>
      <c r="J50" s="53" t="s">
        <v>307</v>
      </c>
      <c r="K50" s="53" t="s">
        <v>307</v>
      </c>
      <c r="L50" s="53" t="s">
        <v>307</v>
      </c>
      <c r="M50" s="53" t="s">
        <v>307</v>
      </c>
      <c r="N50" s="53" t="s">
        <v>307</v>
      </c>
      <c r="O50" s="53" t="s">
        <v>307</v>
      </c>
      <c r="P50" s="53" t="s">
        <v>307</v>
      </c>
      <c r="Q50" s="53" t="s">
        <v>307</v>
      </c>
      <c r="R50" s="53" t="s">
        <v>307</v>
      </c>
      <c r="S50" s="53" t="s">
        <v>307</v>
      </c>
      <c r="T50" s="53" t="s">
        <v>307</v>
      </c>
      <c r="U50" s="53" t="s">
        <v>307</v>
      </c>
      <c r="V50" s="53" t="s">
        <v>307</v>
      </c>
      <c r="W50" s="53" t="s">
        <v>307</v>
      </c>
      <c r="X50" s="53" t="s">
        <v>307</v>
      </c>
      <c r="Y50" s="53" t="s">
        <v>307</v>
      </c>
      <c r="Z50" s="53" t="s">
        <v>307</v>
      </c>
      <c r="AA50" s="53" t="s">
        <v>307</v>
      </c>
      <c r="AB50" s="53" t="s">
        <v>307</v>
      </c>
      <c r="AC50" s="53" t="s">
        <v>307</v>
      </c>
      <c r="AD50" s="53" t="s">
        <v>307</v>
      </c>
      <c r="AE50" s="53" t="s">
        <v>307</v>
      </c>
      <c r="AF50" s="53" t="s">
        <v>307</v>
      </c>
      <c r="AG50" s="53" t="s">
        <v>307</v>
      </c>
      <c r="AH50" s="53" t="s">
        <v>307</v>
      </c>
      <c r="AI50" s="53" t="s">
        <v>307</v>
      </c>
      <c r="AJ50" s="53" t="s">
        <v>307</v>
      </c>
      <c r="AK50" s="53" t="s">
        <v>307</v>
      </c>
      <c r="AL50" s="53" t="s">
        <v>307</v>
      </c>
      <c r="AM50" s="53" t="s">
        <v>307</v>
      </c>
      <c r="AN50" s="53" t="s">
        <v>307</v>
      </c>
      <c r="AO50" s="53" t="s">
        <v>307</v>
      </c>
      <c r="AP50" s="53" t="s">
        <v>307</v>
      </c>
      <c r="AQ50" s="53" t="s">
        <v>307</v>
      </c>
      <c r="AR50" s="53" t="s">
        <v>307</v>
      </c>
      <c r="AS50" s="53" t="s">
        <v>307</v>
      </c>
      <c r="AT50" s="53" t="s">
        <v>307</v>
      </c>
      <c r="AU50" s="53">
        <v>117.6644</v>
      </c>
      <c r="AV50" s="53" t="s">
        <v>307</v>
      </c>
      <c r="AW50" s="53" t="s">
        <v>307</v>
      </c>
      <c r="AX50" s="53" t="s">
        <v>307</v>
      </c>
      <c r="AY50" s="53" t="s">
        <v>307</v>
      </c>
      <c r="AZ50" s="53" t="s">
        <v>307</v>
      </c>
      <c r="BA50" s="53" t="s">
        <v>307</v>
      </c>
      <c r="BB50" s="53" t="s">
        <v>307</v>
      </c>
      <c r="BC50" s="53" t="s">
        <v>307</v>
      </c>
      <c r="BD50" s="53" t="s">
        <v>307</v>
      </c>
      <c r="BE50" s="53" t="s">
        <v>307</v>
      </c>
      <c r="BF50" s="53" t="s">
        <v>307</v>
      </c>
      <c r="BG50" s="53" t="s">
        <v>307</v>
      </c>
      <c r="BH50" s="53" t="s">
        <v>307</v>
      </c>
      <c r="BI50" s="53" t="s">
        <v>307</v>
      </c>
      <c r="BJ50" s="53" t="s">
        <v>307</v>
      </c>
      <c r="BK50" s="53" t="s">
        <v>307</v>
      </c>
      <c r="BL50" s="53" t="s">
        <v>307</v>
      </c>
      <c r="BM50" s="53" t="s">
        <v>307</v>
      </c>
      <c r="BN50" s="53" t="s">
        <v>307</v>
      </c>
      <c r="BO50" s="53" t="s">
        <v>307</v>
      </c>
      <c r="BP50" s="53" t="s">
        <v>307</v>
      </c>
      <c r="BQ50" s="113" t="s">
        <v>307</v>
      </c>
      <c r="BR50" s="54">
        <v>117.6644</v>
      </c>
      <c r="BS50" s="46">
        <v>0.17499999999999999</v>
      </c>
      <c r="BT50" s="112">
        <v>117.8394</v>
      </c>
      <c r="BU50" s="55" t="s">
        <v>307</v>
      </c>
      <c r="BV50" s="109" t="s">
        <v>307</v>
      </c>
      <c r="BW50" s="56">
        <v>117.8394</v>
      </c>
      <c r="BX50" s="29"/>
    </row>
    <row r="51" spans="1:76" s="30" customFormat="1">
      <c r="A51" s="158" t="s">
        <v>136</v>
      </c>
      <c r="B51" s="153" t="s">
        <v>310</v>
      </c>
      <c r="C51" s="457" t="s">
        <v>408</v>
      </c>
      <c r="D51" s="458" t="s">
        <v>409</v>
      </c>
      <c r="E51" s="52">
        <v>0.32229999999999998</v>
      </c>
      <c r="F51" s="53">
        <v>0.35239999999999999</v>
      </c>
      <c r="G51" s="53">
        <v>2.06E-2</v>
      </c>
      <c r="H51" s="53">
        <v>1.35E-2</v>
      </c>
      <c r="I51" s="53">
        <v>0.21210000000000001</v>
      </c>
      <c r="J51" s="53">
        <v>6.7999999999999996E-3</v>
      </c>
      <c r="K51" s="53">
        <v>0.8569</v>
      </c>
      <c r="L51" s="53">
        <v>2.9999999999999997E-4</v>
      </c>
      <c r="M51" s="53">
        <v>4.0000000000000002E-4</v>
      </c>
      <c r="N51" s="53" t="s">
        <v>307</v>
      </c>
      <c r="O51" s="53">
        <v>1.37E-2</v>
      </c>
      <c r="P51" s="53">
        <v>1.6500000000000001E-2</v>
      </c>
      <c r="Q51" s="53">
        <v>0.34810000000000002</v>
      </c>
      <c r="R51" s="53">
        <v>1E-4</v>
      </c>
      <c r="S51" s="53">
        <v>9.8199999999999996E-2</v>
      </c>
      <c r="T51" s="53">
        <v>2.6957</v>
      </c>
      <c r="U51" s="53">
        <v>1.5419</v>
      </c>
      <c r="V51" s="53">
        <v>4.8999999999999998E-3</v>
      </c>
      <c r="W51" s="53">
        <v>3.5700000000000003E-2</v>
      </c>
      <c r="X51" s="53" t="s">
        <v>307</v>
      </c>
      <c r="Y51" s="53">
        <v>4.0000000000000002E-4</v>
      </c>
      <c r="Z51" s="53">
        <v>5.67E-2</v>
      </c>
      <c r="AA51" s="53" t="s">
        <v>307</v>
      </c>
      <c r="AB51" s="53">
        <v>6.0195999999999996</v>
      </c>
      <c r="AC51" s="53" t="s">
        <v>307</v>
      </c>
      <c r="AD51" s="53">
        <v>0.8236</v>
      </c>
      <c r="AE51" s="53">
        <v>10.5905</v>
      </c>
      <c r="AF51" s="53">
        <v>0.11459999999999999</v>
      </c>
      <c r="AG51" s="53">
        <v>2.6768000000000001</v>
      </c>
      <c r="AH51" s="53">
        <v>19.694600000000001</v>
      </c>
      <c r="AI51" s="53">
        <v>0.52949999999999997</v>
      </c>
      <c r="AJ51" s="53">
        <v>4.0000000000000002E-4</v>
      </c>
      <c r="AK51" s="53" t="s">
        <v>307</v>
      </c>
      <c r="AL51" s="53">
        <v>0.66069999999999995</v>
      </c>
      <c r="AM51" s="53">
        <v>1E-4</v>
      </c>
      <c r="AN51" s="53">
        <v>0.68269999999999997</v>
      </c>
      <c r="AO51" s="53">
        <v>5.1999999999999998E-3</v>
      </c>
      <c r="AP51" s="53">
        <v>2.76E-2</v>
      </c>
      <c r="AQ51" s="53">
        <v>2.6200000000000001E-2</v>
      </c>
      <c r="AR51" s="53">
        <v>0.33260000000000001</v>
      </c>
      <c r="AS51" s="53" t="s">
        <v>307</v>
      </c>
      <c r="AT51" s="53" t="s">
        <v>307</v>
      </c>
      <c r="AU51" s="53" t="s">
        <v>307</v>
      </c>
      <c r="AV51" s="53">
        <v>1494.1837</v>
      </c>
      <c r="AW51" s="53" t="s">
        <v>307</v>
      </c>
      <c r="AX51" s="53">
        <v>0.27110000000000001</v>
      </c>
      <c r="AY51" s="53">
        <v>0.31790000000000002</v>
      </c>
      <c r="AZ51" s="53">
        <v>5.9999999999999995E-4</v>
      </c>
      <c r="BA51" s="53">
        <v>6.1899999999999997E-2</v>
      </c>
      <c r="BB51" s="53">
        <v>7.0099999999999996E-2</v>
      </c>
      <c r="BC51" s="53">
        <v>0.1002</v>
      </c>
      <c r="BD51" s="53">
        <v>4.1000000000000003E-3</v>
      </c>
      <c r="BE51" s="53">
        <v>3.3099999999999997E-2</v>
      </c>
      <c r="BF51" s="53">
        <v>0.84140000000000004</v>
      </c>
      <c r="BG51" s="53">
        <v>1.6349</v>
      </c>
      <c r="BH51" s="53">
        <v>0.22900000000000001</v>
      </c>
      <c r="BI51" s="53">
        <v>3.4799999999999998E-2</v>
      </c>
      <c r="BJ51" s="53" t="s">
        <v>307</v>
      </c>
      <c r="BK51" s="53">
        <v>0.86829999999999996</v>
      </c>
      <c r="BL51" s="53">
        <v>0.40639999999999998</v>
      </c>
      <c r="BM51" s="53">
        <v>4.7E-2</v>
      </c>
      <c r="BN51" s="53" t="s">
        <v>307</v>
      </c>
      <c r="BO51" s="53">
        <v>3.5700000000000003E-2</v>
      </c>
      <c r="BP51" s="53" t="s">
        <v>307</v>
      </c>
      <c r="BQ51" s="113" t="s">
        <v>307</v>
      </c>
      <c r="BR51" s="54">
        <v>1547.922</v>
      </c>
      <c r="BS51" s="46">
        <v>5.8500000000000003E-2</v>
      </c>
      <c r="BT51" s="112">
        <v>1547.9804999999999</v>
      </c>
      <c r="BU51" s="55" t="s">
        <v>307</v>
      </c>
      <c r="BV51" s="109">
        <v>48.729700000000001</v>
      </c>
      <c r="BW51" s="56">
        <v>1596.7102</v>
      </c>
      <c r="BX51" s="29"/>
    </row>
    <row r="52" spans="1:76" s="30" customFormat="1">
      <c r="A52" s="158" t="s">
        <v>46</v>
      </c>
      <c r="B52" s="153" t="s">
        <v>271</v>
      </c>
      <c r="C52" s="457" t="s">
        <v>410</v>
      </c>
      <c r="D52" s="458" t="s">
        <v>411</v>
      </c>
      <c r="E52" s="52" t="s">
        <v>307</v>
      </c>
      <c r="F52" s="53" t="s">
        <v>307</v>
      </c>
      <c r="G52" s="53" t="s">
        <v>307</v>
      </c>
      <c r="H52" s="53" t="s">
        <v>307</v>
      </c>
      <c r="I52" s="53" t="s">
        <v>307</v>
      </c>
      <c r="J52" s="53" t="s">
        <v>307</v>
      </c>
      <c r="K52" s="53" t="s">
        <v>307</v>
      </c>
      <c r="L52" s="53" t="s">
        <v>307</v>
      </c>
      <c r="M52" s="53" t="s">
        <v>307</v>
      </c>
      <c r="N52" s="53" t="s">
        <v>307</v>
      </c>
      <c r="O52" s="53" t="s">
        <v>307</v>
      </c>
      <c r="P52" s="53" t="s">
        <v>307</v>
      </c>
      <c r="Q52" s="53" t="s">
        <v>307</v>
      </c>
      <c r="R52" s="53" t="s">
        <v>307</v>
      </c>
      <c r="S52" s="53" t="s">
        <v>307</v>
      </c>
      <c r="T52" s="53" t="s">
        <v>307</v>
      </c>
      <c r="U52" s="53" t="s">
        <v>307</v>
      </c>
      <c r="V52" s="53" t="s">
        <v>307</v>
      </c>
      <c r="W52" s="53" t="s">
        <v>307</v>
      </c>
      <c r="X52" s="53" t="s">
        <v>307</v>
      </c>
      <c r="Y52" s="53" t="s">
        <v>307</v>
      </c>
      <c r="Z52" s="53" t="s">
        <v>307</v>
      </c>
      <c r="AA52" s="53" t="s">
        <v>307</v>
      </c>
      <c r="AB52" s="53" t="s">
        <v>307</v>
      </c>
      <c r="AC52" s="53" t="s">
        <v>307</v>
      </c>
      <c r="AD52" s="53" t="s">
        <v>307</v>
      </c>
      <c r="AE52" s="53" t="s">
        <v>307</v>
      </c>
      <c r="AF52" s="53" t="s">
        <v>307</v>
      </c>
      <c r="AG52" s="53" t="s">
        <v>307</v>
      </c>
      <c r="AH52" s="53" t="s">
        <v>307</v>
      </c>
      <c r="AI52" s="53" t="s">
        <v>307</v>
      </c>
      <c r="AJ52" s="53" t="s">
        <v>307</v>
      </c>
      <c r="AK52" s="53" t="s">
        <v>307</v>
      </c>
      <c r="AL52" s="53" t="s">
        <v>307</v>
      </c>
      <c r="AM52" s="53" t="s">
        <v>307</v>
      </c>
      <c r="AN52" s="53" t="s">
        <v>307</v>
      </c>
      <c r="AO52" s="53" t="s">
        <v>307</v>
      </c>
      <c r="AP52" s="53" t="s">
        <v>307</v>
      </c>
      <c r="AQ52" s="53" t="s">
        <v>307</v>
      </c>
      <c r="AR52" s="53" t="s">
        <v>307</v>
      </c>
      <c r="AS52" s="53" t="s">
        <v>307</v>
      </c>
      <c r="AT52" s="53" t="s">
        <v>307</v>
      </c>
      <c r="AU52" s="53" t="s">
        <v>307</v>
      </c>
      <c r="AV52" s="53" t="s">
        <v>307</v>
      </c>
      <c r="AW52" s="53">
        <v>1841.2275</v>
      </c>
      <c r="AX52" s="53" t="s">
        <v>307</v>
      </c>
      <c r="AY52" s="53" t="s">
        <v>307</v>
      </c>
      <c r="AZ52" s="53" t="s">
        <v>307</v>
      </c>
      <c r="BA52" s="53" t="s">
        <v>307</v>
      </c>
      <c r="BB52" s="53" t="s">
        <v>307</v>
      </c>
      <c r="BC52" s="53" t="s">
        <v>307</v>
      </c>
      <c r="BD52" s="53" t="s">
        <v>307</v>
      </c>
      <c r="BE52" s="53" t="s">
        <v>307</v>
      </c>
      <c r="BF52" s="53" t="s">
        <v>307</v>
      </c>
      <c r="BG52" s="53" t="s">
        <v>307</v>
      </c>
      <c r="BH52" s="53" t="s">
        <v>307</v>
      </c>
      <c r="BI52" s="53" t="s">
        <v>307</v>
      </c>
      <c r="BJ52" s="53" t="s">
        <v>307</v>
      </c>
      <c r="BK52" s="53" t="s">
        <v>307</v>
      </c>
      <c r="BL52" s="53" t="s">
        <v>307</v>
      </c>
      <c r="BM52" s="53" t="s">
        <v>307</v>
      </c>
      <c r="BN52" s="53" t="s">
        <v>307</v>
      </c>
      <c r="BO52" s="53" t="s">
        <v>307</v>
      </c>
      <c r="BP52" s="53" t="s">
        <v>307</v>
      </c>
      <c r="BQ52" s="113" t="s">
        <v>307</v>
      </c>
      <c r="BR52" s="54">
        <v>1841.2275</v>
      </c>
      <c r="BS52" s="46" t="s">
        <v>307</v>
      </c>
      <c r="BT52" s="112">
        <v>1841.2275</v>
      </c>
      <c r="BU52" s="55" t="s">
        <v>307</v>
      </c>
      <c r="BV52" s="109" t="s">
        <v>307</v>
      </c>
      <c r="BW52" s="56">
        <v>1841.2275</v>
      </c>
      <c r="BX52" s="29"/>
    </row>
    <row r="53" spans="1:76" s="30" customFormat="1">
      <c r="A53" s="158" t="s">
        <v>47</v>
      </c>
      <c r="B53" s="153" t="s">
        <v>178</v>
      </c>
      <c r="C53" s="457" t="s">
        <v>412</v>
      </c>
      <c r="D53" s="458" t="s">
        <v>413</v>
      </c>
      <c r="E53" s="52" t="s">
        <v>307</v>
      </c>
      <c r="F53" s="53" t="s">
        <v>307</v>
      </c>
      <c r="G53" s="53" t="s">
        <v>307</v>
      </c>
      <c r="H53" s="53" t="s">
        <v>307</v>
      </c>
      <c r="I53" s="53">
        <v>3.7744</v>
      </c>
      <c r="J53" s="53" t="s">
        <v>307</v>
      </c>
      <c r="K53" s="53">
        <v>1.169</v>
      </c>
      <c r="L53" s="53" t="s">
        <v>307</v>
      </c>
      <c r="M53" s="53" t="s">
        <v>307</v>
      </c>
      <c r="N53" s="53" t="s">
        <v>307</v>
      </c>
      <c r="O53" s="53" t="s">
        <v>307</v>
      </c>
      <c r="P53" s="53" t="s">
        <v>307</v>
      </c>
      <c r="Q53" s="53" t="s">
        <v>307</v>
      </c>
      <c r="R53" s="53" t="s">
        <v>307</v>
      </c>
      <c r="S53" s="53" t="s">
        <v>307</v>
      </c>
      <c r="T53" s="53" t="s">
        <v>307</v>
      </c>
      <c r="U53" s="53" t="s">
        <v>307</v>
      </c>
      <c r="V53" s="53" t="s">
        <v>307</v>
      </c>
      <c r="W53" s="53" t="s">
        <v>307</v>
      </c>
      <c r="X53" s="53" t="s">
        <v>307</v>
      </c>
      <c r="Y53" s="53" t="s">
        <v>307</v>
      </c>
      <c r="Z53" s="53" t="s">
        <v>307</v>
      </c>
      <c r="AA53" s="53" t="s">
        <v>307</v>
      </c>
      <c r="AB53" s="53" t="s">
        <v>307</v>
      </c>
      <c r="AC53" s="53" t="s">
        <v>307</v>
      </c>
      <c r="AD53" s="53" t="s">
        <v>307</v>
      </c>
      <c r="AE53" s="53" t="s">
        <v>307</v>
      </c>
      <c r="AF53" s="53" t="s">
        <v>307</v>
      </c>
      <c r="AG53" s="53">
        <v>2.7848999999999999</v>
      </c>
      <c r="AH53" s="53">
        <v>1.4473</v>
      </c>
      <c r="AI53" s="53" t="s">
        <v>307</v>
      </c>
      <c r="AJ53" s="53" t="s">
        <v>307</v>
      </c>
      <c r="AK53" s="53" t="s">
        <v>307</v>
      </c>
      <c r="AL53" s="53">
        <v>0.28220000000000001</v>
      </c>
      <c r="AM53" s="53" t="s">
        <v>307</v>
      </c>
      <c r="AN53" s="53" t="s">
        <v>307</v>
      </c>
      <c r="AO53" s="53" t="s">
        <v>307</v>
      </c>
      <c r="AP53" s="53" t="s">
        <v>307</v>
      </c>
      <c r="AQ53" s="53" t="s">
        <v>307</v>
      </c>
      <c r="AR53" s="53">
        <v>16.559200000000001</v>
      </c>
      <c r="AS53" s="53" t="s">
        <v>307</v>
      </c>
      <c r="AT53" s="53" t="s">
        <v>307</v>
      </c>
      <c r="AU53" s="53" t="s">
        <v>307</v>
      </c>
      <c r="AV53" s="53">
        <v>0.51339999999999997</v>
      </c>
      <c r="AW53" s="53" t="s">
        <v>307</v>
      </c>
      <c r="AX53" s="53">
        <v>554.95889999999997</v>
      </c>
      <c r="AY53" s="53">
        <v>2.4710999999999999</v>
      </c>
      <c r="AZ53" s="53" t="s">
        <v>307</v>
      </c>
      <c r="BA53" s="53">
        <v>1.5946</v>
      </c>
      <c r="BB53" s="53" t="s">
        <v>307</v>
      </c>
      <c r="BC53" s="53" t="s">
        <v>307</v>
      </c>
      <c r="BD53" s="53" t="s">
        <v>307</v>
      </c>
      <c r="BE53" s="53" t="s">
        <v>307</v>
      </c>
      <c r="BF53" s="53">
        <v>0.25800000000000001</v>
      </c>
      <c r="BG53" s="53" t="s">
        <v>307</v>
      </c>
      <c r="BH53" s="53" t="s">
        <v>307</v>
      </c>
      <c r="BI53" s="53" t="s">
        <v>307</v>
      </c>
      <c r="BJ53" s="53" t="s">
        <v>307</v>
      </c>
      <c r="BK53" s="53" t="s">
        <v>307</v>
      </c>
      <c r="BL53" s="53" t="s">
        <v>307</v>
      </c>
      <c r="BM53" s="53" t="s">
        <v>307</v>
      </c>
      <c r="BN53" s="53" t="s">
        <v>307</v>
      </c>
      <c r="BO53" s="53" t="s">
        <v>307</v>
      </c>
      <c r="BP53" s="53" t="s">
        <v>307</v>
      </c>
      <c r="BQ53" s="113" t="s">
        <v>307</v>
      </c>
      <c r="BR53" s="54">
        <v>585.81299999999999</v>
      </c>
      <c r="BS53" s="46">
        <v>93.679000000000002</v>
      </c>
      <c r="BT53" s="112">
        <v>679.49199999999996</v>
      </c>
      <c r="BU53" s="55" t="s">
        <v>307</v>
      </c>
      <c r="BV53" s="109">
        <v>14.183999999999999</v>
      </c>
      <c r="BW53" s="56">
        <v>693.67600000000004</v>
      </c>
      <c r="BX53" s="29"/>
    </row>
    <row r="54" spans="1:76" s="30" customFormat="1">
      <c r="A54" s="158" t="s">
        <v>48</v>
      </c>
      <c r="B54" s="153" t="s">
        <v>179</v>
      </c>
      <c r="C54" s="457" t="s">
        <v>414</v>
      </c>
      <c r="D54" s="458" t="s">
        <v>415</v>
      </c>
      <c r="E54" s="52" t="s">
        <v>307</v>
      </c>
      <c r="F54" s="53" t="s">
        <v>307</v>
      </c>
      <c r="G54" s="53" t="s">
        <v>307</v>
      </c>
      <c r="H54" s="53" t="s">
        <v>307</v>
      </c>
      <c r="I54" s="53" t="s">
        <v>307</v>
      </c>
      <c r="J54" s="53" t="s">
        <v>307</v>
      </c>
      <c r="K54" s="53" t="s">
        <v>307</v>
      </c>
      <c r="L54" s="53" t="s">
        <v>307</v>
      </c>
      <c r="M54" s="53" t="s">
        <v>307</v>
      </c>
      <c r="N54" s="53" t="s">
        <v>307</v>
      </c>
      <c r="O54" s="53" t="s">
        <v>307</v>
      </c>
      <c r="P54" s="53" t="s">
        <v>307</v>
      </c>
      <c r="Q54" s="53" t="s">
        <v>307</v>
      </c>
      <c r="R54" s="53" t="s">
        <v>307</v>
      </c>
      <c r="S54" s="53" t="s">
        <v>307</v>
      </c>
      <c r="T54" s="53" t="s">
        <v>307</v>
      </c>
      <c r="U54" s="53">
        <v>0.21160000000000001</v>
      </c>
      <c r="V54" s="53">
        <v>0.52600000000000002</v>
      </c>
      <c r="W54" s="53" t="s">
        <v>307</v>
      </c>
      <c r="X54" s="53" t="s">
        <v>307</v>
      </c>
      <c r="Y54" s="53" t="s">
        <v>307</v>
      </c>
      <c r="Z54" s="53" t="s">
        <v>307</v>
      </c>
      <c r="AA54" s="53" t="s">
        <v>307</v>
      </c>
      <c r="AB54" s="53" t="s">
        <v>307</v>
      </c>
      <c r="AC54" s="53" t="s">
        <v>307</v>
      </c>
      <c r="AD54" s="53" t="s">
        <v>307</v>
      </c>
      <c r="AE54" s="53" t="s">
        <v>307</v>
      </c>
      <c r="AF54" s="53" t="s">
        <v>307</v>
      </c>
      <c r="AG54" s="53">
        <v>1.1136999999999999</v>
      </c>
      <c r="AH54" s="53" t="s">
        <v>307</v>
      </c>
      <c r="AI54" s="53" t="s">
        <v>307</v>
      </c>
      <c r="AJ54" s="53" t="s">
        <v>307</v>
      </c>
      <c r="AK54" s="53" t="s">
        <v>307</v>
      </c>
      <c r="AL54" s="53" t="s">
        <v>307</v>
      </c>
      <c r="AM54" s="53" t="s">
        <v>307</v>
      </c>
      <c r="AN54" s="53" t="s">
        <v>307</v>
      </c>
      <c r="AO54" s="53" t="s">
        <v>307</v>
      </c>
      <c r="AP54" s="53" t="s">
        <v>307</v>
      </c>
      <c r="AQ54" s="53">
        <v>0.85699999999999998</v>
      </c>
      <c r="AR54" s="53" t="s">
        <v>307</v>
      </c>
      <c r="AS54" s="53" t="s">
        <v>307</v>
      </c>
      <c r="AT54" s="53" t="s">
        <v>307</v>
      </c>
      <c r="AU54" s="53" t="s">
        <v>307</v>
      </c>
      <c r="AV54" s="53" t="s">
        <v>307</v>
      </c>
      <c r="AW54" s="53" t="s">
        <v>307</v>
      </c>
      <c r="AX54" s="53" t="s">
        <v>307</v>
      </c>
      <c r="AY54" s="53">
        <v>317.43110000000001</v>
      </c>
      <c r="AZ54" s="53" t="s">
        <v>307</v>
      </c>
      <c r="BA54" s="53" t="s">
        <v>307</v>
      </c>
      <c r="BB54" s="53" t="s">
        <v>307</v>
      </c>
      <c r="BC54" s="53" t="s">
        <v>307</v>
      </c>
      <c r="BD54" s="53" t="s">
        <v>307</v>
      </c>
      <c r="BE54" s="53" t="s">
        <v>307</v>
      </c>
      <c r="BF54" s="53" t="s">
        <v>307</v>
      </c>
      <c r="BG54" s="53" t="s">
        <v>307</v>
      </c>
      <c r="BH54" s="53" t="s">
        <v>307</v>
      </c>
      <c r="BI54" s="53" t="s">
        <v>307</v>
      </c>
      <c r="BJ54" s="53" t="s">
        <v>307</v>
      </c>
      <c r="BK54" s="53" t="s">
        <v>307</v>
      </c>
      <c r="BL54" s="53" t="s">
        <v>307</v>
      </c>
      <c r="BM54" s="53" t="s">
        <v>307</v>
      </c>
      <c r="BN54" s="53" t="s">
        <v>307</v>
      </c>
      <c r="BO54" s="53" t="s">
        <v>307</v>
      </c>
      <c r="BP54" s="53" t="s">
        <v>307</v>
      </c>
      <c r="BQ54" s="113" t="s">
        <v>307</v>
      </c>
      <c r="BR54" s="54">
        <v>320.13940000000002</v>
      </c>
      <c r="BS54" s="46">
        <v>27.923999999999999</v>
      </c>
      <c r="BT54" s="112">
        <v>348.06349999999998</v>
      </c>
      <c r="BU54" s="55" t="s">
        <v>307</v>
      </c>
      <c r="BV54" s="109">
        <v>4.5063000000000004</v>
      </c>
      <c r="BW54" s="56">
        <v>352.56979999999999</v>
      </c>
      <c r="BX54" s="29"/>
    </row>
    <row r="55" spans="1:76" s="30" customFormat="1">
      <c r="A55" s="158" t="s">
        <v>49</v>
      </c>
      <c r="B55" s="153" t="s">
        <v>180</v>
      </c>
      <c r="C55" s="457" t="s">
        <v>416</v>
      </c>
      <c r="D55" s="458" t="s">
        <v>417</v>
      </c>
      <c r="E55" s="52">
        <v>5.8599999999999999E-2</v>
      </c>
      <c r="F55" s="53" t="s">
        <v>307</v>
      </c>
      <c r="G55" s="53" t="s">
        <v>307</v>
      </c>
      <c r="H55" s="53" t="s">
        <v>307</v>
      </c>
      <c r="I55" s="53">
        <v>0.1119</v>
      </c>
      <c r="J55" s="53">
        <v>1.214</v>
      </c>
      <c r="K55" s="53">
        <v>0.2238</v>
      </c>
      <c r="L55" s="53">
        <v>4.7600000000000003E-2</v>
      </c>
      <c r="M55" s="53">
        <v>1.9E-2</v>
      </c>
      <c r="N55" s="53" t="s">
        <v>307</v>
      </c>
      <c r="O55" s="53">
        <v>0.2366</v>
      </c>
      <c r="P55" s="53">
        <v>4.3334000000000001</v>
      </c>
      <c r="Q55" s="53">
        <v>6.8199999999999997E-2</v>
      </c>
      <c r="R55" s="53">
        <v>0.54790000000000005</v>
      </c>
      <c r="S55" s="53">
        <v>2.8199999999999999E-2</v>
      </c>
      <c r="T55" s="53">
        <v>0.17649999999999999</v>
      </c>
      <c r="U55" s="53">
        <v>1.7398</v>
      </c>
      <c r="V55" s="53">
        <v>3.3227000000000002</v>
      </c>
      <c r="W55" s="53">
        <v>0.68830000000000002</v>
      </c>
      <c r="X55" s="53">
        <v>0.24229999999999999</v>
      </c>
      <c r="Y55" s="53">
        <v>0.32290000000000002</v>
      </c>
      <c r="Z55" s="53">
        <v>8.9999999999999998E-4</v>
      </c>
      <c r="AA55" s="53" t="s">
        <v>307</v>
      </c>
      <c r="AB55" s="53">
        <v>0.60160000000000002</v>
      </c>
      <c r="AC55" s="53" t="s">
        <v>307</v>
      </c>
      <c r="AD55" s="53">
        <v>3.1199999999999999E-2</v>
      </c>
      <c r="AE55" s="53">
        <v>0.1762</v>
      </c>
      <c r="AF55" s="53" t="s">
        <v>307</v>
      </c>
      <c r="AG55" s="53">
        <v>0.60650000000000004</v>
      </c>
      <c r="AH55" s="53" t="s">
        <v>307</v>
      </c>
      <c r="AI55" s="53" t="s">
        <v>307</v>
      </c>
      <c r="AJ55" s="53" t="s">
        <v>307</v>
      </c>
      <c r="AK55" s="53" t="s">
        <v>307</v>
      </c>
      <c r="AL55" s="53">
        <v>1.1000000000000001E-3</v>
      </c>
      <c r="AM55" s="53" t="s">
        <v>307</v>
      </c>
      <c r="AN55" s="53" t="s">
        <v>307</v>
      </c>
      <c r="AO55" s="53">
        <v>2.4299999999999999E-2</v>
      </c>
      <c r="AP55" s="53" t="s">
        <v>307</v>
      </c>
      <c r="AQ55" s="53" t="s">
        <v>307</v>
      </c>
      <c r="AR55" s="53">
        <v>1.165</v>
      </c>
      <c r="AS55" s="53" t="s">
        <v>307</v>
      </c>
      <c r="AT55" s="53" t="s">
        <v>307</v>
      </c>
      <c r="AU55" s="53">
        <v>0.13200000000000001</v>
      </c>
      <c r="AV55" s="53" t="s">
        <v>307</v>
      </c>
      <c r="AW55" s="53" t="s">
        <v>307</v>
      </c>
      <c r="AX55" s="53">
        <v>0.66900000000000004</v>
      </c>
      <c r="AY55" s="53">
        <v>1.3620000000000001</v>
      </c>
      <c r="AZ55" s="53">
        <v>130.22399999999999</v>
      </c>
      <c r="BA55" s="53" t="s">
        <v>307</v>
      </c>
      <c r="BB55" s="53" t="s">
        <v>307</v>
      </c>
      <c r="BC55" s="53" t="s">
        <v>307</v>
      </c>
      <c r="BD55" s="53" t="s">
        <v>307</v>
      </c>
      <c r="BE55" s="53" t="s">
        <v>307</v>
      </c>
      <c r="BF55" s="53" t="s">
        <v>307</v>
      </c>
      <c r="BG55" s="53">
        <v>2.2431999999999999</v>
      </c>
      <c r="BH55" s="53">
        <v>59.217799999999997</v>
      </c>
      <c r="BI55" s="53">
        <v>0.66879999999999995</v>
      </c>
      <c r="BJ55" s="53" t="s">
        <v>307</v>
      </c>
      <c r="BK55" s="53">
        <v>0.1139</v>
      </c>
      <c r="BL55" s="53" t="s">
        <v>307</v>
      </c>
      <c r="BM55" s="53">
        <v>3.7499999999999999E-2</v>
      </c>
      <c r="BN55" s="53" t="s">
        <v>307</v>
      </c>
      <c r="BO55" s="53" t="s">
        <v>307</v>
      </c>
      <c r="BP55" s="53" t="s">
        <v>307</v>
      </c>
      <c r="BQ55" s="113" t="s">
        <v>307</v>
      </c>
      <c r="BR55" s="54">
        <v>210.65649999999999</v>
      </c>
      <c r="BS55" s="46">
        <v>3.2014999999999998</v>
      </c>
      <c r="BT55" s="112">
        <v>213.858</v>
      </c>
      <c r="BU55" s="55" t="s">
        <v>307</v>
      </c>
      <c r="BV55" s="109">
        <v>1.0758000000000001</v>
      </c>
      <c r="BW55" s="56">
        <v>214.93379999999999</v>
      </c>
      <c r="BX55" s="29"/>
    </row>
    <row r="56" spans="1:76" s="30" customFormat="1">
      <c r="A56" s="158" t="s">
        <v>50</v>
      </c>
      <c r="B56" s="153" t="s">
        <v>181</v>
      </c>
      <c r="C56" s="457" t="s">
        <v>418</v>
      </c>
      <c r="D56" s="458" t="s">
        <v>419</v>
      </c>
      <c r="E56" s="52" t="s">
        <v>307</v>
      </c>
      <c r="F56" s="53" t="s">
        <v>307</v>
      </c>
      <c r="G56" s="53" t="s">
        <v>307</v>
      </c>
      <c r="H56" s="53" t="s">
        <v>307</v>
      </c>
      <c r="I56" s="53" t="s">
        <v>307</v>
      </c>
      <c r="J56" s="53" t="s">
        <v>307</v>
      </c>
      <c r="K56" s="53" t="s">
        <v>307</v>
      </c>
      <c r="L56" s="53" t="s">
        <v>307</v>
      </c>
      <c r="M56" s="53" t="s">
        <v>307</v>
      </c>
      <c r="N56" s="53" t="s">
        <v>307</v>
      </c>
      <c r="O56" s="53" t="s">
        <v>307</v>
      </c>
      <c r="P56" s="53" t="s">
        <v>307</v>
      </c>
      <c r="Q56" s="53" t="s">
        <v>307</v>
      </c>
      <c r="R56" s="53" t="s">
        <v>307</v>
      </c>
      <c r="S56" s="53" t="s">
        <v>307</v>
      </c>
      <c r="T56" s="53" t="s">
        <v>307</v>
      </c>
      <c r="U56" s="53" t="s">
        <v>307</v>
      </c>
      <c r="V56" s="53" t="s">
        <v>307</v>
      </c>
      <c r="W56" s="53" t="s">
        <v>307</v>
      </c>
      <c r="X56" s="53" t="s">
        <v>307</v>
      </c>
      <c r="Y56" s="53" t="s">
        <v>307</v>
      </c>
      <c r="Z56" s="53" t="s">
        <v>307</v>
      </c>
      <c r="AA56" s="53" t="s">
        <v>307</v>
      </c>
      <c r="AB56" s="53" t="s">
        <v>307</v>
      </c>
      <c r="AC56" s="53" t="s">
        <v>307</v>
      </c>
      <c r="AD56" s="53" t="s">
        <v>307</v>
      </c>
      <c r="AE56" s="53" t="s">
        <v>307</v>
      </c>
      <c r="AF56" s="53" t="s">
        <v>307</v>
      </c>
      <c r="AG56" s="53">
        <v>113.8355</v>
      </c>
      <c r="AH56" s="53">
        <v>47.868899999999996</v>
      </c>
      <c r="AI56" s="53" t="s">
        <v>307</v>
      </c>
      <c r="AJ56" s="53" t="s">
        <v>307</v>
      </c>
      <c r="AK56" s="53" t="s">
        <v>307</v>
      </c>
      <c r="AL56" s="53" t="s">
        <v>307</v>
      </c>
      <c r="AM56" s="53" t="s">
        <v>307</v>
      </c>
      <c r="AN56" s="53" t="s">
        <v>307</v>
      </c>
      <c r="AO56" s="53">
        <v>2.2155</v>
      </c>
      <c r="AP56" s="53" t="s">
        <v>307</v>
      </c>
      <c r="AQ56" s="53" t="s">
        <v>307</v>
      </c>
      <c r="AR56" s="53">
        <v>3.734</v>
      </c>
      <c r="AS56" s="53" t="s">
        <v>307</v>
      </c>
      <c r="AT56" s="53" t="s">
        <v>307</v>
      </c>
      <c r="AU56" s="53" t="s">
        <v>307</v>
      </c>
      <c r="AV56" s="53" t="s">
        <v>307</v>
      </c>
      <c r="AW56" s="53" t="s">
        <v>307</v>
      </c>
      <c r="AX56" s="53">
        <v>0.16189999999999999</v>
      </c>
      <c r="AY56" s="53" t="s">
        <v>307</v>
      </c>
      <c r="AZ56" s="53" t="s">
        <v>307</v>
      </c>
      <c r="BA56" s="53">
        <v>496.59190000000001</v>
      </c>
      <c r="BB56" s="53" t="s">
        <v>307</v>
      </c>
      <c r="BC56" s="53" t="s">
        <v>307</v>
      </c>
      <c r="BD56" s="53" t="s">
        <v>307</v>
      </c>
      <c r="BE56" s="53" t="s">
        <v>307</v>
      </c>
      <c r="BF56" s="53" t="s">
        <v>307</v>
      </c>
      <c r="BG56" s="53" t="s">
        <v>307</v>
      </c>
      <c r="BH56" s="53" t="s">
        <v>307</v>
      </c>
      <c r="BI56" s="53" t="s">
        <v>307</v>
      </c>
      <c r="BJ56" s="53" t="s">
        <v>307</v>
      </c>
      <c r="BK56" s="53" t="s">
        <v>307</v>
      </c>
      <c r="BL56" s="53">
        <v>10.6271</v>
      </c>
      <c r="BM56" s="53" t="s">
        <v>307</v>
      </c>
      <c r="BN56" s="53" t="s">
        <v>307</v>
      </c>
      <c r="BO56" s="53" t="s">
        <v>307</v>
      </c>
      <c r="BP56" s="53" t="s">
        <v>307</v>
      </c>
      <c r="BQ56" s="113" t="s">
        <v>307</v>
      </c>
      <c r="BR56" s="54">
        <v>675.03489999999999</v>
      </c>
      <c r="BS56" s="46">
        <v>74.352500000000006</v>
      </c>
      <c r="BT56" s="112">
        <v>749.38739999999996</v>
      </c>
      <c r="BU56" s="55" t="s">
        <v>307</v>
      </c>
      <c r="BV56" s="109">
        <v>8.9364000000000008</v>
      </c>
      <c r="BW56" s="56">
        <v>758.32380000000001</v>
      </c>
      <c r="BX56" s="29"/>
    </row>
    <row r="57" spans="1:76" s="30" customFormat="1">
      <c r="A57" s="158" t="s">
        <v>51</v>
      </c>
      <c r="B57" s="153" t="s">
        <v>182</v>
      </c>
      <c r="C57" s="457" t="s">
        <v>420</v>
      </c>
      <c r="D57" s="458" t="s">
        <v>421</v>
      </c>
      <c r="E57" s="52" t="s">
        <v>307</v>
      </c>
      <c r="F57" s="53" t="s">
        <v>307</v>
      </c>
      <c r="G57" s="53" t="s">
        <v>307</v>
      </c>
      <c r="H57" s="53" t="s">
        <v>307</v>
      </c>
      <c r="I57" s="53" t="s">
        <v>307</v>
      </c>
      <c r="J57" s="53" t="s">
        <v>307</v>
      </c>
      <c r="K57" s="53" t="s">
        <v>307</v>
      </c>
      <c r="L57" s="53" t="s">
        <v>307</v>
      </c>
      <c r="M57" s="53" t="s">
        <v>307</v>
      </c>
      <c r="N57" s="53" t="s">
        <v>307</v>
      </c>
      <c r="O57" s="53" t="s">
        <v>307</v>
      </c>
      <c r="P57" s="53" t="s">
        <v>307</v>
      </c>
      <c r="Q57" s="53" t="s">
        <v>307</v>
      </c>
      <c r="R57" s="53" t="s">
        <v>307</v>
      </c>
      <c r="S57" s="53" t="s">
        <v>307</v>
      </c>
      <c r="T57" s="53" t="s">
        <v>307</v>
      </c>
      <c r="U57" s="53" t="s">
        <v>307</v>
      </c>
      <c r="V57" s="53" t="s">
        <v>307</v>
      </c>
      <c r="W57" s="53" t="s">
        <v>307</v>
      </c>
      <c r="X57" s="53" t="s">
        <v>307</v>
      </c>
      <c r="Y57" s="53" t="s">
        <v>307</v>
      </c>
      <c r="Z57" s="53" t="s">
        <v>307</v>
      </c>
      <c r="AA57" s="53" t="s">
        <v>307</v>
      </c>
      <c r="AB57" s="53" t="s">
        <v>307</v>
      </c>
      <c r="AC57" s="53" t="s">
        <v>307</v>
      </c>
      <c r="AD57" s="53" t="s">
        <v>307</v>
      </c>
      <c r="AE57" s="53">
        <v>0.53690000000000004</v>
      </c>
      <c r="AF57" s="53" t="s">
        <v>307</v>
      </c>
      <c r="AG57" s="53" t="s">
        <v>307</v>
      </c>
      <c r="AH57" s="53">
        <v>2.4394</v>
      </c>
      <c r="AI57" s="53" t="s">
        <v>307</v>
      </c>
      <c r="AJ57" s="53" t="s">
        <v>307</v>
      </c>
      <c r="AK57" s="53" t="s">
        <v>307</v>
      </c>
      <c r="AL57" s="53">
        <v>0.153</v>
      </c>
      <c r="AM57" s="53" t="s">
        <v>307</v>
      </c>
      <c r="AN57" s="53" t="s">
        <v>307</v>
      </c>
      <c r="AO57" s="53" t="s">
        <v>307</v>
      </c>
      <c r="AP57" s="53" t="s">
        <v>307</v>
      </c>
      <c r="AQ57" s="53" t="s">
        <v>307</v>
      </c>
      <c r="AR57" s="53" t="s">
        <v>307</v>
      </c>
      <c r="AS57" s="53" t="s">
        <v>307</v>
      </c>
      <c r="AT57" s="53" t="s">
        <v>307</v>
      </c>
      <c r="AU57" s="53" t="s">
        <v>307</v>
      </c>
      <c r="AV57" s="53" t="s">
        <v>307</v>
      </c>
      <c r="AW57" s="53" t="s">
        <v>307</v>
      </c>
      <c r="AX57" s="53">
        <v>1.2665</v>
      </c>
      <c r="AY57" s="53" t="s">
        <v>307</v>
      </c>
      <c r="AZ57" s="53" t="s">
        <v>307</v>
      </c>
      <c r="BA57" s="53">
        <v>8.0403000000000002</v>
      </c>
      <c r="BB57" s="53">
        <v>130.9675</v>
      </c>
      <c r="BC57" s="53" t="s">
        <v>307</v>
      </c>
      <c r="BD57" s="53" t="s">
        <v>307</v>
      </c>
      <c r="BE57" s="53" t="s">
        <v>307</v>
      </c>
      <c r="BF57" s="53" t="s">
        <v>307</v>
      </c>
      <c r="BG57" s="53" t="s">
        <v>307</v>
      </c>
      <c r="BH57" s="53" t="s">
        <v>307</v>
      </c>
      <c r="BI57" s="53" t="s">
        <v>307</v>
      </c>
      <c r="BJ57" s="53" t="s">
        <v>307</v>
      </c>
      <c r="BK57" s="53" t="s">
        <v>307</v>
      </c>
      <c r="BL57" s="53" t="s">
        <v>307</v>
      </c>
      <c r="BM57" s="53" t="s">
        <v>307</v>
      </c>
      <c r="BN57" s="53" t="s">
        <v>307</v>
      </c>
      <c r="BO57" s="53" t="s">
        <v>307</v>
      </c>
      <c r="BP57" s="53" t="s">
        <v>307</v>
      </c>
      <c r="BQ57" s="113" t="s">
        <v>307</v>
      </c>
      <c r="BR57" s="54">
        <v>143.40350000000001</v>
      </c>
      <c r="BS57" s="46">
        <v>9.4809000000000001</v>
      </c>
      <c r="BT57" s="112">
        <v>152.8845</v>
      </c>
      <c r="BU57" s="55" t="s">
        <v>307</v>
      </c>
      <c r="BV57" s="109">
        <v>2.6469999999999998</v>
      </c>
      <c r="BW57" s="56">
        <v>155.53149999999999</v>
      </c>
      <c r="BX57" s="29"/>
    </row>
    <row r="58" spans="1:76" s="30" customFormat="1">
      <c r="A58" s="158" t="s">
        <v>52</v>
      </c>
      <c r="B58" s="153" t="s">
        <v>183</v>
      </c>
      <c r="C58" s="457" t="s">
        <v>422</v>
      </c>
      <c r="D58" s="458" t="s">
        <v>423</v>
      </c>
      <c r="E58" s="52">
        <v>1.5961000000000001</v>
      </c>
      <c r="F58" s="53">
        <v>0.51859999999999995</v>
      </c>
      <c r="G58" s="53">
        <v>2.7845</v>
      </c>
      <c r="H58" s="53">
        <v>0.13919999999999999</v>
      </c>
      <c r="I58" s="53">
        <v>1.7451000000000001</v>
      </c>
      <c r="J58" s="53">
        <v>2.8000000000000001E-2</v>
      </c>
      <c r="K58" s="53">
        <v>0.54549999999999998</v>
      </c>
      <c r="L58" s="53">
        <v>0.1525</v>
      </c>
      <c r="M58" s="53">
        <v>0.35510000000000003</v>
      </c>
      <c r="N58" s="53" t="s">
        <v>307</v>
      </c>
      <c r="O58" s="53" t="s">
        <v>307</v>
      </c>
      <c r="P58" s="53">
        <v>5.21E-2</v>
      </c>
      <c r="Q58" s="53">
        <v>7.0900000000000005E-2</v>
      </c>
      <c r="R58" s="53">
        <v>0.92320000000000002</v>
      </c>
      <c r="S58" s="53" t="s">
        <v>307</v>
      </c>
      <c r="T58" s="53">
        <v>1.6704000000000001</v>
      </c>
      <c r="U58" s="53">
        <v>0.4269</v>
      </c>
      <c r="V58" s="53">
        <v>4.3900000000000002E-2</v>
      </c>
      <c r="W58" s="53">
        <v>2.46E-2</v>
      </c>
      <c r="X58" s="53">
        <v>2.3300000000000001E-2</v>
      </c>
      <c r="Y58" s="53" t="s">
        <v>307</v>
      </c>
      <c r="Z58" s="53" t="s">
        <v>307</v>
      </c>
      <c r="AA58" s="53">
        <v>0.7379</v>
      </c>
      <c r="AB58" s="53">
        <v>0.36499999999999999</v>
      </c>
      <c r="AC58" s="53">
        <v>9.0899999999999995E-2</v>
      </c>
      <c r="AD58" s="53">
        <v>0.7117</v>
      </c>
      <c r="AE58" s="53">
        <v>4.0101000000000004</v>
      </c>
      <c r="AF58" s="53">
        <v>0.44419999999999998</v>
      </c>
      <c r="AG58" s="53">
        <v>24.487300000000001</v>
      </c>
      <c r="AH58" s="53">
        <v>3.3487</v>
      </c>
      <c r="AI58" s="53">
        <v>9.9191000000000003</v>
      </c>
      <c r="AJ58" s="53">
        <v>4.2302</v>
      </c>
      <c r="AK58" s="53">
        <v>25.783000000000001</v>
      </c>
      <c r="AL58" s="53">
        <v>2.6111</v>
      </c>
      <c r="AM58" s="53">
        <v>0.28470000000000001</v>
      </c>
      <c r="AN58" s="53">
        <v>0.37509999999999999</v>
      </c>
      <c r="AO58" s="53">
        <v>3.2399999999999998E-2</v>
      </c>
      <c r="AP58" s="53">
        <v>0.66790000000000005</v>
      </c>
      <c r="AQ58" s="53">
        <v>9.9099999999999994E-2</v>
      </c>
      <c r="AR58" s="53">
        <v>4.9592999999999998</v>
      </c>
      <c r="AS58" s="53" t="s">
        <v>307</v>
      </c>
      <c r="AT58" s="53" t="s">
        <v>307</v>
      </c>
      <c r="AU58" s="53" t="s">
        <v>307</v>
      </c>
      <c r="AV58" s="53">
        <v>0.50749999999999995</v>
      </c>
      <c r="AW58" s="53" t="s">
        <v>307</v>
      </c>
      <c r="AX58" s="53">
        <v>0.42299999999999999</v>
      </c>
      <c r="AY58" s="53">
        <v>0.35589999999999999</v>
      </c>
      <c r="AZ58" s="53" t="s">
        <v>307</v>
      </c>
      <c r="BA58" s="53">
        <v>1.0072000000000001</v>
      </c>
      <c r="BB58" s="53">
        <v>6.4699999999999994E-2</v>
      </c>
      <c r="BC58" s="53">
        <v>219.38749999999999</v>
      </c>
      <c r="BD58" s="53">
        <v>3.7100000000000001E-2</v>
      </c>
      <c r="BE58" s="53">
        <v>5.4699999999999999E-2</v>
      </c>
      <c r="BF58" s="53">
        <v>1.0562</v>
      </c>
      <c r="BG58" s="53" t="s">
        <v>307</v>
      </c>
      <c r="BH58" s="53" t="s">
        <v>307</v>
      </c>
      <c r="BI58" s="53" t="s">
        <v>307</v>
      </c>
      <c r="BJ58" s="53" t="s">
        <v>307</v>
      </c>
      <c r="BK58" s="53">
        <v>0.26819999999999999</v>
      </c>
      <c r="BL58" s="53">
        <v>8.09E-2</v>
      </c>
      <c r="BM58" s="53">
        <v>0.55230000000000001</v>
      </c>
      <c r="BN58" s="53" t="s">
        <v>307</v>
      </c>
      <c r="BO58" s="53">
        <v>7.9899999999999999E-2</v>
      </c>
      <c r="BP58" s="53" t="s">
        <v>307</v>
      </c>
      <c r="BQ58" s="113" t="s">
        <v>307</v>
      </c>
      <c r="BR58" s="54">
        <v>318.13310000000001</v>
      </c>
      <c r="BS58" s="46">
        <v>66.911000000000001</v>
      </c>
      <c r="BT58" s="112">
        <v>385.04419999999999</v>
      </c>
      <c r="BU58" s="55" t="s">
        <v>307</v>
      </c>
      <c r="BV58" s="109">
        <v>8.5586000000000002</v>
      </c>
      <c r="BW58" s="56">
        <v>393.6028</v>
      </c>
      <c r="BX58" s="29"/>
    </row>
    <row r="59" spans="1:76" s="30" customFormat="1">
      <c r="A59" s="158" t="s">
        <v>53</v>
      </c>
      <c r="B59" s="153" t="s">
        <v>184</v>
      </c>
      <c r="C59" s="457" t="s">
        <v>424</v>
      </c>
      <c r="D59" s="458" t="s">
        <v>425</v>
      </c>
      <c r="E59" s="52" t="s">
        <v>307</v>
      </c>
      <c r="F59" s="53" t="s">
        <v>307</v>
      </c>
      <c r="G59" s="53" t="s">
        <v>307</v>
      </c>
      <c r="H59" s="53" t="s">
        <v>307</v>
      </c>
      <c r="I59" s="53" t="s">
        <v>307</v>
      </c>
      <c r="J59" s="53" t="s">
        <v>307</v>
      </c>
      <c r="K59" s="53" t="s">
        <v>307</v>
      </c>
      <c r="L59" s="53" t="s">
        <v>307</v>
      </c>
      <c r="M59" s="53" t="s">
        <v>307</v>
      </c>
      <c r="N59" s="53" t="s">
        <v>307</v>
      </c>
      <c r="O59" s="53" t="s">
        <v>307</v>
      </c>
      <c r="P59" s="53" t="s">
        <v>307</v>
      </c>
      <c r="Q59" s="53" t="s">
        <v>307</v>
      </c>
      <c r="R59" s="53" t="s">
        <v>307</v>
      </c>
      <c r="S59" s="53" t="s">
        <v>307</v>
      </c>
      <c r="T59" s="53" t="s">
        <v>307</v>
      </c>
      <c r="U59" s="53" t="s">
        <v>307</v>
      </c>
      <c r="V59" s="53" t="s">
        <v>307</v>
      </c>
      <c r="W59" s="53" t="s">
        <v>307</v>
      </c>
      <c r="X59" s="53" t="s">
        <v>307</v>
      </c>
      <c r="Y59" s="53" t="s">
        <v>307</v>
      </c>
      <c r="Z59" s="53" t="s">
        <v>307</v>
      </c>
      <c r="AA59" s="53" t="s">
        <v>307</v>
      </c>
      <c r="AB59" s="53" t="s">
        <v>307</v>
      </c>
      <c r="AC59" s="53" t="s">
        <v>307</v>
      </c>
      <c r="AD59" s="53" t="s">
        <v>307</v>
      </c>
      <c r="AE59" s="53" t="s">
        <v>307</v>
      </c>
      <c r="AF59" s="53" t="s">
        <v>307</v>
      </c>
      <c r="AG59" s="53" t="s">
        <v>307</v>
      </c>
      <c r="AH59" s="53">
        <v>0.61750000000000005</v>
      </c>
      <c r="AI59" s="53" t="s">
        <v>307</v>
      </c>
      <c r="AJ59" s="53" t="s">
        <v>307</v>
      </c>
      <c r="AK59" s="53" t="s">
        <v>307</v>
      </c>
      <c r="AL59" s="53" t="s">
        <v>307</v>
      </c>
      <c r="AM59" s="53" t="s">
        <v>307</v>
      </c>
      <c r="AN59" s="53" t="s">
        <v>307</v>
      </c>
      <c r="AO59" s="53" t="s">
        <v>307</v>
      </c>
      <c r="AP59" s="53" t="s">
        <v>307</v>
      </c>
      <c r="AQ59" s="53" t="s">
        <v>307</v>
      </c>
      <c r="AR59" s="53" t="s">
        <v>307</v>
      </c>
      <c r="AS59" s="53" t="s">
        <v>307</v>
      </c>
      <c r="AT59" s="53" t="s">
        <v>307</v>
      </c>
      <c r="AU59" s="53" t="s">
        <v>307</v>
      </c>
      <c r="AV59" s="53" t="s">
        <v>307</v>
      </c>
      <c r="AW59" s="53" t="s">
        <v>307</v>
      </c>
      <c r="AX59" s="53" t="s">
        <v>307</v>
      </c>
      <c r="AY59" s="53" t="s">
        <v>307</v>
      </c>
      <c r="AZ59" s="53" t="s">
        <v>307</v>
      </c>
      <c r="BA59" s="53" t="s">
        <v>307</v>
      </c>
      <c r="BB59" s="53" t="s">
        <v>307</v>
      </c>
      <c r="BC59" s="53" t="s">
        <v>307</v>
      </c>
      <c r="BD59" s="53">
        <v>89.790199999999999</v>
      </c>
      <c r="BE59" s="53" t="s">
        <v>307</v>
      </c>
      <c r="BF59" s="53" t="s">
        <v>307</v>
      </c>
      <c r="BG59" s="53" t="s">
        <v>307</v>
      </c>
      <c r="BH59" s="53" t="s">
        <v>307</v>
      </c>
      <c r="BI59" s="53" t="s">
        <v>307</v>
      </c>
      <c r="BJ59" s="53" t="s">
        <v>307</v>
      </c>
      <c r="BK59" s="53" t="s">
        <v>307</v>
      </c>
      <c r="BL59" s="53" t="s">
        <v>307</v>
      </c>
      <c r="BM59" s="53" t="s">
        <v>307</v>
      </c>
      <c r="BN59" s="53" t="s">
        <v>307</v>
      </c>
      <c r="BO59" s="53" t="s">
        <v>307</v>
      </c>
      <c r="BP59" s="53" t="s">
        <v>307</v>
      </c>
      <c r="BQ59" s="113" t="s">
        <v>307</v>
      </c>
      <c r="BR59" s="54">
        <v>90.407700000000006</v>
      </c>
      <c r="BS59" s="46">
        <v>14.606999999999999</v>
      </c>
      <c r="BT59" s="112">
        <v>105.01479999999999</v>
      </c>
      <c r="BU59" s="55" t="s">
        <v>307</v>
      </c>
      <c r="BV59" s="109">
        <v>3.5108000000000001</v>
      </c>
      <c r="BW59" s="56">
        <v>108.5256</v>
      </c>
      <c r="BX59" s="29"/>
    </row>
    <row r="60" spans="1:76" s="30" customFormat="1">
      <c r="A60" s="158" t="s">
        <v>54</v>
      </c>
      <c r="B60" s="153" t="s">
        <v>185</v>
      </c>
      <c r="C60" s="457" t="s">
        <v>426</v>
      </c>
      <c r="D60" s="458" t="s">
        <v>427</v>
      </c>
      <c r="E60" s="52" t="s">
        <v>307</v>
      </c>
      <c r="F60" s="53" t="s">
        <v>307</v>
      </c>
      <c r="G60" s="53" t="s">
        <v>307</v>
      </c>
      <c r="H60" s="53" t="s">
        <v>307</v>
      </c>
      <c r="I60" s="53" t="s">
        <v>307</v>
      </c>
      <c r="J60" s="53" t="s">
        <v>307</v>
      </c>
      <c r="K60" s="53" t="s">
        <v>307</v>
      </c>
      <c r="L60" s="53" t="s">
        <v>307</v>
      </c>
      <c r="M60" s="53" t="s">
        <v>307</v>
      </c>
      <c r="N60" s="53" t="s">
        <v>307</v>
      </c>
      <c r="O60" s="53" t="s">
        <v>307</v>
      </c>
      <c r="P60" s="53" t="s">
        <v>307</v>
      </c>
      <c r="Q60" s="53" t="s">
        <v>307</v>
      </c>
      <c r="R60" s="53" t="s">
        <v>307</v>
      </c>
      <c r="S60" s="53" t="s">
        <v>307</v>
      </c>
      <c r="T60" s="53" t="s">
        <v>307</v>
      </c>
      <c r="U60" s="53" t="s">
        <v>307</v>
      </c>
      <c r="V60" s="53" t="s">
        <v>307</v>
      </c>
      <c r="W60" s="53" t="s">
        <v>307</v>
      </c>
      <c r="X60" s="53" t="s">
        <v>307</v>
      </c>
      <c r="Y60" s="53" t="s">
        <v>307</v>
      </c>
      <c r="Z60" s="53" t="s">
        <v>307</v>
      </c>
      <c r="AA60" s="53" t="s">
        <v>307</v>
      </c>
      <c r="AB60" s="53" t="s">
        <v>307</v>
      </c>
      <c r="AC60" s="53" t="s">
        <v>307</v>
      </c>
      <c r="AD60" s="53" t="s">
        <v>307</v>
      </c>
      <c r="AE60" s="53" t="s">
        <v>307</v>
      </c>
      <c r="AF60" s="53" t="s">
        <v>307</v>
      </c>
      <c r="AG60" s="53" t="s">
        <v>307</v>
      </c>
      <c r="AH60" s="53" t="s">
        <v>307</v>
      </c>
      <c r="AI60" s="53" t="s">
        <v>307</v>
      </c>
      <c r="AJ60" s="53" t="s">
        <v>307</v>
      </c>
      <c r="AK60" s="53" t="s">
        <v>307</v>
      </c>
      <c r="AL60" s="53" t="s">
        <v>307</v>
      </c>
      <c r="AM60" s="53" t="s">
        <v>307</v>
      </c>
      <c r="AN60" s="53" t="s">
        <v>307</v>
      </c>
      <c r="AO60" s="53" t="s">
        <v>307</v>
      </c>
      <c r="AP60" s="53" t="s">
        <v>307</v>
      </c>
      <c r="AQ60" s="53" t="s">
        <v>307</v>
      </c>
      <c r="AR60" s="53" t="s">
        <v>307</v>
      </c>
      <c r="AS60" s="53" t="s">
        <v>307</v>
      </c>
      <c r="AT60" s="53" t="s">
        <v>307</v>
      </c>
      <c r="AU60" s="53" t="s">
        <v>307</v>
      </c>
      <c r="AV60" s="53" t="s">
        <v>307</v>
      </c>
      <c r="AW60" s="53" t="s">
        <v>307</v>
      </c>
      <c r="AX60" s="53" t="s">
        <v>307</v>
      </c>
      <c r="AY60" s="53" t="s">
        <v>307</v>
      </c>
      <c r="AZ60" s="53" t="s">
        <v>307</v>
      </c>
      <c r="BA60" s="53" t="s">
        <v>307</v>
      </c>
      <c r="BB60" s="53" t="s">
        <v>307</v>
      </c>
      <c r="BC60" s="53" t="s">
        <v>307</v>
      </c>
      <c r="BD60" s="53" t="s">
        <v>307</v>
      </c>
      <c r="BE60" s="53">
        <v>229.90479999999999</v>
      </c>
      <c r="BF60" s="53" t="s">
        <v>307</v>
      </c>
      <c r="BG60" s="53">
        <v>6.8900000000000003E-2</v>
      </c>
      <c r="BH60" s="53" t="s">
        <v>307</v>
      </c>
      <c r="BI60" s="53" t="s">
        <v>307</v>
      </c>
      <c r="BJ60" s="53" t="s">
        <v>307</v>
      </c>
      <c r="BK60" s="53">
        <v>1.1999999999999999E-3</v>
      </c>
      <c r="BL60" s="53" t="s">
        <v>307</v>
      </c>
      <c r="BM60" s="53" t="s">
        <v>307</v>
      </c>
      <c r="BN60" s="53" t="s">
        <v>307</v>
      </c>
      <c r="BO60" s="53" t="s">
        <v>307</v>
      </c>
      <c r="BP60" s="53" t="s">
        <v>307</v>
      </c>
      <c r="BQ60" s="113" t="s">
        <v>307</v>
      </c>
      <c r="BR60" s="54">
        <v>229.97499999999999</v>
      </c>
      <c r="BS60" s="46" t="s">
        <v>307</v>
      </c>
      <c r="BT60" s="112">
        <v>229.97499999999999</v>
      </c>
      <c r="BU60" s="55" t="s">
        <v>307</v>
      </c>
      <c r="BV60" s="109">
        <v>5.4223999999999997</v>
      </c>
      <c r="BW60" s="56">
        <v>235.3973</v>
      </c>
      <c r="BX60" s="29"/>
    </row>
    <row r="61" spans="1:76" s="30" customFormat="1">
      <c r="A61" s="158" t="s">
        <v>55</v>
      </c>
      <c r="B61" s="153" t="s">
        <v>186</v>
      </c>
      <c r="C61" s="457" t="s">
        <v>428</v>
      </c>
      <c r="D61" s="458" t="s">
        <v>429</v>
      </c>
      <c r="E61" s="52" t="s">
        <v>307</v>
      </c>
      <c r="F61" s="53" t="s">
        <v>307</v>
      </c>
      <c r="G61" s="53" t="s">
        <v>307</v>
      </c>
      <c r="H61" s="53" t="s">
        <v>307</v>
      </c>
      <c r="I61" s="53">
        <v>0.27050000000000002</v>
      </c>
      <c r="J61" s="53" t="s">
        <v>307</v>
      </c>
      <c r="K61" s="53" t="s">
        <v>307</v>
      </c>
      <c r="L61" s="53" t="s">
        <v>307</v>
      </c>
      <c r="M61" s="53" t="s">
        <v>307</v>
      </c>
      <c r="N61" s="53" t="s">
        <v>307</v>
      </c>
      <c r="O61" s="53" t="s">
        <v>307</v>
      </c>
      <c r="P61" s="53" t="s">
        <v>307</v>
      </c>
      <c r="Q61" s="53" t="s">
        <v>307</v>
      </c>
      <c r="R61" s="53" t="s">
        <v>307</v>
      </c>
      <c r="S61" s="53" t="s">
        <v>307</v>
      </c>
      <c r="T61" s="53" t="s">
        <v>307</v>
      </c>
      <c r="U61" s="53" t="s">
        <v>307</v>
      </c>
      <c r="V61" s="53" t="s">
        <v>307</v>
      </c>
      <c r="W61" s="53" t="s">
        <v>307</v>
      </c>
      <c r="X61" s="53" t="s">
        <v>307</v>
      </c>
      <c r="Y61" s="53" t="s">
        <v>307</v>
      </c>
      <c r="Z61" s="53" t="s">
        <v>307</v>
      </c>
      <c r="AA61" s="53" t="s">
        <v>307</v>
      </c>
      <c r="AB61" s="53">
        <v>1.0343</v>
      </c>
      <c r="AC61" s="53" t="s">
        <v>307</v>
      </c>
      <c r="AD61" s="53">
        <v>5.5156000000000001</v>
      </c>
      <c r="AE61" s="53">
        <v>1.4979</v>
      </c>
      <c r="AF61" s="53" t="s">
        <v>307</v>
      </c>
      <c r="AG61" s="53">
        <v>1.0023</v>
      </c>
      <c r="AH61" s="53">
        <v>6.3640999999999996</v>
      </c>
      <c r="AI61" s="53" t="s">
        <v>307</v>
      </c>
      <c r="AJ61" s="53" t="s">
        <v>307</v>
      </c>
      <c r="AK61" s="53" t="s">
        <v>307</v>
      </c>
      <c r="AL61" s="53" t="s">
        <v>307</v>
      </c>
      <c r="AM61" s="53" t="s">
        <v>307</v>
      </c>
      <c r="AN61" s="53" t="s">
        <v>307</v>
      </c>
      <c r="AO61" s="53" t="s">
        <v>307</v>
      </c>
      <c r="AP61" s="53" t="s">
        <v>307</v>
      </c>
      <c r="AQ61" s="53" t="s">
        <v>307</v>
      </c>
      <c r="AR61" s="53" t="s">
        <v>307</v>
      </c>
      <c r="AS61" s="53" t="s">
        <v>307</v>
      </c>
      <c r="AT61" s="53" t="s">
        <v>307</v>
      </c>
      <c r="AU61" s="53" t="s">
        <v>307</v>
      </c>
      <c r="AV61" s="53">
        <v>1.518</v>
      </c>
      <c r="AW61" s="53" t="s">
        <v>307</v>
      </c>
      <c r="AX61" s="53" t="s">
        <v>307</v>
      </c>
      <c r="AY61" s="53" t="s">
        <v>307</v>
      </c>
      <c r="AZ61" s="53" t="s">
        <v>307</v>
      </c>
      <c r="BA61" s="53" t="s">
        <v>307</v>
      </c>
      <c r="BB61" s="53" t="s">
        <v>307</v>
      </c>
      <c r="BC61" s="53" t="s">
        <v>307</v>
      </c>
      <c r="BD61" s="53" t="s">
        <v>307</v>
      </c>
      <c r="BE61" s="53" t="s">
        <v>307</v>
      </c>
      <c r="BF61" s="53">
        <v>599.19399999999996</v>
      </c>
      <c r="BG61" s="53">
        <v>0.67930000000000001</v>
      </c>
      <c r="BH61" s="53">
        <v>4.3900000000000002E-2</v>
      </c>
      <c r="BI61" s="53" t="s">
        <v>307</v>
      </c>
      <c r="BJ61" s="53" t="s">
        <v>307</v>
      </c>
      <c r="BK61" s="53" t="s">
        <v>307</v>
      </c>
      <c r="BL61" s="53" t="s">
        <v>307</v>
      </c>
      <c r="BM61" s="53" t="s">
        <v>307</v>
      </c>
      <c r="BN61" s="53" t="s">
        <v>307</v>
      </c>
      <c r="BO61" s="53" t="s">
        <v>307</v>
      </c>
      <c r="BP61" s="53" t="s">
        <v>307</v>
      </c>
      <c r="BQ61" s="113" t="s">
        <v>307</v>
      </c>
      <c r="BR61" s="54">
        <v>617.11990000000003</v>
      </c>
      <c r="BS61" s="46">
        <v>68.528700000000001</v>
      </c>
      <c r="BT61" s="112">
        <v>685.64850000000001</v>
      </c>
      <c r="BU61" s="55" t="s">
        <v>307</v>
      </c>
      <c r="BV61" s="109">
        <v>18.996600000000001</v>
      </c>
      <c r="BW61" s="56">
        <v>704.64509999999996</v>
      </c>
      <c r="BX61" s="29"/>
    </row>
    <row r="62" spans="1:76" s="30" customFormat="1">
      <c r="A62" s="158" t="s">
        <v>56</v>
      </c>
      <c r="B62" s="153" t="s">
        <v>187</v>
      </c>
      <c r="C62" s="457" t="s">
        <v>430</v>
      </c>
      <c r="D62" s="458" t="s">
        <v>431</v>
      </c>
      <c r="E62" s="52" t="s">
        <v>307</v>
      </c>
      <c r="F62" s="53" t="s">
        <v>307</v>
      </c>
      <c r="G62" s="53" t="s">
        <v>307</v>
      </c>
      <c r="H62" s="53" t="s">
        <v>307</v>
      </c>
      <c r="I62" s="53" t="s">
        <v>307</v>
      </c>
      <c r="J62" s="53" t="s">
        <v>307</v>
      </c>
      <c r="K62" s="53" t="s">
        <v>307</v>
      </c>
      <c r="L62" s="53" t="s">
        <v>307</v>
      </c>
      <c r="M62" s="53" t="s">
        <v>307</v>
      </c>
      <c r="N62" s="53" t="s">
        <v>307</v>
      </c>
      <c r="O62" s="53" t="s">
        <v>307</v>
      </c>
      <c r="P62" s="53" t="s">
        <v>307</v>
      </c>
      <c r="Q62" s="53" t="s">
        <v>307</v>
      </c>
      <c r="R62" s="53" t="s">
        <v>307</v>
      </c>
      <c r="S62" s="53" t="s">
        <v>307</v>
      </c>
      <c r="T62" s="53" t="s">
        <v>307</v>
      </c>
      <c r="U62" s="53" t="s">
        <v>307</v>
      </c>
      <c r="V62" s="53" t="s">
        <v>307</v>
      </c>
      <c r="W62" s="53" t="s">
        <v>307</v>
      </c>
      <c r="X62" s="53" t="s">
        <v>307</v>
      </c>
      <c r="Y62" s="53" t="s">
        <v>307</v>
      </c>
      <c r="Z62" s="53" t="s">
        <v>307</v>
      </c>
      <c r="AA62" s="53" t="s">
        <v>307</v>
      </c>
      <c r="AB62" s="53" t="s">
        <v>307</v>
      </c>
      <c r="AC62" s="53" t="s">
        <v>307</v>
      </c>
      <c r="AD62" s="53" t="s">
        <v>307</v>
      </c>
      <c r="AE62" s="53" t="s">
        <v>307</v>
      </c>
      <c r="AF62" s="53" t="s">
        <v>307</v>
      </c>
      <c r="AG62" s="53" t="s">
        <v>307</v>
      </c>
      <c r="AH62" s="53" t="s">
        <v>307</v>
      </c>
      <c r="AI62" s="53" t="s">
        <v>307</v>
      </c>
      <c r="AJ62" s="53" t="s">
        <v>307</v>
      </c>
      <c r="AK62" s="53" t="s">
        <v>307</v>
      </c>
      <c r="AL62" s="53" t="s">
        <v>307</v>
      </c>
      <c r="AM62" s="53" t="s">
        <v>307</v>
      </c>
      <c r="AN62" s="53" t="s">
        <v>307</v>
      </c>
      <c r="AO62" s="53" t="s">
        <v>307</v>
      </c>
      <c r="AP62" s="53" t="s">
        <v>307</v>
      </c>
      <c r="AQ62" s="53" t="s">
        <v>307</v>
      </c>
      <c r="AR62" s="53" t="s">
        <v>307</v>
      </c>
      <c r="AS62" s="53" t="s">
        <v>307</v>
      </c>
      <c r="AT62" s="53" t="s">
        <v>307</v>
      </c>
      <c r="AU62" s="53" t="s">
        <v>307</v>
      </c>
      <c r="AV62" s="53" t="s">
        <v>307</v>
      </c>
      <c r="AW62" s="53" t="s">
        <v>307</v>
      </c>
      <c r="AX62" s="53" t="s">
        <v>307</v>
      </c>
      <c r="AY62" s="53" t="s">
        <v>307</v>
      </c>
      <c r="AZ62" s="53" t="s">
        <v>307</v>
      </c>
      <c r="BA62" s="53" t="s">
        <v>307</v>
      </c>
      <c r="BB62" s="53" t="s">
        <v>307</v>
      </c>
      <c r="BC62" s="53" t="s">
        <v>307</v>
      </c>
      <c r="BD62" s="53" t="s">
        <v>307</v>
      </c>
      <c r="BE62" s="53" t="s">
        <v>307</v>
      </c>
      <c r="BF62" s="53" t="s">
        <v>307</v>
      </c>
      <c r="BG62" s="53">
        <v>2066.0949999999998</v>
      </c>
      <c r="BH62" s="53">
        <v>9.5799999999999996E-2</v>
      </c>
      <c r="BI62" s="53" t="s">
        <v>307</v>
      </c>
      <c r="BJ62" s="53" t="s">
        <v>307</v>
      </c>
      <c r="BK62" s="53" t="s">
        <v>307</v>
      </c>
      <c r="BL62" s="53" t="s">
        <v>307</v>
      </c>
      <c r="BM62" s="53" t="s">
        <v>307</v>
      </c>
      <c r="BN62" s="53" t="s">
        <v>307</v>
      </c>
      <c r="BO62" s="53" t="s">
        <v>307</v>
      </c>
      <c r="BP62" s="53" t="s">
        <v>307</v>
      </c>
      <c r="BQ62" s="113" t="s">
        <v>307</v>
      </c>
      <c r="BR62" s="54">
        <v>2066.1907999999999</v>
      </c>
      <c r="BS62" s="46">
        <v>12.7563</v>
      </c>
      <c r="BT62" s="112">
        <v>2078.9470999999999</v>
      </c>
      <c r="BU62" s="55" t="s">
        <v>307</v>
      </c>
      <c r="BV62" s="109">
        <v>49.085999999999999</v>
      </c>
      <c r="BW62" s="56">
        <v>2128.0331000000001</v>
      </c>
      <c r="BX62" s="29"/>
    </row>
    <row r="63" spans="1:76" s="30" customFormat="1">
      <c r="A63" s="158" t="s">
        <v>57</v>
      </c>
      <c r="B63" s="153" t="s">
        <v>200</v>
      </c>
      <c r="C63" s="457" t="s">
        <v>432</v>
      </c>
      <c r="D63" s="458" t="s">
        <v>433</v>
      </c>
      <c r="E63" s="52" t="s">
        <v>307</v>
      </c>
      <c r="F63" s="53" t="s">
        <v>307</v>
      </c>
      <c r="G63" s="53" t="s">
        <v>307</v>
      </c>
      <c r="H63" s="53" t="s">
        <v>307</v>
      </c>
      <c r="I63" s="53" t="s">
        <v>307</v>
      </c>
      <c r="J63" s="53" t="s">
        <v>307</v>
      </c>
      <c r="K63" s="53" t="s">
        <v>307</v>
      </c>
      <c r="L63" s="53" t="s">
        <v>307</v>
      </c>
      <c r="M63" s="53" t="s">
        <v>307</v>
      </c>
      <c r="N63" s="53" t="s">
        <v>307</v>
      </c>
      <c r="O63" s="53" t="s">
        <v>307</v>
      </c>
      <c r="P63" s="53" t="s">
        <v>307</v>
      </c>
      <c r="Q63" s="53" t="s">
        <v>307</v>
      </c>
      <c r="R63" s="53" t="s">
        <v>307</v>
      </c>
      <c r="S63" s="53" t="s">
        <v>307</v>
      </c>
      <c r="T63" s="53" t="s">
        <v>307</v>
      </c>
      <c r="U63" s="53" t="s">
        <v>307</v>
      </c>
      <c r="V63" s="53" t="s">
        <v>307</v>
      </c>
      <c r="W63" s="53" t="s">
        <v>307</v>
      </c>
      <c r="X63" s="53" t="s">
        <v>307</v>
      </c>
      <c r="Y63" s="53" t="s">
        <v>307</v>
      </c>
      <c r="Z63" s="53" t="s">
        <v>307</v>
      </c>
      <c r="AA63" s="53" t="s">
        <v>307</v>
      </c>
      <c r="AB63" s="53" t="s">
        <v>307</v>
      </c>
      <c r="AC63" s="53" t="s">
        <v>307</v>
      </c>
      <c r="AD63" s="53" t="s">
        <v>307</v>
      </c>
      <c r="AE63" s="53" t="s">
        <v>307</v>
      </c>
      <c r="AF63" s="53" t="s">
        <v>307</v>
      </c>
      <c r="AG63" s="53">
        <v>0.98050000000000004</v>
      </c>
      <c r="AH63" s="53">
        <v>1.4636</v>
      </c>
      <c r="AI63" s="53" t="s">
        <v>307</v>
      </c>
      <c r="AJ63" s="53" t="s">
        <v>307</v>
      </c>
      <c r="AK63" s="53" t="s">
        <v>307</v>
      </c>
      <c r="AL63" s="53" t="s">
        <v>307</v>
      </c>
      <c r="AM63" s="53" t="s">
        <v>307</v>
      </c>
      <c r="AN63" s="53" t="s">
        <v>307</v>
      </c>
      <c r="AO63" s="53" t="s">
        <v>307</v>
      </c>
      <c r="AP63" s="53" t="s">
        <v>307</v>
      </c>
      <c r="AQ63" s="53" t="s">
        <v>307</v>
      </c>
      <c r="AR63" s="53">
        <v>1.4692000000000001</v>
      </c>
      <c r="AS63" s="53" t="s">
        <v>307</v>
      </c>
      <c r="AT63" s="53" t="s">
        <v>307</v>
      </c>
      <c r="AU63" s="53" t="s">
        <v>307</v>
      </c>
      <c r="AV63" s="53" t="s">
        <v>307</v>
      </c>
      <c r="AW63" s="53" t="s">
        <v>307</v>
      </c>
      <c r="AX63" s="53" t="s">
        <v>307</v>
      </c>
      <c r="AY63" s="53" t="s">
        <v>307</v>
      </c>
      <c r="AZ63" s="53" t="s">
        <v>307</v>
      </c>
      <c r="BA63" s="53" t="s">
        <v>307</v>
      </c>
      <c r="BB63" s="53" t="s">
        <v>307</v>
      </c>
      <c r="BC63" s="53" t="s">
        <v>307</v>
      </c>
      <c r="BD63" s="53" t="s">
        <v>307</v>
      </c>
      <c r="BE63" s="53" t="s">
        <v>307</v>
      </c>
      <c r="BF63" s="53" t="s">
        <v>307</v>
      </c>
      <c r="BG63" s="53" t="s">
        <v>307</v>
      </c>
      <c r="BH63" s="53">
        <v>1153.6885</v>
      </c>
      <c r="BI63" s="53" t="s">
        <v>307</v>
      </c>
      <c r="BJ63" s="53" t="s">
        <v>307</v>
      </c>
      <c r="BK63" s="53" t="s">
        <v>307</v>
      </c>
      <c r="BL63" s="53" t="s">
        <v>307</v>
      </c>
      <c r="BM63" s="53" t="s">
        <v>307</v>
      </c>
      <c r="BN63" s="53" t="s">
        <v>307</v>
      </c>
      <c r="BO63" s="53" t="s">
        <v>307</v>
      </c>
      <c r="BP63" s="53" t="s">
        <v>307</v>
      </c>
      <c r="BQ63" s="113" t="s">
        <v>307</v>
      </c>
      <c r="BR63" s="54">
        <v>1157.6017999999999</v>
      </c>
      <c r="BS63" s="46">
        <v>3.9984000000000002</v>
      </c>
      <c r="BT63" s="112">
        <v>1161.6002000000001</v>
      </c>
      <c r="BU63" s="55" t="s">
        <v>307</v>
      </c>
      <c r="BV63" s="109">
        <v>1.7816000000000001</v>
      </c>
      <c r="BW63" s="56">
        <v>1163.3818000000001</v>
      </c>
      <c r="BX63" s="29"/>
    </row>
    <row r="64" spans="1:76" s="30" customFormat="1">
      <c r="A64" s="158" t="s">
        <v>58</v>
      </c>
      <c r="B64" s="153" t="s">
        <v>188</v>
      </c>
      <c r="C64" s="457" t="s">
        <v>434</v>
      </c>
      <c r="D64" s="458" t="s">
        <v>435</v>
      </c>
      <c r="E64" s="52" t="s">
        <v>307</v>
      </c>
      <c r="F64" s="53" t="s">
        <v>307</v>
      </c>
      <c r="G64" s="53" t="s">
        <v>307</v>
      </c>
      <c r="H64" s="53" t="s">
        <v>307</v>
      </c>
      <c r="I64" s="53" t="s">
        <v>307</v>
      </c>
      <c r="J64" s="53" t="s">
        <v>307</v>
      </c>
      <c r="K64" s="53" t="s">
        <v>307</v>
      </c>
      <c r="L64" s="53" t="s">
        <v>307</v>
      </c>
      <c r="M64" s="53" t="s">
        <v>307</v>
      </c>
      <c r="N64" s="53" t="s">
        <v>307</v>
      </c>
      <c r="O64" s="53" t="s">
        <v>307</v>
      </c>
      <c r="P64" s="53" t="s">
        <v>307</v>
      </c>
      <c r="Q64" s="53" t="s">
        <v>307</v>
      </c>
      <c r="R64" s="53" t="s">
        <v>307</v>
      </c>
      <c r="S64" s="53">
        <v>1.3387</v>
      </c>
      <c r="T64" s="53" t="s">
        <v>307</v>
      </c>
      <c r="U64" s="53" t="s">
        <v>307</v>
      </c>
      <c r="V64" s="53" t="s">
        <v>307</v>
      </c>
      <c r="W64" s="53" t="s">
        <v>307</v>
      </c>
      <c r="X64" s="53" t="s">
        <v>307</v>
      </c>
      <c r="Y64" s="53" t="s">
        <v>307</v>
      </c>
      <c r="Z64" s="53" t="s">
        <v>307</v>
      </c>
      <c r="AA64" s="53" t="s">
        <v>307</v>
      </c>
      <c r="AB64" s="53" t="s">
        <v>307</v>
      </c>
      <c r="AC64" s="53" t="s">
        <v>307</v>
      </c>
      <c r="AD64" s="53" t="s">
        <v>307</v>
      </c>
      <c r="AE64" s="53" t="s">
        <v>307</v>
      </c>
      <c r="AF64" s="53" t="s">
        <v>307</v>
      </c>
      <c r="AG64" s="53" t="s">
        <v>307</v>
      </c>
      <c r="AH64" s="53" t="s">
        <v>307</v>
      </c>
      <c r="AI64" s="53" t="s">
        <v>307</v>
      </c>
      <c r="AJ64" s="53" t="s">
        <v>307</v>
      </c>
      <c r="AK64" s="53" t="s">
        <v>307</v>
      </c>
      <c r="AL64" s="53" t="s">
        <v>307</v>
      </c>
      <c r="AM64" s="53" t="s">
        <v>307</v>
      </c>
      <c r="AN64" s="53" t="s">
        <v>307</v>
      </c>
      <c r="AO64" s="53" t="s">
        <v>307</v>
      </c>
      <c r="AP64" s="53" t="s">
        <v>307</v>
      </c>
      <c r="AQ64" s="53" t="s">
        <v>307</v>
      </c>
      <c r="AR64" s="53" t="s">
        <v>307</v>
      </c>
      <c r="AS64" s="53" t="s">
        <v>307</v>
      </c>
      <c r="AT64" s="53" t="s">
        <v>307</v>
      </c>
      <c r="AU64" s="53" t="s">
        <v>307</v>
      </c>
      <c r="AV64" s="53" t="s">
        <v>307</v>
      </c>
      <c r="AW64" s="53" t="s">
        <v>307</v>
      </c>
      <c r="AX64" s="53" t="s">
        <v>307</v>
      </c>
      <c r="AY64" s="53" t="s">
        <v>307</v>
      </c>
      <c r="AZ64" s="53" t="s">
        <v>307</v>
      </c>
      <c r="BA64" s="53" t="s">
        <v>307</v>
      </c>
      <c r="BB64" s="53" t="s">
        <v>307</v>
      </c>
      <c r="BC64" s="53" t="s">
        <v>307</v>
      </c>
      <c r="BD64" s="53" t="s">
        <v>307</v>
      </c>
      <c r="BE64" s="53" t="s">
        <v>307</v>
      </c>
      <c r="BF64" s="53" t="s">
        <v>307</v>
      </c>
      <c r="BG64" s="53" t="s">
        <v>307</v>
      </c>
      <c r="BH64" s="53" t="s">
        <v>307</v>
      </c>
      <c r="BI64" s="53">
        <v>752.4692</v>
      </c>
      <c r="BJ64" s="53" t="s">
        <v>307</v>
      </c>
      <c r="BK64" s="53" t="s">
        <v>307</v>
      </c>
      <c r="BL64" s="53" t="s">
        <v>307</v>
      </c>
      <c r="BM64" s="53" t="s">
        <v>307</v>
      </c>
      <c r="BN64" s="53" t="s">
        <v>307</v>
      </c>
      <c r="BO64" s="53" t="s">
        <v>307</v>
      </c>
      <c r="BP64" s="53" t="s">
        <v>307</v>
      </c>
      <c r="BQ64" s="113" t="s">
        <v>307</v>
      </c>
      <c r="BR64" s="54">
        <v>753.80790000000002</v>
      </c>
      <c r="BS64" s="46">
        <v>7.6399999999999996E-2</v>
      </c>
      <c r="BT64" s="112">
        <v>753.88430000000005</v>
      </c>
      <c r="BU64" s="55" t="s">
        <v>307</v>
      </c>
      <c r="BV64" s="109" t="s">
        <v>307</v>
      </c>
      <c r="BW64" s="56">
        <v>753.88430000000005</v>
      </c>
      <c r="BX64" s="29"/>
    </row>
    <row r="65" spans="1:76" s="30" customFormat="1">
      <c r="A65" s="158" t="s">
        <v>59</v>
      </c>
      <c r="B65" s="153" t="s">
        <v>189</v>
      </c>
      <c r="C65" s="457" t="s">
        <v>436</v>
      </c>
      <c r="D65" s="458" t="s">
        <v>437</v>
      </c>
      <c r="E65" s="52" t="s">
        <v>307</v>
      </c>
      <c r="F65" s="53" t="s">
        <v>307</v>
      </c>
      <c r="G65" s="53" t="s">
        <v>307</v>
      </c>
      <c r="H65" s="53" t="s">
        <v>307</v>
      </c>
      <c r="I65" s="53" t="s">
        <v>307</v>
      </c>
      <c r="J65" s="53" t="s">
        <v>307</v>
      </c>
      <c r="K65" s="53" t="s">
        <v>307</v>
      </c>
      <c r="L65" s="53" t="s">
        <v>307</v>
      </c>
      <c r="M65" s="53" t="s">
        <v>307</v>
      </c>
      <c r="N65" s="53" t="s">
        <v>307</v>
      </c>
      <c r="O65" s="53" t="s">
        <v>307</v>
      </c>
      <c r="P65" s="53" t="s">
        <v>307</v>
      </c>
      <c r="Q65" s="53" t="s">
        <v>307</v>
      </c>
      <c r="R65" s="53" t="s">
        <v>307</v>
      </c>
      <c r="S65" s="53" t="s">
        <v>307</v>
      </c>
      <c r="T65" s="53" t="s">
        <v>307</v>
      </c>
      <c r="U65" s="53" t="s">
        <v>307</v>
      </c>
      <c r="V65" s="53" t="s">
        <v>307</v>
      </c>
      <c r="W65" s="53" t="s">
        <v>307</v>
      </c>
      <c r="X65" s="53" t="s">
        <v>307</v>
      </c>
      <c r="Y65" s="53" t="s">
        <v>307</v>
      </c>
      <c r="Z65" s="53" t="s">
        <v>307</v>
      </c>
      <c r="AA65" s="53" t="s">
        <v>307</v>
      </c>
      <c r="AB65" s="53" t="s">
        <v>307</v>
      </c>
      <c r="AC65" s="53" t="s">
        <v>307</v>
      </c>
      <c r="AD65" s="53" t="s">
        <v>307</v>
      </c>
      <c r="AE65" s="53" t="s">
        <v>307</v>
      </c>
      <c r="AF65" s="53" t="s">
        <v>307</v>
      </c>
      <c r="AG65" s="53" t="s">
        <v>307</v>
      </c>
      <c r="AH65" s="53" t="s">
        <v>307</v>
      </c>
      <c r="AI65" s="53" t="s">
        <v>307</v>
      </c>
      <c r="AJ65" s="53" t="s">
        <v>307</v>
      </c>
      <c r="AK65" s="53" t="s">
        <v>307</v>
      </c>
      <c r="AL65" s="53" t="s">
        <v>307</v>
      </c>
      <c r="AM65" s="53" t="s">
        <v>307</v>
      </c>
      <c r="AN65" s="53" t="s">
        <v>307</v>
      </c>
      <c r="AO65" s="53" t="s">
        <v>307</v>
      </c>
      <c r="AP65" s="53" t="s">
        <v>307</v>
      </c>
      <c r="AQ65" s="53" t="s">
        <v>307</v>
      </c>
      <c r="AR65" s="53" t="s">
        <v>307</v>
      </c>
      <c r="AS65" s="53" t="s">
        <v>307</v>
      </c>
      <c r="AT65" s="53" t="s">
        <v>307</v>
      </c>
      <c r="AU65" s="53" t="s">
        <v>307</v>
      </c>
      <c r="AV65" s="53" t="s">
        <v>307</v>
      </c>
      <c r="AW65" s="53" t="s">
        <v>307</v>
      </c>
      <c r="AX65" s="53" t="s">
        <v>307</v>
      </c>
      <c r="AY65" s="53" t="s">
        <v>307</v>
      </c>
      <c r="AZ65" s="53" t="s">
        <v>307</v>
      </c>
      <c r="BA65" s="53" t="s">
        <v>307</v>
      </c>
      <c r="BB65" s="53" t="s">
        <v>307</v>
      </c>
      <c r="BC65" s="53" t="s">
        <v>307</v>
      </c>
      <c r="BD65" s="53" t="s">
        <v>307</v>
      </c>
      <c r="BE65" s="53" t="s">
        <v>307</v>
      </c>
      <c r="BF65" s="53" t="s">
        <v>307</v>
      </c>
      <c r="BG65" s="53">
        <v>4.2988</v>
      </c>
      <c r="BH65" s="53">
        <v>4.1999999999999997E-3</v>
      </c>
      <c r="BI65" s="53" t="s">
        <v>307</v>
      </c>
      <c r="BJ65" s="53">
        <v>163.14940000000001</v>
      </c>
      <c r="BK65" s="53" t="s">
        <v>307</v>
      </c>
      <c r="BL65" s="53" t="s">
        <v>307</v>
      </c>
      <c r="BM65" s="53" t="s">
        <v>307</v>
      </c>
      <c r="BN65" s="53" t="s">
        <v>307</v>
      </c>
      <c r="BO65" s="53" t="s">
        <v>307</v>
      </c>
      <c r="BP65" s="53" t="s">
        <v>307</v>
      </c>
      <c r="BQ65" s="113" t="s">
        <v>307</v>
      </c>
      <c r="BR65" s="54">
        <v>167.45240000000001</v>
      </c>
      <c r="BS65" s="46" t="s">
        <v>307</v>
      </c>
      <c r="BT65" s="112">
        <v>167.45240000000001</v>
      </c>
      <c r="BU65" s="55" t="s">
        <v>307</v>
      </c>
      <c r="BV65" s="109" t="s">
        <v>307</v>
      </c>
      <c r="BW65" s="56">
        <v>167.45240000000001</v>
      </c>
      <c r="BX65" s="29"/>
    </row>
    <row r="66" spans="1:76" s="30" customFormat="1">
      <c r="A66" s="158" t="s">
        <v>60</v>
      </c>
      <c r="B66" s="153" t="s">
        <v>190</v>
      </c>
      <c r="C66" s="457" t="s">
        <v>438</v>
      </c>
      <c r="D66" s="458" t="s">
        <v>439</v>
      </c>
      <c r="E66" s="52" t="s">
        <v>307</v>
      </c>
      <c r="F66" s="53" t="s">
        <v>307</v>
      </c>
      <c r="G66" s="53" t="s">
        <v>307</v>
      </c>
      <c r="H66" s="53" t="s">
        <v>307</v>
      </c>
      <c r="I66" s="53" t="s">
        <v>307</v>
      </c>
      <c r="J66" s="53" t="s">
        <v>307</v>
      </c>
      <c r="K66" s="53" t="s">
        <v>307</v>
      </c>
      <c r="L66" s="53" t="s">
        <v>307</v>
      </c>
      <c r="M66" s="53" t="s">
        <v>307</v>
      </c>
      <c r="N66" s="53" t="s">
        <v>307</v>
      </c>
      <c r="O66" s="53" t="s">
        <v>307</v>
      </c>
      <c r="P66" s="53" t="s">
        <v>307</v>
      </c>
      <c r="Q66" s="53" t="s">
        <v>307</v>
      </c>
      <c r="R66" s="53" t="s">
        <v>307</v>
      </c>
      <c r="S66" s="53" t="s">
        <v>307</v>
      </c>
      <c r="T66" s="53" t="s">
        <v>307</v>
      </c>
      <c r="U66" s="53" t="s">
        <v>307</v>
      </c>
      <c r="V66" s="53" t="s">
        <v>307</v>
      </c>
      <c r="W66" s="53" t="s">
        <v>307</v>
      </c>
      <c r="X66" s="53" t="s">
        <v>307</v>
      </c>
      <c r="Y66" s="53" t="s">
        <v>307</v>
      </c>
      <c r="Z66" s="53" t="s">
        <v>307</v>
      </c>
      <c r="AA66" s="53" t="s">
        <v>307</v>
      </c>
      <c r="AB66" s="53" t="s">
        <v>307</v>
      </c>
      <c r="AC66" s="53" t="s">
        <v>307</v>
      </c>
      <c r="AD66" s="53" t="s">
        <v>307</v>
      </c>
      <c r="AE66" s="53" t="s">
        <v>307</v>
      </c>
      <c r="AF66" s="53" t="s">
        <v>307</v>
      </c>
      <c r="AG66" s="53" t="s">
        <v>307</v>
      </c>
      <c r="AH66" s="53" t="s">
        <v>307</v>
      </c>
      <c r="AI66" s="53" t="s">
        <v>307</v>
      </c>
      <c r="AJ66" s="53" t="s">
        <v>307</v>
      </c>
      <c r="AK66" s="53" t="s">
        <v>307</v>
      </c>
      <c r="AL66" s="53" t="s">
        <v>307</v>
      </c>
      <c r="AM66" s="53" t="s">
        <v>307</v>
      </c>
      <c r="AN66" s="53" t="s">
        <v>307</v>
      </c>
      <c r="AO66" s="53" t="s">
        <v>307</v>
      </c>
      <c r="AP66" s="53" t="s">
        <v>307</v>
      </c>
      <c r="AQ66" s="53" t="s">
        <v>307</v>
      </c>
      <c r="AR66" s="53" t="s">
        <v>307</v>
      </c>
      <c r="AS66" s="53" t="s">
        <v>307</v>
      </c>
      <c r="AT66" s="53" t="s">
        <v>307</v>
      </c>
      <c r="AU66" s="53" t="s">
        <v>307</v>
      </c>
      <c r="AV66" s="53" t="s">
        <v>307</v>
      </c>
      <c r="AW66" s="53" t="s">
        <v>307</v>
      </c>
      <c r="AX66" s="53" t="s">
        <v>307</v>
      </c>
      <c r="AY66" s="53" t="s">
        <v>307</v>
      </c>
      <c r="AZ66" s="53" t="s">
        <v>307</v>
      </c>
      <c r="BA66" s="53" t="s">
        <v>307</v>
      </c>
      <c r="BB66" s="53" t="s">
        <v>307</v>
      </c>
      <c r="BC66" s="53" t="s">
        <v>307</v>
      </c>
      <c r="BD66" s="53" t="s">
        <v>307</v>
      </c>
      <c r="BE66" s="53" t="s">
        <v>307</v>
      </c>
      <c r="BF66" s="53" t="s">
        <v>307</v>
      </c>
      <c r="BG66" s="53" t="s">
        <v>307</v>
      </c>
      <c r="BH66" s="53" t="s">
        <v>307</v>
      </c>
      <c r="BI66" s="53" t="s">
        <v>307</v>
      </c>
      <c r="BJ66" s="53" t="s">
        <v>307</v>
      </c>
      <c r="BK66" s="53">
        <v>389.995</v>
      </c>
      <c r="BL66" s="53" t="s">
        <v>307</v>
      </c>
      <c r="BM66" s="53" t="s">
        <v>307</v>
      </c>
      <c r="BN66" s="53" t="s">
        <v>307</v>
      </c>
      <c r="BO66" s="53" t="s">
        <v>307</v>
      </c>
      <c r="BP66" s="53" t="s">
        <v>307</v>
      </c>
      <c r="BQ66" s="113" t="s">
        <v>307</v>
      </c>
      <c r="BR66" s="54">
        <v>389.995</v>
      </c>
      <c r="BS66" s="46">
        <v>6.9132999999999996</v>
      </c>
      <c r="BT66" s="112">
        <v>396.9083</v>
      </c>
      <c r="BU66" s="55">
        <v>6.4000000000000003E-3</v>
      </c>
      <c r="BV66" s="109">
        <v>28.820900000000002</v>
      </c>
      <c r="BW66" s="56">
        <v>425.73559999999998</v>
      </c>
      <c r="BX66" s="29"/>
    </row>
    <row r="67" spans="1:76" s="30" customFormat="1">
      <c r="A67" s="158" t="s">
        <v>61</v>
      </c>
      <c r="B67" s="153" t="s">
        <v>191</v>
      </c>
      <c r="C67" s="457" t="s">
        <v>440</v>
      </c>
      <c r="D67" s="458" t="s">
        <v>441</v>
      </c>
      <c r="E67" s="52" t="s">
        <v>307</v>
      </c>
      <c r="F67" s="53" t="s">
        <v>307</v>
      </c>
      <c r="G67" s="53" t="s">
        <v>307</v>
      </c>
      <c r="H67" s="53" t="s">
        <v>307</v>
      </c>
      <c r="I67" s="53">
        <v>0.93240000000000001</v>
      </c>
      <c r="J67" s="53" t="s">
        <v>307</v>
      </c>
      <c r="K67" s="53" t="s">
        <v>307</v>
      </c>
      <c r="L67" s="53" t="s">
        <v>307</v>
      </c>
      <c r="M67" s="53" t="s">
        <v>307</v>
      </c>
      <c r="N67" s="53" t="s">
        <v>307</v>
      </c>
      <c r="O67" s="53" t="s">
        <v>307</v>
      </c>
      <c r="P67" s="53" t="s">
        <v>307</v>
      </c>
      <c r="Q67" s="53" t="s">
        <v>307</v>
      </c>
      <c r="R67" s="53" t="s">
        <v>307</v>
      </c>
      <c r="S67" s="53" t="s">
        <v>307</v>
      </c>
      <c r="T67" s="53" t="s">
        <v>307</v>
      </c>
      <c r="U67" s="53" t="s">
        <v>307</v>
      </c>
      <c r="V67" s="53" t="s">
        <v>307</v>
      </c>
      <c r="W67" s="53" t="s">
        <v>307</v>
      </c>
      <c r="X67" s="53" t="s">
        <v>307</v>
      </c>
      <c r="Y67" s="53" t="s">
        <v>307</v>
      </c>
      <c r="Z67" s="53" t="s">
        <v>307</v>
      </c>
      <c r="AA67" s="53" t="s">
        <v>307</v>
      </c>
      <c r="AB67" s="53" t="s">
        <v>307</v>
      </c>
      <c r="AC67" s="53" t="s">
        <v>307</v>
      </c>
      <c r="AD67" s="53" t="s">
        <v>307</v>
      </c>
      <c r="AE67" s="53" t="s">
        <v>307</v>
      </c>
      <c r="AF67" s="53" t="s">
        <v>307</v>
      </c>
      <c r="AG67" s="53" t="s">
        <v>307</v>
      </c>
      <c r="AH67" s="53" t="s">
        <v>307</v>
      </c>
      <c r="AI67" s="53">
        <v>0.51019999999999999</v>
      </c>
      <c r="AJ67" s="53" t="s">
        <v>307</v>
      </c>
      <c r="AK67" s="53" t="s">
        <v>307</v>
      </c>
      <c r="AL67" s="53" t="s">
        <v>307</v>
      </c>
      <c r="AM67" s="53" t="s">
        <v>307</v>
      </c>
      <c r="AN67" s="53">
        <v>0.80759999999999998</v>
      </c>
      <c r="AO67" s="53" t="s">
        <v>307</v>
      </c>
      <c r="AP67" s="53" t="s">
        <v>307</v>
      </c>
      <c r="AQ67" s="53" t="s">
        <v>307</v>
      </c>
      <c r="AR67" s="53" t="s">
        <v>307</v>
      </c>
      <c r="AS67" s="53" t="s">
        <v>307</v>
      </c>
      <c r="AT67" s="53" t="s">
        <v>307</v>
      </c>
      <c r="AU67" s="53" t="s">
        <v>307</v>
      </c>
      <c r="AV67" s="53" t="s">
        <v>307</v>
      </c>
      <c r="AW67" s="53" t="s">
        <v>307</v>
      </c>
      <c r="AX67" s="53" t="s">
        <v>307</v>
      </c>
      <c r="AY67" s="53" t="s">
        <v>307</v>
      </c>
      <c r="AZ67" s="53" t="s">
        <v>307</v>
      </c>
      <c r="BA67" s="53" t="s">
        <v>307</v>
      </c>
      <c r="BB67" s="53" t="s">
        <v>307</v>
      </c>
      <c r="BC67" s="53" t="s">
        <v>307</v>
      </c>
      <c r="BD67" s="53" t="s">
        <v>307</v>
      </c>
      <c r="BE67" s="53" t="s">
        <v>307</v>
      </c>
      <c r="BF67" s="53" t="s">
        <v>307</v>
      </c>
      <c r="BG67" s="53" t="s">
        <v>307</v>
      </c>
      <c r="BH67" s="53">
        <v>8.0000000000000002E-3</v>
      </c>
      <c r="BI67" s="53">
        <v>8.9499999999999996E-2</v>
      </c>
      <c r="BJ67" s="53" t="s">
        <v>307</v>
      </c>
      <c r="BK67" s="53">
        <v>2.01E-2</v>
      </c>
      <c r="BL67" s="53">
        <v>178.19759999999999</v>
      </c>
      <c r="BM67" s="53" t="s">
        <v>307</v>
      </c>
      <c r="BN67" s="53" t="s">
        <v>307</v>
      </c>
      <c r="BO67" s="53" t="s">
        <v>307</v>
      </c>
      <c r="BP67" s="53" t="s">
        <v>307</v>
      </c>
      <c r="BQ67" s="113" t="s">
        <v>307</v>
      </c>
      <c r="BR67" s="54">
        <v>180.56540000000001</v>
      </c>
      <c r="BS67" s="46" t="s">
        <v>307</v>
      </c>
      <c r="BT67" s="112">
        <v>180.56540000000001</v>
      </c>
      <c r="BU67" s="55" t="s">
        <v>307</v>
      </c>
      <c r="BV67" s="109">
        <v>12.132099999999999</v>
      </c>
      <c r="BW67" s="56">
        <v>192.69749999999999</v>
      </c>
      <c r="BX67" s="29"/>
    </row>
    <row r="68" spans="1:76" s="30" customFormat="1">
      <c r="A68" s="158" t="s">
        <v>62</v>
      </c>
      <c r="B68" s="153" t="s">
        <v>192</v>
      </c>
      <c r="C68" s="457" t="s">
        <v>442</v>
      </c>
      <c r="D68" s="458" t="s">
        <v>443</v>
      </c>
      <c r="E68" s="52" t="s">
        <v>307</v>
      </c>
      <c r="F68" s="53" t="s">
        <v>307</v>
      </c>
      <c r="G68" s="53" t="s">
        <v>307</v>
      </c>
      <c r="H68" s="53" t="s">
        <v>307</v>
      </c>
      <c r="I68" s="53" t="s">
        <v>307</v>
      </c>
      <c r="J68" s="53" t="s">
        <v>307</v>
      </c>
      <c r="K68" s="53" t="s">
        <v>307</v>
      </c>
      <c r="L68" s="53" t="s">
        <v>307</v>
      </c>
      <c r="M68" s="53" t="s">
        <v>307</v>
      </c>
      <c r="N68" s="53" t="s">
        <v>307</v>
      </c>
      <c r="O68" s="53" t="s">
        <v>307</v>
      </c>
      <c r="P68" s="53" t="s">
        <v>307</v>
      </c>
      <c r="Q68" s="53" t="s">
        <v>307</v>
      </c>
      <c r="R68" s="53" t="s">
        <v>307</v>
      </c>
      <c r="S68" s="53" t="s">
        <v>307</v>
      </c>
      <c r="T68" s="53" t="s">
        <v>307</v>
      </c>
      <c r="U68" s="53" t="s">
        <v>307</v>
      </c>
      <c r="V68" s="53" t="s">
        <v>307</v>
      </c>
      <c r="W68" s="53" t="s">
        <v>307</v>
      </c>
      <c r="X68" s="53" t="s">
        <v>307</v>
      </c>
      <c r="Y68" s="53" t="s">
        <v>307</v>
      </c>
      <c r="Z68" s="53" t="s">
        <v>307</v>
      </c>
      <c r="AA68" s="53" t="s">
        <v>307</v>
      </c>
      <c r="AB68" s="53" t="s">
        <v>307</v>
      </c>
      <c r="AC68" s="53" t="s">
        <v>307</v>
      </c>
      <c r="AD68" s="53" t="s">
        <v>307</v>
      </c>
      <c r="AE68" s="53" t="s">
        <v>307</v>
      </c>
      <c r="AF68" s="53" t="s">
        <v>307</v>
      </c>
      <c r="AG68" s="53" t="s">
        <v>307</v>
      </c>
      <c r="AH68" s="53" t="s">
        <v>307</v>
      </c>
      <c r="AI68" s="53" t="s">
        <v>307</v>
      </c>
      <c r="AJ68" s="53" t="s">
        <v>307</v>
      </c>
      <c r="AK68" s="53" t="s">
        <v>307</v>
      </c>
      <c r="AL68" s="53" t="s">
        <v>307</v>
      </c>
      <c r="AM68" s="53" t="s">
        <v>307</v>
      </c>
      <c r="AN68" s="53" t="s">
        <v>307</v>
      </c>
      <c r="AO68" s="53" t="s">
        <v>307</v>
      </c>
      <c r="AP68" s="53" t="s">
        <v>307</v>
      </c>
      <c r="AQ68" s="53" t="s">
        <v>307</v>
      </c>
      <c r="AR68" s="53" t="s">
        <v>307</v>
      </c>
      <c r="AS68" s="53" t="s">
        <v>307</v>
      </c>
      <c r="AT68" s="53" t="s">
        <v>307</v>
      </c>
      <c r="AU68" s="53" t="s">
        <v>307</v>
      </c>
      <c r="AV68" s="53">
        <v>0.85209999999999997</v>
      </c>
      <c r="AW68" s="53" t="s">
        <v>307</v>
      </c>
      <c r="AX68" s="53" t="s">
        <v>307</v>
      </c>
      <c r="AY68" s="53" t="s">
        <v>307</v>
      </c>
      <c r="AZ68" s="53" t="s">
        <v>307</v>
      </c>
      <c r="BA68" s="53" t="s">
        <v>307</v>
      </c>
      <c r="BB68" s="53" t="s">
        <v>307</v>
      </c>
      <c r="BC68" s="53" t="s">
        <v>307</v>
      </c>
      <c r="BD68" s="53" t="s">
        <v>307</v>
      </c>
      <c r="BE68" s="53" t="s">
        <v>307</v>
      </c>
      <c r="BF68" s="53" t="s">
        <v>307</v>
      </c>
      <c r="BG68" s="53" t="s">
        <v>307</v>
      </c>
      <c r="BH68" s="53" t="s">
        <v>307</v>
      </c>
      <c r="BI68" s="53" t="s">
        <v>307</v>
      </c>
      <c r="BJ68" s="53" t="s">
        <v>307</v>
      </c>
      <c r="BK68" s="53" t="s">
        <v>307</v>
      </c>
      <c r="BL68" s="53" t="s">
        <v>307</v>
      </c>
      <c r="BM68" s="53">
        <v>148.7449</v>
      </c>
      <c r="BN68" s="53" t="s">
        <v>307</v>
      </c>
      <c r="BO68" s="53" t="s">
        <v>307</v>
      </c>
      <c r="BP68" s="53" t="s">
        <v>307</v>
      </c>
      <c r="BQ68" s="113" t="s">
        <v>307</v>
      </c>
      <c r="BR68" s="54">
        <v>149.59710000000001</v>
      </c>
      <c r="BS68" s="46" t="s">
        <v>307</v>
      </c>
      <c r="BT68" s="112">
        <v>149.59710000000001</v>
      </c>
      <c r="BU68" s="55" t="s">
        <v>307</v>
      </c>
      <c r="BV68" s="109">
        <v>2.7772000000000001</v>
      </c>
      <c r="BW68" s="56">
        <v>152.3742</v>
      </c>
      <c r="BX68" s="29"/>
    </row>
    <row r="69" spans="1:76" s="30" customFormat="1">
      <c r="A69" s="158" t="s">
        <v>63</v>
      </c>
      <c r="B69" s="153" t="s">
        <v>193</v>
      </c>
      <c r="C69" s="457" t="s">
        <v>444</v>
      </c>
      <c r="D69" s="458" t="s">
        <v>445</v>
      </c>
      <c r="E69" s="52" t="s">
        <v>307</v>
      </c>
      <c r="F69" s="53" t="s">
        <v>307</v>
      </c>
      <c r="G69" s="53" t="s">
        <v>307</v>
      </c>
      <c r="H69" s="53" t="s">
        <v>307</v>
      </c>
      <c r="I69" s="53" t="s">
        <v>307</v>
      </c>
      <c r="J69" s="53" t="s">
        <v>307</v>
      </c>
      <c r="K69" s="53" t="s">
        <v>307</v>
      </c>
      <c r="L69" s="53" t="s">
        <v>307</v>
      </c>
      <c r="M69" s="53" t="s">
        <v>307</v>
      </c>
      <c r="N69" s="53" t="s">
        <v>307</v>
      </c>
      <c r="O69" s="53" t="s">
        <v>307</v>
      </c>
      <c r="P69" s="53" t="s">
        <v>307</v>
      </c>
      <c r="Q69" s="53" t="s">
        <v>307</v>
      </c>
      <c r="R69" s="53" t="s">
        <v>307</v>
      </c>
      <c r="S69" s="53" t="s">
        <v>307</v>
      </c>
      <c r="T69" s="53" t="s">
        <v>307</v>
      </c>
      <c r="U69" s="53" t="s">
        <v>307</v>
      </c>
      <c r="V69" s="53" t="s">
        <v>307</v>
      </c>
      <c r="W69" s="53" t="s">
        <v>307</v>
      </c>
      <c r="X69" s="53" t="s">
        <v>307</v>
      </c>
      <c r="Y69" s="53" t="s">
        <v>307</v>
      </c>
      <c r="Z69" s="53" t="s">
        <v>307</v>
      </c>
      <c r="AA69" s="53" t="s">
        <v>307</v>
      </c>
      <c r="AB69" s="53" t="s">
        <v>307</v>
      </c>
      <c r="AC69" s="53" t="s">
        <v>307</v>
      </c>
      <c r="AD69" s="53" t="s">
        <v>307</v>
      </c>
      <c r="AE69" s="53" t="s">
        <v>307</v>
      </c>
      <c r="AF69" s="53" t="s">
        <v>307</v>
      </c>
      <c r="AG69" s="53" t="s">
        <v>307</v>
      </c>
      <c r="AH69" s="53">
        <v>7.1596000000000002</v>
      </c>
      <c r="AI69" s="53" t="s">
        <v>307</v>
      </c>
      <c r="AJ69" s="53" t="s">
        <v>307</v>
      </c>
      <c r="AK69" s="53" t="s">
        <v>307</v>
      </c>
      <c r="AL69" s="53" t="s">
        <v>307</v>
      </c>
      <c r="AM69" s="53" t="s">
        <v>307</v>
      </c>
      <c r="AN69" s="53" t="s">
        <v>307</v>
      </c>
      <c r="AO69" s="53" t="s">
        <v>307</v>
      </c>
      <c r="AP69" s="53" t="s">
        <v>307</v>
      </c>
      <c r="AQ69" s="53" t="s">
        <v>307</v>
      </c>
      <c r="AR69" s="53">
        <v>1.8631</v>
      </c>
      <c r="AS69" s="53" t="s">
        <v>307</v>
      </c>
      <c r="AT69" s="53" t="s">
        <v>307</v>
      </c>
      <c r="AU69" s="53" t="s">
        <v>307</v>
      </c>
      <c r="AV69" s="53" t="s">
        <v>307</v>
      </c>
      <c r="AW69" s="53" t="s">
        <v>307</v>
      </c>
      <c r="AX69" s="53" t="s">
        <v>307</v>
      </c>
      <c r="AY69" s="53" t="s">
        <v>307</v>
      </c>
      <c r="AZ69" s="53" t="s">
        <v>307</v>
      </c>
      <c r="BA69" s="53" t="s">
        <v>307</v>
      </c>
      <c r="BB69" s="53" t="s">
        <v>307</v>
      </c>
      <c r="BC69" s="53" t="s">
        <v>307</v>
      </c>
      <c r="BD69" s="53" t="s">
        <v>307</v>
      </c>
      <c r="BE69" s="53" t="s">
        <v>307</v>
      </c>
      <c r="BF69" s="53" t="s">
        <v>307</v>
      </c>
      <c r="BG69" s="53" t="s">
        <v>307</v>
      </c>
      <c r="BH69" s="53" t="s">
        <v>307</v>
      </c>
      <c r="BI69" s="53" t="s">
        <v>307</v>
      </c>
      <c r="BJ69" s="53" t="s">
        <v>307</v>
      </c>
      <c r="BK69" s="53" t="s">
        <v>307</v>
      </c>
      <c r="BL69" s="53" t="s">
        <v>307</v>
      </c>
      <c r="BM69" s="53" t="s">
        <v>307</v>
      </c>
      <c r="BN69" s="53">
        <v>58.633800000000001</v>
      </c>
      <c r="BO69" s="53" t="s">
        <v>307</v>
      </c>
      <c r="BP69" s="53" t="s">
        <v>307</v>
      </c>
      <c r="BQ69" s="113" t="s">
        <v>307</v>
      </c>
      <c r="BR69" s="54">
        <v>67.656499999999994</v>
      </c>
      <c r="BS69" s="46">
        <v>2.23E-2</v>
      </c>
      <c r="BT69" s="112">
        <v>67.678799999999995</v>
      </c>
      <c r="BU69" s="55" t="s">
        <v>307</v>
      </c>
      <c r="BV69" s="109">
        <v>2.2381000000000002</v>
      </c>
      <c r="BW69" s="56">
        <v>69.916899999999998</v>
      </c>
      <c r="BX69" s="29"/>
    </row>
    <row r="70" spans="1:76" s="30" customFormat="1">
      <c r="A70" s="158" t="s">
        <v>64</v>
      </c>
      <c r="B70" s="153" t="s">
        <v>194</v>
      </c>
      <c r="C70" s="457" t="s">
        <v>446</v>
      </c>
      <c r="D70" s="458" t="s">
        <v>447</v>
      </c>
      <c r="E70" s="52" t="s">
        <v>307</v>
      </c>
      <c r="F70" s="53" t="s">
        <v>307</v>
      </c>
      <c r="G70" s="53" t="s">
        <v>307</v>
      </c>
      <c r="H70" s="53" t="s">
        <v>307</v>
      </c>
      <c r="I70" s="53" t="s">
        <v>307</v>
      </c>
      <c r="J70" s="53" t="s">
        <v>307</v>
      </c>
      <c r="K70" s="53" t="s">
        <v>307</v>
      </c>
      <c r="L70" s="53" t="s">
        <v>307</v>
      </c>
      <c r="M70" s="53" t="s">
        <v>307</v>
      </c>
      <c r="N70" s="53" t="s">
        <v>307</v>
      </c>
      <c r="O70" s="53" t="s">
        <v>307</v>
      </c>
      <c r="P70" s="53" t="s">
        <v>307</v>
      </c>
      <c r="Q70" s="53" t="s">
        <v>307</v>
      </c>
      <c r="R70" s="53" t="s">
        <v>307</v>
      </c>
      <c r="S70" s="53" t="s">
        <v>307</v>
      </c>
      <c r="T70" s="53" t="s">
        <v>307</v>
      </c>
      <c r="U70" s="53" t="s">
        <v>307</v>
      </c>
      <c r="V70" s="53" t="s">
        <v>307</v>
      </c>
      <c r="W70" s="53" t="s">
        <v>307</v>
      </c>
      <c r="X70" s="53" t="s">
        <v>307</v>
      </c>
      <c r="Y70" s="53" t="s">
        <v>307</v>
      </c>
      <c r="Z70" s="53" t="s">
        <v>307</v>
      </c>
      <c r="AA70" s="53" t="s">
        <v>307</v>
      </c>
      <c r="AB70" s="53" t="s">
        <v>307</v>
      </c>
      <c r="AC70" s="53" t="s">
        <v>307</v>
      </c>
      <c r="AD70" s="53" t="s">
        <v>307</v>
      </c>
      <c r="AE70" s="53" t="s">
        <v>307</v>
      </c>
      <c r="AF70" s="53" t="s">
        <v>307</v>
      </c>
      <c r="AG70" s="53">
        <v>0.57809999999999995</v>
      </c>
      <c r="AH70" s="53">
        <v>1.5999000000000001</v>
      </c>
      <c r="AI70" s="53" t="s">
        <v>307</v>
      </c>
      <c r="AJ70" s="53" t="s">
        <v>307</v>
      </c>
      <c r="AK70" s="53" t="s">
        <v>307</v>
      </c>
      <c r="AL70" s="53" t="s">
        <v>307</v>
      </c>
      <c r="AM70" s="53" t="s">
        <v>307</v>
      </c>
      <c r="AN70" s="53">
        <v>2.1276999999999999</v>
      </c>
      <c r="AO70" s="53" t="s">
        <v>307</v>
      </c>
      <c r="AP70" s="53" t="s">
        <v>307</v>
      </c>
      <c r="AQ70" s="53" t="s">
        <v>307</v>
      </c>
      <c r="AR70" s="53" t="s">
        <v>307</v>
      </c>
      <c r="AS70" s="53" t="s">
        <v>307</v>
      </c>
      <c r="AT70" s="53" t="s">
        <v>307</v>
      </c>
      <c r="AU70" s="53" t="s">
        <v>307</v>
      </c>
      <c r="AV70" s="53" t="s">
        <v>307</v>
      </c>
      <c r="AW70" s="53" t="s">
        <v>307</v>
      </c>
      <c r="AX70" s="53" t="s">
        <v>307</v>
      </c>
      <c r="AY70" s="53" t="s">
        <v>307</v>
      </c>
      <c r="AZ70" s="53" t="s">
        <v>307</v>
      </c>
      <c r="BA70" s="53" t="s">
        <v>307</v>
      </c>
      <c r="BB70" s="53" t="s">
        <v>307</v>
      </c>
      <c r="BC70" s="53" t="s">
        <v>307</v>
      </c>
      <c r="BD70" s="53" t="s">
        <v>307</v>
      </c>
      <c r="BE70" s="53" t="s">
        <v>307</v>
      </c>
      <c r="BF70" s="53">
        <v>0.77190000000000003</v>
      </c>
      <c r="BG70" s="53">
        <v>0.1036</v>
      </c>
      <c r="BH70" s="53" t="s">
        <v>307</v>
      </c>
      <c r="BI70" s="53" t="s">
        <v>307</v>
      </c>
      <c r="BJ70" s="53" t="s">
        <v>307</v>
      </c>
      <c r="BK70" s="53" t="s">
        <v>307</v>
      </c>
      <c r="BL70" s="53" t="s">
        <v>307</v>
      </c>
      <c r="BM70" s="53" t="s">
        <v>307</v>
      </c>
      <c r="BN70" s="53" t="s">
        <v>307</v>
      </c>
      <c r="BO70" s="53">
        <v>128.75579999999999</v>
      </c>
      <c r="BP70" s="53" t="s">
        <v>307</v>
      </c>
      <c r="BQ70" s="113" t="s">
        <v>307</v>
      </c>
      <c r="BR70" s="54">
        <v>133.93700000000001</v>
      </c>
      <c r="BS70" s="46" t="s">
        <v>307</v>
      </c>
      <c r="BT70" s="112">
        <v>133.93700000000001</v>
      </c>
      <c r="BU70" s="55" t="s">
        <v>307</v>
      </c>
      <c r="BV70" s="109">
        <v>7.2416999999999998</v>
      </c>
      <c r="BW70" s="56">
        <v>141.1788</v>
      </c>
      <c r="BX70" s="29"/>
    </row>
    <row r="71" spans="1:76" s="30" customFormat="1">
      <c r="A71" s="158" t="s">
        <v>65</v>
      </c>
      <c r="B71" s="153" t="s">
        <v>201</v>
      </c>
      <c r="C71" s="457" t="s">
        <v>448</v>
      </c>
      <c r="D71" s="458" t="s">
        <v>449</v>
      </c>
      <c r="E71" s="52" t="s">
        <v>307</v>
      </c>
      <c r="F71" s="53" t="s">
        <v>307</v>
      </c>
      <c r="G71" s="53" t="s">
        <v>307</v>
      </c>
      <c r="H71" s="53" t="s">
        <v>307</v>
      </c>
      <c r="I71" s="53" t="s">
        <v>307</v>
      </c>
      <c r="J71" s="53" t="s">
        <v>307</v>
      </c>
      <c r="K71" s="53" t="s">
        <v>307</v>
      </c>
      <c r="L71" s="53" t="s">
        <v>307</v>
      </c>
      <c r="M71" s="53" t="s">
        <v>307</v>
      </c>
      <c r="N71" s="53" t="s">
        <v>307</v>
      </c>
      <c r="O71" s="53" t="s">
        <v>307</v>
      </c>
      <c r="P71" s="53" t="s">
        <v>307</v>
      </c>
      <c r="Q71" s="53" t="s">
        <v>307</v>
      </c>
      <c r="R71" s="53" t="s">
        <v>307</v>
      </c>
      <c r="S71" s="53" t="s">
        <v>307</v>
      </c>
      <c r="T71" s="53" t="s">
        <v>307</v>
      </c>
      <c r="U71" s="53" t="s">
        <v>307</v>
      </c>
      <c r="V71" s="53" t="s">
        <v>307</v>
      </c>
      <c r="W71" s="53" t="s">
        <v>307</v>
      </c>
      <c r="X71" s="53" t="s">
        <v>307</v>
      </c>
      <c r="Y71" s="53" t="s">
        <v>307</v>
      </c>
      <c r="Z71" s="53" t="s">
        <v>307</v>
      </c>
      <c r="AA71" s="53" t="s">
        <v>307</v>
      </c>
      <c r="AB71" s="53" t="s">
        <v>307</v>
      </c>
      <c r="AC71" s="53" t="s">
        <v>307</v>
      </c>
      <c r="AD71" s="53" t="s">
        <v>307</v>
      </c>
      <c r="AE71" s="53" t="s">
        <v>307</v>
      </c>
      <c r="AF71" s="53" t="s">
        <v>307</v>
      </c>
      <c r="AG71" s="53" t="s">
        <v>307</v>
      </c>
      <c r="AH71" s="53" t="s">
        <v>307</v>
      </c>
      <c r="AI71" s="53" t="s">
        <v>307</v>
      </c>
      <c r="AJ71" s="53" t="s">
        <v>307</v>
      </c>
      <c r="AK71" s="53" t="s">
        <v>307</v>
      </c>
      <c r="AL71" s="53" t="s">
        <v>307</v>
      </c>
      <c r="AM71" s="53" t="s">
        <v>307</v>
      </c>
      <c r="AN71" s="53" t="s">
        <v>307</v>
      </c>
      <c r="AO71" s="53" t="s">
        <v>307</v>
      </c>
      <c r="AP71" s="53" t="s">
        <v>307</v>
      </c>
      <c r="AQ71" s="53" t="s">
        <v>307</v>
      </c>
      <c r="AR71" s="53" t="s">
        <v>307</v>
      </c>
      <c r="AS71" s="53" t="s">
        <v>307</v>
      </c>
      <c r="AT71" s="53" t="s">
        <v>307</v>
      </c>
      <c r="AU71" s="53" t="s">
        <v>307</v>
      </c>
      <c r="AV71" s="53" t="s">
        <v>307</v>
      </c>
      <c r="AW71" s="53" t="s">
        <v>307</v>
      </c>
      <c r="AX71" s="53" t="s">
        <v>307</v>
      </c>
      <c r="AY71" s="53" t="s">
        <v>307</v>
      </c>
      <c r="AZ71" s="53" t="s">
        <v>307</v>
      </c>
      <c r="BA71" s="53" t="s">
        <v>307</v>
      </c>
      <c r="BB71" s="53" t="s">
        <v>307</v>
      </c>
      <c r="BC71" s="53" t="s">
        <v>307</v>
      </c>
      <c r="BD71" s="53" t="s">
        <v>307</v>
      </c>
      <c r="BE71" s="53" t="s">
        <v>307</v>
      </c>
      <c r="BF71" s="53" t="s">
        <v>307</v>
      </c>
      <c r="BG71" s="53" t="s">
        <v>307</v>
      </c>
      <c r="BH71" s="53" t="s">
        <v>307</v>
      </c>
      <c r="BI71" s="53" t="s">
        <v>307</v>
      </c>
      <c r="BJ71" s="53" t="s">
        <v>307</v>
      </c>
      <c r="BK71" s="53" t="s">
        <v>307</v>
      </c>
      <c r="BL71" s="53" t="s">
        <v>307</v>
      </c>
      <c r="BM71" s="53" t="s">
        <v>307</v>
      </c>
      <c r="BN71" s="53" t="s">
        <v>307</v>
      </c>
      <c r="BO71" s="53" t="s">
        <v>307</v>
      </c>
      <c r="BP71" s="53">
        <v>31.626100000000001</v>
      </c>
      <c r="BQ71" s="113" t="s">
        <v>307</v>
      </c>
      <c r="BR71" s="54">
        <v>31.626100000000001</v>
      </c>
      <c r="BS71" s="46" t="s">
        <v>307</v>
      </c>
      <c r="BT71" s="112">
        <v>31.626100000000001</v>
      </c>
      <c r="BU71" s="55" t="s">
        <v>307</v>
      </c>
      <c r="BV71" s="109"/>
      <c r="BW71" s="56">
        <v>31.626100000000001</v>
      </c>
      <c r="BX71" s="603"/>
    </row>
    <row r="72" spans="1:76" s="30" customFormat="1">
      <c r="A72" s="160" t="s">
        <v>66</v>
      </c>
      <c r="B72" s="155" t="s">
        <v>202</v>
      </c>
      <c r="C72" s="457" t="s">
        <v>450</v>
      </c>
      <c r="D72" s="458" t="s">
        <v>451</v>
      </c>
      <c r="E72" s="122" t="s">
        <v>307</v>
      </c>
      <c r="F72" s="123" t="s">
        <v>307</v>
      </c>
      <c r="G72" s="123" t="s">
        <v>307</v>
      </c>
      <c r="H72" s="123" t="s">
        <v>307</v>
      </c>
      <c r="I72" s="123" t="s">
        <v>307</v>
      </c>
      <c r="J72" s="123" t="s">
        <v>307</v>
      </c>
      <c r="K72" s="123" t="s">
        <v>307</v>
      </c>
      <c r="L72" s="123" t="s">
        <v>307</v>
      </c>
      <c r="M72" s="123" t="s">
        <v>307</v>
      </c>
      <c r="N72" s="123" t="s">
        <v>307</v>
      </c>
      <c r="O72" s="123" t="s">
        <v>307</v>
      </c>
      <c r="P72" s="123" t="s">
        <v>307</v>
      </c>
      <c r="Q72" s="123" t="s">
        <v>307</v>
      </c>
      <c r="R72" s="123" t="s">
        <v>307</v>
      </c>
      <c r="S72" s="123" t="s">
        <v>307</v>
      </c>
      <c r="T72" s="123" t="s">
        <v>307</v>
      </c>
      <c r="U72" s="123" t="s">
        <v>307</v>
      </c>
      <c r="V72" s="123" t="s">
        <v>307</v>
      </c>
      <c r="W72" s="123" t="s">
        <v>307</v>
      </c>
      <c r="X72" s="123" t="s">
        <v>307</v>
      </c>
      <c r="Y72" s="123" t="s">
        <v>307</v>
      </c>
      <c r="Z72" s="123" t="s">
        <v>307</v>
      </c>
      <c r="AA72" s="123" t="s">
        <v>307</v>
      </c>
      <c r="AB72" s="123" t="s">
        <v>307</v>
      </c>
      <c r="AC72" s="123" t="s">
        <v>307</v>
      </c>
      <c r="AD72" s="123" t="s">
        <v>307</v>
      </c>
      <c r="AE72" s="123" t="s">
        <v>307</v>
      </c>
      <c r="AF72" s="123" t="s">
        <v>307</v>
      </c>
      <c r="AG72" s="123" t="s">
        <v>307</v>
      </c>
      <c r="AH72" s="123" t="s">
        <v>307</v>
      </c>
      <c r="AI72" s="123" t="s">
        <v>307</v>
      </c>
      <c r="AJ72" s="123" t="s">
        <v>307</v>
      </c>
      <c r="AK72" s="123" t="s">
        <v>307</v>
      </c>
      <c r="AL72" s="123" t="s">
        <v>307</v>
      </c>
      <c r="AM72" s="123" t="s">
        <v>307</v>
      </c>
      <c r="AN72" s="123" t="s">
        <v>307</v>
      </c>
      <c r="AO72" s="123" t="s">
        <v>307</v>
      </c>
      <c r="AP72" s="123" t="s">
        <v>307</v>
      </c>
      <c r="AQ72" s="123" t="s">
        <v>307</v>
      </c>
      <c r="AR72" s="123" t="s">
        <v>307</v>
      </c>
      <c r="AS72" s="123" t="s">
        <v>307</v>
      </c>
      <c r="AT72" s="123" t="s">
        <v>307</v>
      </c>
      <c r="AU72" s="123" t="s">
        <v>307</v>
      </c>
      <c r="AV72" s="123" t="s">
        <v>307</v>
      </c>
      <c r="AW72" s="123" t="s">
        <v>307</v>
      </c>
      <c r="AX72" s="123" t="s">
        <v>307</v>
      </c>
      <c r="AY72" s="123" t="s">
        <v>307</v>
      </c>
      <c r="AZ72" s="123" t="s">
        <v>307</v>
      </c>
      <c r="BA72" s="123" t="s">
        <v>307</v>
      </c>
      <c r="BB72" s="123" t="s">
        <v>307</v>
      </c>
      <c r="BC72" s="123" t="s">
        <v>307</v>
      </c>
      <c r="BD72" s="123" t="s">
        <v>307</v>
      </c>
      <c r="BE72" s="123" t="s">
        <v>307</v>
      </c>
      <c r="BF72" s="123" t="s">
        <v>307</v>
      </c>
      <c r="BG72" s="123" t="s">
        <v>307</v>
      </c>
      <c r="BH72" s="123" t="s">
        <v>307</v>
      </c>
      <c r="BI72" s="123" t="s">
        <v>307</v>
      </c>
      <c r="BJ72" s="123" t="s">
        <v>307</v>
      </c>
      <c r="BK72" s="123" t="s">
        <v>307</v>
      </c>
      <c r="BL72" s="123" t="s">
        <v>307</v>
      </c>
      <c r="BM72" s="123" t="s">
        <v>307</v>
      </c>
      <c r="BN72" s="123" t="s">
        <v>307</v>
      </c>
      <c r="BO72" s="123" t="s">
        <v>307</v>
      </c>
      <c r="BP72" s="123" t="s">
        <v>307</v>
      </c>
      <c r="BQ72" s="124" t="s">
        <v>307</v>
      </c>
      <c r="BR72" s="72" t="s">
        <v>307</v>
      </c>
      <c r="BS72" s="125" t="s">
        <v>307</v>
      </c>
      <c r="BT72" s="126" t="s">
        <v>307</v>
      </c>
      <c r="BU72" s="105" t="s">
        <v>307</v>
      </c>
      <c r="BV72" s="127"/>
      <c r="BW72" s="128"/>
      <c r="BX72" s="603"/>
    </row>
    <row r="73" spans="1:76" s="49" customFormat="1">
      <c r="A73" s="239" t="s">
        <v>134</v>
      </c>
      <c r="B73" s="19" t="s">
        <v>195</v>
      </c>
      <c r="C73" s="459" t="s">
        <v>452</v>
      </c>
      <c r="D73" s="460" t="s">
        <v>453</v>
      </c>
      <c r="E73" s="240">
        <v>1396.4657</v>
      </c>
      <c r="F73" s="241">
        <v>893.5498</v>
      </c>
      <c r="G73" s="241">
        <v>65.273200000000003</v>
      </c>
      <c r="H73" s="241">
        <v>210.69069999999999</v>
      </c>
      <c r="I73" s="241">
        <v>1925.0099</v>
      </c>
      <c r="J73" s="241">
        <v>342.3014</v>
      </c>
      <c r="K73" s="241">
        <v>1869.5383999999999</v>
      </c>
      <c r="L73" s="241">
        <v>131.72139999999999</v>
      </c>
      <c r="M73" s="241">
        <v>188.98939999999999</v>
      </c>
      <c r="N73" s="241">
        <v>0.72640000000000005</v>
      </c>
      <c r="O73" s="241">
        <v>274.4622</v>
      </c>
      <c r="P73" s="241">
        <v>173.23220000000001</v>
      </c>
      <c r="Q73" s="241">
        <v>208.8271</v>
      </c>
      <c r="R73" s="241">
        <v>494.93819999999999</v>
      </c>
      <c r="S73" s="241">
        <v>627.13430000000005</v>
      </c>
      <c r="T73" s="241">
        <v>610.39750000000004</v>
      </c>
      <c r="U73" s="241">
        <v>152.90600000000001</v>
      </c>
      <c r="V73" s="241">
        <v>180.50739999999999</v>
      </c>
      <c r="W73" s="241">
        <v>161.59899999999999</v>
      </c>
      <c r="X73" s="241">
        <v>126.5936</v>
      </c>
      <c r="Y73" s="241">
        <v>111.9494</v>
      </c>
      <c r="Z73" s="241">
        <v>299.3956</v>
      </c>
      <c r="AA73" s="241">
        <v>432.86279999999999</v>
      </c>
      <c r="AB73" s="241">
        <v>2803.1226999999999</v>
      </c>
      <c r="AC73" s="241">
        <v>73.882400000000004</v>
      </c>
      <c r="AD73" s="241">
        <v>330.39049999999997</v>
      </c>
      <c r="AE73" s="241">
        <v>4824.8014000000003</v>
      </c>
      <c r="AF73" s="241">
        <v>480.48509999999999</v>
      </c>
      <c r="AG73" s="241">
        <v>2897.2228</v>
      </c>
      <c r="AH73" s="241">
        <v>1794.1481000000001</v>
      </c>
      <c r="AI73" s="241">
        <v>2619.3724999999999</v>
      </c>
      <c r="AJ73" s="241">
        <v>129.51830000000001</v>
      </c>
      <c r="AK73" s="241">
        <v>401.41129999999998</v>
      </c>
      <c r="AL73" s="241">
        <v>3153.2397999999998</v>
      </c>
      <c r="AM73" s="241">
        <v>124.8631</v>
      </c>
      <c r="AN73" s="241">
        <v>665.06880000000001</v>
      </c>
      <c r="AO73" s="241">
        <v>123.8552</v>
      </c>
      <c r="AP73" s="241">
        <v>135.03870000000001</v>
      </c>
      <c r="AQ73" s="241">
        <v>785.34220000000005</v>
      </c>
      <c r="AR73" s="241">
        <v>637.52840000000003</v>
      </c>
      <c r="AS73" s="241">
        <v>1064.4416000000001</v>
      </c>
      <c r="AT73" s="241">
        <v>209.31110000000001</v>
      </c>
      <c r="AU73" s="241">
        <v>118.08540000000001</v>
      </c>
      <c r="AV73" s="241">
        <v>1507.4299000000001</v>
      </c>
      <c r="AW73" s="241">
        <v>1841.2275</v>
      </c>
      <c r="AX73" s="241">
        <v>563.26729999999998</v>
      </c>
      <c r="AY73" s="241">
        <v>336.44459999999998</v>
      </c>
      <c r="AZ73" s="241">
        <v>130.98779999999999</v>
      </c>
      <c r="BA73" s="241">
        <v>509.66359999999997</v>
      </c>
      <c r="BB73" s="241">
        <v>139.39160000000001</v>
      </c>
      <c r="BC73" s="241">
        <v>222.2244</v>
      </c>
      <c r="BD73" s="241">
        <v>91.712500000000006</v>
      </c>
      <c r="BE73" s="241">
        <v>230.26410000000001</v>
      </c>
      <c r="BF73" s="241">
        <v>617.22919999999999</v>
      </c>
      <c r="BG73" s="241">
        <v>2090.4607999999998</v>
      </c>
      <c r="BH73" s="241">
        <v>1223.2538</v>
      </c>
      <c r="BI73" s="241">
        <v>756.1961</v>
      </c>
      <c r="BJ73" s="241">
        <v>163.28360000000001</v>
      </c>
      <c r="BK73" s="241">
        <v>403.31659999999999</v>
      </c>
      <c r="BL73" s="241">
        <v>190.47200000000001</v>
      </c>
      <c r="BM73" s="241">
        <v>149.41030000000001</v>
      </c>
      <c r="BN73" s="241">
        <v>59.790599999999998</v>
      </c>
      <c r="BO73" s="241">
        <v>130.60659999999999</v>
      </c>
      <c r="BP73" s="241">
        <v>31.626100000000001</v>
      </c>
      <c r="BQ73" s="242" t="s">
        <v>307</v>
      </c>
      <c r="BR73" s="41">
        <v>45638.459799999997</v>
      </c>
      <c r="BS73" s="231">
        <v>13985.3213</v>
      </c>
      <c r="BT73" s="227">
        <v>59623.7811</v>
      </c>
      <c r="BU73" s="230" t="s">
        <v>307</v>
      </c>
      <c r="BV73" s="231">
        <v>2399.9540999999999</v>
      </c>
      <c r="BW73" s="243">
        <v>62023.735200000003</v>
      </c>
      <c r="BX73" s="58"/>
    </row>
    <row r="74" spans="1:76" s="49" customFormat="1">
      <c r="A74" s="99" t="s">
        <v>67</v>
      </c>
      <c r="B74" s="17" t="s">
        <v>272</v>
      </c>
      <c r="C74" s="461" t="s">
        <v>454</v>
      </c>
      <c r="D74" s="462" t="s">
        <v>455</v>
      </c>
      <c r="E74" s="129" t="s">
        <v>307</v>
      </c>
      <c r="F74" s="130" t="s">
        <v>307</v>
      </c>
      <c r="G74" s="130" t="s">
        <v>307</v>
      </c>
      <c r="H74" s="130" t="s">
        <v>307</v>
      </c>
      <c r="I74" s="130" t="s">
        <v>307</v>
      </c>
      <c r="J74" s="130" t="s">
        <v>307</v>
      </c>
      <c r="K74" s="130" t="s">
        <v>307</v>
      </c>
      <c r="L74" s="130" t="s">
        <v>307</v>
      </c>
      <c r="M74" s="130" t="s">
        <v>307</v>
      </c>
      <c r="N74" s="130" t="s">
        <v>307</v>
      </c>
      <c r="O74" s="130" t="s">
        <v>307</v>
      </c>
      <c r="P74" s="130" t="s">
        <v>307</v>
      </c>
      <c r="Q74" s="130" t="s">
        <v>307</v>
      </c>
      <c r="R74" s="130" t="s">
        <v>307</v>
      </c>
      <c r="S74" s="130" t="s">
        <v>307</v>
      </c>
      <c r="T74" s="130" t="s">
        <v>307</v>
      </c>
      <c r="U74" s="130" t="s">
        <v>307</v>
      </c>
      <c r="V74" s="130" t="s">
        <v>307</v>
      </c>
      <c r="W74" s="130" t="s">
        <v>307</v>
      </c>
      <c r="X74" s="130" t="s">
        <v>307</v>
      </c>
      <c r="Y74" s="130" t="s">
        <v>307</v>
      </c>
      <c r="Z74" s="130" t="s">
        <v>307</v>
      </c>
      <c r="AA74" s="130" t="s">
        <v>307</v>
      </c>
      <c r="AB74" s="130" t="s">
        <v>307</v>
      </c>
      <c r="AC74" s="130" t="s">
        <v>307</v>
      </c>
      <c r="AD74" s="130" t="s">
        <v>307</v>
      </c>
      <c r="AE74" s="130" t="s">
        <v>307</v>
      </c>
      <c r="AF74" s="130" t="s">
        <v>307</v>
      </c>
      <c r="AG74" s="130" t="s">
        <v>307</v>
      </c>
      <c r="AH74" s="130" t="s">
        <v>307</v>
      </c>
      <c r="AI74" s="130" t="s">
        <v>307</v>
      </c>
      <c r="AJ74" s="130" t="s">
        <v>307</v>
      </c>
      <c r="AK74" s="130" t="s">
        <v>307</v>
      </c>
      <c r="AL74" s="130" t="s">
        <v>307</v>
      </c>
      <c r="AM74" s="130" t="s">
        <v>307</v>
      </c>
      <c r="AN74" s="130" t="s">
        <v>307</v>
      </c>
      <c r="AO74" s="130" t="s">
        <v>307</v>
      </c>
      <c r="AP74" s="130" t="s">
        <v>307</v>
      </c>
      <c r="AQ74" s="130" t="s">
        <v>307</v>
      </c>
      <c r="AR74" s="130" t="s">
        <v>307</v>
      </c>
      <c r="AS74" s="130" t="s">
        <v>307</v>
      </c>
      <c r="AT74" s="130" t="s">
        <v>307</v>
      </c>
      <c r="AU74" s="130" t="s">
        <v>307</v>
      </c>
      <c r="AV74" s="130" t="s">
        <v>307</v>
      </c>
      <c r="AW74" s="130" t="s">
        <v>307</v>
      </c>
      <c r="AX74" s="130" t="s">
        <v>307</v>
      </c>
      <c r="AY74" s="130" t="s">
        <v>307</v>
      </c>
      <c r="AZ74" s="130" t="s">
        <v>307</v>
      </c>
      <c r="BA74" s="130" t="s">
        <v>307</v>
      </c>
      <c r="BB74" s="130" t="s">
        <v>307</v>
      </c>
      <c r="BC74" s="130" t="s">
        <v>307</v>
      </c>
      <c r="BD74" s="130" t="s">
        <v>307</v>
      </c>
      <c r="BE74" s="130" t="s">
        <v>307</v>
      </c>
      <c r="BF74" s="130" t="s">
        <v>307</v>
      </c>
      <c r="BG74" s="130" t="s">
        <v>307</v>
      </c>
      <c r="BH74" s="130" t="s">
        <v>307</v>
      </c>
      <c r="BI74" s="130" t="s">
        <v>307</v>
      </c>
      <c r="BJ74" s="130" t="s">
        <v>307</v>
      </c>
      <c r="BK74" s="130" t="s">
        <v>307</v>
      </c>
      <c r="BL74" s="130" t="s">
        <v>307</v>
      </c>
      <c r="BM74" s="130" t="s">
        <v>307</v>
      </c>
      <c r="BN74" s="130" t="s">
        <v>307</v>
      </c>
      <c r="BO74" s="130" t="s">
        <v>307</v>
      </c>
      <c r="BP74" s="130" t="s">
        <v>307</v>
      </c>
      <c r="BQ74" s="131" t="s">
        <v>307</v>
      </c>
      <c r="BR74" s="132" t="s">
        <v>307</v>
      </c>
      <c r="BS74" s="118">
        <v>-174.8809</v>
      </c>
      <c r="BT74" s="119">
        <v>-174.8809</v>
      </c>
      <c r="BU74" s="133" t="s">
        <v>307</v>
      </c>
      <c r="BV74" s="36" t="s">
        <v>307</v>
      </c>
      <c r="BW74" s="40">
        <v>-174.8809</v>
      </c>
      <c r="BX74" s="58"/>
    </row>
    <row r="75" spans="1:76" s="49" customFormat="1">
      <c r="A75" s="98" t="s">
        <v>68</v>
      </c>
      <c r="B75" s="18" t="s">
        <v>268</v>
      </c>
      <c r="C75" s="463" t="s">
        <v>456</v>
      </c>
      <c r="D75" s="458" t="s">
        <v>457</v>
      </c>
      <c r="E75" s="134" t="s">
        <v>307</v>
      </c>
      <c r="F75" s="135" t="s">
        <v>307</v>
      </c>
      <c r="G75" s="135" t="s">
        <v>307</v>
      </c>
      <c r="H75" s="135" t="s">
        <v>307</v>
      </c>
      <c r="I75" s="135" t="s">
        <v>307</v>
      </c>
      <c r="J75" s="135" t="s">
        <v>307</v>
      </c>
      <c r="K75" s="135" t="s">
        <v>307</v>
      </c>
      <c r="L75" s="135" t="s">
        <v>307</v>
      </c>
      <c r="M75" s="135" t="s">
        <v>307</v>
      </c>
      <c r="N75" s="135" t="s">
        <v>307</v>
      </c>
      <c r="O75" s="135" t="s">
        <v>307</v>
      </c>
      <c r="P75" s="135" t="s">
        <v>307</v>
      </c>
      <c r="Q75" s="135" t="s">
        <v>307</v>
      </c>
      <c r="R75" s="135" t="s">
        <v>307</v>
      </c>
      <c r="S75" s="135" t="s">
        <v>307</v>
      </c>
      <c r="T75" s="135" t="s">
        <v>307</v>
      </c>
      <c r="U75" s="135" t="s">
        <v>307</v>
      </c>
      <c r="V75" s="135" t="s">
        <v>307</v>
      </c>
      <c r="W75" s="135" t="s">
        <v>307</v>
      </c>
      <c r="X75" s="135" t="s">
        <v>307</v>
      </c>
      <c r="Y75" s="135" t="s">
        <v>307</v>
      </c>
      <c r="Z75" s="135" t="s">
        <v>307</v>
      </c>
      <c r="AA75" s="135" t="s">
        <v>307</v>
      </c>
      <c r="AB75" s="135" t="s">
        <v>307</v>
      </c>
      <c r="AC75" s="135" t="s">
        <v>307</v>
      </c>
      <c r="AD75" s="135" t="s">
        <v>307</v>
      </c>
      <c r="AE75" s="135" t="s">
        <v>307</v>
      </c>
      <c r="AF75" s="135" t="s">
        <v>307</v>
      </c>
      <c r="AG75" s="135" t="s">
        <v>307</v>
      </c>
      <c r="AH75" s="135" t="s">
        <v>307</v>
      </c>
      <c r="AI75" s="135" t="s">
        <v>307</v>
      </c>
      <c r="AJ75" s="135" t="s">
        <v>307</v>
      </c>
      <c r="AK75" s="135" t="s">
        <v>307</v>
      </c>
      <c r="AL75" s="135" t="s">
        <v>307</v>
      </c>
      <c r="AM75" s="135" t="s">
        <v>307</v>
      </c>
      <c r="AN75" s="135" t="s">
        <v>307</v>
      </c>
      <c r="AO75" s="135" t="s">
        <v>307</v>
      </c>
      <c r="AP75" s="135" t="s">
        <v>307</v>
      </c>
      <c r="AQ75" s="135" t="s">
        <v>307</v>
      </c>
      <c r="AR75" s="135" t="s">
        <v>307</v>
      </c>
      <c r="AS75" s="135" t="s">
        <v>307</v>
      </c>
      <c r="AT75" s="135" t="s">
        <v>307</v>
      </c>
      <c r="AU75" s="135" t="s">
        <v>307</v>
      </c>
      <c r="AV75" s="135" t="s">
        <v>307</v>
      </c>
      <c r="AW75" s="135" t="s">
        <v>307</v>
      </c>
      <c r="AX75" s="135" t="s">
        <v>307</v>
      </c>
      <c r="AY75" s="135" t="s">
        <v>307</v>
      </c>
      <c r="AZ75" s="135" t="s">
        <v>307</v>
      </c>
      <c r="BA75" s="135" t="s">
        <v>307</v>
      </c>
      <c r="BB75" s="135" t="s">
        <v>307</v>
      </c>
      <c r="BC75" s="135" t="s">
        <v>307</v>
      </c>
      <c r="BD75" s="135" t="s">
        <v>307</v>
      </c>
      <c r="BE75" s="135" t="s">
        <v>307</v>
      </c>
      <c r="BF75" s="135" t="s">
        <v>307</v>
      </c>
      <c r="BG75" s="135" t="s">
        <v>307</v>
      </c>
      <c r="BH75" s="135" t="s">
        <v>307</v>
      </c>
      <c r="BI75" s="135" t="s">
        <v>307</v>
      </c>
      <c r="BJ75" s="135" t="s">
        <v>307</v>
      </c>
      <c r="BK75" s="135" t="s">
        <v>307</v>
      </c>
      <c r="BL75" s="135" t="s">
        <v>307</v>
      </c>
      <c r="BM75" s="135" t="s">
        <v>307</v>
      </c>
      <c r="BN75" s="135" t="s">
        <v>307</v>
      </c>
      <c r="BO75" s="135" t="s">
        <v>307</v>
      </c>
      <c r="BP75" s="135" t="s">
        <v>307</v>
      </c>
      <c r="BQ75" s="136" t="s">
        <v>307</v>
      </c>
      <c r="BR75" s="104" t="s">
        <v>307</v>
      </c>
      <c r="BS75" s="125">
        <v>536.49810000000002</v>
      </c>
      <c r="BT75" s="126">
        <v>536.49810000000002</v>
      </c>
      <c r="BU75" s="137" t="s">
        <v>307</v>
      </c>
      <c r="BV75" s="138" t="s">
        <v>307</v>
      </c>
      <c r="BW75" s="128">
        <v>536.49810000000002</v>
      </c>
      <c r="BX75" s="58"/>
    </row>
    <row r="76" spans="1:76" s="49" customFormat="1" ht="13.8" thickBot="1">
      <c r="A76" s="239" t="s">
        <v>69</v>
      </c>
      <c r="B76" s="19" t="s">
        <v>320</v>
      </c>
      <c r="C76" s="217" t="s">
        <v>458</v>
      </c>
      <c r="D76" s="244" t="s">
        <v>473</v>
      </c>
      <c r="E76" s="240">
        <v>1396.4657</v>
      </c>
      <c r="F76" s="241">
        <v>893.5498</v>
      </c>
      <c r="G76" s="241">
        <v>65.273200000000003</v>
      </c>
      <c r="H76" s="241">
        <v>210.69069999999999</v>
      </c>
      <c r="I76" s="241">
        <v>1925.0099</v>
      </c>
      <c r="J76" s="241">
        <v>342.3014</v>
      </c>
      <c r="K76" s="241">
        <v>1869.5383999999999</v>
      </c>
      <c r="L76" s="241">
        <v>131.72139999999999</v>
      </c>
      <c r="M76" s="241">
        <v>188.98939999999999</v>
      </c>
      <c r="N76" s="241">
        <v>0.72640000000000005</v>
      </c>
      <c r="O76" s="241">
        <v>274.4622</v>
      </c>
      <c r="P76" s="241">
        <v>173.23220000000001</v>
      </c>
      <c r="Q76" s="241">
        <v>208.8271</v>
      </c>
      <c r="R76" s="241">
        <v>494.93819999999999</v>
      </c>
      <c r="S76" s="241">
        <v>627.13430000000005</v>
      </c>
      <c r="T76" s="241">
        <v>610.39750000000004</v>
      </c>
      <c r="U76" s="241">
        <v>152.90600000000001</v>
      </c>
      <c r="V76" s="241">
        <v>180.50739999999999</v>
      </c>
      <c r="W76" s="241">
        <v>161.59899999999999</v>
      </c>
      <c r="X76" s="241">
        <v>126.5936</v>
      </c>
      <c r="Y76" s="241">
        <v>111.9494</v>
      </c>
      <c r="Z76" s="241">
        <v>299.3956</v>
      </c>
      <c r="AA76" s="241">
        <v>432.86279999999999</v>
      </c>
      <c r="AB76" s="241">
        <v>2803.1226999999999</v>
      </c>
      <c r="AC76" s="241">
        <v>73.882400000000004</v>
      </c>
      <c r="AD76" s="241">
        <v>330.39049999999997</v>
      </c>
      <c r="AE76" s="241">
        <v>4824.8014000000003</v>
      </c>
      <c r="AF76" s="241">
        <v>480.48509999999999</v>
      </c>
      <c r="AG76" s="241">
        <v>2897.2228</v>
      </c>
      <c r="AH76" s="241">
        <v>1794.1481000000001</v>
      </c>
      <c r="AI76" s="241">
        <v>2619.3724999999999</v>
      </c>
      <c r="AJ76" s="241">
        <v>129.51830000000001</v>
      </c>
      <c r="AK76" s="241">
        <v>401.41129999999998</v>
      </c>
      <c r="AL76" s="241">
        <v>3153.2397999999998</v>
      </c>
      <c r="AM76" s="241">
        <v>124.8631</v>
      </c>
      <c r="AN76" s="241">
        <v>665.06880000000001</v>
      </c>
      <c r="AO76" s="241">
        <v>123.8552</v>
      </c>
      <c r="AP76" s="241">
        <v>135.03870000000001</v>
      </c>
      <c r="AQ76" s="241">
        <v>785.34220000000005</v>
      </c>
      <c r="AR76" s="241">
        <v>637.52840000000003</v>
      </c>
      <c r="AS76" s="241">
        <v>1064.4416000000001</v>
      </c>
      <c r="AT76" s="241">
        <v>209.31110000000001</v>
      </c>
      <c r="AU76" s="241">
        <v>118.08540000000001</v>
      </c>
      <c r="AV76" s="241">
        <v>1507.4299000000001</v>
      </c>
      <c r="AW76" s="241">
        <v>1841.2275</v>
      </c>
      <c r="AX76" s="241">
        <v>563.26729999999998</v>
      </c>
      <c r="AY76" s="241">
        <v>336.44459999999998</v>
      </c>
      <c r="AZ76" s="241">
        <v>130.98779999999999</v>
      </c>
      <c r="BA76" s="241">
        <v>509.66359999999997</v>
      </c>
      <c r="BB76" s="241">
        <v>139.39160000000001</v>
      </c>
      <c r="BC76" s="241">
        <v>222.2244</v>
      </c>
      <c r="BD76" s="241">
        <v>91.712500000000006</v>
      </c>
      <c r="BE76" s="241">
        <v>230.26410000000001</v>
      </c>
      <c r="BF76" s="241">
        <v>617.22919999999999</v>
      </c>
      <c r="BG76" s="241">
        <v>2090.4607999999998</v>
      </c>
      <c r="BH76" s="241">
        <v>1223.2538</v>
      </c>
      <c r="BI76" s="241">
        <v>756.1961</v>
      </c>
      <c r="BJ76" s="241">
        <v>163.28360000000001</v>
      </c>
      <c r="BK76" s="241">
        <v>403.31659999999999</v>
      </c>
      <c r="BL76" s="241">
        <v>190.47200000000001</v>
      </c>
      <c r="BM76" s="241">
        <v>149.41030000000001</v>
      </c>
      <c r="BN76" s="241">
        <v>59.790599999999998</v>
      </c>
      <c r="BO76" s="241">
        <v>130.60659999999999</v>
      </c>
      <c r="BP76" s="241">
        <v>31.626100000000001</v>
      </c>
      <c r="BQ76" s="242" t="s">
        <v>307</v>
      </c>
      <c r="BR76" s="41">
        <v>45638.459799999997</v>
      </c>
      <c r="BS76" s="231">
        <v>14346.9385</v>
      </c>
      <c r="BT76" s="227">
        <v>59985.398300000001</v>
      </c>
      <c r="BU76" s="230" t="s">
        <v>307</v>
      </c>
      <c r="BV76" s="231">
        <v>2399.9540999999999</v>
      </c>
      <c r="BW76" s="243">
        <v>62385.352400000003</v>
      </c>
      <c r="BX76" s="58"/>
    </row>
    <row r="77" spans="1:76" s="49" customFormat="1">
      <c r="A77" s="266" t="s">
        <v>273</v>
      </c>
      <c r="B77" s="262" t="s">
        <v>2</v>
      </c>
      <c r="C77" s="497" t="s">
        <v>548</v>
      </c>
      <c r="D77" s="21"/>
      <c r="E77" s="263" t="s">
        <v>307</v>
      </c>
      <c r="F77" s="263" t="s">
        <v>307</v>
      </c>
      <c r="G77" s="263" t="s">
        <v>307</v>
      </c>
      <c r="H77" s="263" t="s">
        <v>307</v>
      </c>
      <c r="I77" s="263" t="s">
        <v>307</v>
      </c>
      <c r="J77" s="263" t="s">
        <v>307</v>
      </c>
      <c r="K77" s="263" t="s">
        <v>307</v>
      </c>
      <c r="L77" s="263" t="s">
        <v>307</v>
      </c>
      <c r="M77" s="263" t="s">
        <v>307</v>
      </c>
      <c r="N77" s="263" t="s">
        <v>307</v>
      </c>
      <c r="O77" s="263" t="s">
        <v>307</v>
      </c>
      <c r="P77" s="263" t="s">
        <v>307</v>
      </c>
      <c r="Q77" s="263" t="s">
        <v>307</v>
      </c>
      <c r="R77" s="263" t="s">
        <v>307</v>
      </c>
      <c r="S77" s="263" t="s">
        <v>307</v>
      </c>
      <c r="T77" s="263" t="s">
        <v>307</v>
      </c>
      <c r="U77" s="263" t="s">
        <v>307</v>
      </c>
      <c r="V77" s="263" t="s">
        <v>307</v>
      </c>
      <c r="W77" s="263" t="s">
        <v>307</v>
      </c>
      <c r="X77" s="263" t="s">
        <v>307</v>
      </c>
      <c r="Y77" s="263" t="s">
        <v>307</v>
      </c>
      <c r="Z77" s="263" t="s">
        <v>307</v>
      </c>
      <c r="AA77" s="263" t="s">
        <v>307</v>
      </c>
      <c r="AB77" s="263" t="s">
        <v>307</v>
      </c>
      <c r="AC77" s="263" t="s">
        <v>307</v>
      </c>
      <c r="AD77" s="263" t="s">
        <v>307</v>
      </c>
      <c r="AE77" s="263" t="s">
        <v>307</v>
      </c>
      <c r="AF77" s="263" t="s">
        <v>307</v>
      </c>
      <c r="AG77" s="263" t="s">
        <v>307</v>
      </c>
      <c r="AH77" s="263" t="s">
        <v>307</v>
      </c>
      <c r="AI77" s="263" t="s">
        <v>307</v>
      </c>
      <c r="AJ77" s="263" t="s">
        <v>307</v>
      </c>
      <c r="AK77" s="263" t="s">
        <v>307</v>
      </c>
      <c r="AL77" s="263" t="s">
        <v>307</v>
      </c>
      <c r="AM77" s="263" t="s">
        <v>307</v>
      </c>
      <c r="AN77" s="263" t="s">
        <v>307</v>
      </c>
      <c r="AO77" s="263" t="s">
        <v>307</v>
      </c>
      <c r="AP77" s="263" t="s">
        <v>307</v>
      </c>
      <c r="AQ77" s="263" t="s">
        <v>307</v>
      </c>
      <c r="AR77" s="263" t="s">
        <v>307</v>
      </c>
      <c r="AS77" s="263" t="s">
        <v>307</v>
      </c>
      <c r="AT77" s="263" t="s">
        <v>307</v>
      </c>
      <c r="AU77" s="263" t="s">
        <v>307</v>
      </c>
      <c r="AV77" s="263" t="s">
        <v>307</v>
      </c>
      <c r="AW77" s="263" t="s">
        <v>307</v>
      </c>
      <c r="AX77" s="263" t="s">
        <v>307</v>
      </c>
      <c r="AY77" s="263" t="s">
        <v>307</v>
      </c>
      <c r="AZ77" s="263" t="s">
        <v>307</v>
      </c>
      <c r="BA77" s="263" t="s">
        <v>307</v>
      </c>
      <c r="BB77" s="263" t="s">
        <v>307</v>
      </c>
      <c r="BC77" s="263" t="s">
        <v>307</v>
      </c>
      <c r="BD77" s="263" t="s">
        <v>307</v>
      </c>
      <c r="BE77" s="263" t="s">
        <v>307</v>
      </c>
      <c r="BF77" s="263" t="s">
        <v>307</v>
      </c>
      <c r="BG77" s="263" t="s">
        <v>307</v>
      </c>
      <c r="BH77" s="263" t="s">
        <v>307</v>
      </c>
      <c r="BI77" s="263" t="s">
        <v>307</v>
      </c>
      <c r="BJ77" s="263" t="s">
        <v>307</v>
      </c>
      <c r="BK77" s="263" t="s">
        <v>307</v>
      </c>
      <c r="BL77" s="263" t="s">
        <v>307</v>
      </c>
      <c r="BM77" s="263" t="s">
        <v>307</v>
      </c>
      <c r="BN77" s="263" t="s">
        <v>307</v>
      </c>
      <c r="BO77" s="263" t="s">
        <v>307</v>
      </c>
      <c r="BP77" s="263" t="s">
        <v>307</v>
      </c>
      <c r="BQ77" s="263" t="s">
        <v>307</v>
      </c>
      <c r="BR77" s="264" t="s">
        <v>307</v>
      </c>
      <c r="BS77" s="264" t="s">
        <v>307</v>
      </c>
      <c r="BT77" s="264" t="s">
        <v>307</v>
      </c>
      <c r="BU77" s="264" t="s">
        <v>307</v>
      </c>
      <c r="BV77" s="264" t="s">
        <v>307</v>
      </c>
      <c r="BW77" s="265" t="s">
        <v>307</v>
      </c>
      <c r="BX77" s="58"/>
    </row>
    <row r="78" spans="1:76" s="49" customFormat="1">
      <c r="A78" s="99" t="s">
        <v>134</v>
      </c>
      <c r="B78" s="259" t="s">
        <v>311</v>
      </c>
      <c r="C78" s="260"/>
      <c r="D78" s="495" t="s">
        <v>545</v>
      </c>
      <c r="E78" s="37">
        <v>1270.0272</v>
      </c>
      <c r="F78" s="38">
        <v>844.40909999999997</v>
      </c>
      <c r="G78" s="38">
        <v>56.431399999999996</v>
      </c>
      <c r="H78" s="38">
        <v>202.08240000000001</v>
      </c>
      <c r="I78" s="260">
        <v>1816.9699000000001</v>
      </c>
      <c r="J78" s="260">
        <v>340.67439999999999</v>
      </c>
      <c r="K78" s="260">
        <v>1863.8280999999999</v>
      </c>
      <c r="L78" s="260">
        <v>131.6738</v>
      </c>
      <c r="M78" s="260">
        <v>188.12110000000001</v>
      </c>
      <c r="N78" s="260">
        <v>0.72640000000000005</v>
      </c>
      <c r="O78" s="260">
        <v>273.9803</v>
      </c>
      <c r="P78" s="260">
        <v>168.5772</v>
      </c>
      <c r="Q78" s="260">
        <v>208.68809999999999</v>
      </c>
      <c r="R78" s="260">
        <v>493.85090000000002</v>
      </c>
      <c r="S78" s="260">
        <v>625.58669999999995</v>
      </c>
      <c r="T78" s="260">
        <v>609.53459999999995</v>
      </c>
      <c r="U78" s="260">
        <v>149.69810000000001</v>
      </c>
      <c r="V78" s="260">
        <v>176.6773</v>
      </c>
      <c r="W78" s="260">
        <v>160.49610000000001</v>
      </c>
      <c r="X78" s="260">
        <v>126.34690000000001</v>
      </c>
      <c r="Y78" s="260">
        <v>111.0719</v>
      </c>
      <c r="Z78" s="260">
        <v>299.23899999999998</v>
      </c>
      <c r="AA78" s="260">
        <v>432.06029999999998</v>
      </c>
      <c r="AB78" s="260">
        <v>2799.5491000000002</v>
      </c>
      <c r="AC78" s="260">
        <v>70.924800000000005</v>
      </c>
      <c r="AD78" s="260">
        <v>311.07690000000002</v>
      </c>
      <c r="AE78" s="260">
        <v>4637.9485999999997</v>
      </c>
      <c r="AF78" s="260">
        <v>480.27460000000002</v>
      </c>
      <c r="AG78" s="260">
        <v>2891.9373000000001</v>
      </c>
      <c r="AH78" s="260">
        <v>1791.5450000000001</v>
      </c>
      <c r="AI78" s="260">
        <v>2568.4539</v>
      </c>
      <c r="AJ78" s="260">
        <v>129.5164</v>
      </c>
      <c r="AK78" s="260">
        <v>401.39049999999997</v>
      </c>
      <c r="AL78" s="260">
        <v>3146.5162</v>
      </c>
      <c r="AM78" s="260">
        <v>123.90949999999999</v>
      </c>
      <c r="AN78" s="260">
        <v>664.75689999999997</v>
      </c>
      <c r="AO78" s="260">
        <v>122.3115</v>
      </c>
      <c r="AP78" s="260">
        <v>103.23260000000001</v>
      </c>
      <c r="AQ78" s="260">
        <v>781.80799999999999</v>
      </c>
      <c r="AR78" s="260">
        <v>616.82479999999998</v>
      </c>
      <c r="AS78" s="260">
        <v>1060.8181999999999</v>
      </c>
      <c r="AT78" s="260">
        <v>209.31110000000001</v>
      </c>
      <c r="AU78" s="260">
        <v>117.95350000000001</v>
      </c>
      <c r="AV78" s="260">
        <v>1461.2569000000001</v>
      </c>
      <c r="AW78" s="260" t="s">
        <v>307</v>
      </c>
      <c r="AX78" s="260">
        <v>558.64359999999999</v>
      </c>
      <c r="AY78" s="260">
        <v>325.79790000000003</v>
      </c>
      <c r="AZ78" s="260">
        <v>33.945700000000002</v>
      </c>
      <c r="BA78" s="260">
        <v>508.83859999999999</v>
      </c>
      <c r="BB78" s="260">
        <v>135.55609999999999</v>
      </c>
      <c r="BC78" s="260">
        <v>221.43790000000001</v>
      </c>
      <c r="BD78" s="260">
        <v>91.709500000000006</v>
      </c>
      <c r="BE78" s="260">
        <v>222.7013</v>
      </c>
      <c r="BF78" s="260">
        <v>611.68529999999998</v>
      </c>
      <c r="BG78" s="260">
        <v>234.13740000000001</v>
      </c>
      <c r="BH78" s="260">
        <v>305.54169999999999</v>
      </c>
      <c r="BI78" s="260">
        <v>336.75889999999998</v>
      </c>
      <c r="BJ78" s="260">
        <v>51.9054</v>
      </c>
      <c r="BK78" s="260">
        <v>279.81369999999998</v>
      </c>
      <c r="BL78" s="260">
        <v>147.95740000000001</v>
      </c>
      <c r="BM78" s="260">
        <v>63.287999999999997</v>
      </c>
      <c r="BN78" s="260">
        <v>59.633600000000001</v>
      </c>
      <c r="BO78" s="260">
        <v>129.78919999999999</v>
      </c>
      <c r="BP78" s="260" t="s">
        <v>307</v>
      </c>
      <c r="BQ78" s="261" t="s">
        <v>307</v>
      </c>
      <c r="BR78" s="39">
        <v>39361.208700000003</v>
      </c>
      <c r="BS78" s="36" t="s">
        <v>307</v>
      </c>
      <c r="BT78" s="65" t="s">
        <v>307</v>
      </c>
      <c r="BU78" s="65" t="s">
        <v>307</v>
      </c>
      <c r="BV78" s="65" t="s">
        <v>307</v>
      </c>
      <c r="BW78" s="256" t="s">
        <v>307</v>
      </c>
      <c r="BX78" s="58"/>
    </row>
    <row r="79" spans="1:76" s="49" customFormat="1">
      <c r="A79" s="96" t="s">
        <v>134</v>
      </c>
      <c r="B79" s="12" t="s">
        <v>318</v>
      </c>
      <c r="C79" s="107"/>
      <c r="D79" s="495" t="s">
        <v>546</v>
      </c>
      <c r="E79" s="55">
        <v>126.3099</v>
      </c>
      <c r="F79" s="24">
        <v>35.209800000000001</v>
      </c>
      <c r="G79" s="24">
        <v>7.5517000000000003</v>
      </c>
      <c r="H79" s="24">
        <v>8.6082000000000001</v>
      </c>
      <c r="I79" s="107">
        <v>108.04</v>
      </c>
      <c r="J79" s="107">
        <v>1.6269</v>
      </c>
      <c r="K79" s="107">
        <v>5.7103000000000002</v>
      </c>
      <c r="L79" s="107">
        <v>4.7600000000000003E-2</v>
      </c>
      <c r="M79" s="107">
        <v>0.86829999999999996</v>
      </c>
      <c r="N79" s="107" t="s">
        <v>307</v>
      </c>
      <c r="O79" s="107">
        <v>0.4819</v>
      </c>
      <c r="P79" s="107">
        <v>4.6550000000000002</v>
      </c>
      <c r="Q79" s="107">
        <v>0.13900000000000001</v>
      </c>
      <c r="R79" s="107">
        <v>1.0872999999999999</v>
      </c>
      <c r="S79" s="107">
        <v>1.5476000000000001</v>
      </c>
      <c r="T79" s="107">
        <v>0.86299999999999999</v>
      </c>
      <c r="U79" s="107">
        <v>3.2079</v>
      </c>
      <c r="V79" s="107">
        <v>3.8300999999999998</v>
      </c>
      <c r="W79" s="107">
        <v>1.1029</v>
      </c>
      <c r="X79" s="107">
        <v>0.24660000000000001</v>
      </c>
      <c r="Y79" s="107">
        <v>0.87739999999999996</v>
      </c>
      <c r="Z79" s="107">
        <v>0.15670000000000001</v>
      </c>
      <c r="AA79" s="107">
        <v>0.80249999999999999</v>
      </c>
      <c r="AB79" s="107">
        <v>0.98299999999999998</v>
      </c>
      <c r="AC79" s="107">
        <v>1.8E-3</v>
      </c>
      <c r="AD79" s="107">
        <v>1.1816</v>
      </c>
      <c r="AE79" s="107">
        <v>183.84819999999999</v>
      </c>
      <c r="AF79" s="107">
        <v>0.21049999999999999</v>
      </c>
      <c r="AG79" s="107">
        <v>5.2854999999999999</v>
      </c>
      <c r="AH79" s="107">
        <v>2.4754</v>
      </c>
      <c r="AI79" s="107">
        <v>10.110200000000001</v>
      </c>
      <c r="AJ79" s="107" t="s">
        <v>307</v>
      </c>
      <c r="AK79" s="107">
        <v>2.0799999999999999E-2</v>
      </c>
      <c r="AL79" s="107">
        <v>5.8067000000000002</v>
      </c>
      <c r="AM79" s="107">
        <v>0.9536</v>
      </c>
      <c r="AN79" s="107">
        <v>0.30930000000000002</v>
      </c>
      <c r="AO79" s="107">
        <v>1.3080000000000001</v>
      </c>
      <c r="AP79" s="107">
        <v>10.2362</v>
      </c>
      <c r="AQ79" s="107">
        <v>3.2486999999999999</v>
      </c>
      <c r="AR79" s="107">
        <v>14.399800000000001</v>
      </c>
      <c r="AS79" s="107" t="s">
        <v>307</v>
      </c>
      <c r="AT79" s="107" t="s">
        <v>307</v>
      </c>
      <c r="AU79" s="107">
        <v>0.13200000000000001</v>
      </c>
      <c r="AV79" s="107">
        <v>1.6472</v>
      </c>
      <c r="AW79" s="107">
        <v>1841.2275</v>
      </c>
      <c r="AX79" s="107">
        <v>3.222</v>
      </c>
      <c r="AY79" s="107">
        <v>2.2707999999999999</v>
      </c>
      <c r="AZ79" s="107">
        <v>51.528500000000001</v>
      </c>
      <c r="BA79" s="107">
        <v>0.80810000000000004</v>
      </c>
      <c r="BB79" s="107">
        <v>0.89680000000000004</v>
      </c>
      <c r="BC79" s="107">
        <v>0.37319999999999998</v>
      </c>
      <c r="BD79" s="107" t="s">
        <v>307</v>
      </c>
      <c r="BE79" s="107">
        <v>7.1999999999999998E-3</v>
      </c>
      <c r="BF79" s="107">
        <v>1.1802999999999999</v>
      </c>
      <c r="BG79" s="107">
        <v>4.9596999999999998</v>
      </c>
      <c r="BH79" s="107">
        <v>51.425699999999999</v>
      </c>
      <c r="BI79" s="107">
        <v>1.472</v>
      </c>
      <c r="BJ79" s="107">
        <v>0.1051</v>
      </c>
      <c r="BK79" s="107">
        <v>1.518</v>
      </c>
      <c r="BL79" s="107">
        <v>1.2999999999999999E-2</v>
      </c>
      <c r="BM79" s="107">
        <v>6.59E-2</v>
      </c>
      <c r="BN79" s="107">
        <v>0.157</v>
      </c>
      <c r="BO79" s="107" t="s">
        <v>307</v>
      </c>
      <c r="BP79" s="107">
        <v>31.626100000000001</v>
      </c>
      <c r="BQ79" s="114" t="s">
        <v>307</v>
      </c>
      <c r="BR79" s="54">
        <v>2547.9859000000001</v>
      </c>
      <c r="BS79" s="110" t="s">
        <v>307</v>
      </c>
      <c r="BT79" s="45" t="s">
        <v>307</v>
      </c>
      <c r="BU79" s="45" t="s">
        <v>307</v>
      </c>
      <c r="BV79" s="45" t="s">
        <v>307</v>
      </c>
      <c r="BW79" s="225" t="s">
        <v>307</v>
      </c>
      <c r="BX79" s="58"/>
    </row>
    <row r="80" spans="1:76" s="49" customFormat="1" ht="13.8" thickBot="1">
      <c r="A80" s="161" t="s">
        <v>134</v>
      </c>
      <c r="B80" s="156" t="s">
        <v>319</v>
      </c>
      <c r="C80" s="108"/>
      <c r="D80" s="496" t="s">
        <v>547</v>
      </c>
      <c r="E80" s="75">
        <v>0.12859999999999999</v>
      </c>
      <c r="F80" s="25">
        <v>13.930999999999999</v>
      </c>
      <c r="G80" s="25">
        <v>1.2901</v>
      </c>
      <c r="H80" s="25" t="s">
        <v>307</v>
      </c>
      <c r="I80" s="108" t="s">
        <v>307</v>
      </c>
      <c r="J80" s="108" t="s">
        <v>307</v>
      </c>
      <c r="K80" s="108" t="s">
        <v>307</v>
      </c>
      <c r="L80" s="108" t="s">
        <v>307</v>
      </c>
      <c r="M80" s="108" t="s">
        <v>307</v>
      </c>
      <c r="N80" s="108" t="s">
        <v>307</v>
      </c>
      <c r="O80" s="108" t="s">
        <v>307</v>
      </c>
      <c r="P80" s="108" t="s">
        <v>307</v>
      </c>
      <c r="Q80" s="108" t="s">
        <v>307</v>
      </c>
      <c r="R80" s="108" t="s">
        <v>307</v>
      </c>
      <c r="S80" s="108" t="s">
        <v>307</v>
      </c>
      <c r="T80" s="108" t="s">
        <v>307</v>
      </c>
      <c r="U80" s="108" t="s">
        <v>307</v>
      </c>
      <c r="V80" s="108" t="s">
        <v>307</v>
      </c>
      <c r="W80" s="108" t="s">
        <v>307</v>
      </c>
      <c r="X80" s="108" t="s">
        <v>307</v>
      </c>
      <c r="Y80" s="108" t="s">
        <v>307</v>
      </c>
      <c r="Z80" s="108" t="s">
        <v>307</v>
      </c>
      <c r="AA80" s="108" t="s">
        <v>307</v>
      </c>
      <c r="AB80" s="108">
        <v>2.5905</v>
      </c>
      <c r="AC80" s="108">
        <v>2.9558</v>
      </c>
      <c r="AD80" s="108">
        <v>18.132100000000001</v>
      </c>
      <c r="AE80" s="108">
        <v>3.0045999999999999</v>
      </c>
      <c r="AF80" s="108" t="s">
        <v>307</v>
      </c>
      <c r="AG80" s="108" t="s">
        <v>307</v>
      </c>
      <c r="AH80" s="108">
        <v>0.1278</v>
      </c>
      <c r="AI80" s="108">
        <v>40.808300000000003</v>
      </c>
      <c r="AJ80" s="108">
        <v>1.9E-3</v>
      </c>
      <c r="AK80" s="108" t="s">
        <v>307</v>
      </c>
      <c r="AL80" s="108">
        <v>0.91690000000000005</v>
      </c>
      <c r="AM80" s="108" t="s">
        <v>307</v>
      </c>
      <c r="AN80" s="108">
        <v>2.5999999999999999E-3</v>
      </c>
      <c r="AO80" s="108">
        <v>0.23569999999999999</v>
      </c>
      <c r="AP80" s="108">
        <v>21.57</v>
      </c>
      <c r="AQ80" s="108">
        <v>0.28549999999999998</v>
      </c>
      <c r="AR80" s="108">
        <v>6.3037000000000001</v>
      </c>
      <c r="AS80" s="108">
        <v>3.6234000000000002</v>
      </c>
      <c r="AT80" s="108" t="s">
        <v>307</v>
      </c>
      <c r="AU80" s="108" t="s">
        <v>307</v>
      </c>
      <c r="AV80" s="108">
        <v>44.5259</v>
      </c>
      <c r="AW80" s="108" t="s">
        <v>307</v>
      </c>
      <c r="AX80" s="108">
        <v>1.4016999999999999</v>
      </c>
      <c r="AY80" s="108">
        <v>8.3758999999999997</v>
      </c>
      <c r="AZ80" s="108">
        <v>45.513599999999997</v>
      </c>
      <c r="BA80" s="108">
        <v>1.6799999999999999E-2</v>
      </c>
      <c r="BB80" s="108">
        <v>2.9386999999999999</v>
      </c>
      <c r="BC80" s="108">
        <v>0.4133</v>
      </c>
      <c r="BD80" s="108">
        <v>2.8999999999999998E-3</v>
      </c>
      <c r="BE80" s="108">
        <v>7.5556999999999999</v>
      </c>
      <c r="BF80" s="108">
        <v>4.3635999999999999</v>
      </c>
      <c r="BG80" s="108">
        <v>1851.3637000000001</v>
      </c>
      <c r="BH80" s="108">
        <v>866.28639999999996</v>
      </c>
      <c r="BI80" s="108">
        <v>417.96530000000001</v>
      </c>
      <c r="BJ80" s="108">
        <v>111.273</v>
      </c>
      <c r="BK80" s="108">
        <v>121.9849</v>
      </c>
      <c r="BL80" s="108">
        <v>42.501600000000003</v>
      </c>
      <c r="BM80" s="108">
        <v>86.056299999999993</v>
      </c>
      <c r="BN80" s="108" t="s">
        <v>307</v>
      </c>
      <c r="BO80" s="108">
        <v>0.81740000000000002</v>
      </c>
      <c r="BP80" s="108" t="s">
        <v>307</v>
      </c>
      <c r="BQ80" s="115" t="s">
        <v>307</v>
      </c>
      <c r="BR80" s="74">
        <v>3729.2651000000001</v>
      </c>
      <c r="BS80" s="111" t="s">
        <v>307</v>
      </c>
      <c r="BT80" s="48" t="s">
        <v>307</v>
      </c>
      <c r="BU80" s="48" t="s">
        <v>307</v>
      </c>
      <c r="BV80" s="48" t="s">
        <v>307</v>
      </c>
      <c r="BW80" s="257" t="s">
        <v>307</v>
      </c>
      <c r="BX80" s="58"/>
    </row>
    <row r="81" s="50" customFormat="1"/>
    <row r="82" s="50" customFormat="1"/>
    <row r="83" s="50" customFormat="1"/>
    <row r="84" s="50" customFormat="1"/>
    <row r="85" s="50" customFormat="1"/>
    <row r="86" s="50" customFormat="1"/>
    <row r="87" s="50" customFormat="1"/>
    <row r="88" s="50" customFormat="1"/>
    <row r="89" s="50" customFormat="1"/>
    <row r="90" s="50" customFormat="1"/>
    <row r="91" s="50" customFormat="1"/>
    <row r="92" s="50" customFormat="1"/>
    <row r="93" s="50" customFormat="1"/>
    <row r="94" s="50" customFormat="1"/>
    <row r="95" s="50" customFormat="1"/>
    <row r="96" s="50" customFormat="1"/>
    <row r="97" s="50" customFormat="1"/>
    <row r="98" s="50" customFormat="1"/>
    <row r="99" s="50" customFormat="1"/>
    <row r="100" s="50" customFormat="1"/>
    <row r="101" s="50" customFormat="1"/>
    <row r="102" s="50" customFormat="1"/>
    <row r="103" s="50" customFormat="1"/>
    <row r="104" s="50" customFormat="1"/>
    <row r="105" s="50" customFormat="1"/>
    <row r="106" s="50" customFormat="1"/>
    <row r="107" s="50" customFormat="1"/>
    <row r="108" s="50" customFormat="1"/>
    <row r="109" s="50" customFormat="1"/>
    <row r="110" s="50" customFormat="1"/>
    <row r="111" s="50" customFormat="1"/>
    <row r="112" s="50" customFormat="1"/>
    <row r="113" s="50" customFormat="1"/>
    <row r="114" s="50" customFormat="1"/>
    <row r="115" s="50" customFormat="1"/>
    <row r="116" s="50" customFormat="1"/>
    <row r="117" s="50" customFormat="1"/>
    <row r="118" s="50" customFormat="1"/>
    <row r="119" s="50" customFormat="1"/>
    <row r="120" s="50" customFormat="1"/>
    <row r="121" s="50" customFormat="1"/>
    <row r="122" s="50" customFormat="1"/>
    <row r="123" s="50" customFormat="1"/>
    <row r="124" s="50" customFormat="1"/>
    <row r="125" s="50" customFormat="1"/>
    <row r="126" s="50" customFormat="1"/>
    <row r="127" s="50" customFormat="1"/>
    <row r="128" s="50" customFormat="1"/>
    <row r="129" s="50" customFormat="1"/>
    <row r="130" s="50" customFormat="1"/>
    <row r="131" s="50" customFormat="1"/>
    <row r="132" s="50" customFormat="1"/>
    <row r="133" s="50" customFormat="1"/>
    <row r="134" s="50" customFormat="1"/>
    <row r="135" s="50" customFormat="1"/>
    <row r="136" s="50" customFormat="1"/>
    <row r="137" s="50" customFormat="1"/>
    <row r="138" s="50" customFormat="1"/>
    <row r="139" s="50" customFormat="1"/>
    <row r="140" s="50" customFormat="1"/>
    <row r="141" s="50" customFormat="1"/>
    <row r="142" s="50" customFormat="1"/>
    <row r="143" s="50" customFormat="1"/>
    <row r="144" s="50" customFormat="1"/>
    <row r="145" s="50" customFormat="1"/>
    <row r="146" s="50" customFormat="1"/>
    <row r="147" s="50" customFormat="1"/>
    <row r="148" s="50" customFormat="1"/>
    <row r="149" s="50" customFormat="1"/>
    <row r="150" s="50" customFormat="1"/>
    <row r="151" s="50" customFormat="1"/>
    <row r="152" s="50" customFormat="1"/>
    <row r="153" s="50" customFormat="1"/>
    <row r="154" s="50" customFormat="1"/>
    <row r="155" s="50" customFormat="1"/>
    <row r="156" s="50" customFormat="1"/>
    <row r="157" s="50" customFormat="1"/>
    <row r="158" s="50" customFormat="1"/>
    <row r="159" s="50" customFormat="1"/>
    <row r="160" s="50" customFormat="1"/>
    <row r="161" s="50" customFormat="1"/>
    <row r="162" s="50" customFormat="1"/>
    <row r="163" s="50" customFormat="1"/>
    <row r="164" s="50" customFormat="1"/>
    <row r="165" s="50" customFormat="1"/>
    <row r="166" s="50" customFormat="1"/>
    <row r="167" s="50" customFormat="1"/>
    <row r="168" s="50" customFormat="1"/>
    <row r="169" s="50" customFormat="1"/>
    <row r="170" s="50" customFormat="1"/>
    <row r="171" s="50" customFormat="1"/>
    <row r="172" s="50" customFormat="1"/>
    <row r="173" s="50" customFormat="1"/>
    <row r="174" s="50" customFormat="1"/>
    <row r="175" s="50" customFormat="1"/>
    <row r="176" s="50" customFormat="1"/>
    <row r="177" s="50" customFormat="1"/>
    <row r="178" s="50" customFormat="1"/>
    <row r="179" s="50" customFormat="1"/>
    <row r="180" s="50" customFormat="1"/>
    <row r="181" s="50" customFormat="1"/>
    <row r="182" s="50" customFormat="1"/>
    <row r="183" s="50" customFormat="1"/>
    <row r="184" s="50" customFormat="1"/>
    <row r="185" s="50" customFormat="1"/>
    <row r="186" s="50" customFormat="1"/>
    <row r="187" s="50" customFormat="1"/>
    <row r="188" s="50" customFormat="1"/>
    <row r="189" s="50" customFormat="1"/>
    <row r="190" s="50" customFormat="1"/>
    <row r="191" s="50" customFormat="1"/>
    <row r="192" s="50" customFormat="1"/>
    <row r="193" s="50" customFormat="1"/>
    <row r="194" s="50" customFormat="1"/>
    <row r="195" s="50" customFormat="1"/>
    <row r="196" s="50" customFormat="1"/>
    <row r="197" s="50" customFormat="1"/>
    <row r="198" s="50" customFormat="1"/>
    <row r="199" s="50" customFormat="1"/>
    <row r="200" s="50" customFormat="1"/>
    <row r="201" s="50" customFormat="1"/>
    <row r="202" s="50" customFormat="1"/>
    <row r="203" s="50" customFormat="1"/>
    <row r="204" s="50" customFormat="1"/>
    <row r="205" s="50" customFormat="1"/>
    <row r="206" s="50" customFormat="1"/>
    <row r="207" s="50" customFormat="1"/>
    <row r="208" s="50" customFormat="1"/>
    <row r="209" s="50" customFormat="1"/>
    <row r="210" s="50" customFormat="1"/>
    <row r="211" s="50" customFormat="1"/>
    <row r="212" s="50" customFormat="1"/>
    <row r="213" s="50" customFormat="1"/>
    <row r="214" s="50" customFormat="1"/>
    <row r="215" s="50" customFormat="1"/>
    <row r="216" s="50" customFormat="1"/>
    <row r="217" s="50" customFormat="1"/>
    <row r="218" s="50" customFormat="1"/>
    <row r="219" s="50" customFormat="1"/>
    <row r="220" s="50" customFormat="1"/>
    <row r="221" s="50" customFormat="1"/>
    <row r="222" s="50" customFormat="1"/>
    <row r="223" s="50" customFormat="1"/>
    <row r="224" s="50" customFormat="1"/>
  </sheetData>
  <mergeCells count="4">
    <mergeCell ref="E3:BR3"/>
    <mergeCell ref="BU3:BV3"/>
    <mergeCell ref="A5:B5"/>
    <mergeCell ref="BU6:BV6"/>
  </mergeCells>
  <conditionalFormatting sqref="E8:BC77 BD8:BW80 C78:BC80">
    <cfRule type="cellIs" dxfId="4" priority="2" stopIfTrue="1" operator="equal">
      <formula>"NaN"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D5D5"/>
  </sheetPr>
  <dimension ref="A1:CC80"/>
  <sheetViews>
    <sheetView showGridLines="0"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8" sqref="E8"/>
    </sheetView>
  </sheetViews>
  <sheetFormatPr defaultRowHeight="13.2"/>
  <cols>
    <col min="1" max="1" width="8.6640625" customWidth="1"/>
    <col min="2" max="2" width="25.6640625" style="444" customWidth="1"/>
    <col min="3" max="3" width="15.88671875" style="444" customWidth="1"/>
    <col min="4" max="4" width="25.6640625" style="444" customWidth="1"/>
    <col min="5" max="79" width="10.6640625" customWidth="1"/>
  </cols>
  <sheetData>
    <row r="1" spans="1:81" ht="15.6">
      <c r="A1" s="1" t="s">
        <v>588</v>
      </c>
      <c r="B1" s="78"/>
      <c r="C1" s="78"/>
      <c r="D1" s="78"/>
      <c r="E1" s="80"/>
      <c r="F1" s="80"/>
      <c r="G1" s="78"/>
      <c r="H1" s="78"/>
      <c r="I1" s="78"/>
      <c r="J1" s="79"/>
      <c r="K1" s="80"/>
      <c r="L1" s="300"/>
      <c r="M1" s="80"/>
      <c r="N1" s="80"/>
      <c r="O1" s="82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0"/>
      <c r="BV1" s="300"/>
      <c r="BW1" s="300"/>
      <c r="BX1" s="300"/>
      <c r="BY1" s="300"/>
      <c r="BZ1" s="300"/>
      <c r="CA1" s="300"/>
    </row>
    <row r="2" spans="1:81" ht="13.8" thickBot="1">
      <c r="A2" s="301"/>
      <c r="B2" s="445"/>
      <c r="C2" s="445"/>
      <c r="D2" s="445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</row>
    <row r="3" spans="1:81">
      <c r="A3" s="303"/>
      <c r="B3" s="304"/>
      <c r="C3" s="498"/>
      <c r="D3" s="498"/>
      <c r="E3" s="434" t="s">
        <v>308</v>
      </c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7"/>
      <c r="AH3" s="437"/>
      <c r="AI3" s="437"/>
      <c r="AJ3" s="437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7"/>
      <c r="BA3" s="437"/>
      <c r="BB3" s="437"/>
      <c r="BC3" s="437"/>
      <c r="BD3" s="437"/>
      <c r="BE3" s="437"/>
      <c r="BF3" s="437"/>
      <c r="BG3" s="437"/>
      <c r="BH3" s="437"/>
      <c r="BI3" s="437"/>
      <c r="BJ3" s="437"/>
      <c r="BK3" s="437"/>
      <c r="BL3" s="437"/>
      <c r="BM3" s="437"/>
      <c r="BN3" s="437"/>
      <c r="BO3" s="437"/>
      <c r="BP3" s="437"/>
      <c r="BQ3" s="437"/>
      <c r="BR3" s="438"/>
      <c r="BS3" s="439" t="s">
        <v>1</v>
      </c>
      <c r="BT3" s="440"/>
      <c r="BU3" s="440"/>
      <c r="BV3" s="440"/>
      <c r="BW3" s="441"/>
      <c r="BX3" s="305"/>
      <c r="BY3" s="439" t="s">
        <v>279</v>
      </c>
      <c r="BZ3" s="441"/>
      <c r="CA3" s="306" t="s">
        <v>2</v>
      </c>
    </row>
    <row r="4" spans="1:81" s="444" customFormat="1" ht="90" customHeight="1">
      <c r="A4" s="307" t="s">
        <v>2</v>
      </c>
      <c r="B4" s="308" t="s">
        <v>270</v>
      </c>
      <c r="C4" s="499"/>
      <c r="D4" s="499"/>
      <c r="E4" s="309" t="s">
        <v>203</v>
      </c>
      <c r="F4" s="310" t="s">
        <v>204</v>
      </c>
      <c r="G4" s="310" t="s">
        <v>205</v>
      </c>
      <c r="H4" s="310" t="s">
        <v>206</v>
      </c>
      <c r="I4" s="310" t="s">
        <v>207</v>
      </c>
      <c r="J4" s="310" t="s">
        <v>208</v>
      </c>
      <c r="K4" s="310" t="s">
        <v>209</v>
      </c>
      <c r="L4" s="310" t="s">
        <v>210</v>
      </c>
      <c r="M4" s="310" t="s">
        <v>211</v>
      </c>
      <c r="N4" s="310" t="s">
        <v>212</v>
      </c>
      <c r="O4" s="310" t="s">
        <v>213</v>
      </c>
      <c r="P4" s="310" t="s">
        <v>214</v>
      </c>
      <c r="Q4" s="310" t="s">
        <v>215</v>
      </c>
      <c r="R4" s="310" t="s">
        <v>216</v>
      </c>
      <c r="S4" s="310" t="s">
        <v>217</v>
      </c>
      <c r="T4" s="310" t="s">
        <v>218</v>
      </c>
      <c r="U4" s="310" t="s">
        <v>219</v>
      </c>
      <c r="V4" s="310" t="s">
        <v>220</v>
      </c>
      <c r="W4" s="310" t="s">
        <v>221</v>
      </c>
      <c r="X4" s="310" t="s">
        <v>222</v>
      </c>
      <c r="Y4" s="310" t="s">
        <v>223</v>
      </c>
      <c r="Z4" s="310" t="s">
        <v>224</v>
      </c>
      <c r="AA4" s="310" t="s">
        <v>225</v>
      </c>
      <c r="AB4" s="310" t="s">
        <v>226</v>
      </c>
      <c r="AC4" s="310" t="s">
        <v>227</v>
      </c>
      <c r="AD4" s="310" t="s">
        <v>228</v>
      </c>
      <c r="AE4" s="310" t="s">
        <v>229</v>
      </c>
      <c r="AF4" s="310" t="s">
        <v>230</v>
      </c>
      <c r="AG4" s="310" t="s">
        <v>231</v>
      </c>
      <c r="AH4" s="310" t="s">
        <v>232</v>
      </c>
      <c r="AI4" s="310" t="s">
        <v>233</v>
      </c>
      <c r="AJ4" s="310" t="s">
        <v>234</v>
      </c>
      <c r="AK4" s="310" t="s">
        <v>235</v>
      </c>
      <c r="AL4" s="310" t="s">
        <v>236</v>
      </c>
      <c r="AM4" s="310" t="s">
        <v>237</v>
      </c>
      <c r="AN4" s="310" t="s">
        <v>238</v>
      </c>
      <c r="AO4" s="310" t="s">
        <v>239</v>
      </c>
      <c r="AP4" s="310" t="s">
        <v>240</v>
      </c>
      <c r="AQ4" s="310" t="s">
        <v>241</v>
      </c>
      <c r="AR4" s="310" t="s">
        <v>242</v>
      </c>
      <c r="AS4" s="310" t="s">
        <v>243</v>
      </c>
      <c r="AT4" s="310" t="s">
        <v>244</v>
      </c>
      <c r="AU4" s="310" t="s">
        <v>245</v>
      </c>
      <c r="AV4" s="310" t="s">
        <v>264</v>
      </c>
      <c r="AW4" s="310" t="s">
        <v>274</v>
      </c>
      <c r="AX4" s="310" t="s">
        <v>246</v>
      </c>
      <c r="AY4" s="310" t="s">
        <v>247</v>
      </c>
      <c r="AZ4" s="310" t="s">
        <v>248</v>
      </c>
      <c r="BA4" s="310" t="s">
        <v>181</v>
      </c>
      <c r="BB4" s="310" t="s">
        <v>182</v>
      </c>
      <c r="BC4" s="310" t="s">
        <v>249</v>
      </c>
      <c r="BD4" s="310" t="s">
        <v>250</v>
      </c>
      <c r="BE4" s="310" t="s">
        <v>251</v>
      </c>
      <c r="BF4" s="310" t="s">
        <v>252</v>
      </c>
      <c r="BG4" s="310" t="s">
        <v>253</v>
      </c>
      <c r="BH4" s="310" t="s">
        <v>254</v>
      </c>
      <c r="BI4" s="310" t="s">
        <v>255</v>
      </c>
      <c r="BJ4" s="310" t="s">
        <v>256</v>
      </c>
      <c r="BK4" s="310" t="s">
        <v>257</v>
      </c>
      <c r="BL4" s="310" t="s">
        <v>258</v>
      </c>
      <c r="BM4" s="310" t="s">
        <v>259</v>
      </c>
      <c r="BN4" s="310" t="s">
        <v>260</v>
      </c>
      <c r="BO4" s="310" t="s">
        <v>261</v>
      </c>
      <c r="BP4" s="310" t="s">
        <v>262</v>
      </c>
      <c r="BQ4" s="310" t="s">
        <v>263</v>
      </c>
      <c r="BR4" s="311" t="s">
        <v>195</v>
      </c>
      <c r="BS4" s="312" t="s">
        <v>275</v>
      </c>
      <c r="BT4" s="312" t="s">
        <v>309</v>
      </c>
      <c r="BU4" s="312" t="s">
        <v>277</v>
      </c>
      <c r="BV4" s="312" t="s">
        <v>276</v>
      </c>
      <c r="BW4" s="313" t="s">
        <v>269</v>
      </c>
      <c r="BX4" s="314" t="s">
        <v>278</v>
      </c>
      <c r="BY4" s="312" t="s">
        <v>265</v>
      </c>
      <c r="BZ4" s="312" t="s">
        <v>266</v>
      </c>
      <c r="CA4" s="315" t="s">
        <v>267</v>
      </c>
    </row>
    <row r="5" spans="1:81">
      <c r="A5" s="442" t="s">
        <v>306</v>
      </c>
      <c r="B5" s="443"/>
      <c r="C5" s="500"/>
      <c r="D5" s="500"/>
      <c r="E5" s="309" t="s">
        <v>70</v>
      </c>
      <c r="F5" s="310" t="s">
        <v>71</v>
      </c>
      <c r="G5" s="310" t="s">
        <v>72</v>
      </c>
      <c r="H5" s="310" t="s">
        <v>73</v>
      </c>
      <c r="I5" s="316" t="s">
        <v>74</v>
      </c>
      <c r="J5" s="316" t="s">
        <v>75</v>
      </c>
      <c r="K5" s="310" t="s">
        <v>76</v>
      </c>
      <c r="L5" s="310" t="s">
        <v>77</v>
      </c>
      <c r="M5" s="310" t="s">
        <v>78</v>
      </c>
      <c r="N5" s="316" t="s">
        <v>79</v>
      </c>
      <c r="O5" s="316" t="s">
        <v>80</v>
      </c>
      <c r="P5" s="316" t="s">
        <v>81</v>
      </c>
      <c r="Q5" s="310" t="s">
        <v>82</v>
      </c>
      <c r="R5" s="310" t="s">
        <v>83</v>
      </c>
      <c r="S5" s="310" t="s">
        <v>84</v>
      </c>
      <c r="T5" s="310" t="s">
        <v>85</v>
      </c>
      <c r="U5" s="310" t="s">
        <v>86</v>
      </c>
      <c r="V5" s="310" t="s">
        <v>87</v>
      </c>
      <c r="W5" s="310" t="s">
        <v>88</v>
      </c>
      <c r="X5" s="310" t="s">
        <v>89</v>
      </c>
      <c r="Y5" s="310" t="s">
        <v>90</v>
      </c>
      <c r="Z5" s="316" t="s">
        <v>91</v>
      </c>
      <c r="AA5" s="316" t="s">
        <v>92</v>
      </c>
      <c r="AB5" s="310" t="s">
        <v>93</v>
      </c>
      <c r="AC5" s="310" t="s">
        <v>94</v>
      </c>
      <c r="AD5" s="310" t="s">
        <v>95</v>
      </c>
      <c r="AE5" s="310" t="s">
        <v>96</v>
      </c>
      <c r="AF5" s="310" t="s">
        <v>97</v>
      </c>
      <c r="AG5" s="310" t="s">
        <v>98</v>
      </c>
      <c r="AH5" s="310" t="s">
        <v>99</v>
      </c>
      <c r="AI5" s="310" t="s">
        <v>100</v>
      </c>
      <c r="AJ5" s="316" t="s">
        <v>101</v>
      </c>
      <c r="AK5" s="316" t="s">
        <v>102</v>
      </c>
      <c r="AL5" s="310" t="s">
        <v>103</v>
      </c>
      <c r="AM5" s="316" t="s">
        <v>104</v>
      </c>
      <c r="AN5" s="310" t="s">
        <v>105</v>
      </c>
      <c r="AO5" s="310" t="s">
        <v>106</v>
      </c>
      <c r="AP5" s="310" t="s">
        <v>107</v>
      </c>
      <c r="AQ5" s="310" t="s">
        <v>108</v>
      </c>
      <c r="AR5" s="310" t="s">
        <v>109</v>
      </c>
      <c r="AS5" s="310" t="s">
        <v>110</v>
      </c>
      <c r="AT5" s="310" t="s">
        <v>111</v>
      </c>
      <c r="AU5" s="310" t="s">
        <v>112</v>
      </c>
      <c r="AV5" s="310" t="s">
        <v>137</v>
      </c>
      <c r="AW5" s="310" t="s">
        <v>138</v>
      </c>
      <c r="AX5" s="310" t="s">
        <v>113</v>
      </c>
      <c r="AY5" s="310" t="s">
        <v>114</v>
      </c>
      <c r="AZ5" s="310" t="s">
        <v>115</v>
      </c>
      <c r="BA5" s="310" t="s">
        <v>116</v>
      </c>
      <c r="BB5" s="310" t="s">
        <v>117</v>
      </c>
      <c r="BC5" s="310" t="s">
        <v>118</v>
      </c>
      <c r="BD5" s="310" t="s">
        <v>119</v>
      </c>
      <c r="BE5" s="310" t="s">
        <v>120</v>
      </c>
      <c r="BF5" s="310" t="s">
        <v>121</v>
      </c>
      <c r="BG5" s="310" t="s">
        <v>122</v>
      </c>
      <c r="BH5" s="310" t="s">
        <v>123</v>
      </c>
      <c r="BI5" s="310" t="s">
        <v>124</v>
      </c>
      <c r="BJ5" s="310" t="s">
        <v>125</v>
      </c>
      <c r="BK5" s="310" t="s">
        <v>126</v>
      </c>
      <c r="BL5" s="310" t="s">
        <v>127</v>
      </c>
      <c r="BM5" s="310" t="s">
        <v>128</v>
      </c>
      <c r="BN5" s="310" t="s">
        <v>129</v>
      </c>
      <c r="BO5" s="310" t="s">
        <v>130</v>
      </c>
      <c r="BP5" s="310" t="s">
        <v>131</v>
      </c>
      <c r="BQ5" s="310" t="s">
        <v>132</v>
      </c>
      <c r="BR5" s="317" t="s">
        <v>0</v>
      </c>
      <c r="BS5" s="319" t="s">
        <v>135</v>
      </c>
      <c r="BT5" s="319" t="s">
        <v>135</v>
      </c>
      <c r="BU5" s="319" t="s">
        <v>135</v>
      </c>
      <c r="BV5" s="319" t="s">
        <v>135</v>
      </c>
      <c r="BW5" s="318" t="s">
        <v>135</v>
      </c>
      <c r="BX5" s="320" t="s">
        <v>135</v>
      </c>
      <c r="BY5" s="319" t="s">
        <v>135</v>
      </c>
      <c r="BZ5" s="319" t="s">
        <v>135</v>
      </c>
      <c r="CA5" s="321" t="s">
        <v>135</v>
      </c>
    </row>
    <row r="6" spans="1:81">
      <c r="A6" s="501"/>
      <c r="B6" s="502"/>
      <c r="C6" s="503"/>
      <c r="D6" s="503"/>
      <c r="E6" s="482" t="s">
        <v>476</v>
      </c>
      <c r="F6" s="477"/>
      <c r="G6" s="477"/>
      <c r="H6" s="477"/>
      <c r="I6" s="477"/>
      <c r="J6" s="477"/>
      <c r="K6" s="477"/>
      <c r="L6" s="477"/>
      <c r="M6" s="477"/>
      <c r="N6" s="477"/>
      <c r="O6" s="477"/>
      <c r="P6" s="477"/>
      <c r="Q6" s="477"/>
      <c r="R6" s="477"/>
      <c r="S6" s="477"/>
      <c r="T6" s="483"/>
      <c r="U6" s="477" t="s">
        <v>476</v>
      </c>
      <c r="V6" s="477"/>
      <c r="W6" s="477"/>
      <c r="X6" s="477"/>
      <c r="Y6" s="477"/>
      <c r="Z6" s="477"/>
      <c r="AA6" s="477"/>
      <c r="AB6" s="477"/>
      <c r="AC6" s="477"/>
      <c r="AD6" s="477"/>
      <c r="AE6" s="477" t="s">
        <v>476</v>
      </c>
      <c r="AF6" s="477"/>
      <c r="AG6" s="477"/>
      <c r="AH6" s="477"/>
      <c r="AI6" s="477"/>
      <c r="AJ6" s="477"/>
      <c r="AK6" s="477"/>
      <c r="AL6" s="477"/>
      <c r="AM6" s="477"/>
      <c r="AN6" s="477"/>
      <c r="AO6" s="477" t="s">
        <v>476</v>
      </c>
      <c r="AP6" s="477"/>
      <c r="AQ6" s="477"/>
      <c r="AR6" s="477"/>
      <c r="AS6" s="477"/>
      <c r="AT6" s="477"/>
      <c r="AU6" s="477"/>
      <c r="AV6" s="477"/>
      <c r="AW6" s="477"/>
      <c r="AX6" s="477"/>
      <c r="AY6" s="477" t="s">
        <v>476</v>
      </c>
      <c r="AZ6" s="477"/>
      <c r="BA6" s="477"/>
      <c r="BB6" s="477"/>
      <c r="BC6" s="477"/>
      <c r="BD6" s="477"/>
      <c r="BE6" s="477"/>
      <c r="BF6" s="477"/>
      <c r="BG6" s="477"/>
      <c r="BH6" s="477"/>
      <c r="BI6" s="477" t="s">
        <v>476</v>
      </c>
      <c r="BJ6" s="477"/>
      <c r="BK6" s="477"/>
      <c r="BL6" s="477"/>
      <c r="BM6" s="477"/>
      <c r="BN6" s="477"/>
      <c r="BO6" s="477"/>
      <c r="BP6" s="477"/>
      <c r="BQ6" s="477"/>
      <c r="BR6" s="484"/>
      <c r="BS6" s="494" t="s">
        <v>1</v>
      </c>
      <c r="BT6" s="483"/>
      <c r="BX6" s="504"/>
      <c r="BY6" s="612" t="s">
        <v>477</v>
      </c>
      <c r="BZ6" s="613"/>
      <c r="CA6" s="483"/>
    </row>
    <row r="7" spans="1:81" ht="82.5" customHeight="1">
      <c r="A7" s="501"/>
      <c r="B7" s="502"/>
      <c r="C7" s="503"/>
      <c r="D7" s="503"/>
      <c r="E7" s="486" t="s">
        <v>478</v>
      </c>
      <c r="F7" s="486" t="s">
        <v>479</v>
      </c>
      <c r="G7" s="486" t="s">
        <v>480</v>
      </c>
      <c r="H7" s="486" t="s">
        <v>329</v>
      </c>
      <c r="I7" s="486" t="s">
        <v>481</v>
      </c>
      <c r="J7" s="486" t="s">
        <v>482</v>
      </c>
      <c r="K7" s="486" t="s">
        <v>483</v>
      </c>
      <c r="L7" s="487" t="s">
        <v>484</v>
      </c>
      <c r="M7" s="487" t="s">
        <v>485</v>
      </c>
      <c r="N7" s="487" t="s">
        <v>486</v>
      </c>
      <c r="O7" s="487" t="s">
        <v>487</v>
      </c>
      <c r="P7" s="487" t="s">
        <v>488</v>
      </c>
      <c r="Q7" s="487" t="s">
        <v>489</v>
      </c>
      <c r="R7" s="487" t="s">
        <v>490</v>
      </c>
      <c r="S7" s="487" t="s">
        <v>491</v>
      </c>
      <c r="T7" s="487" t="s">
        <v>492</v>
      </c>
      <c r="U7" s="487" t="s">
        <v>493</v>
      </c>
      <c r="V7" s="487" t="s">
        <v>494</v>
      </c>
      <c r="W7" s="487" t="s">
        <v>495</v>
      </c>
      <c r="X7" s="487" t="s">
        <v>496</v>
      </c>
      <c r="Y7" s="487" t="s">
        <v>497</v>
      </c>
      <c r="Z7" s="487" t="s">
        <v>498</v>
      </c>
      <c r="AA7" s="487" t="s">
        <v>499</v>
      </c>
      <c r="AB7" s="487" t="s">
        <v>500</v>
      </c>
      <c r="AC7" s="487" t="s">
        <v>501</v>
      </c>
      <c r="AD7" s="487" t="s">
        <v>373</v>
      </c>
      <c r="AE7" s="487" t="s">
        <v>502</v>
      </c>
      <c r="AF7" s="487" t="s">
        <v>503</v>
      </c>
      <c r="AG7" s="487" t="s">
        <v>504</v>
      </c>
      <c r="AH7" s="487" t="s">
        <v>505</v>
      </c>
      <c r="AI7" s="487" t="s">
        <v>506</v>
      </c>
      <c r="AJ7" s="487" t="s">
        <v>507</v>
      </c>
      <c r="AK7" s="487" t="s">
        <v>508</v>
      </c>
      <c r="AL7" s="487" t="s">
        <v>509</v>
      </c>
      <c r="AM7" s="487" t="s">
        <v>510</v>
      </c>
      <c r="AN7" s="487" t="s">
        <v>511</v>
      </c>
      <c r="AO7" s="487" t="s">
        <v>512</v>
      </c>
      <c r="AP7" s="487" t="s">
        <v>513</v>
      </c>
      <c r="AQ7" s="487" t="s">
        <v>514</v>
      </c>
      <c r="AR7" s="487" t="s">
        <v>515</v>
      </c>
      <c r="AS7" s="487" t="s">
        <v>516</v>
      </c>
      <c r="AT7" s="487" t="s">
        <v>517</v>
      </c>
      <c r="AU7" s="487" t="s">
        <v>518</v>
      </c>
      <c r="AV7" s="487" t="s">
        <v>519</v>
      </c>
      <c r="AW7" s="487" t="s">
        <v>411</v>
      </c>
      <c r="AX7" s="487" t="s">
        <v>520</v>
      </c>
      <c r="AY7" s="487" t="s">
        <v>521</v>
      </c>
      <c r="AZ7" s="487" t="s">
        <v>522</v>
      </c>
      <c r="BA7" s="487" t="s">
        <v>523</v>
      </c>
      <c r="BB7" s="487" t="s">
        <v>524</v>
      </c>
      <c r="BC7" s="487" t="s">
        <v>525</v>
      </c>
      <c r="BD7" s="487" t="s">
        <v>526</v>
      </c>
      <c r="BE7" s="487" t="s">
        <v>527</v>
      </c>
      <c r="BF7" s="487" t="s">
        <v>528</v>
      </c>
      <c r="BG7" s="487" t="s">
        <v>529</v>
      </c>
      <c r="BH7" s="487" t="s">
        <v>530</v>
      </c>
      <c r="BI7" s="487" t="s">
        <v>531</v>
      </c>
      <c r="BJ7" s="487" t="s">
        <v>532</v>
      </c>
      <c r="BK7" s="487" t="s">
        <v>533</v>
      </c>
      <c r="BL7" s="487" t="s">
        <v>534</v>
      </c>
      <c r="BM7" s="487" t="s">
        <v>535</v>
      </c>
      <c r="BN7" s="487" t="s">
        <v>536</v>
      </c>
      <c r="BO7" s="487" t="s">
        <v>537</v>
      </c>
      <c r="BP7" s="487" t="s">
        <v>538</v>
      </c>
      <c r="BQ7" s="487" t="s">
        <v>539</v>
      </c>
      <c r="BR7" s="488" t="s">
        <v>453</v>
      </c>
      <c r="BS7" s="489" t="s">
        <v>549</v>
      </c>
      <c r="BT7" s="489" t="s">
        <v>551</v>
      </c>
      <c r="BU7" s="489" t="s">
        <v>552</v>
      </c>
      <c r="BV7" s="489" t="s">
        <v>550</v>
      </c>
      <c r="BW7" s="313" t="s">
        <v>553</v>
      </c>
      <c r="BX7" s="314" t="s">
        <v>544</v>
      </c>
      <c r="BY7" s="489" t="s">
        <v>540</v>
      </c>
      <c r="BZ7" s="491" t="s">
        <v>541</v>
      </c>
      <c r="CA7" s="492" t="s">
        <v>542</v>
      </c>
      <c r="CB7" t="s">
        <v>591</v>
      </c>
      <c r="CC7" t="s">
        <v>592</v>
      </c>
    </row>
    <row r="8" spans="1:81">
      <c r="A8" s="322" t="s">
        <v>3</v>
      </c>
      <c r="B8" s="446" t="s">
        <v>139</v>
      </c>
      <c r="C8" s="455" t="s">
        <v>322</v>
      </c>
      <c r="D8" s="456" t="s">
        <v>323</v>
      </c>
      <c r="E8" s="323">
        <v>1336.0671</v>
      </c>
      <c r="F8" s="324"/>
      <c r="G8" s="324" t="s">
        <v>307</v>
      </c>
      <c r="H8" s="324" t="s">
        <v>307</v>
      </c>
      <c r="I8" s="324">
        <v>43.7958</v>
      </c>
      <c r="J8" s="324" t="s">
        <v>307</v>
      </c>
      <c r="K8" s="324" t="s">
        <v>307</v>
      </c>
      <c r="L8" s="324" t="s">
        <v>307</v>
      </c>
      <c r="M8" s="324" t="s">
        <v>307</v>
      </c>
      <c r="N8" s="324" t="s">
        <v>307</v>
      </c>
      <c r="O8" s="324" t="s">
        <v>307</v>
      </c>
      <c r="P8" s="324" t="s">
        <v>307</v>
      </c>
      <c r="Q8" s="324" t="s">
        <v>307</v>
      </c>
      <c r="R8" s="324" t="s">
        <v>307</v>
      </c>
      <c r="S8" s="324" t="s">
        <v>307</v>
      </c>
      <c r="T8" s="324" t="s">
        <v>307</v>
      </c>
      <c r="U8" s="324" t="s">
        <v>307</v>
      </c>
      <c r="V8" s="324" t="s">
        <v>307</v>
      </c>
      <c r="W8" s="324" t="s">
        <v>307</v>
      </c>
      <c r="X8" s="324" t="s">
        <v>307</v>
      </c>
      <c r="Y8" s="324" t="s">
        <v>307</v>
      </c>
      <c r="Z8" s="324" t="s">
        <v>307</v>
      </c>
      <c r="AA8" s="324" t="s">
        <v>307</v>
      </c>
      <c r="AB8" s="324" t="s">
        <v>307</v>
      </c>
      <c r="AC8" s="324" t="s">
        <v>307</v>
      </c>
      <c r="AD8" s="324">
        <v>0.4425</v>
      </c>
      <c r="AE8" s="324">
        <v>0.51270000000000004</v>
      </c>
      <c r="AF8" s="324" t="s">
        <v>307</v>
      </c>
      <c r="AG8" s="324">
        <v>19.329499999999999</v>
      </c>
      <c r="AH8" s="324" t="s">
        <v>307</v>
      </c>
      <c r="AI8" s="324" t="s">
        <v>307</v>
      </c>
      <c r="AJ8" s="324" t="s">
        <v>307</v>
      </c>
      <c r="AK8" s="324" t="s">
        <v>307</v>
      </c>
      <c r="AL8" s="324" t="s">
        <v>307</v>
      </c>
      <c r="AM8" s="324" t="s">
        <v>307</v>
      </c>
      <c r="AN8" s="324" t="s">
        <v>307</v>
      </c>
      <c r="AO8" s="324" t="s">
        <v>307</v>
      </c>
      <c r="AP8" s="324" t="s">
        <v>307</v>
      </c>
      <c r="AQ8" s="324" t="s">
        <v>307</v>
      </c>
      <c r="AR8" s="324" t="s">
        <v>307</v>
      </c>
      <c r="AS8" s="324" t="s">
        <v>307</v>
      </c>
      <c r="AT8" s="324" t="s">
        <v>307</v>
      </c>
      <c r="AU8" s="324" t="s">
        <v>307</v>
      </c>
      <c r="AV8" s="324" t="s">
        <v>307</v>
      </c>
      <c r="AW8" s="324" t="s">
        <v>307</v>
      </c>
      <c r="AX8" s="324" t="s">
        <v>307</v>
      </c>
      <c r="AY8" s="324" t="s">
        <v>307</v>
      </c>
      <c r="AZ8" s="324" t="s">
        <v>307</v>
      </c>
      <c r="BA8" s="324" t="s">
        <v>307</v>
      </c>
      <c r="BB8" s="324" t="s">
        <v>307</v>
      </c>
      <c r="BC8" s="324" t="s">
        <v>307</v>
      </c>
      <c r="BD8" s="324" t="s">
        <v>307</v>
      </c>
      <c r="BE8" s="324" t="s">
        <v>307</v>
      </c>
      <c r="BF8" s="324" t="s">
        <v>307</v>
      </c>
      <c r="BG8" s="324" t="s">
        <v>307</v>
      </c>
      <c r="BH8" s="324">
        <v>8.72E-2</v>
      </c>
      <c r="BI8" s="324" t="s">
        <v>307</v>
      </c>
      <c r="BJ8" s="324">
        <v>5.8999999999999999E-3</v>
      </c>
      <c r="BK8" s="324" t="s">
        <v>307</v>
      </c>
      <c r="BL8" s="324" t="s">
        <v>307</v>
      </c>
      <c r="BM8" s="324" t="s">
        <v>307</v>
      </c>
      <c r="BN8" s="324" t="s">
        <v>307</v>
      </c>
      <c r="BO8" s="324" t="s">
        <v>307</v>
      </c>
      <c r="BP8" s="324" t="s">
        <v>307</v>
      </c>
      <c r="BQ8" s="324"/>
      <c r="BR8" s="325">
        <v>1400.2408</v>
      </c>
      <c r="BS8" s="327">
        <v>342.9631</v>
      </c>
      <c r="BT8" s="327">
        <v>178.7595</v>
      </c>
      <c r="BU8" s="327">
        <v>164.20349999999999</v>
      </c>
      <c r="BV8" s="327">
        <v>36.193399999999997</v>
      </c>
      <c r="BW8" s="326">
        <v>379.15649999999999</v>
      </c>
      <c r="BX8" s="328">
        <v>1779.3973000000001</v>
      </c>
      <c r="BY8" s="327">
        <v>284.46359999999999</v>
      </c>
      <c r="BZ8" s="327">
        <v>50.636400000000002</v>
      </c>
      <c r="CA8" s="329">
        <v>2114.4971999999998</v>
      </c>
    </row>
    <row r="9" spans="1:81">
      <c r="A9" s="330" t="s">
        <v>4</v>
      </c>
      <c r="B9" s="410" t="s">
        <v>140</v>
      </c>
      <c r="C9" s="457" t="s">
        <v>324</v>
      </c>
      <c r="D9" s="458" t="s">
        <v>325</v>
      </c>
      <c r="E9" s="331" t="s">
        <v>307</v>
      </c>
      <c r="F9" s="332">
        <v>953.81359999999995</v>
      </c>
      <c r="G9" s="332" t="s">
        <v>307</v>
      </c>
      <c r="H9" s="332" t="s">
        <v>307</v>
      </c>
      <c r="I9" s="332" t="s">
        <v>307</v>
      </c>
      <c r="J9" s="332" t="s">
        <v>307</v>
      </c>
      <c r="K9" s="332">
        <v>23.591899999999999</v>
      </c>
      <c r="L9" s="332" t="s">
        <v>307</v>
      </c>
      <c r="M9" s="332" t="s">
        <v>307</v>
      </c>
      <c r="N9" s="332" t="s">
        <v>307</v>
      </c>
      <c r="O9" s="332" t="s">
        <v>307</v>
      </c>
      <c r="P9" s="332" t="s">
        <v>307</v>
      </c>
      <c r="Q9" s="332" t="s">
        <v>307</v>
      </c>
      <c r="R9" s="332" t="s">
        <v>307</v>
      </c>
      <c r="S9" s="332" t="s">
        <v>307</v>
      </c>
      <c r="T9" s="332" t="s">
        <v>307</v>
      </c>
      <c r="U9" s="332" t="s">
        <v>307</v>
      </c>
      <c r="V9" s="332" t="s">
        <v>307</v>
      </c>
      <c r="W9" s="332" t="s">
        <v>307</v>
      </c>
      <c r="X9" s="332" t="s">
        <v>307</v>
      </c>
      <c r="Y9" s="332" t="s">
        <v>307</v>
      </c>
      <c r="Z9" s="332">
        <v>0.66879999999999995</v>
      </c>
      <c r="AA9" s="332" t="s">
        <v>307</v>
      </c>
      <c r="AB9" s="332" t="s">
        <v>307</v>
      </c>
      <c r="AC9" s="332" t="s">
        <v>307</v>
      </c>
      <c r="AD9" s="332" t="s">
        <v>307</v>
      </c>
      <c r="AE9" s="332" t="s">
        <v>307</v>
      </c>
      <c r="AF9" s="332" t="s">
        <v>307</v>
      </c>
      <c r="AG9" s="332" t="s">
        <v>307</v>
      </c>
      <c r="AH9" s="332" t="s">
        <v>307</v>
      </c>
      <c r="AI9" s="332">
        <v>0.77759999999999996</v>
      </c>
      <c r="AJ9" s="332" t="s">
        <v>307</v>
      </c>
      <c r="AK9" s="332" t="s">
        <v>307</v>
      </c>
      <c r="AL9" s="332" t="s">
        <v>307</v>
      </c>
      <c r="AM9" s="332" t="s">
        <v>307</v>
      </c>
      <c r="AN9" s="332" t="s">
        <v>307</v>
      </c>
      <c r="AO9" s="332" t="s">
        <v>307</v>
      </c>
      <c r="AP9" s="332" t="s">
        <v>307</v>
      </c>
      <c r="AQ9" s="332" t="s">
        <v>307</v>
      </c>
      <c r="AR9" s="332" t="s">
        <v>307</v>
      </c>
      <c r="AS9" s="332" t="s">
        <v>307</v>
      </c>
      <c r="AT9" s="332" t="s">
        <v>307</v>
      </c>
      <c r="AU9" s="332" t="s">
        <v>307</v>
      </c>
      <c r="AV9" s="332" t="s">
        <v>307</v>
      </c>
      <c r="AW9" s="332" t="s">
        <v>307</v>
      </c>
      <c r="AX9" s="332" t="s">
        <v>307</v>
      </c>
      <c r="AY9" s="332" t="s">
        <v>307</v>
      </c>
      <c r="AZ9" s="332" t="s">
        <v>307</v>
      </c>
      <c r="BA9" s="332" t="s">
        <v>307</v>
      </c>
      <c r="BB9" s="332" t="s">
        <v>307</v>
      </c>
      <c r="BC9" s="332" t="s">
        <v>307</v>
      </c>
      <c r="BD9" s="332" t="s">
        <v>307</v>
      </c>
      <c r="BE9" s="332" t="s">
        <v>307</v>
      </c>
      <c r="BF9" s="332" t="s">
        <v>307</v>
      </c>
      <c r="BG9" s="332" t="s">
        <v>307</v>
      </c>
      <c r="BH9" s="332" t="s">
        <v>307</v>
      </c>
      <c r="BI9" s="332" t="s">
        <v>307</v>
      </c>
      <c r="BJ9" s="332" t="s">
        <v>307</v>
      </c>
      <c r="BK9" s="332" t="s">
        <v>307</v>
      </c>
      <c r="BL9" s="332" t="s">
        <v>307</v>
      </c>
      <c r="BM9" s="332" t="s">
        <v>307</v>
      </c>
      <c r="BN9" s="332" t="s">
        <v>307</v>
      </c>
      <c r="BO9" s="332" t="s">
        <v>307</v>
      </c>
      <c r="BP9" s="332" t="s">
        <v>307</v>
      </c>
      <c r="BQ9" s="332"/>
      <c r="BR9" s="333">
        <v>978.85199999999998</v>
      </c>
      <c r="BS9" s="335">
        <v>57.750399999999999</v>
      </c>
      <c r="BT9" s="335">
        <v>8.7455999999999996</v>
      </c>
      <c r="BU9" s="335">
        <v>49.004800000000003</v>
      </c>
      <c r="BV9" s="335">
        <v>10.7437</v>
      </c>
      <c r="BW9" s="334">
        <v>68.494100000000003</v>
      </c>
      <c r="BX9" s="336">
        <v>1047.3461</v>
      </c>
      <c r="BY9" s="335">
        <v>136.1908</v>
      </c>
      <c r="BZ9" s="335">
        <v>10.9694</v>
      </c>
      <c r="CA9" s="337">
        <v>1194.5062</v>
      </c>
    </row>
    <row r="10" spans="1:81">
      <c r="A10" s="330" t="s">
        <v>5</v>
      </c>
      <c r="B10" s="410" t="s">
        <v>141</v>
      </c>
      <c r="C10" s="457" t="s">
        <v>326</v>
      </c>
      <c r="D10" s="458" t="s">
        <v>327</v>
      </c>
      <c r="E10" s="331" t="s">
        <v>307</v>
      </c>
      <c r="F10" s="332" t="s">
        <v>307</v>
      </c>
      <c r="G10" s="332">
        <v>60.308100000000003</v>
      </c>
      <c r="H10" s="332" t="s">
        <v>307</v>
      </c>
      <c r="I10" s="332" t="s">
        <v>307</v>
      </c>
      <c r="J10" s="332" t="s">
        <v>307</v>
      </c>
      <c r="K10" s="332" t="s">
        <v>307</v>
      </c>
      <c r="L10" s="332" t="s">
        <v>307</v>
      </c>
      <c r="M10" s="332" t="s">
        <v>307</v>
      </c>
      <c r="N10" s="332" t="s">
        <v>307</v>
      </c>
      <c r="O10" s="332" t="s">
        <v>307</v>
      </c>
      <c r="P10" s="332" t="s">
        <v>307</v>
      </c>
      <c r="Q10" s="332" t="s">
        <v>307</v>
      </c>
      <c r="R10" s="332" t="s">
        <v>307</v>
      </c>
      <c r="S10" s="332" t="s">
        <v>307</v>
      </c>
      <c r="T10" s="332" t="s">
        <v>307</v>
      </c>
      <c r="U10" s="332" t="s">
        <v>307</v>
      </c>
      <c r="V10" s="332" t="s">
        <v>307</v>
      </c>
      <c r="W10" s="332" t="s">
        <v>307</v>
      </c>
      <c r="X10" s="332" t="s">
        <v>307</v>
      </c>
      <c r="Y10" s="332" t="s">
        <v>307</v>
      </c>
      <c r="Z10" s="332" t="s">
        <v>307</v>
      </c>
      <c r="AA10" s="332" t="s">
        <v>307</v>
      </c>
      <c r="AB10" s="332" t="s">
        <v>307</v>
      </c>
      <c r="AC10" s="332" t="s">
        <v>307</v>
      </c>
      <c r="AD10" s="332" t="s">
        <v>307</v>
      </c>
      <c r="AE10" s="332" t="s">
        <v>307</v>
      </c>
      <c r="AF10" s="332" t="s">
        <v>307</v>
      </c>
      <c r="AG10" s="332" t="s">
        <v>307</v>
      </c>
      <c r="AH10" s="332" t="s">
        <v>307</v>
      </c>
      <c r="AI10" s="332" t="s">
        <v>307</v>
      </c>
      <c r="AJ10" s="332" t="s">
        <v>307</v>
      </c>
      <c r="AK10" s="332" t="s">
        <v>307</v>
      </c>
      <c r="AL10" s="332" t="s">
        <v>307</v>
      </c>
      <c r="AM10" s="332" t="s">
        <v>307</v>
      </c>
      <c r="AN10" s="332" t="s">
        <v>307</v>
      </c>
      <c r="AO10" s="332" t="s">
        <v>307</v>
      </c>
      <c r="AP10" s="332" t="s">
        <v>307</v>
      </c>
      <c r="AQ10" s="332" t="s">
        <v>307</v>
      </c>
      <c r="AR10" s="332" t="s">
        <v>307</v>
      </c>
      <c r="AS10" s="332" t="s">
        <v>307</v>
      </c>
      <c r="AT10" s="332" t="s">
        <v>307</v>
      </c>
      <c r="AU10" s="332" t="s">
        <v>307</v>
      </c>
      <c r="AV10" s="332" t="s">
        <v>307</v>
      </c>
      <c r="AW10" s="332" t="s">
        <v>307</v>
      </c>
      <c r="AX10" s="332" t="s">
        <v>307</v>
      </c>
      <c r="AY10" s="332">
        <v>0.1164</v>
      </c>
      <c r="AZ10" s="332" t="s">
        <v>307</v>
      </c>
      <c r="BA10" s="332" t="s">
        <v>307</v>
      </c>
      <c r="BB10" s="332" t="s">
        <v>307</v>
      </c>
      <c r="BC10" s="332" t="s">
        <v>307</v>
      </c>
      <c r="BD10" s="332" t="s">
        <v>307</v>
      </c>
      <c r="BE10" s="332" t="s">
        <v>307</v>
      </c>
      <c r="BF10" s="332" t="s">
        <v>307</v>
      </c>
      <c r="BG10" s="332" t="s">
        <v>307</v>
      </c>
      <c r="BH10" s="332" t="s">
        <v>307</v>
      </c>
      <c r="BI10" s="332" t="s">
        <v>307</v>
      </c>
      <c r="BJ10" s="332" t="s">
        <v>307</v>
      </c>
      <c r="BK10" s="332" t="s">
        <v>307</v>
      </c>
      <c r="BL10" s="332" t="s">
        <v>307</v>
      </c>
      <c r="BM10" s="332" t="s">
        <v>307</v>
      </c>
      <c r="BN10" s="332" t="s">
        <v>307</v>
      </c>
      <c r="BO10" s="332" t="s">
        <v>307</v>
      </c>
      <c r="BP10" s="332" t="s">
        <v>307</v>
      </c>
      <c r="BQ10" s="332"/>
      <c r="BR10" s="333">
        <v>60.424500000000002</v>
      </c>
      <c r="BS10" s="335">
        <v>67.114699999999999</v>
      </c>
      <c r="BT10" s="335">
        <v>11.231299999999999</v>
      </c>
      <c r="BU10" s="335">
        <v>55.883400000000002</v>
      </c>
      <c r="BV10" s="335">
        <v>3.2328000000000001</v>
      </c>
      <c r="BW10" s="334">
        <v>70.3476</v>
      </c>
      <c r="BX10" s="336">
        <v>130.77209999999999</v>
      </c>
      <c r="BY10" s="335">
        <v>24.5594</v>
      </c>
      <c r="BZ10" s="335">
        <v>2.8504</v>
      </c>
      <c r="CA10" s="337">
        <v>158.18199999999999</v>
      </c>
    </row>
    <row r="11" spans="1:81">
      <c r="A11" s="330" t="s">
        <v>6</v>
      </c>
      <c r="B11" s="410" t="s">
        <v>196</v>
      </c>
      <c r="C11" s="457" t="s">
        <v>328</v>
      </c>
      <c r="D11" s="458" t="s">
        <v>329</v>
      </c>
      <c r="E11" s="331" t="s">
        <v>307</v>
      </c>
      <c r="F11" s="332" t="s">
        <v>307</v>
      </c>
      <c r="G11" s="332" t="s">
        <v>307</v>
      </c>
      <c r="H11" s="332">
        <v>221.37970000000001</v>
      </c>
      <c r="I11" s="332" t="s">
        <v>307</v>
      </c>
      <c r="J11" s="332" t="s">
        <v>307</v>
      </c>
      <c r="K11" s="332" t="s">
        <v>307</v>
      </c>
      <c r="L11" s="332" t="s">
        <v>307</v>
      </c>
      <c r="M11" s="332" t="s">
        <v>307</v>
      </c>
      <c r="N11" s="332" t="s">
        <v>307</v>
      </c>
      <c r="O11" s="332" t="s">
        <v>307</v>
      </c>
      <c r="P11" s="332" t="s">
        <v>307</v>
      </c>
      <c r="Q11" s="332" t="s">
        <v>307</v>
      </c>
      <c r="R11" s="332" t="s">
        <v>307</v>
      </c>
      <c r="S11" s="332" t="s">
        <v>307</v>
      </c>
      <c r="T11" s="332" t="s">
        <v>307</v>
      </c>
      <c r="U11" s="332" t="s">
        <v>307</v>
      </c>
      <c r="V11" s="332" t="s">
        <v>307</v>
      </c>
      <c r="W11" s="332" t="s">
        <v>307</v>
      </c>
      <c r="X11" s="332" t="s">
        <v>307</v>
      </c>
      <c r="Y11" s="332" t="s">
        <v>307</v>
      </c>
      <c r="Z11" s="332" t="s">
        <v>307</v>
      </c>
      <c r="AA11" s="332" t="s">
        <v>307</v>
      </c>
      <c r="AB11" s="332" t="s">
        <v>307</v>
      </c>
      <c r="AC11" s="332" t="s">
        <v>307</v>
      </c>
      <c r="AD11" s="332" t="s">
        <v>307</v>
      </c>
      <c r="AE11" s="332">
        <v>6.0628000000000002</v>
      </c>
      <c r="AF11" s="332" t="s">
        <v>307</v>
      </c>
      <c r="AG11" s="332" t="s">
        <v>307</v>
      </c>
      <c r="AH11" s="332" t="s">
        <v>307</v>
      </c>
      <c r="AI11" s="332" t="s">
        <v>307</v>
      </c>
      <c r="AJ11" s="332" t="s">
        <v>307</v>
      </c>
      <c r="AK11" s="332" t="s">
        <v>307</v>
      </c>
      <c r="AL11" s="332" t="s">
        <v>307</v>
      </c>
      <c r="AM11" s="332" t="s">
        <v>307</v>
      </c>
      <c r="AN11" s="332" t="s">
        <v>307</v>
      </c>
      <c r="AO11" s="332" t="s">
        <v>307</v>
      </c>
      <c r="AP11" s="332" t="s">
        <v>307</v>
      </c>
      <c r="AQ11" s="332" t="s">
        <v>307</v>
      </c>
      <c r="AR11" s="332" t="s">
        <v>307</v>
      </c>
      <c r="AS11" s="332" t="s">
        <v>307</v>
      </c>
      <c r="AT11" s="332" t="s">
        <v>307</v>
      </c>
      <c r="AU11" s="332" t="s">
        <v>307</v>
      </c>
      <c r="AV11" s="332" t="s">
        <v>307</v>
      </c>
      <c r="AW11" s="332" t="s">
        <v>307</v>
      </c>
      <c r="AX11" s="332" t="s">
        <v>307</v>
      </c>
      <c r="AY11" s="332" t="s">
        <v>307</v>
      </c>
      <c r="AZ11" s="332" t="s">
        <v>307</v>
      </c>
      <c r="BA11" s="332" t="s">
        <v>307</v>
      </c>
      <c r="BB11" s="332" t="s">
        <v>307</v>
      </c>
      <c r="BC11" s="332" t="s">
        <v>307</v>
      </c>
      <c r="BD11" s="332" t="s">
        <v>307</v>
      </c>
      <c r="BE11" s="332" t="s">
        <v>307</v>
      </c>
      <c r="BF11" s="332">
        <v>33.96</v>
      </c>
      <c r="BG11" s="332" t="s">
        <v>307</v>
      </c>
      <c r="BH11" s="332" t="s">
        <v>307</v>
      </c>
      <c r="BI11" s="332" t="s">
        <v>307</v>
      </c>
      <c r="BJ11" s="332" t="s">
        <v>307</v>
      </c>
      <c r="BK11" s="332" t="s">
        <v>307</v>
      </c>
      <c r="BL11" s="332" t="s">
        <v>307</v>
      </c>
      <c r="BM11" s="332" t="s">
        <v>307</v>
      </c>
      <c r="BN11" s="332" t="s">
        <v>307</v>
      </c>
      <c r="BO11" s="332" t="s">
        <v>307</v>
      </c>
      <c r="BP11" s="332" t="s">
        <v>307</v>
      </c>
      <c r="BQ11" s="332"/>
      <c r="BR11" s="333">
        <v>261.40249999999997</v>
      </c>
      <c r="BS11" s="335">
        <v>36.326099999999997</v>
      </c>
      <c r="BT11" s="335">
        <v>20.3749</v>
      </c>
      <c r="BU11" s="335">
        <v>15.9512</v>
      </c>
      <c r="BV11" s="335">
        <v>504.23880000000003</v>
      </c>
      <c r="BW11" s="334">
        <v>540.56489999999997</v>
      </c>
      <c r="BX11" s="336">
        <v>801.9674</v>
      </c>
      <c r="BY11" s="335">
        <v>96.654899999999998</v>
      </c>
      <c r="BZ11" s="335">
        <v>24.6998</v>
      </c>
      <c r="CA11" s="337">
        <v>923.32219999999995</v>
      </c>
    </row>
    <row r="12" spans="1:81">
      <c r="A12" s="330" t="s">
        <v>7</v>
      </c>
      <c r="B12" s="410" t="s">
        <v>142</v>
      </c>
      <c r="C12" s="457" t="s">
        <v>330</v>
      </c>
      <c r="D12" s="458" t="s">
        <v>331</v>
      </c>
      <c r="E12" s="331">
        <v>35.686599999999999</v>
      </c>
      <c r="F12" s="332" t="s">
        <v>307</v>
      </c>
      <c r="G12" s="332">
        <v>4.3232999999999997</v>
      </c>
      <c r="H12" s="332" t="s">
        <v>307</v>
      </c>
      <c r="I12" s="332">
        <v>1945.9067</v>
      </c>
      <c r="J12" s="332" t="s">
        <v>307</v>
      </c>
      <c r="K12" s="332" t="s">
        <v>307</v>
      </c>
      <c r="L12" s="332" t="s">
        <v>307</v>
      </c>
      <c r="M12" s="332" t="s">
        <v>307</v>
      </c>
      <c r="N12" s="332" t="s">
        <v>307</v>
      </c>
      <c r="O12" s="332">
        <v>14.740600000000001</v>
      </c>
      <c r="P12" s="332" t="s">
        <v>307</v>
      </c>
      <c r="Q12" s="332" t="s">
        <v>307</v>
      </c>
      <c r="R12" s="332" t="s">
        <v>307</v>
      </c>
      <c r="S12" s="332" t="s">
        <v>307</v>
      </c>
      <c r="T12" s="332" t="s">
        <v>307</v>
      </c>
      <c r="U12" s="332" t="s">
        <v>307</v>
      </c>
      <c r="V12" s="332" t="s">
        <v>307</v>
      </c>
      <c r="W12" s="332" t="s">
        <v>307</v>
      </c>
      <c r="X12" s="332" t="s">
        <v>307</v>
      </c>
      <c r="Y12" s="332" t="s">
        <v>307</v>
      </c>
      <c r="Z12" s="332" t="s">
        <v>307</v>
      </c>
      <c r="AA12" s="332" t="s">
        <v>307</v>
      </c>
      <c r="AB12" s="332" t="s">
        <v>307</v>
      </c>
      <c r="AC12" s="332" t="s">
        <v>307</v>
      </c>
      <c r="AD12" s="332">
        <v>2.2254</v>
      </c>
      <c r="AE12" s="332" t="s">
        <v>307</v>
      </c>
      <c r="AF12" s="332" t="s">
        <v>307</v>
      </c>
      <c r="AG12" s="332">
        <v>48.5685</v>
      </c>
      <c r="AH12" s="332">
        <v>49.245100000000001</v>
      </c>
      <c r="AI12" s="332" t="s">
        <v>307</v>
      </c>
      <c r="AJ12" s="332" t="s">
        <v>307</v>
      </c>
      <c r="AK12" s="332" t="s">
        <v>307</v>
      </c>
      <c r="AL12" s="332" t="s">
        <v>307</v>
      </c>
      <c r="AM12" s="332" t="s">
        <v>307</v>
      </c>
      <c r="AN12" s="332">
        <v>9.2141999999999999</v>
      </c>
      <c r="AO12" s="332" t="s">
        <v>307</v>
      </c>
      <c r="AP12" s="332" t="s">
        <v>307</v>
      </c>
      <c r="AQ12" s="332" t="s">
        <v>307</v>
      </c>
      <c r="AR12" s="332" t="s">
        <v>307</v>
      </c>
      <c r="AS12" s="332" t="s">
        <v>307</v>
      </c>
      <c r="AT12" s="332" t="s">
        <v>307</v>
      </c>
      <c r="AU12" s="332" t="s">
        <v>307</v>
      </c>
      <c r="AV12" s="332" t="s">
        <v>307</v>
      </c>
      <c r="AW12" s="332" t="s">
        <v>307</v>
      </c>
      <c r="AX12" s="332" t="s">
        <v>307</v>
      </c>
      <c r="AY12" s="332" t="s">
        <v>307</v>
      </c>
      <c r="AZ12" s="332" t="s">
        <v>307</v>
      </c>
      <c r="BA12" s="332" t="s">
        <v>307</v>
      </c>
      <c r="BB12" s="332" t="s">
        <v>307</v>
      </c>
      <c r="BC12" s="332" t="s">
        <v>307</v>
      </c>
      <c r="BD12" s="332" t="s">
        <v>307</v>
      </c>
      <c r="BE12" s="332" t="s">
        <v>307</v>
      </c>
      <c r="BF12" s="332" t="s">
        <v>307</v>
      </c>
      <c r="BG12" s="332" t="s">
        <v>307</v>
      </c>
      <c r="BH12" s="332" t="s">
        <v>307</v>
      </c>
      <c r="BI12" s="332" t="s">
        <v>307</v>
      </c>
      <c r="BJ12" s="332" t="s">
        <v>307</v>
      </c>
      <c r="BK12" s="332" t="s">
        <v>307</v>
      </c>
      <c r="BL12" s="332" t="s">
        <v>307</v>
      </c>
      <c r="BM12" s="332" t="s">
        <v>307</v>
      </c>
      <c r="BN12" s="332" t="s">
        <v>307</v>
      </c>
      <c r="BO12" s="332" t="s">
        <v>307</v>
      </c>
      <c r="BP12" s="332" t="s">
        <v>307</v>
      </c>
      <c r="BQ12" s="332"/>
      <c r="BR12" s="333">
        <v>2109.9105</v>
      </c>
      <c r="BS12" s="335">
        <v>1334.1565000000001</v>
      </c>
      <c r="BT12" s="335">
        <v>586.86369999999999</v>
      </c>
      <c r="BU12" s="335">
        <v>747.29280000000006</v>
      </c>
      <c r="BV12" s="335">
        <v>351.00209999999998</v>
      </c>
      <c r="BW12" s="334">
        <v>1685.1586</v>
      </c>
      <c r="BX12" s="336">
        <v>3795.0690999999997</v>
      </c>
      <c r="BY12" s="335">
        <v>955.82619999999997</v>
      </c>
      <c r="BZ12" s="335">
        <v>727.09900000000005</v>
      </c>
      <c r="CA12" s="337">
        <v>5477.9943000000003</v>
      </c>
    </row>
    <row r="13" spans="1:81">
      <c r="A13" s="330" t="s">
        <v>8</v>
      </c>
      <c r="B13" s="447" t="s">
        <v>143</v>
      </c>
      <c r="C13" s="457" t="s">
        <v>332</v>
      </c>
      <c r="D13" s="458" t="s">
        <v>333</v>
      </c>
      <c r="E13" s="331" t="s">
        <v>307</v>
      </c>
      <c r="F13" s="332" t="s">
        <v>307</v>
      </c>
      <c r="G13" s="332" t="s">
        <v>307</v>
      </c>
      <c r="H13" s="332" t="s">
        <v>307</v>
      </c>
      <c r="I13" s="332" t="s">
        <v>307</v>
      </c>
      <c r="J13" s="332">
        <v>346.70760000000001</v>
      </c>
      <c r="K13" s="332" t="s">
        <v>307</v>
      </c>
      <c r="L13" s="332" t="s">
        <v>307</v>
      </c>
      <c r="M13" s="332" t="s">
        <v>307</v>
      </c>
      <c r="N13" s="332" t="s">
        <v>307</v>
      </c>
      <c r="O13" s="332" t="s">
        <v>307</v>
      </c>
      <c r="P13" s="332" t="s">
        <v>307</v>
      </c>
      <c r="Q13" s="332" t="s">
        <v>307</v>
      </c>
      <c r="R13" s="332">
        <v>55.671599999999998</v>
      </c>
      <c r="S13" s="332" t="s">
        <v>307</v>
      </c>
      <c r="T13" s="332" t="s">
        <v>307</v>
      </c>
      <c r="U13" s="332" t="s">
        <v>307</v>
      </c>
      <c r="V13" s="332" t="s">
        <v>307</v>
      </c>
      <c r="W13" s="332" t="s">
        <v>307</v>
      </c>
      <c r="X13" s="332" t="s">
        <v>307</v>
      </c>
      <c r="Y13" s="332" t="s">
        <v>307</v>
      </c>
      <c r="Z13" s="332">
        <v>3.8098999999999998</v>
      </c>
      <c r="AA13" s="332" t="s">
        <v>307</v>
      </c>
      <c r="AB13" s="332" t="s">
        <v>307</v>
      </c>
      <c r="AC13" s="332" t="s">
        <v>307</v>
      </c>
      <c r="AD13" s="332" t="s">
        <v>307</v>
      </c>
      <c r="AE13" s="332" t="s">
        <v>307</v>
      </c>
      <c r="AF13" s="332" t="s">
        <v>307</v>
      </c>
      <c r="AG13" s="332">
        <v>3.0264000000000002</v>
      </c>
      <c r="AH13" s="332">
        <v>10.4856</v>
      </c>
      <c r="AI13" s="332" t="s">
        <v>307</v>
      </c>
      <c r="AJ13" s="332" t="s">
        <v>307</v>
      </c>
      <c r="AK13" s="332" t="s">
        <v>307</v>
      </c>
      <c r="AL13" s="332" t="s">
        <v>307</v>
      </c>
      <c r="AM13" s="332" t="s">
        <v>307</v>
      </c>
      <c r="AN13" s="332" t="s">
        <v>307</v>
      </c>
      <c r="AO13" s="332" t="s">
        <v>307</v>
      </c>
      <c r="AP13" s="332" t="s">
        <v>307</v>
      </c>
      <c r="AQ13" s="332" t="s">
        <v>307</v>
      </c>
      <c r="AR13" s="332" t="s">
        <v>307</v>
      </c>
      <c r="AS13" s="332" t="s">
        <v>307</v>
      </c>
      <c r="AT13" s="332" t="s">
        <v>307</v>
      </c>
      <c r="AU13" s="332" t="s">
        <v>307</v>
      </c>
      <c r="AV13" s="332" t="s">
        <v>307</v>
      </c>
      <c r="AW13" s="332" t="s">
        <v>307</v>
      </c>
      <c r="AX13" s="332" t="s">
        <v>307</v>
      </c>
      <c r="AY13" s="332" t="s">
        <v>307</v>
      </c>
      <c r="AZ13" s="332" t="s">
        <v>307</v>
      </c>
      <c r="BA13" s="332" t="s">
        <v>307</v>
      </c>
      <c r="BB13" s="332" t="s">
        <v>307</v>
      </c>
      <c r="BC13" s="332" t="s">
        <v>307</v>
      </c>
      <c r="BD13" s="332" t="s">
        <v>307</v>
      </c>
      <c r="BE13" s="332" t="s">
        <v>307</v>
      </c>
      <c r="BF13" s="332" t="s">
        <v>307</v>
      </c>
      <c r="BG13" s="332" t="s">
        <v>307</v>
      </c>
      <c r="BH13" s="332" t="s">
        <v>307</v>
      </c>
      <c r="BI13" s="332" t="s">
        <v>307</v>
      </c>
      <c r="BJ13" s="332" t="s">
        <v>307</v>
      </c>
      <c r="BK13" s="332" t="s">
        <v>307</v>
      </c>
      <c r="BL13" s="332" t="s">
        <v>307</v>
      </c>
      <c r="BM13" s="332" t="s">
        <v>307</v>
      </c>
      <c r="BN13" s="332" t="s">
        <v>307</v>
      </c>
      <c r="BO13" s="332" t="s">
        <v>307</v>
      </c>
      <c r="BP13" s="332" t="s">
        <v>307</v>
      </c>
      <c r="BQ13" s="332"/>
      <c r="BR13" s="333">
        <v>419.70100000000002</v>
      </c>
      <c r="BS13" s="335">
        <v>623.02779999999996</v>
      </c>
      <c r="BT13" s="335">
        <v>362.4905</v>
      </c>
      <c r="BU13" s="335">
        <v>260.53730000000002</v>
      </c>
      <c r="BV13" s="335">
        <v>84.950500000000005</v>
      </c>
      <c r="BW13" s="334">
        <v>707.97829999999999</v>
      </c>
      <c r="BX13" s="336">
        <v>1127.6793</v>
      </c>
      <c r="BY13" s="335">
        <v>330.89499999999998</v>
      </c>
      <c r="BZ13" s="335">
        <v>129.8364</v>
      </c>
      <c r="CA13" s="337">
        <v>1588.4106999999999</v>
      </c>
    </row>
    <row r="14" spans="1:81">
      <c r="A14" s="330" t="s">
        <v>9</v>
      </c>
      <c r="B14" s="410" t="s">
        <v>144</v>
      </c>
      <c r="C14" s="457" t="s">
        <v>334</v>
      </c>
      <c r="D14" s="458" t="s">
        <v>335</v>
      </c>
      <c r="E14" s="331">
        <v>0.1356</v>
      </c>
      <c r="F14" s="332">
        <v>15.3741</v>
      </c>
      <c r="G14" s="332">
        <v>1.1000000000000001E-3</v>
      </c>
      <c r="H14" s="332" t="s">
        <v>307</v>
      </c>
      <c r="I14" s="332">
        <v>8.3000000000000001E-3</v>
      </c>
      <c r="J14" s="332" t="s">
        <v>307</v>
      </c>
      <c r="K14" s="332">
        <v>1920.9460999999999</v>
      </c>
      <c r="L14" s="332" t="s">
        <v>307</v>
      </c>
      <c r="M14" s="332" t="s">
        <v>307</v>
      </c>
      <c r="N14" s="332" t="s">
        <v>307</v>
      </c>
      <c r="O14" s="332">
        <v>1E-4</v>
      </c>
      <c r="P14" s="332" t="s">
        <v>307</v>
      </c>
      <c r="Q14" s="332">
        <v>1.5E-3</v>
      </c>
      <c r="R14" s="332">
        <v>2.29E-2</v>
      </c>
      <c r="S14" s="332" t="s">
        <v>307</v>
      </c>
      <c r="T14" s="332">
        <v>4.7512999999999996</v>
      </c>
      <c r="U14" s="332" t="s">
        <v>307</v>
      </c>
      <c r="V14" s="332">
        <v>1.4E-3</v>
      </c>
      <c r="W14" s="332">
        <v>0.66759999999999997</v>
      </c>
      <c r="X14" s="332" t="s">
        <v>307</v>
      </c>
      <c r="Y14" s="332">
        <v>1E-4</v>
      </c>
      <c r="Z14" s="332">
        <v>1.1543000000000001</v>
      </c>
      <c r="AA14" s="332" t="s">
        <v>307</v>
      </c>
      <c r="AB14" s="332">
        <v>4.8846999999999996</v>
      </c>
      <c r="AC14" s="332" t="s">
        <v>307</v>
      </c>
      <c r="AD14" s="332">
        <v>3.0999999999999999E-3</v>
      </c>
      <c r="AE14" s="332">
        <v>8.0023999999999997</v>
      </c>
      <c r="AF14" s="332" t="s">
        <v>307</v>
      </c>
      <c r="AG14" s="332">
        <v>2.7092000000000001</v>
      </c>
      <c r="AH14" s="332">
        <v>2.8742999999999999</v>
      </c>
      <c r="AI14" s="332">
        <v>1.18E-2</v>
      </c>
      <c r="AJ14" s="332" t="s">
        <v>307</v>
      </c>
      <c r="AK14" s="332" t="s">
        <v>307</v>
      </c>
      <c r="AL14" s="332">
        <v>1.0887</v>
      </c>
      <c r="AM14" s="332" t="s">
        <v>307</v>
      </c>
      <c r="AN14" s="332">
        <v>9.9000000000000005E-2</v>
      </c>
      <c r="AO14" s="332" t="s">
        <v>307</v>
      </c>
      <c r="AP14" s="332">
        <v>2.5000000000000001E-3</v>
      </c>
      <c r="AQ14" s="332">
        <v>2.8E-3</v>
      </c>
      <c r="AR14" s="332" t="s">
        <v>307</v>
      </c>
      <c r="AS14" s="332">
        <v>1.9E-3</v>
      </c>
      <c r="AT14" s="332" t="s">
        <v>307</v>
      </c>
      <c r="AU14" s="332" t="s">
        <v>307</v>
      </c>
      <c r="AV14" s="332">
        <v>6.1499999999999999E-2</v>
      </c>
      <c r="AW14" s="332" t="s">
        <v>307</v>
      </c>
      <c r="AX14" s="332">
        <v>8.0999999999999996E-3</v>
      </c>
      <c r="AY14" s="332" t="s">
        <v>307</v>
      </c>
      <c r="AZ14" s="332" t="s">
        <v>307</v>
      </c>
      <c r="BA14" s="332">
        <v>3.8999999999999998E-3</v>
      </c>
      <c r="BB14" s="332">
        <v>1E-4</v>
      </c>
      <c r="BC14" s="332">
        <v>1.1999999999999999E-3</v>
      </c>
      <c r="BD14" s="332" t="s">
        <v>307</v>
      </c>
      <c r="BE14" s="332">
        <v>1.6000000000000001E-3</v>
      </c>
      <c r="BF14" s="332">
        <v>2.64E-2</v>
      </c>
      <c r="BG14" s="332">
        <v>1.1000000000000001E-3</v>
      </c>
      <c r="BH14" s="332">
        <v>2.9999999999999997E-4</v>
      </c>
      <c r="BI14" s="332">
        <v>3.0999999999999999E-3</v>
      </c>
      <c r="BJ14" s="332">
        <v>1E-4</v>
      </c>
      <c r="BK14" s="332">
        <v>3.7100000000000001E-2</v>
      </c>
      <c r="BL14" s="332" t="s">
        <v>307</v>
      </c>
      <c r="BM14" s="332" t="s">
        <v>307</v>
      </c>
      <c r="BN14" s="332" t="s">
        <v>307</v>
      </c>
      <c r="BO14" s="332">
        <v>3.6900000000000002E-2</v>
      </c>
      <c r="BP14" s="332" t="s">
        <v>307</v>
      </c>
      <c r="BQ14" s="332"/>
      <c r="BR14" s="333">
        <v>1962.9259</v>
      </c>
      <c r="BS14" s="335">
        <v>135.0959</v>
      </c>
      <c r="BT14" s="335">
        <v>72.748400000000004</v>
      </c>
      <c r="BU14" s="335">
        <v>62.347499999999997</v>
      </c>
      <c r="BV14" s="335">
        <v>37.5182</v>
      </c>
      <c r="BW14" s="334">
        <v>172.61410000000001</v>
      </c>
      <c r="BX14" s="336">
        <v>2135.54</v>
      </c>
      <c r="BY14" s="335">
        <v>170.62729999999999</v>
      </c>
      <c r="BZ14" s="335">
        <v>9.5853999999999999</v>
      </c>
      <c r="CA14" s="337">
        <v>2315.7525999999998</v>
      </c>
    </row>
    <row r="15" spans="1:81">
      <c r="A15" s="330" t="s">
        <v>10</v>
      </c>
      <c r="B15" s="410" t="s">
        <v>145</v>
      </c>
      <c r="C15" s="457" t="s">
        <v>336</v>
      </c>
      <c r="D15" s="458" t="s">
        <v>337</v>
      </c>
      <c r="E15" s="331" t="s">
        <v>307</v>
      </c>
      <c r="F15" s="332" t="s">
        <v>307</v>
      </c>
      <c r="G15" s="332" t="s">
        <v>307</v>
      </c>
      <c r="H15" s="332" t="s">
        <v>307</v>
      </c>
      <c r="I15" s="332" t="s">
        <v>307</v>
      </c>
      <c r="J15" s="332" t="s">
        <v>307</v>
      </c>
      <c r="K15" s="332" t="s">
        <v>307</v>
      </c>
      <c r="L15" s="332">
        <v>137.9562</v>
      </c>
      <c r="M15" s="332">
        <v>4.3151000000000002</v>
      </c>
      <c r="N15" s="332" t="s">
        <v>307</v>
      </c>
      <c r="O15" s="332" t="s">
        <v>307</v>
      </c>
      <c r="P15" s="332" t="s">
        <v>307</v>
      </c>
      <c r="Q15" s="332" t="s">
        <v>307</v>
      </c>
      <c r="R15" s="332" t="s">
        <v>307</v>
      </c>
      <c r="S15" s="332" t="s">
        <v>307</v>
      </c>
      <c r="T15" s="332" t="s">
        <v>307</v>
      </c>
      <c r="U15" s="332" t="s">
        <v>307</v>
      </c>
      <c r="V15" s="332" t="s">
        <v>307</v>
      </c>
      <c r="W15" s="332" t="s">
        <v>307</v>
      </c>
      <c r="X15" s="332" t="s">
        <v>307</v>
      </c>
      <c r="Y15" s="332" t="s">
        <v>307</v>
      </c>
      <c r="Z15" s="332" t="s">
        <v>307</v>
      </c>
      <c r="AA15" s="332" t="s">
        <v>307</v>
      </c>
      <c r="AB15" s="332" t="s">
        <v>307</v>
      </c>
      <c r="AC15" s="332" t="s">
        <v>307</v>
      </c>
      <c r="AD15" s="332" t="s">
        <v>307</v>
      </c>
      <c r="AE15" s="332" t="s">
        <v>307</v>
      </c>
      <c r="AF15" s="332" t="s">
        <v>307</v>
      </c>
      <c r="AG15" s="332" t="s">
        <v>307</v>
      </c>
      <c r="AH15" s="332" t="s">
        <v>307</v>
      </c>
      <c r="AI15" s="332" t="s">
        <v>307</v>
      </c>
      <c r="AJ15" s="332" t="s">
        <v>307</v>
      </c>
      <c r="AK15" s="332" t="s">
        <v>307</v>
      </c>
      <c r="AL15" s="332" t="s">
        <v>307</v>
      </c>
      <c r="AM15" s="332" t="s">
        <v>307</v>
      </c>
      <c r="AN15" s="332" t="s">
        <v>307</v>
      </c>
      <c r="AO15" s="332" t="s">
        <v>307</v>
      </c>
      <c r="AP15" s="332" t="s">
        <v>307</v>
      </c>
      <c r="AQ15" s="332" t="s">
        <v>307</v>
      </c>
      <c r="AR15" s="332" t="s">
        <v>307</v>
      </c>
      <c r="AS15" s="332" t="s">
        <v>307</v>
      </c>
      <c r="AT15" s="332" t="s">
        <v>307</v>
      </c>
      <c r="AU15" s="332" t="s">
        <v>307</v>
      </c>
      <c r="AV15" s="332" t="s">
        <v>307</v>
      </c>
      <c r="AW15" s="332" t="s">
        <v>307</v>
      </c>
      <c r="AX15" s="332" t="s">
        <v>307</v>
      </c>
      <c r="AY15" s="332" t="s">
        <v>307</v>
      </c>
      <c r="AZ15" s="332" t="s">
        <v>307</v>
      </c>
      <c r="BA15" s="332" t="s">
        <v>307</v>
      </c>
      <c r="BB15" s="332" t="s">
        <v>307</v>
      </c>
      <c r="BC15" s="332" t="s">
        <v>307</v>
      </c>
      <c r="BD15" s="332" t="s">
        <v>307</v>
      </c>
      <c r="BE15" s="332" t="s">
        <v>307</v>
      </c>
      <c r="BF15" s="332" t="s">
        <v>307</v>
      </c>
      <c r="BG15" s="332" t="s">
        <v>307</v>
      </c>
      <c r="BH15" s="332" t="s">
        <v>307</v>
      </c>
      <c r="BI15" s="332" t="s">
        <v>307</v>
      </c>
      <c r="BJ15" s="332" t="s">
        <v>307</v>
      </c>
      <c r="BK15" s="332" t="s">
        <v>307</v>
      </c>
      <c r="BL15" s="332" t="s">
        <v>307</v>
      </c>
      <c r="BM15" s="332" t="s">
        <v>307</v>
      </c>
      <c r="BN15" s="332" t="s">
        <v>307</v>
      </c>
      <c r="BO15" s="332" t="s">
        <v>307</v>
      </c>
      <c r="BP15" s="332" t="s">
        <v>307</v>
      </c>
      <c r="BQ15" s="332"/>
      <c r="BR15" s="333">
        <v>142.2713</v>
      </c>
      <c r="BS15" s="335">
        <v>265.28919999999999</v>
      </c>
      <c r="BT15" s="335">
        <v>124.37739999999999</v>
      </c>
      <c r="BU15" s="335">
        <v>140.9118</v>
      </c>
      <c r="BV15" s="335">
        <v>23.140899999999998</v>
      </c>
      <c r="BW15" s="334">
        <v>288.43009999999998</v>
      </c>
      <c r="BX15" s="336">
        <v>430.70139999999998</v>
      </c>
      <c r="BY15" s="335">
        <v>82.767499999999998</v>
      </c>
      <c r="BZ15" s="335">
        <v>12.2393</v>
      </c>
      <c r="CA15" s="337">
        <v>525.70809999999994</v>
      </c>
    </row>
    <row r="16" spans="1:81">
      <c r="A16" s="330" t="s">
        <v>11</v>
      </c>
      <c r="B16" s="410" t="s">
        <v>146</v>
      </c>
      <c r="C16" s="457" t="s">
        <v>338</v>
      </c>
      <c r="D16" s="458" t="s">
        <v>339</v>
      </c>
      <c r="E16" s="331" t="s">
        <v>307</v>
      </c>
      <c r="F16" s="332" t="s">
        <v>307</v>
      </c>
      <c r="G16" s="332" t="s">
        <v>307</v>
      </c>
      <c r="H16" s="332" t="s">
        <v>307</v>
      </c>
      <c r="I16" s="332" t="s">
        <v>307</v>
      </c>
      <c r="J16" s="332" t="s">
        <v>307</v>
      </c>
      <c r="K16" s="332" t="s">
        <v>307</v>
      </c>
      <c r="L16" s="332" t="s">
        <v>307</v>
      </c>
      <c r="M16" s="332">
        <v>126.3903</v>
      </c>
      <c r="N16" s="332" t="s">
        <v>307</v>
      </c>
      <c r="O16" s="332" t="s">
        <v>307</v>
      </c>
      <c r="P16" s="332" t="s">
        <v>307</v>
      </c>
      <c r="Q16" s="332" t="s">
        <v>307</v>
      </c>
      <c r="R16" s="332" t="s">
        <v>307</v>
      </c>
      <c r="S16" s="332" t="s">
        <v>307</v>
      </c>
      <c r="T16" s="332" t="s">
        <v>307</v>
      </c>
      <c r="U16" s="332" t="s">
        <v>307</v>
      </c>
      <c r="V16" s="332" t="s">
        <v>307</v>
      </c>
      <c r="W16" s="332" t="s">
        <v>307</v>
      </c>
      <c r="X16" s="332" t="s">
        <v>307</v>
      </c>
      <c r="Y16" s="332" t="s">
        <v>307</v>
      </c>
      <c r="Z16" s="332" t="s">
        <v>307</v>
      </c>
      <c r="AA16" s="332" t="s">
        <v>307</v>
      </c>
      <c r="AB16" s="332" t="s">
        <v>307</v>
      </c>
      <c r="AC16" s="332" t="s">
        <v>307</v>
      </c>
      <c r="AD16" s="332" t="s">
        <v>307</v>
      </c>
      <c r="AE16" s="332" t="s">
        <v>307</v>
      </c>
      <c r="AF16" s="332" t="s">
        <v>307</v>
      </c>
      <c r="AG16" s="332">
        <v>1.7568999999999999</v>
      </c>
      <c r="AH16" s="332">
        <v>4.1360000000000001</v>
      </c>
      <c r="AI16" s="332" t="s">
        <v>307</v>
      </c>
      <c r="AJ16" s="332" t="s">
        <v>307</v>
      </c>
      <c r="AK16" s="332" t="s">
        <v>307</v>
      </c>
      <c r="AL16" s="332" t="s">
        <v>307</v>
      </c>
      <c r="AM16" s="332" t="s">
        <v>307</v>
      </c>
      <c r="AN16" s="332" t="s">
        <v>307</v>
      </c>
      <c r="AO16" s="332" t="s">
        <v>307</v>
      </c>
      <c r="AP16" s="332" t="s">
        <v>307</v>
      </c>
      <c r="AQ16" s="332" t="s">
        <v>307</v>
      </c>
      <c r="AR16" s="332" t="s">
        <v>307</v>
      </c>
      <c r="AS16" s="332" t="s">
        <v>307</v>
      </c>
      <c r="AT16" s="332" t="s">
        <v>307</v>
      </c>
      <c r="AU16" s="332" t="s">
        <v>307</v>
      </c>
      <c r="AV16" s="332" t="s">
        <v>307</v>
      </c>
      <c r="AW16" s="332" t="s">
        <v>307</v>
      </c>
      <c r="AX16" s="332" t="s">
        <v>307</v>
      </c>
      <c r="AY16" s="332" t="s">
        <v>307</v>
      </c>
      <c r="AZ16" s="332" t="s">
        <v>307</v>
      </c>
      <c r="BA16" s="332" t="s">
        <v>307</v>
      </c>
      <c r="BB16" s="332" t="s">
        <v>307</v>
      </c>
      <c r="BC16" s="332" t="s">
        <v>307</v>
      </c>
      <c r="BD16" s="332" t="s">
        <v>307</v>
      </c>
      <c r="BE16" s="332" t="s">
        <v>307</v>
      </c>
      <c r="BF16" s="332" t="s">
        <v>307</v>
      </c>
      <c r="BG16" s="332" t="s">
        <v>307</v>
      </c>
      <c r="BH16" s="332" t="s">
        <v>307</v>
      </c>
      <c r="BI16" s="332" t="s">
        <v>307</v>
      </c>
      <c r="BJ16" s="332" t="s">
        <v>307</v>
      </c>
      <c r="BK16" s="332" t="s">
        <v>307</v>
      </c>
      <c r="BL16" s="332" t="s">
        <v>307</v>
      </c>
      <c r="BM16" s="332" t="s">
        <v>307</v>
      </c>
      <c r="BN16" s="332" t="s">
        <v>307</v>
      </c>
      <c r="BO16" s="332" t="s">
        <v>307</v>
      </c>
      <c r="BP16" s="332" t="s">
        <v>307</v>
      </c>
      <c r="BQ16" s="332"/>
      <c r="BR16" s="333">
        <v>132.28319999999999</v>
      </c>
      <c r="BS16" s="335">
        <v>6.0621</v>
      </c>
      <c r="BT16" s="335">
        <v>4.4161000000000001</v>
      </c>
      <c r="BU16" s="335">
        <v>1.6458999999999999</v>
      </c>
      <c r="BV16" s="335">
        <v>0.50119999999999998</v>
      </c>
      <c r="BW16" s="334">
        <v>6.5632999999999999</v>
      </c>
      <c r="BX16" s="336">
        <v>138.84649999999999</v>
      </c>
      <c r="BY16" s="335">
        <v>3.8973</v>
      </c>
      <c r="BZ16" s="335">
        <v>3.1341000000000001</v>
      </c>
      <c r="CA16" s="337">
        <v>145.87780000000001</v>
      </c>
    </row>
    <row r="17" spans="1:79">
      <c r="A17" s="330" t="s">
        <v>12</v>
      </c>
      <c r="B17" s="447" t="s">
        <v>147</v>
      </c>
      <c r="C17" s="457" t="s">
        <v>340</v>
      </c>
      <c r="D17" s="458" t="s">
        <v>341</v>
      </c>
      <c r="E17" s="331" t="s">
        <v>307</v>
      </c>
      <c r="F17" s="332" t="s">
        <v>307</v>
      </c>
      <c r="G17" s="332" t="s">
        <v>307</v>
      </c>
      <c r="H17" s="332" t="s">
        <v>307</v>
      </c>
      <c r="I17" s="332" t="s">
        <v>307</v>
      </c>
      <c r="J17" s="332" t="s">
        <v>307</v>
      </c>
      <c r="K17" s="332" t="s">
        <v>307</v>
      </c>
      <c r="L17" s="332" t="s">
        <v>307</v>
      </c>
      <c r="M17" s="332" t="s">
        <v>307</v>
      </c>
      <c r="N17" s="332">
        <v>5.5689000000000002</v>
      </c>
      <c r="O17" s="332" t="s">
        <v>307</v>
      </c>
      <c r="P17" s="332" t="s">
        <v>307</v>
      </c>
      <c r="Q17" s="332" t="s">
        <v>307</v>
      </c>
      <c r="R17" s="332" t="s">
        <v>307</v>
      </c>
      <c r="S17" s="332" t="s">
        <v>307</v>
      </c>
      <c r="T17" s="332" t="s">
        <v>307</v>
      </c>
      <c r="U17" s="332" t="s">
        <v>307</v>
      </c>
      <c r="V17" s="332" t="s">
        <v>307</v>
      </c>
      <c r="W17" s="332" t="s">
        <v>307</v>
      </c>
      <c r="X17" s="332" t="s">
        <v>307</v>
      </c>
      <c r="Y17" s="332" t="s">
        <v>307</v>
      </c>
      <c r="Z17" s="332" t="s">
        <v>307</v>
      </c>
      <c r="AA17" s="332" t="s">
        <v>307</v>
      </c>
      <c r="AB17" s="332" t="s">
        <v>307</v>
      </c>
      <c r="AC17" s="332" t="s">
        <v>307</v>
      </c>
      <c r="AD17" s="332">
        <v>1.468</v>
      </c>
      <c r="AE17" s="332" t="s">
        <v>307</v>
      </c>
      <c r="AF17" s="332" t="s">
        <v>307</v>
      </c>
      <c r="AG17" s="332" t="s">
        <v>307</v>
      </c>
      <c r="AH17" s="332" t="s">
        <v>307</v>
      </c>
      <c r="AI17" s="332" t="s">
        <v>307</v>
      </c>
      <c r="AJ17" s="332" t="s">
        <v>307</v>
      </c>
      <c r="AK17" s="332" t="s">
        <v>307</v>
      </c>
      <c r="AL17" s="332" t="s">
        <v>307</v>
      </c>
      <c r="AM17" s="332" t="s">
        <v>307</v>
      </c>
      <c r="AN17" s="332" t="s">
        <v>307</v>
      </c>
      <c r="AO17" s="332" t="s">
        <v>307</v>
      </c>
      <c r="AP17" s="332" t="s">
        <v>307</v>
      </c>
      <c r="AQ17" s="332" t="s">
        <v>307</v>
      </c>
      <c r="AR17" s="332" t="s">
        <v>307</v>
      </c>
      <c r="AS17" s="332" t="s">
        <v>307</v>
      </c>
      <c r="AT17" s="332" t="s">
        <v>307</v>
      </c>
      <c r="AU17" s="332" t="s">
        <v>307</v>
      </c>
      <c r="AV17" s="332" t="s">
        <v>307</v>
      </c>
      <c r="AW17" s="332" t="s">
        <v>307</v>
      </c>
      <c r="AX17" s="332" t="s">
        <v>307</v>
      </c>
      <c r="AY17" s="332" t="s">
        <v>307</v>
      </c>
      <c r="AZ17" s="332" t="s">
        <v>307</v>
      </c>
      <c r="BA17" s="332" t="s">
        <v>307</v>
      </c>
      <c r="BB17" s="332" t="s">
        <v>307</v>
      </c>
      <c r="BC17" s="332" t="s">
        <v>307</v>
      </c>
      <c r="BD17" s="332" t="s">
        <v>307</v>
      </c>
      <c r="BE17" s="332" t="s">
        <v>307</v>
      </c>
      <c r="BF17" s="332" t="s">
        <v>307</v>
      </c>
      <c r="BG17" s="332" t="s">
        <v>307</v>
      </c>
      <c r="BH17" s="332" t="s">
        <v>307</v>
      </c>
      <c r="BI17" s="332" t="s">
        <v>307</v>
      </c>
      <c r="BJ17" s="332" t="s">
        <v>307</v>
      </c>
      <c r="BK17" s="332" t="s">
        <v>307</v>
      </c>
      <c r="BL17" s="332" t="s">
        <v>307</v>
      </c>
      <c r="BM17" s="332" t="s">
        <v>307</v>
      </c>
      <c r="BN17" s="332" t="s">
        <v>307</v>
      </c>
      <c r="BO17" s="332" t="s">
        <v>307</v>
      </c>
      <c r="BP17" s="332" t="s">
        <v>307</v>
      </c>
      <c r="BQ17" s="332"/>
      <c r="BR17" s="333">
        <v>7.0369000000000002</v>
      </c>
      <c r="BS17" s="335">
        <v>1267.4588000000001</v>
      </c>
      <c r="BT17" s="335">
        <v>396.24329999999998</v>
      </c>
      <c r="BU17" s="335">
        <v>871.21559999999999</v>
      </c>
      <c r="BV17" s="335">
        <v>440.34129999999999</v>
      </c>
      <c r="BW17" s="334">
        <v>1707.8000999999999</v>
      </c>
      <c r="BX17" s="336">
        <v>1714.837</v>
      </c>
      <c r="BY17" s="335">
        <v>295.5299</v>
      </c>
      <c r="BZ17" s="335">
        <v>519.39369999999997</v>
      </c>
      <c r="CA17" s="337">
        <v>2529.7606999999998</v>
      </c>
    </row>
    <row r="18" spans="1:79">
      <c r="A18" s="330" t="s">
        <v>13</v>
      </c>
      <c r="B18" s="447" t="s">
        <v>148</v>
      </c>
      <c r="C18" s="457" t="s">
        <v>342</v>
      </c>
      <c r="D18" s="458" t="s">
        <v>343</v>
      </c>
      <c r="E18" s="331" t="s">
        <v>307</v>
      </c>
      <c r="F18" s="332" t="s">
        <v>307</v>
      </c>
      <c r="G18" s="332" t="s">
        <v>307</v>
      </c>
      <c r="H18" s="332">
        <v>0.49890000000000001</v>
      </c>
      <c r="I18" s="332" t="s">
        <v>307</v>
      </c>
      <c r="J18" s="332" t="s">
        <v>307</v>
      </c>
      <c r="K18" s="332">
        <v>19.483599999999999</v>
      </c>
      <c r="L18" s="332" t="s">
        <v>307</v>
      </c>
      <c r="M18" s="332" t="s">
        <v>307</v>
      </c>
      <c r="N18" s="332" t="s">
        <v>307</v>
      </c>
      <c r="O18" s="332">
        <v>215.6328</v>
      </c>
      <c r="P18" s="332" t="s">
        <v>307</v>
      </c>
      <c r="Q18" s="332" t="s">
        <v>307</v>
      </c>
      <c r="R18" s="332" t="s">
        <v>307</v>
      </c>
      <c r="S18" s="332" t="s">
        <v>307</v>
      </c>
      <c r="T18" s="332" t="s">
        <v>307</v>
      </c>
      <c r="U18" s="332" t="s">
        <v>307</v>
      </c>
      <c r="V18" s="332" t="s">
        <v>307</v>
      </c>
      <c r="W18" s="332" t="s">
        <v>307</v>
      </c>
      <c r="X18" s="332" t="s">
        <v>307</v>
      </c>
      <c r="Y18" s="332" t="s">
        <v>307</v>
      </c>
      <c r="Z18" s="332" t="s">
        <v>307</v>
      </c>
      <c r="AA18" s="332" t="s">
        <v>307</v>
      </c>
      <c r="AB18" s="332" t="s">
        <v>307</v>
      </c>
      <c r="AC18" s="332" t="s">
        <v>307</v>
      </c>
      <c r="AD18" s="332">
        <v>15.7119</v>
      </c>
      <c r="AE18" s="332" t="s">
        <v>307</v>
      </c>
      <c r="AF18" s="332" t="s">
        <v>307</v>
      </c>
      <c r="AG18" s="332">
        <v>25.201599999999999</v>
      </c>
      <c r="AH18" s="332" t="s">
        <v>307</v>
      </c>
      <c r="AI18" s="332" t="s">
        <v>307</v>
      </c>
      <c r="AJ18" s="332" t="s">
        <v>307</v>
      </c>
      <c r="AK18" s="332" t="s">
        <v>307</v>
      </c>
      <c r="AL18" s="332" t="s">
        <v>307</v>
      </c>
      <c r="AM18" s="332" t="s">
        <v>307</v>
      </c>
      <c r="AN18" s="332" t="s">
        <v>307</v>
      </c>
      <c r="AO18" s="332" t="s">
        <v>307</v>
      </c>
      <c r="AP18" s="332" t="s">
        <v>307</v>
      </c>
      <c r="AQ18" s="332" t="s">
        <v>307</v>
      </c>
      <c r="AR18" s="332" t="s">
        <v>307</v>
      </c>
      <c r="AS18" s="332" t="s">
        <v>307</v>
      </c>
      <c r="AT18" s="332" t="s">
        <v>307</v>
      </c>
      <c r="AU18" s="332" t="s">
        <v>307</v>
      </c>
      <c r="AV18" s="332" t="s">
        <v>307</v>
      </c>
      <c r="AW18" s="332" t="s">
        <v>307</v>
      </c>
      <c r="AX18" s="332" t="s">
        <v>307</v>
      </c>
      <c r="AY18" s="332" t="s">
        <v>307</v>
      </c>
      <c r="AZ18" s="332" t="s">
        <v>307</v>
      </c>
      <c r="BA18" s="332" t="s">
        <v>307</v>
      </c>
      <c r="BB18" s="332" t="s">
        <v>307</v>
      </c>
      <c r="BC18" s="332" t="s">
        <v>307</v>
      </c>
      <c r="BD18" s="332" t="s">
        <v>307</v>
      </c>
      <c r="BE18" s="332" t="s">
        <v>307</v>
      </c>
      <c r="BF18" s="332" t="s">
        <v>307</v>
      </c>
      <c r="BG18" s="332" t="s">
        <v>307</v>
      </c>
      <c r="BH18" s="332" t="s">
        <v>307</v>
      </c>
      <c r="BI18" s="332" t="s">
        <v>307</v>
      </c>
      <c r="BJ18" s="332" t="s">
        <v>307</v>
      </c>
      <c r="BK18" s="332" t="s">
        <v>307</v>
      </c>
      <c r="BL18" s="332" t="s">
        <v>307</v>
      </c>
      <c r="BM18" s="332" t="s">
        <v>307</v>
      </c>
      <c r="BN18" s="332" t="s">
        <v>307</v>
      </c>
      <c r="BO18" s="332" t="s">
        <v>307</v>
      </c>
      <c r="BP18" s="332" t="s">
        <v>307</v>
      </c>
      <c r="BQ18" s="332"/>
      <c r="BR18" s="333">
        <v>276.52879999999999</v>
      </c>
      <c r="BS18" s="335">
        <v>691.30219999999997</v>
      </c>
      <c r="BT18" s="335">
        <v>365.56920000000002</v>
      </c>
      <c r="BU18" s="335">
        <v>325.733</v>
      </c>
      <c r="BV18" s="335">
        <v>156.5908</v>
      </c>
      <c r="BW18" s="334">
        <v>847.89300000000003</v>
      </c>
      <c r="BX18" s="336">
        <v>1124.4218000000001</v>
      </c>
      <c r="BY18" s="335">
        <v>251.61539999999999</v>
      </c>
      <c r="BZ18" s="335">
        <v>51.301699999999997</v>
      </c>
      <c r="CA18" s="337">
        <v>1427.3389</v>
      </c>
    </row>
    <row r="19" spans="1:79">
      <c r="A19" s="330" t="s">
        <v>14</v>
      </c>
      <c r="B19" s="410" t="s">
        <v>149</v>
      </c>
      <c r="C19" s="457" t="s">
        <v>344</v>
      </c>
      <c r="D19" s="458" t="s">
        <v>345</v>
      </c>
      <c r="E19" s="331" t="s">
        <v>307</v>
      </c>
      <c r="F19" s="332" t="s">
        <v>307</v>
      </c>
      <c r="G19" s="332" t="s">
        <v>307</v>
      </c>
      <c r="H19" s="332" t="s">
        <v>307</v>
      </c>
      <c r="I19" s="332" t="s">
        <v>307</v>
      </c>
      <c r="J19" s="332" t="s">
        <v>307</v>
      </c>
      <c r="K19" s="332" t="s">
        <v>307</v>
      </c>
      <c r="L19" s="332" t="s">
        <v>307</v>
      </c>
      <c r="M19" s="332" t="s">
        <v>307</v>
      </c>
      <c r="N19" s="332" t="s">
        <v>307</v>
      </c>
      <c r="O19" s="332" t="s">
        <v>307</v>
      </c>
      <c r="P19" s="332">
        <v>160.85919999999999</v>
      </c>
      <c r="Q19" s="332" t="s">
        <v>307</v>
      </c>
      <c r="R19" s="332" t="s">
        <v>307</v>
      </c>
      <c r="S19" s="332" t="s">
        <v>307</v>
      </c>
      <c r="T19" s="332" t="s">
        <v>307</v>
      </c>
      <c r="U19" s="332" t="s">
        <v>307</v>
      </c>
      <c r="V19" s="332" t="s">
        <v>307</v>
      </c>
      <c r="W19" s="332" t="s">
        <v>307</v>
      </c>
      <c r="X19" s="332" t="s">
        <v>307</v>
      </c>
      <c r="Y19" s="332" t="s">
        <v>307</v>
      </c>
      <c r="Z19" s="332">
        <v>1.7004999999999999</v>
      </c>
      <c r="AA19" s="332" t="s">
        <v>307</v>
      </c>
      <c r="AB19" s="332" t="s">
        <v>307</v>
      </c>
      <c r="AC19" s="332" t="s">
        <v>307</v>
      </c>
      <c r="AD19" s="332" t="s">
        <v>307</v>
      </c>
      <c r="AE19" s="332" t="s">
        <v>307</v>
      </c>
      <c r="AF19" s="332" t="s">
        <v>307</v>
      </c>
      <c r="AG19" s="332" t="s">
        <v>307</v>
      </c>
      <c r="AH19" s="332" t="s">
        <v>307</v>
      </c>
      <c r="AI19" s="332" t="s">
        <v>307</v>
      </c>
      <c r="AJ19" s="332" t="s">
        <v>307</v>
      </c>
      <c r="AK19" s="332" t="s">
        <v>307</v>
      </c>
      <c r="AL19" s="332" t="s">
        <v>307</v>
      </c>
      <c r="AM19" s="332" t="s">
        <v>307</v>
      </c>
      <c r="AN19" s="332" t="s">
        <v>307</v>
      </c>
      <c r="AO19" s="332" t="s">
        <v>307</v>
      </c>
      <c r="AP19" s="332" t="s">
        <v>307</v>
      </c>
      <c r="AQ19" s="332" t="s">
        <v>307</v>
      </c>
      <c r="AR19" s="332" t="s">
        <v>307</v>
      </c>
      <c r="AS19" s="332" t="s">
        <v>307</v>
      </c>
      <c r="AT19" s="332" t="s">
        <v>307</v>
      </c>
      <c r="AU19" s="332" t="s">
        <v>307</v>
      </c>
      <c r="AV19" s="332" t="s">
        <v>307</v>
      </c>
      <c r="AW19" s="332" t="s">
        <v>307</v>
      </c>
      <c r="AX19" s="332" t="s">
        <v>307</v>
      </c>
      <c r="AY19" s="332" t="s">
        <v>307</v>
      </c>
      <c r="AZ19" s="332" t="s">
        <v>307</v>
      </c>
      <c r="BA19" s="332" t="s">
        <v>307</v>
      </c>
      <c r="BB19" s="332" t="s">
        <v>307</v>
      </c>
      <c r="BC19" s="332" t="s">
        <v>307</v>
      </c>
      <c r="BD19" s="332" t="s">
        <v>307</v>
      </c>
      <c r="BE19" s="332" t="s">
        <v>307</v>
      </c>
      <c r="BF19" s="332" t="s">
        <v>307</v>
      </c>
      <c r="BG19" s="332" t="s">
        <v>307</v>
      </c>
      <c r="BH19" s="332" t="s">
        <v>307</v>
      </c>
      <c r="BI19" s="332" t="s">
        <v>307</v>
      </c>
      <c r="BJ19" s="332" t="s">
        <v>307</v>
      </c>
      <c r="BK19" s="332" t="s">
        <v>307</v>
      </c>
      <c r="BL19" s="332" t="s">
        <v>307</v>
      </c>
      <c r="BM19" s="332" t="s">
        <v>307</v>
      </c>
      <c r="BN19" s="332" t="s">
        <v>307</v>
      </c>
      <c r="BO19" s="332" t="s">
        <v>307</v>
      </c>
      <c r="BP19" s="332" t="s">
        <v>307</v>
      </c>
      <c r="BQ19" s="332"/>
      <c r="BR19" s="333">
        <v>162.55969999999999</v>
      </c>
      <c r="BS19" s="335">
        <v>397.56900000000002</v>
      </c>
      <c r="BT19" s="335">
        <v>191.87450000000001</v>
      </c>
      <c r="BU19" s="335">
        <v>205.69460000000001</v>
      </c>
      <c r="BV19" s="335">
        <v>79.499899999999997</v>
      </c>
      <c r="BW19" s="334">
        <v>477.06900000000002</v>
      </c>
      <c r="BX19" s="336">
        <v>639.62869999999998</v>
      </c>
      <c r="BY19" s="335">
        <v>213.315</v>
      </c>
      <c r="BZ19" s="335">
        <v>32.294899999999998</v>
      </c>
      <c r="CA19" s="337">
        <v>885.23850000000004</v>
      </c>
    </row>
    <row r="20" spans="1:79">
      <c r="A20" s="330" t="s">
        <v>15</v>
      </c>
      <c r="B20" s="410" t="s">
        <v>150</v>
      </c>
      <c r="C20" s="457" t="s">
        <v>346</v>
      </c>
      <c r="D20" s="458" t="s">
        <v>347</v>
      </c>
      <c r="E20" s="331">
        <v>4.1000000000000003E-3</v>
      </c>
      <c r="F20" s="332" t="s">
        <v>307</v>
      </c>
      <c r="G20" s="332">
        <v>5.0000000000000001E-4</v>
      </c>
      <c r="H20" s="332" t="s">
        <v>307</v>
      </c>
      <c r="I20" s="332">
        <v>4.3E-3</v>
      </c>
      <c r="J20" s="332">
        <v>0.53510000000000002</v>
      </c>
      <c r="K20" s="332">
        <v>1.18E-2</v>
      </c>
      <c r="L20" s="332" t="s">
        <v>307</v>
      </c>
      <c r="M20" s="332">
        <v>13.471399999999999</v>
      </c>
      <c r="N20" s="332" t="s">
        <v>307</v>
      </c>
      <c r="O20" s="332" t="s">
        <v>307</v>
      </c>
      <c r="P20" s="332" t="s">
        <v>307</v>
      </c>
      <c r="Q20" s="332">
        <v>219.9931</v>
      </c>
      <c r="R20" s="332">
        <v>1.18E-2</v>
      </c>
      <c r="S20" s="332">
        <v>0.61229999999999996</v>
      </c>
      <c r="T20" s="332">
        <v>1.87</v>
      </c>
      <c r="U20" s="332" t="s">
        <v>307</v>
      </c>
      <c r="V20" s="332">
        <v>6.9999999999999999E-4</v>
      </c>
      <c r="W20" s="332">
        <v>3.3999999999999998E-3</v>
      </c>
      <c r="X20" s="332" t="s">
        <v>307</v>
      </c>
      <c r="Y20" s="332" t="s">
        <v>307</v>
      </c>
      <c r="Z20" s="332">
        <v>4.2948000000000004</v>
      </c>
      <c r="AA20" s="332" t="s">
        <v>307</v>
      </c>
      <c r="AB20" s="332">
        <v>1.09E-2</v>
      </c>
      <c r="AC20" s="332" t="s">
        <v>307</v>
      </c>
      <c r="AD20" s="332">
        <v>1.6000000000000001E-3</v>
      </c>
      <c r="AE20" s="332">
        <v>3.3E-3</v>
      </c>
      <c r="AF20" s="332">
        <v>0.1263</v>
      </c>
      <c r="AG20" s="332">
        <v>1.9800000000000002E-2</v>
      </c>
      <c r="AH20" s="332">
        <v>3.2500000000000001E-2</v>
      </c>
      <c r="AI20" s="332">
        <v>6.1000000000000004E-3</v>
      </c>
      <c r="AJ20" s="332" t="s">
        <v>307</v>
      </c>
      <c r="AK20" s="332" t="s">
        <v>307</v>
      </c>
      <c r="AL20" s="332">
        <v>5.4000000000000003E-3</v>
      </c>
      <c r="AM20" s="332" t="s">
        <v>307</v>
      </c>
      <c r="AN20" s="332">
        <v>5.1200000000000002E-2</v>
      </c>
      <c r="AO20" s="332" t="s">
        <v>307</v>
      </c>
      <c r="AP20" s="332">
        <v>1.2999999999999999E-3</v>
      </c>
      <c r="AQ20" s="332">
        <v>1.4E-3</v>
      </c>
      <c r="AR20" s="332" t="s">
        <v>307</v>
      </c>
      <c r="AS20" s="332">
        <v>1E-3</v>
      </c>
      <c r="AT20" s="332" t="s">
        <v>307</v>
      </c>
      <c r="AU20" s="332" t="s">
        <v>307</v>
      </c>
      <c r="AV20" s="332">
        <v>3.1899999999999998E-2</v>
      </c>
      <c r="AW20" s="332" t="s">
        <v>307</v>
      </c>
      <c r="AX20" s="332">
        <v>4.1999999999999997E-3</v>
      </c>
      <c r="AY20" s="332" t="s">
        <v>307</v>
      </c>
      <c r="AZ20" s="332" t="s">
        <v>307</v>
      </c>
      <c r="BA20" s="332">
        <v>2E-3</v>
      </c>
      <c r="BB20" s="332" t="s">
        <v>307</v>
      </c>
      <c r="BC20" s="332">
        <v>5.9999999999999995E-4</v>
      </c>
      <c r="BD20" s="332" t="s">
        <v>307</v>
      </c>
      <c r="BE20" s="332">
        <v>8.0000000000000004E-4</v>
      </c>
      <c r="BF20" s="332">
        <v>1.37E-2</v>
      </c>
      <c r="BG20" s="332">
        <v>5.0000000000000001E-4</v>
      </c>
      <c r="BH20" s="332">
        <v>1E-4</v>
      </c>
      <c r="BI20" s="332">
        <v>1.6000000000000001E-3</v>
      </c>
      <c r="BJ20" s="332" t="s">
        <v>307</v>
      </c>
      <c r="BK20" s="332">
        <v>1.9199999999999998E-2</v>
      </c>
      <c r="BL20" s="332" t="s">
        <v>307</v>
      </c>
      <c r="BM20" s="332" t="s">
        <v>307</v>
      </c>
      <c r="BN20" s="332" t="s">
        <v>307</v>
      </c>
      <c r="BO20" s="332">
        <v>1.9099999999999999E-2</v>
      </c>
      <c r="BP20" s="332" t="s">
        <v>307</v>
      </c>
      <c r="BQ20" s="332"/>
      <c r="BR20" s="333">
        <v>241.16820000000001</v>
      </c>
      <c r="BS20" s="335">
        <v>423.27629999999999</v>
      </c>
      <c r="BT20" s="335">
        <v>214.3381</v>
      </c>
      <c r="BU20" s="335">
        <v>208.93809999999999</v>
      </c>
      <c r="BV20" s="335">
        <v>81.006699999999995</v>
      </c>
      <c r="BW20" s="334">
        <v>504.28289999999998</v>
      </c>
      <c r="BX20" s="336">
        <v>745.4511</v>
      </c>
      <c r="BY20" s="335">
        <v>105.9042</v>
      </c>
      <c r="BZ20" s="335">
        <v>14.2242</v>
      </c>
      <c r="CA20" s="337">
        <v>865.57960000000003</v>
      </c>
    </row>
    <row r="21" spans="1:79">
      <c r="A21" s="330" t="s">
        <v>16</v>
      </c>
      <c r="B21" s="410" t="s">
        <v>151</v>
      </c>
      <c r="C21" s="457" t="s">
        <v>348</v>
      </c>
      <c r="D21" s="458" t="s">
        <v>349</v>
      </c>
      <c r="E21" s="331">
        <v>4.3E-3</v>
      </c>
      <c r="F21" s="332" t="s">
        <v>307</v>
      </c>
      <c r="G21" s="332">
        <v>5.9999999999999995E-4</v>
      </c>
      <c r="H21" s="332" t="s">
        <v>307</v>
      </c>
      <c r="I21" s="332">
        <v>4.4000000000000003E-3</v>
      </c>
      <c r="J21" s="332" t="s">
        <v>307</v>
      </c>
      <c r="K21" s="332">
        <v>1.6378999999999999</v>
      </c>
      <c r="L21" s="332" t="s">
        <v>307</v>
      </c>
      <c r="M21" s="332" t="s">
        <v>307</v>
      </c>
      <c r="N21" s="332" t="s">
        <v>307</v>
      </c>
      <c r="O21" s="332" t="s">
        <v>307</v>
      </c>
      <c r="P21" s="332" t="s">
        <v>307</v>
      </c>
      <c r="Q21" s="332">
        <v>8.0000000000000004E-4</v>
      </c>
      <c r="R21" s="332">
        <v>479.47399999999999</v>
      </c>
      <c r="S21" s="332" t="s">
        <v>307</v>
      </c>
      <c r="T21" s="332">
        <v>1.7177</v>
      </c>
      <c r="U21" s="332" t="s">
        <v>307</v>
      </c>
      <c r="V21" s="332">
        <v>6.9999999999999999E-4</v>
      </c>
      <c r="W21" s="332">
        <v>3.5000000000000001E-3</v>
      </c>
      <c r="X21" s="332" t="s">
        <v>307</v>
      </c>
      <c r="Y21" s="332" t="s">
        <v>307</v>
      </c>
      <c r="Z21" s="332" t="s">
        <v>307</v>
      </c>
      <c r="AA21" s="332" t="s">
        <v>307</v>
      </c>
      <c r="AB21" s="332">
        <v>1.1299999999999999E-2</v>
      </c>
      <c r="AC21" s="332" t="s">
        <v>307</v>
      </c>
      <c r="AD21" s="332">
        <v>1.6000000000000001E-3</v>
      </c>
      <c r="AE21" s="332">
        <v>37.934899999999999</v>
      </c>
      <c r="AF21" s="332" t="s">
        <v>307</v>
      </c>
      <c r="AG21" s="332">
        <v>2.0500000000000001E-2</v>
      </c>
      <c r="AH21" s="332">
        <v>3.3700000000000001E-2</v>
      </c>
      <c r="AI21" s="332">
        <v>6.3E-3</v>
      </c>
      <c r="AJ21" s="332" t="s">
        <v>307</v>
      </c>
      <c r="AK21" s="332" t="s">
        <v>307</v>
      </c>
      <c r="AL21" s="332">
        <v>5.5999999999999999E-3</v>
      </c>
      <c r="AM21" s="332" t="s">
        <v>307</v>
      </c>
      <c r="AN21" s="332">
        <v>5.2999999999999999E-2</v>
      </c>
      <c r="AO21" s="332" t="s">
        <v>307</v>
      </c>
      <c r="AP21" s="332">
        <v>1.2999999999999999E-3</v>
      </c>
      <c r="AQ21" s="332">
        <v>1.5E-3</v>
      </c>
      <c r="AR21" s="332" t="s">
        <v>307</v>
      </c>
      <c r="AS21" s="332">
        <v>1E-3</v>
      </c>
      <c r="AT21" s="332" t="s">
        <v>307</v>
      </c>
      <c r="AU21" s="332" t="s">
        <v>307</v>
      </c>
      <c r="AV21" s="332">
        <v>3.3000000000000002E-2</v>
      </c>
      <c r="AW21" s="332" t="s">
        <v>307</v>
      </c>
      <c r="AX21" s="332">
        <v>4.4000000000000003E-3</v>
      </c>
      <c r="AY21" s="332" t="s">
        <v>307</v>
      </c>
      <c r="AZ21" s="332" t="s">
        <v>307</v>
      </c>
      <c r="BA21" s="332">
        <v>2.0999999999999999E-3</v>
      </c>
      <c r="BB21" s="332" t="s">
        <v>307</v>
      </c>
      <c r="BC21" s="332">
        <v>5.9999999999999995E-4</v>
      </c>
      <c r="BD21" s="332" t="s">
        <v>307</v>
      </c>
      <c r="BE21" s="332">
        <v>8.0000000000000004E-4</v>
      </c>
      <c r="BF21" s="332">
        <v>1.4200000000000001E-2</v>
      </c>
      <c r="BG21" s="332">
        <v>5.9999999999999995E-4</v>
      </c>
      <c r="BH21" s="332">
        <v>2.0000000000000001E-4</v>
      </c>
      <c r="BI21" s="332">
        <v>1.6999999999999999E-3</v>
      </c>
      <c r="BJ21" s="332" t="s">
        <v>307</v>
      </c>
      <c r="BK21" s="332">
        <v>1.9900000000000001E-2</v>
      </c>
      <c r="BL21" s="332" t="s">
        <v>307</v>
      </c>
      <c r="BM21" s="332" t="s">
        <v>307</v>
      </c>
      <c r="BN21" s="332" t="s">
        <v>307</v>
      </c>
      <c r="BO21" s="332">
        <v>1.9800000000000002E-2</v>
      </c>
      <c r="BP21" s="332" t="s">
        <v>307</v>
      </c>
      <c r="BQ21" s="332"/>
      <c r="BR21" s="333">
        <v>521.01210000000003</v>
      </c>
      <c r="BS21" s="335">
        <v>196.7808</v>
      </c>
      <c r="BT21" s="335">
        <v>101.7869</v>
      </c>
      <c r="BU21" s="335">
        <v>94.993899999999996</v>
      </c>
      <c r="BV21" s="335">
        <v>29.493200000000002</v>
      </c>
      <c r="BW21" s="334">
        <v>226.274</v>
      </c>
      <c r="BX21" s="336">
        <v>747.28610000000003</v>
      </c>
      <c r="BY21" s="335">
        <v>215.89330000000001</v>
      </c>
      <c r="BZ21" s="335">
        <v>10.7377</v>
      </c>
      <c r="CA21" s="337">
        <v>973.9171</v>
      </c>
    </row>
    <row r="22" spans="1:79">
      <c r="A22" s="330" t="s">
        <v>17</v>
      </c>
      <c r="B22" s="410" t="s">
        <v>152</v>
      </c>
      <c r="C22" s="457" t="s">
        <v>350</v>
      </c>
      <c r="D22" s="458" t="s">
        <v>351</v>
      </c>
      <c r="E22" s="331" t="s">
        <v>307</v>
      </c>
      <c r="F22" s="332" t="s">
        <v>307</v>
      </c>
      <c r="G22" s="332" t="s">
        <v>307</v>
      </c>
      <c r="H22" s="332" t="s">
        <v>307</v>
      </c>
      <c r="I22" s="332" t="s">
        <v>307</v>
      </c>
      <c r="J22" s="332" t="s">
        <v>307</v>
      </c>
      <c r="K22" s="332" t="s">
        <v>307</v>
      </c>
      <c r="L22" s="332" t="s">
        <v>307</v>
      </c>
      <c r="M22" s="332" t="s">
        <v>307</v>
      </c>
      <c r="N22" s="332" t="s">
        <v>307</v>
      </c>
      <c r="O22" s="332" t="s">
        <v>307</v>
      </c>
      <c r="P22" s="332" t="s">
        <v>307</v>
      </c>
      <c r="Q22" s="332">
        <v>5.5898000000000003</v>
      </c>
      <c r="R22" s="332" t="s">
        <v>307</v>
      </c>
      <c r="S22" s="332">
        <v>255.92410000000001</v>
      </c>
      <c r="T22" s="332">
        <v>23.395099999999999</v>
      </c>
      <c r="U22" s="332" t="s">
        <v>307</v>
      </c>
      <c r="V22" s="332" t="s">
        <v>307</v>
      </c>
      <c r="W22" s="332" t="s">
        <v>307</v>
      </c>
      <c r="X22" s="332" t="s">
        <v>307</v>
      </c>
      <c r="Y22" s="332" t="s">
        <v>307</v>
      </c>
      <c r="Z22" s="332" t="s">
        <v>307</v>
      </c>
      <c r="AA22" s="332" t="s">
        <v>307</v>
      </c>
      <c r="AB22" s="332" t="s">
        <v>307</v>
      </c>
      <c r="AC22" s="332" t="s">
        <v>307</v>
      </c>
      <c r="AD22" s="332" t="s">
        <v>307</v>
      </c>
      <c r="AE22" s="332">
        <v>2.3532000000000002</v>
      </c>
      <c r="AF22" s="332" t="s">
        <v>307</v>
      </c>
      <c r="AG22" s="332">
        <v>66.659300000000002</v>
      </c>
      <c r="AH22" s="332" t="s">
        <v>307</v>
      </c>
      <c r="AI22" s="332" t="s">
        <v>307</v>
      </c>
      <c r="AJ22" s="332" t="s">
        <v>307</v>
      </c>
      <c r="AK22" s="332" t="s">
        <v>307</v>
      </c>
      <c r="AL22" s="332" t="s">
        <v>307</v>
      </c>
      <c r="AM22" s="332" t="s">
        <v>307</v>
      </c>
      <c r="AN22" s="332" t="s">
        <v>307</v>
      </c>
      <c r="AO22" s="332" t="s">
        <v>307</v>
      </c>
      <c r="AP22" s="332" t="s">
        <v>307</v>
      </c>
      <c r="AQ22" s="332" t="s">
        <v>307</v>
      </c>
      <c r="AR22" s="332" t="s">
        <v>307</v>
      </c>
      <c r="AS22" s="332" t="s">
        <v>307</v>
      </c>
      <c r="AT22" s="332" t="s">
        <v>307</v>
      </c>
      <c r="AU22" s="332" t="s">
        <v>307</v>
      </c>
      <c r="AV22" s="332" t="s">
        <v>307</v>
      </c>
      <c r="AW22" s="332" t="s">
        <v>307</v>
      </c>
      <c r="AX22" s="332" t="s">
        <v>307</v>
      </c>
      <c r="AY22" s="332" t="s">
        <v>307</v>
      </c>
      <c r="AZ22" s="332" t="s">
        <v>307</v>
      </c>
      <c r="BA22" s="332" t="s">
        <v>307</v>
      </c>
      <c r="BB22" s="332" t="s">
        <v>307</v>
      </c>
      <c r="BC22" s="332" t="s">
        <v>307</v>
      </c>
      <c r="BD22" s="332" t="s">
        <v>307</v>
      </c>
      <c r="BE22" s="332" t="s">
        <v>307</v>
      </c>
      <c r="BF22" s="332" t="s">
        <v>307</v>
      </c>
      <c r="BG22" s="332" t="s">
        <v>307</v>
      </c>
      <c r="BH22" s="332" t="s">
        <v>307</v>
      </c>
      <c r="BI22" s="332" t="s">
        <v>307</v>
      </c>
      <c r="BJ22" s="332" t="s">
        <v>307</v>
      </c>
      <c r="BK22" s="332" t="s">
        <v>307</v>
      </c>
      <c r="BL22" s="332" t="s">
        <v>307</v>
      </c>
      <c r="BM22" s="332" t="s">
        <v>307</v>
      </c>
      <c r="BN22" s="332" t="s">
        <v>307</v>
      </c>
      <c r="BO22" s="332" t="s">
        <v>307</v>
      </c>
      <c r="BP22" s="332" t="s">
        <v>307</v>
      </c>
      <c r="BQ22" s="332"/>
      <c r="BR22" s="333">
        <v>353.92149999999998</v>
      </c>
      <c r="BS22" s="335">
        <v>352.16449999999998</v>
      </c>
      <c r="BT22" s="335">
        <v>179.52590000000001</v>
      </c>
      <c r="BU22" s="335">
        <v>172.6386</v>
      </c>
      <c r="BV22" s="335">
        <v>255.97919999999999</v>
      </c>
      <c r="BW22" s="334">
        <v>608.14369999999997</v>
      </c>
      <c r="BX22" s="336">
        <v>962.0652</v>
      </c>
      <c r="BY22" s="335">
        <v>122.00109999999999</v>
      </c>
      <c r="BZ22" s="335">
        <v>2.5059</v>
      </c>
      <c r="CA22" s="337">
        <v>1086.5722000000001</v>
      </c>
    </row>
    <row r="23" spans="1:79">
      <c r="A23" s="330" t="s">
        <v>18</v>
      </c>
      <c r="B23" s="410" t="s">
        <v>153</v>
      </c>
      <c r="C23" s="457" t="s">
        <v>352</v>
      </c>
      <c r="D23" s="458" t="s">
        <v>353</v>
      </c>
      <c r="E23" s="331">
        <v>5.4999999999999997E-3</v>
      </c>
      <c r="F23" s="332" t="s">
        <v>307</v>
      </c>
      <c r="G23" s="332">
        <v>1.5E-3</v>
      </c>
      <c r="H23" s="332" t="s">
        <v>307</v>
      </c>
      <c r="I23" s="332">
        <v>6.4226000000000001</v>
      </c>
      <c r="J23" s="332" t="s">
        <v>307</v>
      </c>
      <c r="K23" s="332">
        <v>1.9400000000000001E-2</v>
      </c>
      <c r="L23" s="332" t="s">
        <v>307</v>
      </c>
      <c r="M23" s="332" t="s">
        <v>307</v>
      </c>
      <c r="N23" s="332" t="s">
        <v>307</v>
      </c>
      <c r="O23" s="332" t="s">
        <v>307</v>
      </c>
      <c r="P23" s="332" t="s">
        <v>307</v>
      </c>
      <c r="Q23" s="332">
        <v>1E-4</v>
      </c>
      <c r="R23" s="332">
        <v>0.3347</v>
      </c>
      <c r="S23" s="332">
        <v>10.402200000000001</v>
      </c>
      <c r="T23" s="332">
        <v>568.52089999999998</v>
      </c>
      <c r="U23" s="332" t="s">
        <v>307</v>
      </c>
      <c r="V23" s="332">
        <v>1.1000000000000001E-3</v>
      </c>
      <c r="W23" s="332">
        <v>18.374099999999999</v>
      </c>
      <c r="X23" s="332">
        <v>1E-4</v>
      </c>
      <c r="Y23" s="332">
        <v>9.7000000000000003E-3</v>
      </c>
      <c r="Z23" s="332" t="s">
        <v>307</v>
      </c>
      <c r="AA23" s="332" t="s">
        <v>307</v>
      </c>
      <c r="AB23" s="332">
        <v>6.8999999999999999E-3</v>
      </c>
      <c r="AC23" s="332" t="s">
        <v>307</v>
      </c>
      <c r="AD23" s="332">
        <v>3.2000000000000001E-2</v>
      </c>
      <c r="AE23" s="332">
        <v>13.7035</v>
      </c>
      <c r="AF23" s="332" t="s">
        <v>307</v>
      </c>
      <c r="AG23" s="332">
        <v>21.7331</v>
      </c>
      <c r="AH23" s="332">
        <v>2.2082000000000002</v>
      </c>
      <c r="AI23" s="332">
        <v>3.9199999999999999E-2</v>
      </c>
      <c r="AJ23" s="332" t="s">
        <v>307</v>
      </c>
      <c r="AK23" s="332" t="s">
        <v>307</v>
      </c>
      <c r="AL23" s="332">
        <v>1.12E-2</v>
      </c>
      <c r="AM23" s="332" t="s">
        <v>307</v>
      </c>
      <c r="AN23" s="332">
        <v>2.9999999999999997E-4</v>
      </c>
      <c r="AO23" s="332" t="s">
        <v>307</v>
      </c>
      <c r="AP23" s="332" t="s">
        <v>307</v>
      </c>
      <c r="AQ23" s="332">
        <v>2.07E-2</v>
      </c>
      <c r="AR23" s="332" t="s">
        <v>307</v>
      </c>
      <c r="AS23" s="332">
        <v>5.0000000000000001E-4</v>
      </c>
      <c r="AT23" s="332" t="s">
        <v>307</v>
      </c>
      <c r="AU23" s="332" t="s">
        <v>307</v>
      </c>
      <c r="AV23" s="332">
        <v>4.7000000000000002E-3</v>
      </c>
      <c r="AW23" s="332" t="s">
        <v>307</v>
      </c>
      <c r="AX23" s="332">
        <v>4.0000000000000002E-4</v>
      </c>
      <c r="AY23" s="332" t="s">
        <v>307</v>
      </c>
      <c r="AZ23" s="332" t="s">
        <v>307</v>
      </c>
      <c r="BA23" s="332" t="s">
        <v>307</v>
      </c>
      <c r="BB23" s="332" t="s">
        <v>307</v>
      </c>
      <c r="BC23" s="332">
        <v>2E-3</v>
      </c>
      <c r="BD23" s="332" t="s">
        <v>307</v>
      </c>
      <c r="BE23" s="332" t="s">
        <v>307</v>
      </c>
      <c r="BF23" s="332" t="s">
        <v>307</v>
      </c>
      <c r="BG23" s="332">
        <v>1E-4</v>
      </c>
      <c r="BH23" s="332" t="s">
        <v>307</v>
      </c>
      <c r="BI23" s="332" t="s">
        <v>307</v>
      </c>
      <c r="BJ23" s="332" t="s">
        <v>307</v>
      </c>
      <c r="BK23" s="332">
        <v>1E-4</v>
      </c>
      <c r="BL23" s="332" t="s">
        <v>307</v>
      </c>
      <c r="BM23" s="332" t="s">
        <v>307</v>
      </c>
      <c r="BN23" s="332" t="s">
        <v>307</v>
      </c>
      <c r="BO23" s="332">
        <v>1E-3</v>
      </c>
      <c r="BP23" s="332" t="s">
        <v>307</v>
      </c>
      <c r="BQ23" s="332"/>
      <c r="BR23" s="333">
        <v>641.85590000000002</v>
      </c>
      <c r="BS23" s="335">
        <v>333.69450000000001</v>
      </c>
      <c r="BT23" s="335">
        <v>174.0772</v>
      </c>
      <c r="BU23" s="335">
        <v>159.6173</v>
      </c>
      <c r="BV23" s="335">
        <v>47.918799999999997</v>
      </c>
      <c r="BW23" s="334">
        <v>381.61329999999998</v>
      </c>
      <c r="BX23" s="336">
        <v>1023.4692</v>
      </c>
      <c r="BY23" s="335">
        <v>106.9755</v>
      </c>
      <c r="BZ23" s="335">
        <v>17.7819</v>
      </c>
      <c r="CA23" s="337">
        <v>1148.2266</v>
      </c>
    </row>
    <row r="24" spans="1:79">
      <c r="A24" s="330" t="s">
        <v>19</v>
      </c>
      <c r="B24" s="410" t="s">
        <v>154</v>
      </c>
      <c r="C24" s="457" t="s">
        <v>354</v>
      </c>
      <c r="D24" s="458" t="s">
        <v>355</v>
      </c>
      <c r="E24" s="331">
        <v>8.3000000000000001E-3</v>
      </c>
      <c r="F24" s="332" t="s">
        <v>307</v>
      </c>
      <c r="G24" s="332">
        <v>2.0000000000000001E-4</v>
      </c>
      <c r="H24" s="332" t="s">
        <v>307</v>
      </c>
      <c r="I24" s="332">
        <v>5.1999999999999998E-3</v>
      </c>
      <c r="J24" s="332" t="s">
        <v>307</v>
      </c>
      <c r="K24" s="332">
        <v>0.10059999999999999</v>
      </c>
      <c r="L24" s="332" t="s">
        <v>307</v>
      </c>
      <c r="M24" s="332" t="s">
        <v>307</v>
      </c>
      <c r="N24" s="332" t="s">
        <v>307</v>
      </c>
      <c r="O24" s="332">
        <v>1E-4</v>
      </c>
      <c r="P24" s="332" t="s">
        <v>307</v>
      </c>
      <c r="Q24" s="332">
        <v>5.0000000000000001E-4</v>
      </c>
      <c r="R24" s="332">
        <v>8.1900000000000001E-2</v>
      </c>
      <c r="S24" s="332">
        <v>2.9999999999999997E-4</v>
      </c>
      <c r="T24" s="332">
        <v>1.61E-2</v>
      </c>
      <c r="U24" s="332">
        <v>181.7741</v>
      </c>
      <c r="V24" s="332">
        <v>2.5000000000000001E-3</v>
      </c>
      <c r="W24" s="332">
        <v>2.9365999999999999</v>
      </c>
      <c r="X24" s="332">
        <v>2.9999999999999997E-4</v>
      </c>
      <c r="Y24" s="332">
        <v>1.2999999999999999E-3</v>
      </c>
      <c r="Z24" s="332" t="s">
        <v>307</v>
      </c>
      <c r="AA24" s="332" t="s">
        <v>307</v>
      </c>
      <c r="AB24" s="332">
        <v>5.4899999999999997E-2</v>
      </c>
      <c r="AC24" s="332" t="s">
        <v>307</v>
      </c>
      <c r="AD24" s="332">
        <v>3.5999999999999999E-3</v>
      </c>
      <c r="AE24" s="332">
        <v>9.5999999999999992E-3</v>
      </c>
      <c r="AF24" s="332" t="s">
        <v>307</v>
      </c>
      <c r="AG24" s="332">
        <v>6.7100000000000007E-2</v>
      </c>
      <c r="AH24" s="332">
        <v>4.4382000000000001</v>
      </c>
      <c r="AI24" s="332">
        <v>4.0300000000000002E-2</v>
      </c>
      <c r="AJ24" s="332" t="s">
        <v>307</v>
      </c>
      <c r="AK24" s="332" t="s">
        <v>307</v>
      </c>
      <c r="AL24" s="332">
        <v>0.23019999999999999</v>
      </c>
      <c r="AM24" s="332" t="s">
        <v>307</v>
      </c>
      <c r="AN24" s="332">
        <v>5.7099999999999998E-2</v>
      </c>
      <c r="AO24" s="332" t="s">
        <v>307</v>
      </c>
      <c r="AP24" s="332">
        <v>4.2900000000000001E-2</v>
      </c>
      <c r="AQ24" s="332">
        <v>1.2907</v>
      </c>
      <c r="AR24" s="332" t="s">
        <v>307</v>
      </c>
      <c r="AS24" s="332">
        <v>1.0200000000000001E-2</v>
      </c>
      <c r="AT24" s="332" t="s">
        <v>307</v>
      </c>
      <c r="AU24" s="332" t="s">
        <v>307</v>
      </c>
      <c r="AV24" s="332">
        <v>6.2300000000000001E-2</v>
      </c>
      <c r="AW24" s="332" t="s">
        <v>307</v>
      </c>
      <c r="AX24" s="332">
        <v>7.3000000000000001E-3</v>
      </c>
      <c r="AY24" s="332" t="s">
        <v>307</v>
      </c>
      <c r="AZ24" s="332" t="s">
        <v>307</v>
      </c>
      <c r="BA24" s="332">
        <v>2.5499999999999998E-2</v>
      </c>
      <c r="BB24" s="332">
        <v>2.0000000000000001E-4</v>
      </c>
      <c r="BC24" s="332">
        <v>1E-4</v>
      </c>
      <c r="BD24" s="332" t="s">
        <v>307</v>
      </c>
      <c r="BE24" s="332">
        <v>2E-3</v>
      </c>
      <c r="BF24" s="332">
        <v>2.69E-2</v>
      </c>
      <c r="BG24" s="332">
        <v>3.0999999999999999E-3</v>
      </c>
      <c r="BH24" s="332">
        <v>8.0000000000000004E-4</v>
      </c>
      <c r="BI24" s="332">
        <v>0.1082</v>
      </c>
      <c r="BJ24" s="332">
        <v>1E-4</v>
      </c>
      <c r="BK24" s="332">
        <v>1.0999999999999999E-2</v>
      </c>
      <c r="BL24" s="332" t="s">
        <v>307</v>
      </c>
      <c r="BM24" s="332" t="s">
        <v>307</v>
      </c>
      <c r="BN24" s="332" t="s">
        <v>307</v>
      </c>
      <c r="BO24" s="332">
        <v>2.8E-3</v>
      </c>
      <c r="BP24" s="332" t="s">
        <v>307</v>
      </c>
      <c r="BQ24" s="332"/>
      <c r="BR24" s="333">
        <v>191.42310000000001</v>
      </c>
      <c r="BS24" s="335">
        <v>783.2174</v>
      </c>
      <c r="BT24" s="335">
        <v>348.46140000000003</v>
      </c>
      <c r="BU24" s="335">
        <v>434.7561</v>
      </c>
      <c r="BV24" s="335">
        <v>318.77789999999999</v>
      </c>
      <c r="BW24" s="334">
        <v>1101.9953</v>
      </c>
      <c r="BX24" s="336">
        <v>1293.4184</v>
      </c>
      <c r="BY24" s="335">
        <v>249.6327</v>
      </c>
      <c r="BZ24" s="335">
        <v>50.2836</v>
      </c>
      <c r="CA24" s="337">
        <v>1593.3347000000001</v>
      </c>
    </row>
    <row r="25" spans="1:79">
      <c r="A25" s="330" t="s">
        <v>20</v>
      </c>
      <c r="B25" s="410" t="s">
        <v>155</v>
      </c>
      <c r="C25" s="457" t="s">
        <v>356</v>
      </c>
      <c r="D25" s="458" t="s">
        <v>357</v>
      </c>
      <c r="E25" s="331">
        <v>1.34E-2</v>
      </c>
      <c r="F25" s="332" t="s">
        <v>307</v>
      </c>
      <c r="G25" s="332">
        <v>1E-4</v>
      </c>
      <c r="H25" s="332" t="s">
        <v>307</v>
      </c>
      <c r="I25" s="332">
        <v>2E-3</v>
      </c>
      <c r="J25" s="332" t="s">
        <v>307</v>
      </c>
      <c r="K25" s="332">
        <v>2.5600000000000001E-2</v>
      </c>
      <c r="L25" s="332" t="s">
        <v>307</v>
      </c>
      <c r="M25" s="332" t="s">
        <v>307</v>
      </c>
      <c r="N25" s="332" t="s">
        <v>307</v>
      </c>
      <c r="O25" s="332" t="s">
        <v>307</v>
      </c>
      <c r="P25" s="332" t="s">
        <v>307</v>
      </c>
      <c r="Q25" s="332" t="s">
        <v>307</v>
      </c>
      <c r="R25" s="332">
        <v>5.4199999999999998E-2</v>
      </c>
      <c r="S25" s="332">
        <v>26.2057</v>
      </c>
      <c r="T25" s="332">
        <v>2E-3</v>
      </c>
      <c r="U25" s="332">
        <v>5.1520999999999999</v>
      </c>
      <c r="V25" s="332">
        <v>192.2825</v>
      </c>
      <c r="W25" s="332">
        <v>6.9999999999999999E-4</v>
      </c>
      <c r="X25" s="332" t="s">
        <v>307</v>
      </c>
      <c r="Y25" s="332">
        <v>4.1099999999999998E-2</v>
      </c>
      <c r="Z25" s="332" t="s">
        <v>307</v>
      </c>
      <c r="AA25" s="332" t="s">
        <v>307</v>
      </c>
      <c r="AB25" s="332">
        <v>0.1016</v>
      </c>
      <c r="AC25" s="332" t="s">
        <v>307</v>
      </c>
      <c r="AD25" s="332">
        <v>2.8999999999999998E-3</v>
      </c>
      <c r="AE25" s="332">
        <v>4.1000000000000003E-3</v>
      </c>
      <c r="AF25" s="332" t="s">
        <v>307</v>
      </c>
      <c r="AG25" s="332">
        <v>9.2805</v>
      </c>
      <c r="AH25" s="332">
        <v>1.24E-2</v>
      </c>
      <c r="AI25" s="332">
        <v>1.11E-2</v>
      </c>
      <c r="AJ25" s="332" t="s">
        <v>307</v>
      </c>
      <c r="AK25" s="332" t="s">
        <v>307</v>
      </c>
      <c r="AL25" s="332">
        <v>0.1704</v>
      </c>
      <c r="AM25" s="332" t="s">
        <v>307</v>
      </c>
      <c r="AN25" s="332">
        <v>2.63E-2</v>
      </c>
      <c r="AO25" s="332" t="s">
        <v>307</v>
      </c>
      <c r="AP25" s="332" t="s">
        <v>307</v>
      </c>
      <c r="AQ25" s="332">
        <v>0.14249999999999999</v>
      </c>
      <c r="AR25" s="332" t="s">
        <v>307</v>
      </c>
      <c r="AS25" s="332">
        <v>2.9999999999999997E-4</v>
      </c>
      <c r="AT25" s="332" t="s">
        <v>307</v>
      </c>
      <c r="AU25" s="332" t="s">
        <v>307</v>
      </c>
      <c r="AV25" s="332">
        <v>1.7600000000000001E-2</v>
      </c>
      <c r="AW25" s="332" t="s">
        <v>307</v>
      </c>
      <c r="AX25" s="332">
        <v>1E-4</v>
      </c>
      <c r="AY25" s="332" t="s">
        <v>307</v>
      </c>
      <c r="AZ25" s="332" t="s">
        <v>307</v>
      </c>
      <c r="BA25" s="332" t="s">
        <v>307</v>
      </c>
      <c r="BB25" s="332" t="s">
        <v>307</v>
      </c>
      <c r="BC25" s="332" t="s">
        <v>307</v>
      </c>
      <c r="BD25" s="332" t="s">
        <v>307</v>
      </c>
      <c r="BE25" s="332" t="s">
        <v>307</v>
      </c>
      <c r="BF25" s="332">
        <v>3.6900000000000002E-2</v>
      </c>
      <c r="BG25" s="332">
        <v>2.0000000000000001E-4</v>
      </c>
      <c r="BH25" s="332" t="s">
        <v>307</v>
      </c>
      <c r="BI25" s="332">
        <v>5.9999999999999995E-4</v>
      </c>
      <c r="BJ25" s="332" t="s">
        <v>307</v>
      </c>
      <c r="BK25" s="332">
        <v>1.0999999999999999E-2</v>
      </c>
      <c r="BL25" s="332" t="s">
        <v>307</v>
      </c>
      <c r="BM25" s="332" t="s">
        <v>307</v>
      </c>
      <c r="BN25" s="332" t="s">
        <v>307</v>
      </c>
      <c r="BO25" s="332">
        <v>1E-3</v>
      </c>
      <c r="BP25" s="332" t="s">
        <v>307</v>
      </c>
      <c r="BQ25" s="332"/>
      <c r="BR25" s="333">
        <v>233.5992</v>
      </c>
      <c r="BS25" s="335">
        <v>423.02910000000003</v>
      </c>
      <c r="BT25" s="335">
        <v>225.90790000000001</v>
      </c>
      <c r="BU25" s="335">
        <v>197.12110000000001</v>
      </c>
      <c r="BV25" s="335">
        <v>64.840400000000002</v>
      </c>
      <c r="BW25" s="334">
        <v>487.86950000000002</v>
      </c>
      <c r="BX25" s="336">
        <v>721.46870000000001</v>
      </c>
      <c r="BY25" s="335">
        <v>102.2067</v>
      </c>
      <c r="BZ25" s="335">
        <v>28.960599999999999</v>
      </c>
      <c r="CA25" s="337">
        <v>852.63610000000006</v>
      </c>
    </row>
    <row r="26" spans="1:79">
      <c r="A26" s="330" t="s">
        <v>21</v>
      </c>
      <c r="B26" s="410" t="s">
        <v>156</v>
      </c>
      <c r="C26" s="457" t="s">
        <v>358</v>
      </c>
      <c r="D26" s="458" t="s">
        <v>359</v>
      </c>
      <c r="E26" s="331">
        <v>0.64119999999999999</v>
      </c>
      <c r="F26" s="332">
        <v>5.0000000000000001E-4</v>
      </c>
      <c r="G26" s="332">
        <v>2.7000000000000001E-3</v>
      </c>
      <c r="H26" s="332" t="s">
        <v>307</v>
      </c>
      <c r="I26" s="332">
        <v>0.26340000000000002</v>
      </c>
      <c r="J26" s="332" t="s">
        <v>307</v>
      </c>
      <c r="K26" s="332">
        <v>5.3493000000000004</v>
      </c>
      <c r="L26" s="332" t="s">
        <v>307</v>
      </c>
      <c r="M26" s="332" t="s">
        <v>307</v>
      </c>
      <c r="N26" s="332" t="s">
        <v>307</v>
      </c>
      <c r="O26" s="332">
        <v>2.7000000000000001E-3</v>
      </c>
      <c r="P26" s="332" t="s">
        <v>307</v>
      </c>
      <c r="Q26" s="332">
        <v>3.2000000000000001E-2</v>
      </c>
      <c r="R26" s="332">
        <v>1.7616000000000001</v>
      </c>
      <c r="S26" s="332">
        <v>6.2039999999999997</v>
      </c>
      <c r="T26" s="332">
        <v>4.1177999999999999</v>
      </c>
      <c r="U26" s="332" t="s">
        <v>307</v>
      </c>
      <c r="V26" s="332">
        <v>0.15240000000000001</v>
      </c>
      <c r="W26" s="332">
        <v>160.92670000000001</v>
      </c>
      <c r="X26" s="332">
        <v>1.95E-2</v>
      </c>
      <c r="Y26" s="332">
        <v>0.16439999999999999</v>
      </c>
      <c r="Z26" s="332" t="s">
        <v>307</v>
      </c>
      <c r="AA26" s="332" t="s">
        <v>307</v>
      </c>
      <c r="AB26" s="332">
        <v>0.1179</v>
      </c>
      <c r="AC26" s="332" t="s">
        <v>307</v>
      </c>
      <c r="AD26" s="332">
        <v>6.8400000000000002E-2</v>
      </c>
      <c r="AE26" s="332">
        <v>2.7237</v>
      </c>
      <c r="AF26" s="332" t="s">
        <v>307</v>
      </c>
      <c r="AG26" s="332">
        <v>12.9224</v>
      </c>
      <c r="AH26" s="332">
        <v>0.1159</v>
      </c>
      <c r="AI26" s="332">
        <v>0.90100000000000002</v>
      </c>
      <c r="AJ26" s="332" t="s">
        <v>307</v>
      </c>
      <c r="AK26" s="332" t="s">
        <v>307</v>
      </c>
      <c r="AL26" s="332">
        <v>0.65049999999999997</v>
      </c>
      <c r="AM26" s="332" t="s">
        <v>307</v>
      </c>
      <c r="AN26" s="332">
        <v>5.8200000000000002E-2</v>
      </c>
      <c r="AO26" s="332" t="s">
        <v>307</v>
      </c>
      <c r="AP26" s="332">
        <v>5.0000000000000001E-4</v>
      </c>
      <c r="AQ26" s="332">
        <v>7.3000000000000001E-3</v>
      </c>
      <c r="AR26" s="332" t="s">
        <v>307</v>
      </c>
      <c r="AS26" s="332">
        <v>6.1000000000000004E-3</v>
      </c>
      <c r="AT26" s="332" t="s">
        <v>307</v>
      </c>
      <c r="AU26" s="332" t="s">
        <v>307</v>
      </c>
      <c r="AV26" s="332">
        <v>7.7299999999999994E-2</v>
      </c>
      <c r="AW26" s="332" t="s">
        <v>307</v>
      </c>
      <c r="AX26" s="332">
        <v>6.6E-3</v>
      </c>
      <c r="AY26" s="332" t="s">
        <v>307</v>
      </c>
      <c r="AZ26" s="332" t="s">
        <v>307</v>
      </c>
      <c r="BA26" s="332">
        <v>1.11E-2</v>
      </c>
      <c r="BB26" s="332">
        <v>2.0000000000000001E-4</v>
      </c>
      <c r="BC26" s="332">
        <v>1.37E-2</v>
      </c>
      <c r="BD26" s="332" t="s">
        <v>307</v>
      </c>
      <c r="BE26" s="332">
        <v>1E-4</v>
      </c>
      <c r="BF26" s="332">
        <v>8.9800000000000005E-2</v>
      </c>
      <c r="BG26" s="332">
        <v>6.9999999999999999E-4</v>
      </c>
      <c r="BH26" s="332">
        <v>5.0000000000000001E-4</v>
      </c>
      <c r="BI26" s="332">
        <v>3.5999999999999999E-3</v>
      </c>
      <c r="BJ26" s="332">
        <v>1E-4</v>
      </c>
      <c r="BK26" s="332">
        <v>1.6999999999999999E-3</v>
      </c>
      <c r="BL26" s="332" t="s">
        <v>307</v>
      </c>
      <c r="BM26" s="332" t="s">
        <v>307</v>
      </c>
      <c r="BN26" s="332" t="s">
        <v>307</v>
      </c>
      <c r="BO26" s="332">
        <v>1.7500000000000002E-2</v>
      </c>
      <c r="BP26" s="332" t="s">
        <v>307</v>
      </c>
      <c r="BQ26" s="332"/>
      <c r="BR26" s="333">
        <v>197.43289999999999</v>
      </c>
      <c r="BS26" s="335">
        <v>809.45339999999999</v>
      </c>
      <c r="BT26" s="335">
        <v>509.82310000000001</v>
      </c>
      <c r="BU26" s="335">
        <v>299.6302</v>
      </c>
      <c r="BV26" s="335">
        <v>74.983900000000006</v>
      </c>
      <c r="BW26" s="334">
        <v>884.43719999999996</v>
      </c>
      <c r="BX26" s="336">
        <v>1081.8700999999999</v>
      </c>
      <c r="BY26" s="335">
        <v>174.79249999999999</v>
      </c>
      <c r="BZ26" s="335">
        <v>27.081099999999999</v>
      </c>
      <c r="CA26" s="337">
        <v>1283.7438</v>
      </c>
    </row>
    <row r="27" spans="1:79">
      <c r="A27" s="330" t="s">
        <v>22</v>
      </c>
      <c r="B27" s="410" t="s">
        <v>157</v>
      </c>
      <c r="C27" s="457" t="s">
        <v>360</v>
      </c>
      <c r="D27" s="458" t="s">
        <v>361</v>
      </c>
      <c r="E27" s="331">
        <v>4.6100000000000002E-2</v>
      </c>
      <c r="F27" s="332">
        <v>5.0000000000000001E-4</v>
      </c>
      <c r="G27" s="332">
        <v>3.5999999999999999E-3</v>
      </c>
      <c r="H27" s="332" t="s">
        <v>307</v>
      </c>
      <c r="I27" s="332">
        <v>2.3E-2</v>
      </c>
      <c r="J27" s="332" t="s">
        <v>307</v>
      </c>
      <c r="K27" s="332">
        <v>0.2863</v>
      </c>
      <c r="L27" s="332" t="s">
        <v>307</v>
      </c>
      <c r="M27" s="332" t="s">
        <v>307</v>
      </c>
      <c r="N27" s="332" t="s">
        <v>307</v>
      </c>
      <c r="O27" s="332" t="s">
        <v>307</v>
      </c>
      <c r="P27" s="332" t="s">
        <v>307</v>
      </c>
      <c r="Q27" s="332">
        <v>2.3999999999999998E-3</v>
      </c>
      <c r="R27" s="332">
        <v>0.1225</v>
      </c>
      <c r="S27" s="332">
        <v>2.0000000000000001E-4</v>
      </c>
      <c r="T27" s="332">
        <v>3.056</v>
      </c>
      <c r="U27" s="332" t="s">
        <v>307</v>
      </c>
      <c r="V27" s="332">
        <v>2.2000000000000001E-3</v>
      </c>
      <c r="W27" s="332">
        <v>8.7294999999999998</v>
      </c>
      <c r="X27" s="332">
        <v>130.02869999999999</v>
      </c>
      <c r="Y27" s="332">
        <v>3.5000000000000001E-3</v>
      </c>
      <c r="Z27" s="332" t="s">
        <v>307</v>
      </c>
      <c r="AA27" s="332" t="s">
        <v>307</v>
      </c>
      <c r="AB27" s="332">
        <v>0.19070000000000001</v>
      </c>
      <c r="AC27" s="332" t="s">
        <v>307</v>
      </c>
      <c r="AD27" s="332">
        <v>5.8400000000000001E-2</v>
      </c>
      <c r="AE27" s="332">
        <v>9.01E-2</v>
      </c>
      <c r="AF27" s="332" t="s">
        <v>307</v>
      </c>
      <c r="AG27" s="332">
        <v>0.24429999999999999</v>
      </c>
      <c r="AH27" s="332">
        <v>3.9100000000000003E-2</v>
      </c>
      <c r="AI27" s="332">
        <v>0.94310000000000005</v>
      </c>
      <c r="AJ27" s="332" t="s">
        <v>307</v>
      </c>
      <c r="AK27" s="332" t="s">
        <v>307</v>
      </c>
      <c r="AL27" s="332">
        <v>0.1231</v>
      </c>
      <c r="AM27" s="332" t="s">
        <v>307</v>
      </c>
      <c r="AN27" s="332">
        <v>4.7699999999999999E-2</v>
      </c>
      <c r="AO27" s="332" t="s">
        <v>307</v>
      </c>
      <c r="AP27" s="332" t="s">
        <v>307</v>
      </c>
      <c r="AQ27" s="332">
        <v>4.9399999999999999E-2</v>
      </c>
      <c r="AR27" s="332" t="s">
        <v>307</v>
      </c>
      <c r="AS27" s="332">
        <v>2.2000000000000001E-3</v>
      </c>
      <c r="AT27" s="332" t="s">
        <v>307</v>
      </c>
      <c r="AU27" s="332" t="s">
        <v>307</v>
      </c>
      <c r="AV27" s="332">
        <v>9.0800000000000006E-2</v>
      </c>
      <c r="AW27" s="332" t="s">
        <v>307</v>
      </c>
      <c r="AX27" s="332">
        <v>2.98E-2</v>
      </c>
      <c r="AY27" s="332" t="s">
        <v>307</v>
      </c>
      <c r="AZ27" s="332" t="s">
        <v>307</v>
      </c>
      <c r="BA27" s="332">
        <v>9.7000000000000003E-3</v>
      </c>
      <c r="BB27" s="332">
        <v>1E-3</v>
      </c>
      <c r="BC27" s="332">
        <v>4.3E-3</v>
      </c>
      <c r="BD27" s="332" t="s">
        <v>307</v>
      </c>
      <c r="BE27" s="332">
        <v>9.1999999999999998E-3</v>
      </c>
      <c r="BF27" s="332">
        <v>0.11210000000000001</v>
      </c>
      <c r="BG27" s="332">
        <v>1.1000000000000001E-3</v>
      </c>
      <c r="BH27" s="332">
        <v>1E-4</v>
      </c>
      <c r="BI27" s="332">
        <v>1.4E-3</v>
      </c>
      <c r="BJ27" s="332">
        <v>2.0000000000000001E-4</v>
      </c>
      <c r="BK27" s="332">
        <v>5.1999999999999998E-3</v>
      </c>
      <c r="BL27" s="332" t="s">
        <v>307</v>
      </c>
      <c r="BM27" s="332" t="s">
        <v>307</v>
      </c>
      <c r="BN27" s="332" t="s">
        <v>307</v>
      </c>
      <c r="BO27" s="332">
        <v>4.58E-2</v>
      </c>
      <c r="BP27" s="332" t="s">
        <v>307</v>
      </c>
      <c r="BQ27" s="332"/>
      <c r="BR27" s="333">
        <v>144.40350000000001</v>
      </c>
      <c r="BS27" s="335">
        <v>761.46109999999999</v>
      </c>
      <c r="BT27" s="335">
        <v>490.45749999999998</v>
      </c>
      <c r="BU27" s="335">
        <v>271.00360000000001</v>
      </c>
      <c r="BV27" s="335">
        <v>22.677399999999999</v>
      </c>
      <c r="BW27" s="334">
        <v>784.13850000000002</v>
      </c>
      <c r="BX27" s="336">
        <v>928.54200000000003</v>
      </c>
      <c r="BY27" s="335">
        <v>193.46559999999999</v>
      </c>
      <c r="BZ27" s="335">
        <v>48.356400000000001</v>
      </c>
      <c r="CA27" s="337">
        <v>1170.364</v>
      </c>
    </row>
    <row r="28" spans="1:79">
      <c r="A28" s="330" t="s">
        <v>23</v>
      </c>
      <c r="B28" s="410" t="s">
        <v>158</v>
      </c>
      <c r="C28" s="457" t="s">
        <v>362</v>
      </c>
      <c r="D28" s="458" t="s">
        <v>363</v>
      </c>
      <c r="E28" s="331">
        <v>1.2999999999999999E-3</v>
      </c>
      <c r="F28" s="332" t="s">
        <v>307</v>
      </c>
      <c r="G28" s="332">
        <v>8.9999999999999993E-3</v>
      </c>
      <c r="H28" s="332" t="s">
        <v>307</v>
      </c>
      <c r="I28" s="332">
        <v>2.3999999999999998E-3</v>
      </c>
      <c r="J28" s="332" t="s">
        <v>307</v>
      </c>
      <c r="K28" s="332">
        <v>4.4000000000000003E-3</v>
      </c>
      <c r="L28" s="332" t="s">
        <v>307</v>
      </c>
      <c r="M28" s="332" t="s">
        <v>307</v>
      </c>
      <c r="N28" s="332" t="s">
        <v>307</v>
      </c>
      <c r="O28" s="332" t="s">
        <v>307</v>
      </c>
      <c r="P28" s="332" t="s">
        <v>307</v>
      </c>
      <c r="Q28" s="332">
        <v>1E-4</v>
      </c>
      <c r="R28" s="332">
        <v>3.2000000000000002E-3</v>
      </c>
      <c r="S28" s="332" t="s">
        <v>307</v>
      </c>
      <c r="T28" s="332">
        <v>4.0000000000000002E-4</v>
      </c>
      <c r="U28" s="332" t="s">
        <v>307</v>
      </c>
      <c r="V28" s="332" t="s">
        <v>307</v>
      </c>
      <c r="W28" s="332">
        <v>8.9999999999999998E-4</v>
      </c>
      <c r="X28" s="332" t="s">
        <v>307</v>
      </c>
      <c r="Y28" s="332">
        <v>96.222899999999996</v>
      </c>
      <c r="Z28" s="332" t="s">
        <v>307</v>
      </c>
      <c r="AA28" s="332">
        <v>6.2835999999999999</v>
      </c>
      <c r="AB28" s="332">
        <v>1.7399999999999999E-2</v>
      </c>
      <c r="AC28" s="332" t="s">
        <v>307</v>
      </c>
      <c r="AD28" s="332">
        <v>2.8999999999999998E-3</v>
      </c>
      <c r="AE28" s="332">
        <v>5.8999999999999999E-3</v>
      </c>
      <c r="AF28" s="332" t="s">
        <v>307</v>
      </c>
      <c r="AG28" s="332">
        <v>2.3400000000000001E-2</v>
      </c>
      <c r="AH28" s="332">
        <v>1.4E-2</v>
      </c>
      <c r="AI28" s="332">
        <v>8.6984999999999992</v>
      </c>
      <c r="AJ28" s="332" t="s">
        <v>307</v>
      </c>
      <c r="AK28" s="332" t="s">
        <v>307</v>
      </c>
      <c r="AL28" s="332">
        <v>0.30349999999999999</v>
      </c>
      <c r="AM28" s="332" t="s">
        <v>307</v>
      </c>
      <c r="AN28" s="332">
        <v>6.1100000000000002E-2</v>
      </c>
      <c r="AO28" s="332" t="s">
        <v>307</v>
      </c>
      <c r="AP28" s="332">
        <v>1E-4</v>
      </c>
      <c r="AQ28" s="332">
        <v>1E-4</v>
      </c>
      <c r="AR28" s="332" t="s">
        <v>307</v>
      </c>
      <c r="AS28" s="332">
        <v>1E-4</v>
      </c>
      <c r="AT28" s="332" t="s">
        <v>307</v>
      </c>
      <c r="AU28" s="332" t="s">
        <v>307</v>
      </c>
      <c r="AV28" s="332">
        <v>3.7999999999999999E-2</v>
      </c>
      <c r="AW28" s="332" t="s">
        <v>307</v>
      </c>
      <c r="AX28" s="332">
        <v>5.0000000000000001E-4</v>
      </c>
      <c r="AY28" s="332" t="s">
        <v>307</v>
      </c>
      <c r="AZ28" s="332" t="s">
        <v>307</v>
      </c>
      <c r="BA28" s="332">
        <v>2.9999999999999997E-4</v>
      </c>
      <c r="BB28" s="332">
        <v>1E-4</v>
      </c>
      <c r="BC28" s="332">
        <v>8.9999999999999998E-4</v>
      </c>
      <c r="BD28" s="332" t="s">
        <v>307</v>
      </c>
      <c r="BE28" s="332" t="s">
        <v>307</v>
      </c>
      <c r="BF28" s="332">
        <v>8.0000000000000004E-4</v>
      </c>
      <c r="BG28" s="332">
        <v>2.0000000000000001E-4</v>
      </c>
      <c r="BH28" s="332">
        <v>1E-4</v>
      </c>
      <c r="BI28" s="332">
        <v>1.5E-3</v>
      </c>
      <c r="BJ28" s="332">
        <v>1E-4</v>
      </c>
      <c r="BK28" s="332">
        <v>2.8999999999999998E-3</v>
      </c>
      <c r="BL28" s="332" t="s">
        <v>307</v>
      </c>
      <c r="BM28" s="332" t="s">
        <v>307</v>
      </c>
      <c r="BN28" s="332" t="s">
        <v>307</v>
      </c>
      <c r="BO28" s="332">
        <v>8.8999999999999999E-3</v>
      </c>
      <c r="BP28" s="332" t="s">
        <v>307</v>
      </c>
      <c r="BQ28" s="332"/>
      <c r="BR28" s="333">
        <v>111.70950000000001</v>
      </c>
      <c r="BS28" s="335">
        <v>66.191299999999998</v>
      </c>
      <c r="BT28" s="335">
        <v>42.875799999999998</v>
      </c>
      <c r="BU28" s="335">
        <v>23.3155</v>
      </c>
      <c r="BV28" s="335">
        <v>67.558999999999997</v>
      </c>
      <c r="BW28" s="334">
        <v>133.75030000000001</v>
      </c>
      <c r="BX28" s="336">
        <v>245.45980000000003</v>
      </c>
      <c r="BY28" s="335">
        <v>40.817</v>
      </c>
      <c r="BZ28" s="335">
        <v>4.3994</v>
      </c>
      <c r="CA28" s="337">
        <v>290.67619999999999</v>
      </c>
    </row>
    <row r="29" spans="1:79">
      <c r="A29" s="330" t="s">
        <v>24</v>
      </c>
      <c r="B29" s="410" t="s">
        <v>159</v>
      </c>
      <c r="C29" s="457" t="s">
        <v>364</v>
      </c>
      <c r="D29" s="458" t="s">
        <v>365</v>
      </c>
      <c r="E29" s="331">
        <v>1.6999999999999999E-3</v>
      </c>
      <c r="F29" s="332" t="s">
        <v>307</v>
      </c>
      <c r="G29" s="332">
        <v>2.0000000000000001E-4</v>
      </c>
      <c r="H29" s="332" t="s">
        <v>307</v>
      </c>
      <c r="I29" s="332">
        <v>1.8E-3</v>
      </c>
      <c r="J29" s="332">
        <v>5.14</v>
      </c>
      <c r="K29" s="332">
        <v>2.6930000000000001</v>
      </c>
      <c r="L29" s="332" t="s">
        <v>307</v>
      </c>
      <c r="M29" s="332" t="s">
        <v>307</v>
      </c>
      <c r="N29" s="332" t="s">
        <v>307</v>
      </c>
      <c r="O29" s="332" t="s">
        <v>307</v>
      </c>
      <c r="P29" s="332" t="s">
        <v>307</v>
      </c>
      <c r="Q29" s="332">
        <v>2.9999999999999997E-4</v>
      </c>
      <c r="R29" s="332">
        <v>5.0000000000000001E-3</v>
      </c>
      <c r="S29" s="332" t="s">
        <v>307</v>
      </c>
      <c r="T29" s="332">
        <v>4.3444000000000003</v>
      </c>
      <c r="U29" s="332" t="s">
        <v>307</v>
      </c>
      <c r="V29" s="332">
        <v>2.9999999999999997E-4</v>
      </c>
      <c r="W29" s="332">
        <v>1.4E-3</v>
      </c>
      <c r="X29" s="332" t="s">
        <v>307</v>
      </c>
      <c r="Y29" s="332" t="s">
        <v>307</v>
      </c>
      <c r="Z29" s="332">
        <v>308.50529999999998</v>
      </c>
      <c r="AA29" s="332" t="s">
        <v>307</v>
      </c>
      <c r="AB29" s="332">
        <v>4.5999999999999999E-3</v>
      </c>
      <c r="AC29" s="332" t="s">
        <v>307</v>
      </c>
      <c r="AD29" s="332">
        <v>6.9999999999999999E-4</v>
      </c>
      <c r="AE29" s="332">
        <v>1.4E-3</v>
      </c>
      <c r="AF29" s="332" t="s">
        <v>307</v>
      </c>
      <c r="AG29" s="332">
        <v>13.493499999999999</v>
      </c>
      <c r="AH29" s="332">
        <v>5.1913</v>
      </c>
      <c r="AI29" s="332">
        <v>2.5999999999999999E-3</v>
      </c>
      <c r="AJ29" s="332" t="s">
        <v>307</v>
      </c>
      <c r="AK29" s="332" t="s">
        <v>307</v>
      </c>
      <c r="AL29" s="332">
        <v>2.2000000000000001E-3</v>
      </c>
      <c r="AM29" s="332" t="s">
        <v>307</v>
      </c>
      <c r="AN29" s="332">
        <v>2.1399999999999999E-2</v>
      </c>
      <c r="AO29" s="332" t="s">
        <v>307</v>
      </c>
      <c r="AP29" s="332" t="s">
        <v>307</v>
      </c>
      <c r="AQ29" s="332">
        <v>5.9999999999999995E-4</v>
      </c>
      <c r="AR29" s="332" t="s">
        <v>307</v>
      </c>
      <c r="AS29" s="332" t="s">
        <v>307</v>
      </c>
      <c r="AT29" s="332" t="s">
        <v>307</v>
      </c>
      <c r="AU29" s="332" t="s">
        <v>307</v>
      </c>
      <c r="AV29" s="332">
        <v>1.3299999999999999E-2</v>
      </c>
      <c r="AW29" s="332" t="s">
        <v>307</v>
      </c>
      <c r="AX29" s="332">
        <v>1.8E-3</v>
      </c>
      <c r="AY29" s="332" t="s">
        <v>307</v>
      </c>
      <c r="AZ29" s="332" t="s">
        <v>307</v>
      </c>
      <c r="BA29" s="332">
        <v>8.0000000000000004E-4</v>
      </c>
      <c r="BB29" s="332" t="s">
        <v>307</v>
      </c>
      <c r="BC29" s="332">
        <v>2.9999999999999997E-4</v>
      </c>
      <c r="BD29" s="332" t="s">
        <v>307</v>
      </c>
      <c r="BE29" s="332">
        <v>2.9999999999999997E-4</v>
      </c>
      <c r="BF29" s="332">
        <v>5.7000000000000002E-3</v>
      </c>
      <c r="BG29" s="332" t="s">
        <v>307</v>
      </c>
      <c r="BH29" s="332" t="s">
        <v>307</v>
      </c>
      <c r="BI29" s="332" t="s">
        <v>307</v>
      </c>
      <c r="BJ29" s="332" t="s">
        <v>307</v>
      </c>
      <c r="BK29" s="332">
        <v>2.3713000000000002</v>
      </c>
      <c r="BL29" s="332" t="s">
        <v>307</v>
      </c>
      <c r="BM29" s="332" t="s">
        <v>307</v>
      </c>
      <c r="BN29" s="332" t="s">
        <v>307</v>
      </c>
      <c r="BO29" s="332">
        <v>8.0000000000000002E-3</v>
      </c>
      <c r="BP29" s="332" t="s">
        <v>307</v>
      </c>
      <c r="BQ29" s="332"/>
      <c r="BR29" s="333">
        <v>341.81319999999999</v>
      </c>
      <c r="BS29" s="335">
        <v>336.24450000000002</v>
      </c>
      <c r="BT29" s="335">
        <v>210.14609999999999</v>
      </c>
      <c r="BU29" s="335">
        <v>126.0984</v>
      </c>
      <c r="BV29" s="335">
        <v>75.671999999999997</v>
      </c>
      <c r="BW29" s="334">
        <v>411.91649999999998</v>
      </c>
      <c r="BX29" s="336">
        <v>753.72969999999998</v>
      </c>
      <c r="BY29" s="335">
        <v>201.96449999999999</v>
      </c>
      <c r="BZ29" s="335">
        <v>43.002499999999998</v>
      </c>
      <c r="CA29" s="337">
        <v>998.69680000000005</v>
      </c>
    </row>
    <row r="30" spans="1:79">
      <c r="A30" s="330" t="s">
        <v>25</v>
      </c>
      <c r="B30" s="410" t="s">
        <v>160</v>
      </c>
      <c r="C30" s="457" t="s">
        <v>366</v>
      </c>
      <c r="D30" s="458" t="s">
        <v>367</v>
      </c>
      <c r="E30" s="331" t="s">
        <v>307</v>
      </c>
      <c r="F30" s="332" t="s">
        <v>307</v>
      </c>
      <c r="G30" s="332">
        <v>0.18909999999999999</v>
      </c>
      <c r="H30" s="332" t="s">
        <v>307</v>
      </c>
      <c r="I30" s="332" t="s">
        <v>307</v>
      </c>
      <c r="J30" s="332" t="s">
        <v>307</v>
      </c>
      <c r="K30" s="332">
        <v>2.6301000000000001</v>
      </c>
      <c r="L30" s="332" t="s">
        <v>307</v>
      </c>
      <c r="M30" s="332" t="s">
        <v>307</v>
      </c>
      <c r="N30" s="332" t="s">
        <v>307</v>
      </c>
      <c r="O30" s="332" t="s">
        <v>307</v>
      </c>
      <c r="P30" s="332" t="s">
        <v>307</v>
      </c>
      <c r="Q30" s="332" t="s">
        <v>307</v>
      </c>
      <c r="R30" s="332" t="s">
        <v>307</v>
      </c>
      <c r="S30" s="332" t="s">
        <v>307</v>
      </c>
      <c r="T30" s="332" t="s">
        <v>307</v>
      </c>
      <c r="U30" s="332" t="s">
        <v>307</v>
      </c>
      <c r="V30" s="332" t="s">
        <v>307</v>
      </c>
      <c r="W30" s="332" t="s">
        <v>307</v>
      </c>
      <c r="X30" s="332" t="s">
        <v>307</v>
      </c>
      <c r="Y30" s="332" t="s">
        <v>307</v>
      </c>
      <c r="Z30" s="332" t="s">
        <v>307</v>
      </c>
      <c r="AA30" s="332">
        <v>304.29050000000001</v>
      </c>
      <c r="AB30" s="332" t="s">
        <v>307</v>
      </c>
      <c r="AC30" s="332" t="s">
        <v>307</v>
      </c>
      <c r="AD30" s="332" t="s">
        <v>307</v>
      </c>
      <c r="AE30" s="332" t="s">
        <v>307</v>
      </c>
      <c r="AF30" s="332" t="s">
        <v>307</v>
      </c>
      <c r="AG30" s="332">
        <v>28.912500000000001</v>
      </c>
      <c r="AH30" s="332">
        <v>2.9072</v>
      </c>
      <c r="AI30" s="332" t="s">
        <v>307</v>
      </c>
      <c r="AJ30" s="332" t="s">
        <v>307</v>
      </c>
      <c r="AK30" s="332" t="s">
        <v>307</v>
      </c>
      <c r="AL30" s="332" t="s">
        <v>307</v>
      </c>
      <c r="AM30" s="332" t="s">
        <v>307</v>
      </c>
      <c r="AN30" s="332" t="s">
        <v>307</v>
      </c>
      <c r="AO30" s="332" t="s">
        <v>307</v>
      </c>
      <c r="AP30" s="332" t="s">
        <v>307</v>
      </c>
      <c r="AQ30" s="332" t="s">
        <v>307</v>
      </c>
      <c r="AR30" s="332" t="s">
        <v>307</v>
      </c>
      <c r="AS30" s="332" t="s">
        <v>307</v>
      </c>
      <c r="AT30" s="332" t="s">
        <v>307</v>
      </c>
      <c r="AU30" s="332" t="s">
        <v>307</v>
      </c>
      <c r="AV30" s="332" t="s">
        <v>307</v>
      </c>
      <c r="AW30" s="332" t="s">
        <v>307</v>
      </c>
      <c r="AX30" s="332" t="s">
        <v>307</v>
      </c>
      <c r="AY30" s="332">
        <v>0.51339999999999997</v>
      </c>
      <c r="AZ30" s="332" t="s">
        <v>307</v>
      </c>
      <c r="BA30" s="332" t="s">
        <v>307</v>
      </c>
      <c r="BB30" s="332" t="s">
        <v>307</v>
      </c>
      <c r="BC30" s="332" t="s">
        <v>307</v>
      </c>
      <c r="BD30" s="332" t="s">
        <v>307</v>
      </c>
      <c r="BE30" s="332" t="s">
        <v>307</v>
      </c>
      <c r="BF30" s="332" t="s">
        <v>307</v>
      </c>
      <c r="BG30" s="332" t="s">
        <v>307</v>
      </c>
      <c r="BH30" s="332" t="s">
        <v>307</v>
      </c>
      <c r="BI30" s="332" t="s">
        <v>307</v>
      </c>
      <c r="BJ30" s="332" t="s">
        <v>307</v>
      </c>
      <c r="BK30" s="332" t="s">
        <v>307</v>
      </c>
      <c r="BL30" s="332" t="s">
        <v>307</v>
      </c>
      <c r="BM30" s="332" t="s">
        <v>307</v>
      </c>
      <c r="BN30" s="332" t="s">
        <v>307</v>
      </c>
      <c r="BO30" s="332" t="s">
        <v>307</v>
      </c>
      <c r="BP30" s="332" t="s">
        <v>307</v>
      </c>
      <c r="BQ30" s="332"/>
      <c r="BR30" s="333">
        <v>339.44290000000001</v>
      </c>
      <c r="BS30" s="335">
        <v>1.0378000000000001</v>
      </c>
      <c r="BT30" s="335">
        <v>0.56869999999999998</v>
      </c>
      <c r="BU30" s="335">
        <v>0.46910000000000002</v>
      </c>
      <c r="BV30" s="335">
        <v>3.5093999999999999</v>
      </c>
      <c r="BW30" s="334">
        <v>4.5472000000000001</v>
      </c>
      <c r="BX30" s="336">
        <v>343.99009999999998</v>
      </c>
      <c r="BY30" s="335" t="s">
        <v>307</v>
      </c>
      <c r="BZ30" s="335">
        <v>7.2675999999999998</v>
      </c>
      <c r="CA30" s="337">
        <v>351.25760000000002</v>
      </c>
    </row>
    <row r="31" spans="1:79">
      <c r="A31" s="330" t="s">
        <v>26</v>
      </c>
      <c r="B31" s="410" t="s">
        <v>197</v>
      </c>
      <c r="C31" s="457" t="s">
        <v>368</v>
      </c>
      <c r="D31" s="458" t="s">
        <v>369</v>
      </c>
      <c r="E31" s="331">
        <v>10.2509</v>
      </c>
      <c r="F31" s="332" t="s">
        <v>307</v>
      </c>
      <c r="G31" s="332" t="s">
        <v>307</v>
      </c>
      <c r="H31" s="332" t="s">
        <v>307</v>
      </c>
      <c r="I31" s="332">
        <v>2.6049000000000002</v>
      </c>
      <c r="J31" s="332">
        <v>0.33579999999999999</v>
      </c>
      <c r="K31" s="332">
        <v>10.367100000000001</v>
      </c>
      <c r="L31" s="332" t="s">
        <v>307</v>
      </c>
      <c r="M31" s="332" t="s">
        <v>307</v>
      </c>
      <c r="N31" s="332" t="s">
        <v>307</v>
      </c>
      <c r="O31" s="332">
        <v>1.1359999999999999</v>
      </c>
      <c r="P31" s="332" t="s">
        <v>307</v>
      </c>
      <c r="Q31" s="332" t="s">
        <v>307</v>
      </c>
      <c r="R31" s="332">
        <v>5.0412999999999997</v>
      </c>
      <c r="S31" s="332" t="s">
        <v>307</v>
      </c>
      <c r="T31" s="332">
        <v>0.28949999999999998</v>
      </c>
      <c r="U31" s="332" t="s">
        <v>307</v>
      </c>
      <c r="V31" s="332" t="s">
        <v>307</v>
      </c>
      <c r="W31" s="332" t="s">
        <v>307</v>
      </c>
      <c r="X31" s="332" t="s">
        <v>307</v>
      </c>
      <c r="Y31" s="332" t="s">
        <v>307</v>
      </c>
      <c r="Z31" s="332">
        <v>7.5800000000000006E-2</v>
      </c>
      <c r="AA31" s="332">
        <v>2.1364999999999998</v>
      </c>
      <c r="AB31" s="332">
        <v>2430.8407000000002</v>
      </c>
      <c r="AC31" s="332">
        <v>0.3211</v>
      </c>
      <c r="AD31" s="332">
        <v>4.9473000000000003</v>
      </c>
      <c r="AE31" s="332">
        <v>2.1225999999999998</v>
      </c>
      <c r="AF31" s="332" t="s">
        <v>307</v>
      </c>
      <c r="AG31" s="332">
        <v>0.85880000000000001</v>
      </c>
      <c r="AH31" s="332" t="s">
        <v>307</v>
      </c>
      <c r="AI31" s="332">
        <v>1.3154999999999999</v>
      </c>
      <c r="AJ31" s="332" t="s">
        <v>307</v>
      </c>
      <c r="AK31" s="332" t="s">
        <v>307</v>
      </c>
      <c r="AL31" s="332">
        <v>0.91739999999999999</v>
      </c>
      <c r="AM31" s="332" t="s">
        <v>307</v>
      </c>
      <c r="AN31" s="332" t="s">
        <v>307</v>
      </c>
      <c r="AO31" s="332" t="s">
        <v>307</v>
      </c>
      <c r="AP31" s="332" t="s">
        <v>307</v>
      </c>
      <c r="AQ31" s="332">
        <v>6.1100000000000002E-2</v>
      </c>
      <c r="AR31" s="332" t="s">
        <v>307</v>
      </c>
      <c r="AS31" s="332" t="s">
        <v>307</v>
      </c>
      <c r="AT31" s="332" t="s">
        <v>307</v>
      </c>
      <c r="AU31" s="332" t="s">
        <v>307</v>
      </c>
      <c r="AV31" s="332">
        <v>8.0465999999999998</v>
      </c>
      <c r="AW31" s="332" t="s">
        <v>307</v>
      </c>
      <c r="AX31" s="332" t="s">
        <v>307</v>
      </c>
      <c r="AY31" s="332" t="s">
        <v>307</v>
      </c>
      <c r="AZ31" s="332" t="s">
        <v>307</v>
      </c>
      <c r="BA31" s="332" t="s">
        <v>307</v>
      </c>
      <c r="BB31" s="332" t="s">
        <v>307</v>
      </c>
      <c r="BC31" s="332" t="s">
        <v>307</v>
      </c>
      <c r="BD31" s="332" t="s">
        <v>307</v>
      </c>
      <c r="BE31" s="332" t="s">
        <v>307</v>
      </c>
      <c r="BF31" s="332">
        <v>0.79479999999999995</v>
      </c>
      <c r="BG31" s="332">
        <v>12.166</v>
      </c>
      <c r="BH31" s="332">
        <v>0.50590000000000002</v>
      </c>
      <c r="BI31" s="332">
        <v>2.1600000000000001E-2</v>
      </c>
      <c r="BJ31" s="332">
        <v>1.7000000000000001E-2</v>
      </c>
      <c r="BK31" s="332" t="s">
        <v>307</v>
      </c>
      <c r="BL31" s="332" t="s">
        <v>307</v>
      </c>
      <c r="BM31" s="332" t="s">
        <v>307</v>
      </c>
      <c r="BN31" s="332" t="s">
        <v>307</v>
      </c>
      <c r="BO31" s="332" t="s">
        <v>307</v>
      </c>
      <c r="BP31" s="332" t="s">
        <v>307</v>
      </c>
      <c r="BQ31" s="332"/>
      <c r="BR31" s="333">
        <v>2495.1743000000001</v>
      </c>
      <c r="BS31" s="335">
        <v>64.232200000000006</v>
      </c>
      <c r="BT31" s="335">
        <v>35.246099999999998</v>
      </c>
      <c r="BU31" s="335">
        <v>28.9861</v>
      </c>
      <c r="BV31" s="335">
        <v>12.5205</v>
      </c>
      <c r="BW31" s="334">
        <v>76.752700000000004</v>
      </c>
      <c r="BX31" s="336">
        <v>2571.9270000000001</v>
      </c>
      <c r="BY31" s="335">
        <v>6.0242000000000004</v>
      </c>
      <c r="BZ31" s="335">
        <v>285.74200000000002</v>
      </c>
      <c r="CA31" s="337">
        <v>2863.6931</v>
      </c>
    </row>
    <row r="32" spans="1:79">
      <c r="A32" s="330" t="s">
        <v>27</v>
      </c>
      <c r="B32" s="410" t="s">
        <v>161</v>
      </c>
      <c r="C32" s="457" t="s">
        <v>370</v>
      </c>
      <c r="D32" s="458" t="s">
        <v>371</v>
      </c>
      <c r="E32" s="331" t="s">
        <v>307</v>
      </c>
      <c r="F32" s="332" t="s">
        <v>307</v>
      </c>
      <c r="G32" s="332" t="s">
        <v>307</v>
      </c>
      <c r="H32" s="332" t="s">
        <v>307</v>
      </c>
      <c r="I32" s="332">
        <v>2.29E-2</v>
      </c>
      <c r="J32" s="332" t="s">
        <v>307</v>
      </c>
      <c r="K32" s="332" t="s">
        <v>307</v>
      </c>
      <c r="L32" s="332" t="s">
        <v>307</v>
      </c>
      <c r="M32" s="332" t="s">
        <v>307</v>
      </c>
      <c r="N32" s="332" t="s">
        <v>307</v>
      </c>
      <c r="O32" s="332" t="s">
        <v>307</v>
      </c>
      <c r="P32" s="332" t="s">
        <v>307</v>
      </c>
      <c r="Q32" s="332" t="s">
        <v>307</v>
      </c>
      <c r="R32" s="332">
        <v>1.2200000000000001E-2</v>
      </c>
      <c r="S32" s="332" t="s">
        <v>307</v>
      </c>
      <c r="T32" s="332" t="s">
        <v>307</v>
      </c>
      <c r="U32" s="332" t="s">
        <v>307</v>
      </c>
      <c r="V32" s="332" t="s">
        <v>307</v>
      </c>
      <c r="W32" s="332" t="s">
        <v>307</v>
      </c>
      <c r="X32" s="332" t="s">
        <v>307</v>
      </c>
      <c r="Y32" s="332" t="s">
        <v>307</v>
      </c>
      <c r="Z32" s="332" t="s">
        <v>307</v>
      </c>
      <c r="AA32" s="332" t="s">
        <v>307</v>
      </c>
      <c r="AB32" s="332">
        <v>2.8344</v>
      </c>
      <c r="AC32" s="332">
        <v>42.959800000000001</v>
      </c>
      <c r="AD32" s="332">
        <v>11.103899999999999</v>
      </c>
      <c r="AE32" s="332" t="s">
        <v>307</v>
      </c>
      <c r="AF32" s="332" t="s">
        <v>307</v>
      </c>
      <c r="AG32" s="332" t="s">
        <v>307</v>
      </c>
      <c r="AH32" s="332" t="s">
        <v>307</v>
      </c>
      <c r="AI32" s="332" t="s">
        <v>307</v>
      </c>
      <c r="AJ32" s="332" t="s">
        <v>307</v>
      </c>
      <c r="AK32" s="332" t="s">
        <v>307</v>
      </c>
      <c r="AL32" s="332" t="s">
        <v>307</v>
      </c>
      <c r="AM32" s="332" t="s">
        <v>307</v>
      </c>
      <c r="AN32" s="332" t="s">
        <v>307</v>
      </c>
      <c r="AO32" s="332" t="s">
        <v>307</v>
      </c>
      <c r="AP32" s="332" t="s">
        <v>307</v>
      </c>
      <c r="AQ32" s="332" t="s">
        <v>307</v>
      </c>
      <c r="AR32" s="332" t="s">
        <v>307</v>
      </c>
      <c r="AS32" s="332" t="s">
        <v>307</v>
      </c>
      <c r="AT32" s="332" t="s">
        <v>307</v>
      </c>
      <c r="AU32" s="332" t="s">
        <v>307</v>
      </c>
      <c r="AV32" s="332">
        <v>5.6099999999999997E-2</v>
      </c>
      <c r="AW32" s="332" t="s">
        <v>307</v>
      </c>
      <c r="AX32" s="332" t="s">
        <v>307</v>
      </c>
      <c r="AY32" s="332" t="s">
        <v>307</v>
      </c>
      <c r="AZ32" s="332" t="s">
        <v>307</v>
      </c>
      <c r="BA32" s="332" t="s">
        <v>307</v>
      </c>
      <c r="BB32" s="332" t="s">
        <v>307</v>
      </c>
      <c r="BC32" s="332" t="s">
        <v>307</v>
      </c>
      <c r="BD32" s="332" t="s">
        <v>307</v>
      </c>
      <c r="BE32" s="332" t="s">
        <v>307</v>
      </c>
      <c r="BF32" s="332" t="s">
        <v>307</v>
      </c>
      <c r="BG32" s="332">
        <v>0.84799999999999998</v>
      </c>
      <c r="BH32" s="332" t="s">
        <v>307</v>
      </c>
      <c r="BI32" s="332" t="s">
        <v>307</v>
      </c>
      <c r="BJ32" s="332" t="s">
        <v>307</v>
      </c>
      <c r="BK32" s="332" t="s">
        <v>307</v>
      </c>
      <c r="BL32" s="332" t="s">
        <v>307</v>
      </c>
      <c r="BM32" s="332" t="s">
        <v>307</v>
      </c>
      <c r="BN32" s="332" t="s">
        <v>307</v>
      </c>
      <c r="BO32" s="332" t="s">
        <v>307</v>
      </c>
      <c r="BP32" s="332" t="s">
        <v>307</v>
      </c>
      <c r="BQ32" s="332"/>
      <c r="BR32" s="333">
        <v>57.837200000000003</v>
      </c>
      <c r="BS32" s="335" t="s">
        <v>307</v>
      </c>
      <c r="BT32" s="335" t="s">
        <v>307</v>
      </c>
      <c r="BU32" s="335" t="s">
        <v>307</v>
      </c>
      <c r="BV32" s="335" t="s">
        <v>307</v>
      </c>
      <c r="BW32" s="334" t="s">
        <v>307</v>
      </c>
      <c r="BX32" s="336">
        <v>57.837200000000003</v>
      </c>
      <c r="BY32" s="335" t="s">
        <v>307</v>
      </c>
      <c r="BZ32" s="335">
        <v>9.9259000000000004</v>
      </c>
      <c r="CA32" s="337">
        <v>67.763099999999994</v>
      </c>
    </row>
    <row r="33" spans="1:79">
      <c r="A33" s="330" t="s">
        <v>28</v>
      </c>
      <c r="B33" s="410" t="s">
        <v>162</v>
      </c>
      <c r="C33" s="457" t="s">
        <v>372</v>
      </c>
      <c r="D33" s="458" t="s">
        <v>373</v>
      </c>
      <c r="E33" s="331" t="s">
        <v>307</v>
      </c>
      <c r="F33" s="332" t="s">
        <v>307</v>
      </c>
      <c r="G33" s="332" t="s">
        <v>307</v>
      </c>
      <c r="H33" s="332" t="s">
        <v>307</v>
      </c>
      <c r="I33" s="332" t="s">
        <v>307</v>
      </c>
      <c r="J33" s="332" t="s">
        <v>307</v>
      </c>
      <c r="K33" s="332" t="s">
        <v>307</v>
      </c>
      <c r="L33" s="332">
        <v>1.7577</v>
      </c>
      <c r="M33" s="332" t="s">
        <v>307</v>
      </c>
      <c r="N33" s="332" t="s">
        <v>307</v>
      </c>
      <c r="O33" s="332" t="s">
        <v>307</v>
      </c>
      <c r="P33" s="332" t="s">
        <v>307</v>
      </c>
      <c r="Q33" s="332" t="s">
        <v>307</v>
      </c>
      <c r="R33" s="332" t="s">
        <v>307</v>
      </c>
      <c r="S33" s="332">
        <v>10.0243</v>
      </c>
      <c r="T33" s="332" t="s">
        <v>307</v>
      </c>
      <c r="U33" s="332" t="s">
        <v>307</v>
      </c>
      <c r="V33" s="332" t="s">
        <v>307</v>
      </c>
      <c r="W33" s="332" t="s">
        <v>307</v>
      </c>
      <c r="X33" s="332" t="s">
        <v>307</v>
      </c>
      <c r="Y33" s="332" t="s">
        <v>307</v>
      </c>
      <c r="Z33" s="332" t="s">
        <v>307</v>
      </c>
      <c r="AA33" s="332" t="s">
        <v>307</v>
      </c>
      <c r="AB33" s="332">
        <v>2.9836</v>
      </c>
      <c r="AC33" s="332">
        <v>28.848500000000001</v>
      </c>
      <c r="AD33" s="332">
        <v>234.63900000000001</v>
      </c>
      <c r="AE33" s="332" t="s">
        <v>307</v>
      </c>
      <c r="AF33" s="332" t="s">
        <v>307</v>
      </c>
      <c r="AG33" s="332">
        <v>14.2058</v>
      </c>
      <c r="AH33" s="332" t="s">
        <v>307</v>
      </c>
      <c r="AI33" s="332" t="s">
        <v>307</v>
      </c>
      <c r="AJ33" s="332" t="s">
        <v>307</v>
      </c>
      <c r="AK33" s="332" t="s">
        <v>307</v>
      </c>
      <c r="AL33" s="332" t="s">
        <v>307</v>
      </c>
      <c r="AM33" s="332" t="s">
        <v>307</v>
      </c>
      <c r="AN33" s="332" t="s">
        <v>307</v>
      </c>
      <c r="AO33" s="332" t="s">
        <v>307</v>
      </c>
      <c r="AP33" s="332" t="s">
        <v>307</v>
      </c>
      <c r="AQ33" s="332" t="s">
        <v>307</v>
      </c>
      <c r="AR33" s="332" t="s">
        <v>307</v>
      </c>
      <c r="AS33" s="332" t="s">
        <v>307</v>
      </c>
      <c r="AT33" s="332" t="s">
        <v>307</v>
      </c>
      <c r="AU33" s="332" t="s">
        <v>307</v>
      </c>
      <c r="AV33" s="332" t="s">
        <v>307</v>
      </c>
      <c r="AW33" s="332" t="s">
        <v>307</v>
      </c>
      <c r="AX33" s="332" t="s">
        <v>307</v>
      </c>
      <c r="AY33" s="332" t="s">
        <v>307</v>
      </c>
      <c r="AZ33" s="332" t="s">
        <v>307</v>
      </c>
      <c r="BA33" s="332" t="s">
        <v>307</v>
      </c>
      <c r="BB33" s="332" t="s">
        <v>307</v>
      </c>
      <c r="BC33" s="332" t="s">
        <v>307</v>
      </c>
      <c r="BD33" s="332" t="s">
        <v>307</v>
      </c>
      <c r="BE33" s="332" t="s">
        <v>307</v>
      </c>
      <c r="BF33" s="332">
        <v>2.1951999999999998</v>
      </c>
      <c r="BG33" s="332">
        <v>1.3297000000000001</v>
      </c>
      <c r="BH33" s="332" t="s">
        <v>307</v>
      </c>
      <c r="BI33" s="332" t="s">
        <v>307</v>
      </c>
      <c r="BJ33" s="332" t="s">
        <v>307</v>
      </c>
      <c r="BK33" s="332" t="s">
        <v>307</v>
      </c>
      <c r="BL33" s="332" t="s">
        <v>307</v>
      </c>
      <c r="BM33" s="332" t="s">
        <v>307</v>
      </c>
      <c r="BN33" s="332" t="s">
        <v>307</v>
      </c>
      <c r="BO33" s="332" t="s">
        <v>307</v>
      </c>
      <c r="BP33" s="332" t="s">
        <v>307</v>
      </c>
      <c r="BQ33" s="332"/>
      <c r="BR33" s="333">
        <v>295.9837</v>
      </c>
      <c r="BS33" s="335">
        <v>121.57259999999999</v>
      </c>
      <c r="BT33" s="335">
        <v>41.175800000000002</v>
      </c>
      <c r="BU33" s="335">
        <v>80.396900000000002</v>
      </c>
      <c r="BV33" s="335">
        <v>37.601300000000002</v>
      </c>
      <c r="BW33" s="334">
        <v>159.1739</v>
      </c>
      <c r="BX33" s="336">
        <v>455.1576</v>
      </c>
      <c r="BY33" s="335">
        <v>69.024199999999993</v>
      </c>
      <c r="BZ33" s="335">
        <v>18.063400000000001</v>
      </c>
      <c r="CA33" s="337">
        <v>542.24530000000004</v>
      </c>
    </row>
    <row r="34" spans="1:79">
      <c r="A34" s="330" t="s">
        <v>29</v>
      </c>
      <c r="B34" s="410" t="s">
        <v>198</v>
      </c>
      <c r="C34" s="457" t="s">
        <v>374</v>
      </c>
      <c r="D34" s="458" t="s">
        <v>375</v>
      </c>
      <c r="E34" s="331">
        <v>1.5737000000000001</v>
      </c>
      <c r="F34" s="332">
        <v>2.8199999999999999E-2</v>
      </c>
      <c r="G34" s="332" t="s">
        <v>307</v>
      </c>
      <c r="H34" s="332">
        <v>8.7424999999999997</v>
      </c>
      <c r="I34" s="332">
        <v>0.61539999999999995</v>
      </c>
      <c r="J34" s="332">
        <v>5.0000000000000001E-3</v>
      </c>
      <c r="K34" s="332">
        <v>18.7364</v>
      </c>
      <c r="L34" s="332" t="s">
        <v>307</v>
      </c>
      <c r="M34" s="332" t="s">
        <v>307</v>
      </c>
      <c r="N34" s="332" t="s">
        <v>307</v>
      </c>
      <c r="O34" s="332">
        <v>3.3E-3</v>
      </c>
      <c r="P34" s="332" t="s">
        <v>307</v>
      </c>
      <c r="Q34" s="332" t="s">
        <v>307</v>
      </c>
      <c r="R34" s="332">
        <v>1.7716000000000001</v>
      </c>
      <c r="S34" s="332">
        <v>5.3100000000000001E-2</v>
      </c>
      <c r="T34" s="332">
        <v>5.3552999999999997</v>
      </c>
      <c r="U34" s="332" t="s">
        <v>307</v>
      </c>
      <c r="V34" s="332" t="s">
        <v>307</v>
      </c>
      <c r="W34" s="332">
        <v>8.3699999999999997E-2</v>
      </c>
      <c r="X34" s="332" t="s">
        <v>307</v>
      </c>
      <c r="Y34" s="332">
        <v>0.22869999999999999</v>
      </c>
      <c r="Z34" s="332" t="s">
        <v>307</v>
      </c>
      <c r="AA34" s="332">
        <v>7.3380999999999998</v>
      </c>
      <c r="AB34" s="332">
        <v>9.6386000000000003</v>
      </c>
      <c r="AC34" s="332">
        <v>0.51029999999999998</v>
      </c>
      <c r="AD34" s="332">
        <v>5.0968999999999998</v>
      </c>
      <c r="AE34" s="332">
        <v>4995.2105000000001</v>
      </c>
      <c r="AF34" s="332">
        <v>2.4211999999999998</v>
      </c>
      <c r="AG34" s="332">
        <v>10.783200000000001</v>
      </c>
      <c r="AH34" s="332">
        <v>3.9681000000000002</v>
      </c>
      <c r="AI34" s="332">
        <v>2.6436999999999999</v>
      </c>
      <c r="AJ34" s="332" t="s">
        <v>307</v>
      </c>
      <c r="AK34" s="332" t="s">
        <v>307</v>
      </c>
      <c r="AL34" s="332">
        <v>2.9464000000000001</v>
      </c>
      <c r="AM34" s="332">
        <v>0.92220000000000002</v>
      </c>
      <c r="AN34" s="332">
        <v>0.77749999999999997</v>
      </c>
      <c r="AO34" s="332">
        <v>4.4400000000000002E-2</v>
      </c>
      <c r="AP34" s="332" t="s">
        <v>307</v>
      </c>
      <c r="AQ34" s="332">
        <v>0.10780000000000001</v>
      </c>
      <c r="AR34" s="332" t="s">
        <v>307</v>
      </c>
      <c r="AS34" s="332">
        <v>8.9999999999999998E-4</v>
      </c>
      <c r="AT34" s="332" t="s">
        <v>307</v>
      </c>
      <c r="AU34" s="332" t="s">
        <v>307</v>
      </c>
      <c r="AV34" s="332">
        <v>1.7949999999999999</v>
      </c>
      <c r="AW34" s="332" t="s">
        <v>307</v>
      </c>
      <c r="AX34" s="332">
        <v>3.6974999999999998</v>
      </c>
      <c r="AY34" s="332">
        <v>1.1312</v>
      </c>
      <c r="AZ34" s="332" t="s">
        <v>307</v>
      </c>
      <c r="BA34" s="332" t="s">
        <v>307</v>
      </c>
      <c r="BB34" s="332" t="s">
        <v>307</v>
      </c>
      <c r="BC34" s="332" t="s">
        <v>307</v>
      </c>
      <c r="BD34" s="332" t="s">
        <v>307</v>
      </c>
      <c r="BE34" s="332" t="s">
        <v>307</v>
      </c>
      <c r="BF34" s="332">
        <v>1.268</v>
      </c>
      <c r="BG34" s="332">
        <v>2.9000000000000001E-2</v>
      </c>
      <c r="BH34" s="332">
        <v>3.0099999999999998E-2</v>
      </c>
      <c r="BI34" s="332">
        <v>1.1999999999999999E-3</v>
      </c>
      <c r="BJ34" s="332" t="s">
        <v>307</v>
      </c>
      <c r="BK34" s="332" t="s">
        <v>307</v>
      </c>
      <c r="BL34" s="332">
        <v>0.78029999999999999</v>
      </c>
      <c r="BM34" s="332" t="s">
        <v>307</v>
      </c>
      <c r="BN34" s="332" t="s">
        <v>307</v>
      </c>
      <c r="BO34" s="332" t="s">
        <v>307</v>
      </c>
      <c r="BP34" s="332" t="s">
        <v>307</v>
      </c>
      <c r="BQ34" s="332"/>
      <c r="BR34" s="333">
        <v>5088.3389999999999</v>
      </c>
      <c r="BS34" s="335">
        <v>63.930999999999997</v>
      </c>
      <c r="BT34" s="335">
        <v>28.688099999999999</v>
      </c>
      <c r="BU34" s="335">
        <v>35.242800000000003</v>
      </c>
      <c r="BV34" s="335">
        <v>2.5674000000000001</v>
      </c>
      <c r="BW34" s="334">
        <v>66.4983</v>
      </c>
      <c r="BX34" s="336">
        <v>5154.8373000000001</v>
      </c>
      <c r="BY34" s="335" t="s">
        <v>307</v>
      </c>
      <c r="BZ34" s="335">
        <v>153.09710000000001</v>
      </c>
      <c r="CA34" s="337">
        <v>5307.9345000000003</v>
      </c>
    </row>
    <row r="35" spans="1:79">
      <c r="A35" s="330" t="s">
        <v>30</v>
      </c>
      <c r="B35" s="410" t="s">
        <v>163</v>
      </c>
      <c r="C35" s="457" t="s">
        <v>376</v>
      </c>
      <c r="D35" s="458" t="s">
        <v>377</v>
      </c>
      <c r="E35" s="331" t="s">
        <v>307</v>
      </c>
      <c r="F35" s="332" t="s">
        <v>307</v>
      </c>
      <c r="G35" s="332" t="s">
        <v>307</v>
      </c>
      <c r="H35" s="332" t="s">
        <v>307</v>
      </c>
      <c r="I35" s="332" t="s">
        <v>307</v>
      </c>
      <c r="J35" s="332" t="s">
        <v>307</v>
      </c>
      <c r="K35" s="332">
        <v>0.4582</v>
      </c>
      <c r="L35" s="332" t="s">
        <v>307</v>
      </c>
      <c r="M35" s="332" t="s">
        <v>307</v>
      </c>
      <c r="N35" s="332" t="s">
        <v>307</v>
      </c>
      <c r="O35" s="332" t="s">
        <v>307</v>
      </c>
      <c r="P35" s="332" t="s">
        <v>307</v>
      </c>
      <c r="Q35" s="332">
        <v>0.31259999999999999</v>
      </c>
      <c r="R35" s="332" t="s">
        <v>307</v>
      </c>
      <c r="S35" s="332" t="s">
        <v>307</v>
      </c>
      <c r="T35" s="332" t="s">
        <v>307</v>
      </c>
      <c r="U35" s="332" t="s">
        <v>307</v>
      </c>
      <c r="V35" s="332" t="s">
        <v>307</v>
      </c>
      <c r="W35" s="332" t="s">
        <v>307</v>
      </c>
      <c r="X35" s="332">
        <v>0.55049999999999999</v>
      </c>
      <c r="Y35" s="332" t="s">
        <v>307</v>
      </c>
      <c r="Z35" s="332" t="s">
        <v>307</v>
      </c>
      <c r="AA35" s="332" t="s">
        <v>307</v>
      </c>
      <c r="AB35" s="332" t="s">
        <v>307</v>
      </c>
      <c r="AC35" s="332" t="s">
        <v>307</v>
      </c>
      <c r="AD35" s="332" t="s">
        <v>307</v>
      </c>
      <c r="AE35" s="332" t="s">
        <v>307</v>
      </c>
      <c r="AF35" s="332">
        <v>518.4828</v>
      </c>
      <c r="AG35" s="332">
        <v>1.163</v>
      </c>
      <c r="AH35" s="332" t="s">
        <v>307</v>
      </c>
      <c r="AI35" s="332" t="s">
        <v>307</v>
      </c>
      <c r="AJ35" s="332" t="s">
        <v>307</v>
      </c>
      <c r="AK35" s="332" t="s">
        <v>307</v>
      </c>
      <c r="AL35" s="332">
        <v>0.1817</v>
      </c>
      <c r="AM35" s="332" t="s">
        <v>307</v>
      </c>
      <c r="AN35" s="332" t="s">
        <v>307</v>
      </c>
      <c r="AO35" s="332" t="s">
        <v>307</v>
      </c>
      <c r="AP35" s="332" t="s">
        <v>307</v>
      </c>
      <c r="AQ35" s="332" t="s">
        <v>307</v>
      </c>
      <c r="AR35" s="332" t="s">
        <v>307</v>
      </c>
      <c r="AS35" s="332" t="s">
        <v>307</v>
      </c>
      <c r="AT35" s="332" t="s">
        <v>307</v>
      </c>
      <c r="AU35" s="332" t="s">
        <v>307</v>
      </c>
      <c r="AV35" s="332" t="s">
        <v>307</v>
      </c>
      <c r="AW35" s="332" t="s">
        <v>307</v>
      </c>
      <c r="AX35" s="332" t="s">
        <v>307</v>
      </c>
      <c r="AY35" s="332" t="s">
        <v>307</v>
      </c>
      <c r="AZ35" s="332" t="s">
        <v>307</v>
      </c>
      <c r="BA35" s="332" t="s">
        <v>307</v>
      </c>
      <c r="BB35" s="332" t="s">
        <v>307</v>
      </c>
      <c r="BC35" s="332">
        <v>0.93589999999999995</v>
      </c>
      <c r="BD35" s="332" t="s">
        <v>307</v>
      </c>
      <c r="BE35" s="332" t="s">
        <v>307</v>
      </c>
      <c r="BF35" s="332" t="s">
        <v>307</v>
      </c>
      <c r="BG35" s="332" t="s">
        <v>307</v>
      </c>
      <c r="BH35" s="332" t="s">
        <v>307</v>
      </c>
      <c r="BI35" s="332" t="s">
        <v>307</v>
      </c>
      <c r="BJ35" s="332" t="s">
        <v>307</v>
      </c>
      <c r="BK35" s="332" t="s">
        <v>307</v>
      </c>
      <c r="BL35" s="332" t="s">
        <v>307</v>
      </c>
      <c r="BM35" s="332" t="s">
        <v>307</v>
      </c>
      <c r="BN35" s="332" t="s">
        <v>307</v>
      </c>
      <c r="BO35" s="332" t="s">
        <v>307</v>
      </c>
      <c r="BP35" s="332" t="s">
        <v>307</v>
      </c>
      <c r="BQ35" s="332"/>
      <c r="BR35" s="333">
        <v>522.0847</v>
      </c>
      <c r="BS35" s="335">
        <v>1.5976999999999999</v>
      </c>
      <c r="BT35" s="335">
        <v>0.69169999999999998</v>
      </c>
      <c r="BU35" s="335">
        <v>0.90600000000000003</v>
      </c>
      <c r="BV35" s="335">
        <v>1.1165</v>
      </c>
      <c r="BW35" s="334">
        <v>2.7141999999999999</v>
      </c>
      <c r="BX35" s="336">
        <v>524.7989</v>
      </c>
      <c r="BY35" s="335">
        <v>-224.2561</v>
      </c>
      <c r="BZ35" s="335">
        <v>13.800599999999999</v>
      </c>
      <c r="CA35" s="337">
        <v>314.34350000000001</v>
      </c>
    </row>
    <row r="36" spans="1:79">
      <c r="A36" s="330" t="s">
        <v>31</v>
      </c>
      <c r="B36" s="410" t="s">
        <v>164</v>
      </c>
      <c r="C36" s="457" t="s">
        <v>378</v>
      </c>
      <c r="D36" s="458" t="s">
        <v>379</v>
      </c>
      <c r="E36" s="331">
        <v>0.70189999999999997</v>
      </c>
      <c r="F36" s="332">
        <v>6.4786999999999999</v>
      </c>
      <c r="G36" s="332" t="s">
        <v>307</v>
      </c>
      <c r="H36" s="332">
        <v>0.68500000000000005</v>
      </c>
      <c r="I36" s="332">
        <v>25.551200000000001</v>
      </c>
      <c r="J36" s="332">
        <v>0.318</v>
      </c>
      <c r="K36" s="332">
        <v>10.4735</v>
      </c>
      <c r="L36" s="332">
        <v>0.17199999999999999</v>
      </c>
      <c r="M36" s="332" t="s">
        <v>307</v>
      </c>
      <c r="N36" s="332" t="s">
        <v>307</v>
      </c>
      <c r="O36" s="332">
        <v>0.94279999999999997</v>
      </c>
      <c r="P36" s="332">
        <v>6.3925000000000001</v>
      </c>
      <c r="Q36" s="332">
        <v>2.1722999999999999</v>
      </c>
      <c r="R36" s="332">
        <v>7.2462999999999997</v>
      </c>
      <c r="S36" s="332">
        <v>1.8240000000000001</v>
      </c>
      <c r="T36" s="332">
        <v>0.52300000000000002</v>
      </c>
      <c r="U36" s="332">
        <v>3.04E-2</v>
      </c>
      <c r="V36" s="332">
        <v>1.3714</v>
      </c>
      <c r="W36" s="332">
        <v>0.31240000000000001</v>
      </c>
      <c r="X36" s="332" t="s">
        <v>307</v>
      </c>
      <c r="Y36" s="332" t="s">
        <v>307</v>
      </c>
      <c r="Z36" s="332">
        <v>0.54530000000000001</v>
      </c>
      <c r="AA36" s="332">
        <v>12.882400000000001</v>
      </c>
      <c r="AB36" s="332" t="s">
        <v>307</v>
      </c>
      <c r="AC36" s="332" t="s">
        <v>307</v>
      </c>
      <c r="AD36" s="332">
        <v>2.92E-2</v>
      </c>
      <c r="AE36" s="332">
        <v>5.1771000000000003</v>
      </c>
      <c r="AF36" s="332" t="s">
        <v>307</v>
      </c>
      <c r="AG36" s="332">
        <v>2302.6750999999999</v>
      </c>
      <c r="AH36" s="332">
        <v>24.113800000000001</v>
      </c>
      <c r="AI36" s="332">
        <v>0.86819999999999997</v>
      </c>
      <c r="AJ36" s="332" t="s">
        <v>307</v>
      </c>
      <c r="AK36" s="332" t="s">
        <v>307</v>
      </c>
      <c r="AL36" s="332">
        <v>0.94869999999999999</v>
      </c>
      <c r="AM36" s="332" t="s">
        <v>307</v>
      </c>
      <c r="AN36" s="332" t="s">
        <v>307</v>
      </c>
      <c r="AO36" s="332" t="s">
        <v>307</v>
      </c>
      <c r="AP36" s="332" t="s">
        <v>307</v>
      </c>
      <c r="AQ36" s="332" t="s">
        <v>307</v>
      </c>
      <c r="AR36" s="332">
        <v>0.12520000000000001</v>
      </c>
      <c r="AS36" s="332" t="s">
        <v>307</v>
      </c>
      <c r="AT36" s="332" t="s">
        <v>307</v>
      </c>
      <c r="AU36" s="332" t="s">
        <v>307</v>
      </c>
      <c r="AV36" s="332">
        <v>1.9699999999999999E-2</v>
      </c>
      <c r="AW36" s="332" t="s">
        <v>307</v>
      </c>
      <c r="AX36" s="332" t="s">
        <v>307</v>
      </c>
      <c r="AY36" s="332" t="s">
        <v>307</v>
      </c>
      <c r="AZ36" s="332" t="s">
        <v>307</v>
      </c>
      <c r="BA36" s="332">
        <v>0.47970000000000002</v>
      </c>
      <c r="BB36" s="332" t="s">
        <v>307</v>
      </c>
      <c r="BC36" s="332">
        <v>1.1022000000000001</v>
      </c>
      <c r="BD36" s="332" t="s">
        <v>307</v>
      </c>
      <c r="BE36" s="332" t="s">
        <v>307</v>
      </c>
      <c r="BF36" s="332">
        <v>0.3745</v>
      </c>
      <c r="BG36" s="332" t="s">
        <v>307</v>
      </c>
      <c r="BH36" s="332" t="s">
        <v>307</v>
      </c>
      <c r="BI36" s="332">
        <v>0.91959999999999997</v>
      </c>
      <c r="BJ36" s="332" t="s">
        <v>307</v>
      </c>
      <c r="BK36" s="332" t="s">
        <v>307</v>
      </c>
      <c r="BL36" s="332" t="s">
        <v>307</v>
      </c>
      <c r="BM36" s="332" t="s">
        <v>307</v>
      </c>
      <c r="BN36" s="332" t="s">
        <v>307</v>
      </c>
      <c r="BO36" s="332" t="s">
        <v>307</v>
      </c>
      <c r="BP36" s="332" t="s">
        <v>307</v>
      </c>
      <c r="BQ36" s="332"/>
      <c r="BR36" s="333">
        <v>2415.4560999999999</v>
      </c>
      <c r="BS36" s="335">
        <v>17.195599999999999</v>
      </c>
      <c r="BT36" s="335">
        <v>8.6822999999999997</v>
      </c>
      <c r="BU36" s="335">
        <v>8.5132999999999992</v>
      </c>
      <c r="BV36" s="335">
        <v>38.922800000000002</v>
      </c>
      <c r="BW36" s="334">
        <v>56.118400000000001</v>
      </c>
      <c r="BX36" s="336">
        <v>2471.5744999999997</v>
      </c>
      <c r="BY36" s="335">
        <v>-2184.9441999999999</v>
      </c>
      <c r="BZ36" s="335">
        <v>3.4003999999999999</v>
      </c>
      <c r="CA36" s="337">
        <v>290.0308</v>
      </c>
    </row>
    <row r="37" spans="1:79">
      <c r="A37" s="330" t="s">
        <v>32</v>
      </c>
      <c r="B37" s="410" t="s">
        <v>165</v>
      </c>
      <c r="C37" s="457" t="s">
        <v>380</v>
      </c>
      <c r="D37" s="458" t="s">
        <v>381</v>
      </c>
      <c r="E37" s="331">
        <v>1.2417</v>
      </c>
      <c r="F37" s="332" t="s">
        <v>307</v>
      </c>
      <c r="G37" s="332">
        <v>0.41110000000000002</v>
      </c>
      <c r="H37" s="332" t="s">
        <v>307</v>
      </c>
      <c r="I37" s="332">
        <v>13.490600000000001</v>
      </c>
      <c r="J37" s="332">
        <v>3.15</v>
      </c>
      <c r="K37" s="332">
        <v>0.45150000000000001</v>
      </c>
      <c r="L37" s="332" t="s">
        <v>307</v>
      </c>
      <c r="M37" s="332">
        <v>2.0000000000000001E-4</v>
      </c>
      <c r="N37" s="332">
        <v>0.12089999999999999</v>
      </c>
      <c r="O37" s="332">
        <v>2.1246</v>
      </c>
      <c r="P37" s="332">
        <v>0.35709999999999997</v>
      </c>
      <c r="Q37" s="332">
        <v>2.0000000000000001E-4</v>
      </c>
      <c r="R37" s="332">
        <v>0.2135</v>
      </c>
      <c r="S37" s="332" t="s">
        <v>307</v>
      </c>
      <c r="T37" s="332">
        <v>2.0560999999999998</v>
      </c>
      <c r="U37" s="332" t="s">
        <v>307</v>
      </c>
      <c r="V37" s="332" t="s">
        <v>307</v>
      </c>
      <c r="W37" s="332" t="s">
        <v>307</v>
      </c>
      <c r="X37" s="332" t="s">
        <v>307</v>
      </c>
      <c r="Y37" s="332">
        <v>2.3999999999999998E-3</v>
      </c>
      <c r="Z37" s="332">
        <v>5.6376999999999997</v>
      </c>
      <c r="AA37" s="332">
        <v>2.7699999999999999E-2</v>
      </c>
      <c r="AB37" s="332" t="s">
        <v>307</v>
      </c>
      <c r="AC37" s="332" t="s">
        <v>307</v>
      </c>
      <c r="AD37" s="332">
        <v>2.0211000000000001</v>
      </c>
      <c r="AE37" s="332">
        <v>3.6257000000000001</v>
      </c>
      <c r="AF37" s="332" t="s">
        <v>307</v>
      </c>
      <c r="AG37" s="332">
        <v>24.447199999999999</v>
      </c>
      <c r="AH37" s="332">
        <v>1565.1371999999999</v>
      </c>
      <c r="AI37" s="332">
        <v>4.7362000000000002</v>
      </c>
      <c r="AJ37" s="332" t="s">
        <v>307</v>
      </c>
      <c r="AK37" s="332" t="s">
        <v>307</v>
      </c>
      <c r="AL37" s="332">
        <v>2.3401000000000001</v>
      </c>
      <c r="AM37" s="332">
        <v>0.29149999999999998</v>
      </c>
      <c r="AN37" s="332">
        <v>1.5899000000000001</v>
      </c>
      <c r="AO37" s="332">
        <v>1.3638999999999999</v>
      </c>
      <c r="AP37" s="332">
        <v>0.47070000000000001</v>
      </c>
      <c r="AQ37" s="332">
        <v>18.5397</v>
      </c>
      <c r="AR37" s="332">
        <v>2.2362000000000002</v>
      </c>
      <c r="AS37" s="332" t="s">
        <v>307</v>
      </c>
      <c r="AT37" s="332" t="s">
        <v>307</v>
      </c>
      <c r="AU37" s="332" t="s">
        <v>307</v>
      </c>
      <c r="AV37" s="332">
        <v>0.90080000000000005</v>
      </c>
      <c r="AW37" s="332" t="s">
        <v>307</v>
      </c>
      <c r="AX37" s="332">
        <v>1.954</v>
      </c>
      <c r="AY37" s="332">
        <v>0.37390000000000001</v>
      </c>
      <c r="AZ37" s="332">
        <v>0.20949999999999999</v>
      </c>
      <c r="BA37" s="332">
        <v>0.14130000000000001</v>
      </c>
      <c r="BB37" s="332">
        <v>0.81040000000000001</v>
      </c>
      <c r="BC37" s="332">
        <v>0.01</v>
      </c>
      <c r="BD37" s="332">
        <v>4.0000000000000002E-4</v>
      </c>
      <c r="BE37" s="332">
        <v>5.2699999999999997E-2</v>
      </c>
      <c r="BF37" s="332">
        <v>0.63270000000000004</v>
      </c>
      <c r="BG37" s="332" t="s">
        <v>307</v>
      </c>
      <c r="BH37" s="332">
        <v>3.1199999999999999E-2</v>
      </c>
      <c r="BI37" s="332">
        <v>0.26369999999999999</v>
      </c>
      <c r="BJ37" s="332" t="s">
        <v>307</v>
      </c>
      <c r="BK37" s="332">
        <v>0.50209999999999999</v>
      </c>
      <c r="BL37" s="332">
        <v>0.3977</v>
      </c>
      <c r="BM37" s="332" t="s">
        <v>307</v>
      </c>
      <c r="BN37" s="332">
        <v>0.2752</v>
      </c>
      <c r="BO37" s="332">
        <v>1.5343</v>
      </c>
      <c r="BP37" s="332" t="s">
        <v>307</v>
      </c>
      <c r="BQ37" s="332"/>
      <c r="BR37" s="333">
        <v>1664.1746000000001</v>
      </c>
      <c r="BS37" s="335" t="s">
        <v>307</v>
      </c>
      <c r="BT37" s="335" t="s">
        <v>307</v>
      </c>
      <c r="BU37" s="335" t="s">
        <v>307</v>
      </c>
      <c r="BV37" s="335" t="s">
        <v>307</v>
      </c>
      <c r="BW37" s="334" t="s">
        <v>307</v>
      </c>
      <c r="BX37" s="336">
        <v>1664.1746000000001</v>
      </c>
      <c r="BY37" s="335">
        <v>-1664.1746000000001</v>
      </c>
      <c r="BZ37" s="335" t="s">
        <v>307</v>
      </c>
      <c r="CA37" s="337" t="s">
        <v>307</v>
      </c>
    </row>
    <row r="38" spans="1:79">
      <c r="A38" s="330" t="s">
        <v>33</v>
      </c>
      <c r="B38" s="410" t="s">
        <v>166</v>
      </c>
      <c r="C38" s="457" t="s">
        <v>382</v>
      </c>
      <c r="D38" s="458" t="s">
        <v>383</v>
      </c>
      <c r="E38" s="331" t="s">
        <v>307</v>
      </c>
      <c r="F38" s="332">
        <v>1.2987</v>
      </c>
      <c r="G38" s="332" t="s">
        <v>307</v>
      </c>
      <c r="H38" s="332" t="s">
        <v>307</v>
      </c>
      <c r="I38" s="332" t="s">
        <v>307</v>
      </c>
      <c r="J38" s="332" t="s">
        <v>307</v>
      </c>
      <c r="K38" s="332">
        <v>0.1986</v>
      </c>
      <c r="L38" s="332" t="s">
        <v>307</v>
      </c>
      <c r="M38" s="332" t="s">
        <v>307</v>
      </c>
      <c r="N38" s="332" t="s">
        <v>307</v>
      </c>
      <c r="O38" s="332" t="s">
        <v>307</v>
      </c>
      <c r="P38" s="332" t="s">
        <v>307</v>
      </c>
      <c r="Q38" s="332" t="s">
        <v>307</v>
      </c>
      <c r="R38" s="332" t="s">
        <v>307</v>
      </c>
      <c r="S38" s="332" t="s">
        <v>307</v>
      </c>
      <c r="T38" s="332" t="s">
        <v>307</v>
      </c>
      <c r="U38" s="332" t="s">
        <v>307</v>
      </c>
      <c r="V38" s="332" t="s">
        <v>307</v>
      </c>
      <c r="W38" s="332" t="s">
        <v>307</v>
      </c>
      <c r="X38" s="332" t="s">
        <v>307</v>
      </c>
      <c r="Y38" s="332" t="s">
        <v>307</v>
      </c>
      <c r="Z38" s="332" t="s">
        <v>307</v>
      </c>
      <c r="AA38" s="332" t="s">
        <v>307</v>
      </c>
      <c r="AB38" s="332">
        <v>0.34429999999999999</v>
      </c>
      <c r="AC38" s="332" t="s">
        <v>307</v>
      </c>
      <c r="AD38" s="332" t="s">
        <v>307</v>
      </c>
      <c r="AE38" s="332">
        <v>2.0072999999999999</v>
      </c>
      <c r="AF38" s="332">
        <v>0.91869999999999996</v>
      </c>
      <c r="AG38" s="332">
        <v>100.04179999999999</v>
      </c>
      <c r="AH38" s="332">
        <v>10.768599999999999</v>
      </c>
      <c r="AI38" s="332">
        <v>2497.6682999999998</v>
      </c>
      <c r="AJ38" s="332" t="s">
        <v>307</v>
      </c>
      <c r="AK38" s="332" t="s">
        <v>307</v>
      </c>
      <c r="AL38" s="332">
        <v>22.411799999999999</v>
      </c>
      <c r="AM38" s="332" t="s">
        <v>307</v>
      </c>
      <c r="AN38" s="332" t="s">
        <v>307</v>
      </c>
      <c r="AO38" s="332" t="s">
        <v>307</v>
      </c>
      <c r="AP38" s="332" t="s">
        <v>307</v>
      </c>
      <c r="AQ38" s="332" t="s">
        <v>307</v>
      </c>
      <c r="AR38" s="332" t="s">
        <v>307</v>
      </c>
      <c r="AS38" s="332" t="s">
        <v>307</v>
      </c>
      <c r="AT38" s="332" t="s">
        <v>307</v>
      </c>
      <c r="AU38" s="332" t="s">
        <v>307</v>
      </c>
      <c r="AV38" s="332">
        <v>0.4632</v>
      </c>
      <c r="AW38" s="332" t="s">
        <v>307</v>
      </c>
      <c r="AX38" s="332" t="s">
        <v>307</v>
      </c>
      <c r="AY38" s="332" t="s">
        <v>307</v>
      </c>
      <c r="AZ38" s="332" t="s">
        <v>307</v>
      </c>
      <c r="BA38" s="332" t="s">
        <v>307</v>
      </c>
      <c r="BB38" s="332" t="s">
        <v>307</v>
      </c>
      <c r="BC38" s="332" t="s">
        <v>307</v>
      </c>
      <c r="BD38" s="332" t="s">
        <v>307</v>
      </c>
      <c r="BE38" s="332" t="s">
        <v>307</v>
      </c>
      <c r="BF38" s="332" t="s">
        <v>307</v>
      </c>
      <c r="BG38" s="332" t="s">
        <v>307</v>
      </c>
      <c r="BH38" s="332" t="s">
        <v>307</v>
      </c>
      <c r="BI38" s="332" t="s">
        <v>307</v>
      </c>
      <c r="BJ38" s="332" t="s">
        <v>307</v>
      </c>
      <c r="BK38" s="332" t="s">
        <v>307</v>
      </c>
      <c r="BL38" s="332" t="s">
        <v>307</v>
      </c>
      <c r="BM38" s="332" t="s">
        <v>307</v>
      </c>
      <c r="BN38" s="332" t="s">
        <v>307</v>
      </c>
      <c r="BO38" s="332" t="s">
        <v>307</v>
      </c>
      <c r="BP38" s="332" t="s">
        <v>307</v>
      </c>
      <c r="BQ38" s="332"/>
      <c r="BR38" s="333">
        <v>2636.1210999999998</v>
      </c>
      <c r="BS38" s="335">
        <v>176.8775</v>
      </c>
      <c r="BT38" s="335">
        <v>84.678299999999993</v>
      </c>
      <c r="BU38" s="335">
        <v>92.199200000000005</v>
      </c>
      <c r="BV38" s="335">
        <v>52.258499999999998</v>
      </c>
      <c r="BW38" s="334">
        <v>229.136</v>
      </c>
      <c r="BX38" s="336">
        <v>2865.2570999999998</v>
      </c>
      <c r="BY38" s="335">
        <v>-461.35840000000002</v>
      </c>
      <c r="BZ38" s="335">
        <v>29.8308</v>
      </c>
      <c r="CA38" s="337">
        <v>2433.7296000000001</v>
      </c>
    </row>
    <row r="39" spans="1:79">
      <c r="A39" s="338" t="s">
        <v>34</v>
      </c>
      <c r="B39" s="410" t="s">
        <v>167</v>
      </c>
      <c r="C39" s="457" t="s">
        <v>384</v>
      </c>
      <c r="D39" s="458" t="s">
        <v>385</v>
      </c>
      <c r="E39" s="331" t="s">
        <v>307</v>
      </c>
      <c r="F39" s="332" t="s">
        <v>307</v>
      </c>
      <c r="G39" s="332" t="s">
        <v>307</v>
      </c>
      <c r="H39" s="332" t="s">
        <v>307</v>
      </c>
      <c r="I39" s="332" t="s">
        <v>307</v>
      </c>
      <c r="J39" s="332" t="s">
        <v>307</v>
      </c>
      <c r="K39" s="332" t="s">
        <v>307</v>
      </c>
      <c r="L39" s="332" t="s">
        <v>307</v>
      </c>
      <c r="M39" s="332" t="s">
        <v>307</v>
      </c>
      <c r="N39" s="332" t="s">
        <v>307</v>
      </c>
      <c r="O39" s="332" t="s">
        <v>307</v>
      </c>
      <c r="P39" s="332" t="s">
        <v>307</v>
      </c>
      <c r="Q39" s="332" t="s">
        <v>307</v>
      </c>
      <c r="R39" s="332" t="s">
        <v>307</v>
      </c>
      <c r="S39" s="332" t="s">
        <v>307</v>
      </c>
      <c r="T39" s="332" t="s">
        <v>307</v>
      </c>
      <c r="U39" s="332" t="s">
        <v>307</v>
      </c>
      <c r="V39" s="332" t="s">
        <v>307</v>
      </c>
      <c r="W39" s="332" t="s">
        <v>307</v>
      </c>
      <c r="X39" s="332" t="s">
        <v>307</v>
      </c>
      <c r="Y39" s="332" t="s">
        <v>307</v>
      </c>
      <c r="Z39" s="332" t="s">
        <v>307</v>
      </c>
      <c r="AA39" s="332" t="s">
        <v>307</v>
      </c>
      <c r="AB39" s="332" t="s">
        <v>307</v>
      </c>
      <c r="AC39" s="332" t="s">
        <v>307</v>
      </c>
      <c r="AD39" s="332" t="s">
        <v>307</v>
      </c>
      <c r="AE39" s="332" t="s">
        <v>307</v>
      </c>
      <c r="AF39" s="332" t="s">
        <v>307</v>
      </c>
      <c r="AG39" s="332" t="s">
        <v>307</v>
      </c>
      <c r="AH39" s="332" t="s">
        <v>307</v>
      </c>
      <c r="AI39" s="332" t="s">
        <v>307</v>
      </c>
      <c r="AJ39" s="332">
        <v>133.87629999999999</v>
      </c>
      <c r="AK39" s="332" t="s">
        <v>307</v>
      </c>
      <c r="AL39" s="332">
        <v>8.0388000000000002</v>
      </c>
      <c r="AM39" s="332" t="s">
        <v>307</v>
      </c>
      <c r="AN39" s="332" t="s">
        <v>307</v>
      </c>
      <c r="AO39" s="332" t="s">
        <v>307</v>
      </c>
      <c r="AP39" s="332" t="s">
        <v>307</v>
      </c>
      <c r="AQ39" s="332" t="s">
        <v>307</v>
      </c>
      <c r="AR39" s="332" t="s">
        <v>307</v>
      </c>
      <c r="AS39" s="332" t="s">
        <v>307</v>
      </c>
      <c r="AT39" s="332" t="s">
        <v>307</v>
      </c>
      <c r="AU39" s="332" t="s">
        <v>307</v>
      </c>
      <c r="AV39" s="332" t="s">
        <v>307</v>
      </c>
      <c r="AW39" s="332" t="s">
        <v>307</v>
      </c>
      <c r="AX39" s="332" t="s">
        <v>307</v>
      </c>
      <c r="AY39" s="332" t="s">
        <v>307</v>
      </c>
      <c r="AZ39" s="332" t="s">
        <v>307</v>
      </c>
      <c r="BA39" s="332" t="s">
        <v>307</v>
      </c>
      <c r="BB39" s="332" t="s">
        <v>307</v>
      </c>
      <c r="BC39" s="332" t="s">
        <v>307</v>
      </c>
      <c r="BD39" s="332" t="s">
        <v>307</v>
      </c>
      <c r="BE39" s="332" t="s">
        <v>307</v>
      </c>
      <c r="BF39" s="332" t="s">
        <v>307</v>
      </c>
      <c r="BG39" s="332" t="s">
        <v>307</v>
      </c>
      <c r="BH39" s="332" t="s">
        <v>307</v>
      </c>
      <c r="BI39" s="332" t="s">
        <v>307</v>
      </c>
      <c r="BJ39" s="332" t="s">
        <v>307</v>
      </c>
      <c r="BK39" s="332" t="s">
        <v>307</v>
      </c>
      <c r="BL39" s="332" t="s">
        <v>307</v>
      </c>
      <c r="BM39" s="332" t="s">
        <v>307</v>
      </c>
      <c r="BN39" s="332" t="s">
        <v>307</v>
      </c>
      <c r="BO39" s="332" t="s">
        <v>307</v>
      </c>
      <c r="BP39" s="332" t="s">
        <v>307</v>
      </c>
      <c r="BQ39" s="332"/>
      <c r="BR39" s="333">
        <v>141.9151</v>
      </c>
      <c r="BS39" s="335">
        <v>1.3527</v>
      </c>
      <c r="BT39" s="335">
        <v>1.2638</v>
      </c>
      <c r="BU39" s="335">
        <v>8.8800000000000004E-2</v>
      </c>
      <c r="BV39" s="335">
        <v>2.9700000000000001E-2</v>
      </c>
      <c r="BW39" s="334">
        <v>1.3823000000000001</v>
      </c>
      <c r="BX39" s="336">
        <v>143.29739999999998</v>
      </c>
      <c r="BY39" s="335" t="s">
        <v>307</v>
      </c>
      <c r="BZ39" s="335" t="s">
        <v>307</v>
      </c>
      <c r="CA39" s="337">
        <v>143.29740000000001</v>
      </c>
    </row>
    <row r="40" spans="1:79">
      <c r="A40" s="330" t="s">
        <v>35</v>
      </c>
      <c r="B40" s="410" t="s">
        <v>168</v>
      </c>
      <c r="C40" s="457" t="s">
        <v>386</v>
      </c>
      <c r="D40" s="458" t="s">
        <v>387</v>
      </c>
      <c r="E40" s="331" t="s">
        <v>307</v>
      </c>
      <c r="F40" s="332" t="s">
        <v>307</v>
      </c>
      <c r="G40" s="332" t="s">
        <v>307</v>
      </c>
      <c r="H40" s="332" t="s">
        <v>307</v>
      </c>
      <c r="I40" s="332" t="s">
        <v>307</v>
      </c>
      <c r="J40" s="332" t="s">
        <v>307</v>
      </c>
      <c r="K40" s="332" t="s">
        <v>307</v>
      </c>
      <c r="L40" s="332" t="s">
        <v>307</v>
      </c>
      <c r="M40" s="332" t="s">
        <v>307</v>
      </c>
      <c r="N40" s="332" t="s">
        <v>307</v>
      </c>
      <c r="O40" s="332" t="s">
        <v>307</v>
      </c>
      <c r="P40" s="332" t="s">
        <v>307</v>
      </c>
      <c r="Q40" s="332" t="s">
        <v>307</v>
      </c>
      <c r="R40" s="332" t="s">
        <v>307</v>
      </c>
      <c r="S40" s="332" t="s">
        <v>307</v>
      </c>
      <c r="T40" s="332" t="s">
        <v>307</v>
      </c>
      <c r="U40" s="332" t="s">
        <v>307</v>
      </c>
      <c r="V40" s="332" t="s">
        <v>307</v>
      </c>
      <c r="W40" s="332" t="s">
        <v>307</v>
      </c>
      <c r="X40" s="332" t="s">
        <v>307</v>
      </c>
      <c r="Y40" s="332" t="s">
        <v>307</v>
      </c>
      <c r="Z40" s="332" t="s">
        <v>307</v>
      </c>
      <c r="AA40" s="332" t="s">
        <v>307</v>
      </c>
      <c r="AB40" s="332" t="s">
        <v>307</v>
      </c>
      <c r="AC40" s="332" t="s">
        <v>307</v>
      </c>
      <c r="AD40" s="332" t="s">
        <v>307</v>
      </c>
      <c r="AE40" s="332" t="s">
        <v>307</v>
      </c>
      <c r="AF40" s="332" t="s">
        <v>307</v>
      </c>
      <c r="AG40" s="332" t="s">
        <v>307</v>
      </c>
      <c r="AH40" s="332" t="s">
        <v>307</v>
      </c>
      <c r="AI40" s="332" t="s">
        <v>307</v>
      </c>
      <c r="AJ40" s="332" t="s">
        <v>307</v>
      </c>
      <c r="AK40" s="332">
        <v>368.53500000000003</v>
      </c>
      <c r="AL40" s="332" t="s">
        <v>307</v>
      </c>
      <c r="AM40" s="332" t="s">
        <v>307</v>
      </c>
      <c r="AN40" s="332" t="s">
        <v>307</v>
      </c>
      <c r="AO40" s="332" t="s">
        <v>307</v>
      </c>
      <c r="AP40" s="332" t="s">
        <v>307</v>
      </c>
      <c r="AQ40" s="332" t="s">
        <v>307</v>
      </c>
      <c r="AR40" s="332" t="s">
        <v>307</v>
      </c>
      <c r="AS40" s="332" t="s">
        <v>307</v>
      </c>
      <c r="AT40" s="332" t="s">
        <v>307</v>
      </c>
      <c r="AU40" s="332" t="s">
        <v>307</v>
      </c>
      <c r="AV40" s="332" t="s">
        <v>307</v>
      </c>
      <c r="AW40" s="332" t="s">
        <v>307</v>
      </c>
      <c r="AX40" s="332" t="s">
        <v>307</v>
      </c>
      <c r="AY40" s="332" t="s">
        <v>307</v>
      </c>
      <c r="AZ40" s="332" t="s">
        <v>307</v>
      </c>
      <c r="BA40" s="332" t="s">
        <v>307</v>
      </c>
      <c r="BB40" s="332" t="s">
        <v>307</v>
      </c>
      <c r="BC40" s="332" t="s">
        <v>307</v>
      </c>
      <c r="BD40" s="332" t="s">
        <v>307</v>
      </c>
      <c r="BE40" s="332" t="s">
        <v>307</v>
      </c>
      <c r="BF40" s="332" t="s">
        <v>307</v>
      </c>
      <c r="BG40" s="332" t="s">
        <v>307</v>
      </c>
      <c r="BH40" s="332" t="s">
        <v>307</v>
      </c>
      <c r="BI40" s="332" t="s">
        <v>307</v>
      </c>
      <c r="BJ40" s="332" t="s">
        <v>307</v>
      </c>
      <c r="BK40" s="332" t="s">
        <v>307</v>
      </c>
      <c r="BL40" s="332" t="s">
        <v>307</v>
      </c>
      <c r="BM40" s="332" t="s">
        <v>307</v>
      </c>
      <c r="BN40" s="332" t="s">
        <v>307</v>
      </c>
      <c r="BO40" s="332" t="s">
        <v>307</v>
      </c>
      <c r="BP40" s="332" t="s">
        <v>307</v>
      </c>
      <c r="BQ40" s="332"/>
      <c r="BR40" s="333">
        <v>368.53500000000003</v>
      </c>
      <c r="BS40" s="335">
        <v>56.931199999999997</v>
      </c>
      <c r="BT40" s="335">
        <v>48.010800000000003</v>
      </c>
      <c r="BU40" s="335">
        <v>8.9204000000000008</v>
      </c>
      <c r="BV40" s="335">
        <v>31.9755</v>
      </c>
      <c r="BW40" s="334">
        <v>88.906700000000001</v>
      </c>
      <c r="BX40" s="336">
        <v>457.44170000000003</v>
      </c>
      <c r="BY40" s="335" t="s">
        <v>307</v>
      </c>
      <c r="BZ40" s="335" t="s">
        <v>307</v>
      </c>
      <c r="CA40" s="337">
        <v>457.44159999999999</v>
      </c>
    </row>
    <row r="41" spans="1:79">
      <c r="A41" s="330" t="s">
        <v>36</v>
      </c>
      <c r="B41" s="410" t="s">
        <v>169</v>
      </c>
      <c r="C41" s="457" t="s">
        <v>388</v>
      </c>
      <c r="D41" s="458" t="s">
        <v>389</v>
      </c>
      <c r="E41" s="331" t="s">
        <v>307</v>
      </c>
      <c r="F41" s="332" t="s">
        <v>307</v>
      </c>
      <c r="G41" s="332" t="s">
        <v>307</v>
      </c>
      <c r="H41" s="332" t="s">
        <v>307</v>
      </c>
      <c r="I41" s="332" t="s">
        <v>307</v>
      </c>
      <c r="J41" s="332" t="s">
        <v>307</v>
      </c>
      <c r="K41" s="332">
        <v>1.0085999999999999</v>
      </c>
      <c r="L41" s="332" t="s">
        <v>307</v>
      </c>
      <c r="M41" s="332" t="s">
        <v>307</v>
      </c>
      <c r="N41" s="332" t="s">
        <v>307</v>
      </c>
      <c r="O41" s="332" t="s">
        <v>307</v>
      </c>
      <c r="P41" s="332" t="s">
        <v>307</v>
      </c>
      <c r="Q41" s="332" t="s">
        <v>307</v>
      </c>
      <c r="R41" s="332" t="s">
        <v>307</v>
      </c>
      <c r="S41" s="332" t="s">
        <v>307</v>
      </c>
      <c r="T41" s="332" t="s">
        <v>307</v>
      </c>
      <c r="U41" s="332" t="s">
        <v>307</v>
      </c>
      <c r="V41" s="332" t="s">
        <v>307</v>
      </c>
      <c r="W41" s="332" t="s">
        <v>307</v>
      </c>
      <c r="X41" s="332" t="s">
        <v>307</v>
      </c>
      <c r="Y41" s="332" t="s">
        <v>307</v>
      </c>
      <c r="Z41" s="332" t="s">
        <v>307</v>
      </c>
      <c r="AA41" s="332" t="s">
        <v>307</v>
      </c>
      <c r="AB41" s="332">
        <v>19.014299999999999</v>
      </c>
      <c r="AC41" s="332" t="s">
        <v>307</v>
      </c>
      <c r="AD41" s="332" t="s">
        <v>307</v>
      </c>
      <c r="AE41" s="332" t="s">
        <v>307</v>
      </c>
      <c r="AF41" s="332" t="s">
        <v>307</v>
      </c>
      <c r="AG41" s="332">
        <v>55.6798</v>
      </c>
      <c r="AH41" s="332">
        <v>19.291799999999999</v>
      </c>
      <c r="AI41" s="332">
        <v>15.7685</v>
      </c>
      <c r="AJ41" s="332">
        <v>1.8380000000000001</v>
      </c>
      <c r="AK41" s="332" t="s">
        <v>307</v>
      </c>
      <c r="AL41" s="332">
        <v>3028.3910000000001</v>
      </c>
      <c r="AM41" s="332" t="s">
        <v>307</v>
      </c>
      <c r="AN41" s="332" t="s">
        <v>307</v>
      </c>
      <c r="AO41" s="332" t="s">
        <v>307</v>
      </c>
      <c r="AP41" s="332" t="s">
        <v>307</v>
      </c>
      <c r="AQ41" s="332" t="s">
        <v>307</v>
      </c>
      <c r="AR41" s="332" t="s">
        <v>307</v>
      </c>
      <c r="AS41" s="332" t="s">
        <v>307</v>
      </c>
      <c r="AT41" s="332" t="s">
        <v>307</v>
      </c>
      <c r="AU41" s="332" t="s">
        <v>307</v>
      </c>
      <c r="AV41" s="332">
        <v>0.10100000000000001</v>
      </c>
      <c r="AW41" s="332" t="s">
        <v>307</v>
      </c>
      <c r="AX41" s="332" t="s">
        <v>307</v>
      </c>
      <c r="AY41" s="332">
        <v>10.6517</v>
      </c>
      <c r="AZ41" s="332" t="s">
        <v>307</v>
      </c>
      <c r="BA41" s="332" t="s">
        <v>307</v>
      </c>
      <c r="BB41" s="332" t="s">
        <v>307</v>
      </c>
      <c r="BC41" s="332" t="s">
        <v>307</v>
      </c>
      <c r="BD41" s="332" t="s">
        <v>307</v>
      </c>
      <c r="BE41" s="332" t="s">
        <v>307</v>
      </c>
      <c r="BF41" s="332" t="s">
        <v>307</v>
      </c>
      <c r="BG41" s="332">
        <v>1.8E-3</v>
      </c>
      <c r="BH41" s="332" t="s">
        <v>307</v>
      </c>
      <c r="BI41" s="332" t="s">
        <v>307</v>
      </c>
      <c r="BJ41" s="332" t="s">
        <v>307</v>
      </c>
      <c r="BK41" s="332" t="s">
        <v>307</v>
      </c>
      <c r="BL41" s="332" t="s">
        <v>307</v>
      </c>
      <c r="BM41" s="332" t="s">
        <v>307</v>
      </c>
      <c r="BN41" s="332" t="s">
        <v>307</v>
      </c>
      <c r="BO41" s="332" t="s">
        <v>307</v>
      </c>
      <c r="BP41" s="332" t="s">
        <v>307</v>
      </c>
      <c r="BQ41" s="332"/>
      <c r="BR41" s="333">
        <v>3151.7464</v>
      </c>
      <c r="BS41" s="335">
        <v>88.598500000000001</v>
      </c>
      <c r="BT41" s="335">
        <v>50.103299999999997</v>
      </c>
      <c r="BU41" s="335">
        <v>38.495199999999997</v>
      </c>
      <c r="BV41" s="335">
        <v>57.473500000000001</v>
      </c>
      <c r="BW41" s="334">
        <v>146.072</v>
      </c>
      <c r="BX41" s="336">
        <v>3297.8184000000001</v>
      </c>
      <c r="BY41" s="335" t="s">
        <v>307</v>
      </c>
      <c r="BZ41" s="335">
        <v>6.0046999999999997</v>
      </c>
      <c r="CA41" s="337">
        <v>3303.8231999999998</v>
      </c>
    </row>
    <row r="42" spans="1:79">
      <c r="A42" s="330" t="s">
        <v>37</v>
      </c>
      <c r="B42" s="447" t="s">
        <v>170</v>
      </c>
      <c r="C42" s="457" t="s">
        <v>390</v>
      </c>
      <c r="D42" s="458" t="s">
        <v>391</v>
      </c>
      <c r="E42" s="331" t="s">
        <v>307</v>
      </c>
      <c r="F42" s="332" t="s">
        <v>307</v>
      </c>
      <c r="G42" s="332" t="s">
        <v>307</v>
      </c>
      <c r="H42" s="332" t="s">
        <v>307</v>
      </c>
      <c r="I42" s="332" t="s">
        <v>307</v>
      </c>
      <c r="J42" s="332" t="s">
        <v>307</v>
      </c>
      <c r="K42" s="332" t="s">
        <v>307</v>
      </c>
      <c r="L42" s="332" t="s">
        <v>307</v>
      </c>
      <c r="M42" s="332" t="s">
        <v>307</v>
      </c>
      <c r="N42" s="332" t="s">
        <v>307</v>
      </c>
      <c r="O42" s="332" t="s">
        <v>307</v>
      </c>
      <c r="P42" s="332" t="s">
        <v>307</v>
      </c>
      <c r="Q42" s="332" t="s">
        <v>307</v>
      </c>
      <c r="R42" s="332" t="s">
        <v>307</v>
      </c>
      <c r="S42" s="332" t="s">
        <v>307</v>
      </c>
      <c r="T42" s="332" t="s">
        <v>307</v>
      </c>
      <c r="U42" s="332" t="s">
        <v>307</v>
      </c>
      <c r="V42" s="332" t="s">
        <v>307</v>
      </c>
      <c r="W42" s="332" t="s">
        <v>307</v>
      </c>
      <c r="X42" s="332" t="s">
        <v>307</v>
      </c>
      <c r="Y42" s="332" t="s">
        <v>307</v>
      </c>
      <c r="Z42" s="332" t="s">
        <v>307</v>
      </c>
      <c r="AA42" s="332" t="s">
        <v>307</v>
      </c>
      <c r="AB42" s="332" t="s">
        <v>307</v>
      </c>
      <c r="AC42" s="332" t="s">
        <v>307</v>
      </c>
      <c r="AD42" s="332" t="s">
        <v>307</v>
      </c>
      <c r="AE42" s="332" t="s">
        <v>307</v>
      </c>
      <c r="AF42" s="332" t="s">
        <v>307</v>
      </c>
      <c r="AG42" s="332" t="s">
        <v>307</v>
      </c>
      <c r="AH42" s="332" t="s">
        <v>307</v>
      </c>
      <c r="AI42" s="332" t="s">
        <v>307</v>
      </c>
      <c r="AJ42" s="332" t="s">
        <v>307</v>
      </c>
      <c r="AK42" s="332">
        <v>2.1402999999999999</v>
      </c>
      <c r="AL42" s="332" t="s">
        <v>307</v>
      </c>
      <c r="AM42" s="332">
        <v>125.38500000000001</v>
      </c>
      <c r="AN42" s="332" t="s">
        <v>307</v>
      </c>
      <c r="AO42" s="332" t="s">
        <v>307</v>
      </c>
      <c r="AP42" s="332" t="s">
        <v>307</v>
      </c>
      <c r="AQ42" s="332" t="s">
        <v>307</v>
      </c>
      <c r="AR42" s="332" t="s">
        <v>307</v>
      </c>
      <c r="AS42" s="332" t="s">
        <v>307</v>
      </c>
      <c r="AT42" s="332" t="s">
        <v>307</v>
      </c>
      <c r="AU42" s="332" t="s">
        <v>307</v>
      </c>
      <c r="AV42" s="332" t="s">
        <v>307</v>
      </c>
      <c r="AW42" s="332" t="s">
        <v>307</v>
      </c>
      <c r="AX42" s="332" t="s">
        <v>307</v>
      </c>
      <c r="AY42" s="332" t="s">
        <v>307</v>
      </c>
      <c r="AZ42" s="332" t="s">
        <v>307</v>
      </c>
      <c r="BA42" s="332" t="s">
        <v>307</v>
      </c>
      <c r="BB42" s="332" t="s">
        <v>307</v>
      </c>
      <c r="BC42" s="332" t="s">
        <v>307</v>
      </c>
      <c r="BD42" s="332" t="s">
        <v>307</v>
      </c>
      <c r="BE42" s="332" t="s">
        <v>307</v>
      </c>
      <c r="BF42" s="332" t="s">
        <v>307</v>
      </c>
      <c r="BG42" s="332" t="s">
        <v>307</v>
      </c>
      <c r="BH42" s="332" t="s">
        <v>307</v>
      </c>
      <c r="BI42" s="332" t="s">
        <v>307</v>
      </c>
      <c r="BJ42" s="332" t="s">
        <v>307</v>
      </c>
      <c r="BK42" s="332" t="s">
        <v>307</v>
      </c>
      <c r="BL42" s="332" t="s">
        <v>307</v>
      </c>
      <c r="BM42" s="332" t="s">
        <v>307</v>
      </c>
      <c r="BN42" s="332" t="s">
        <v>307</v>
      </c>
      <c r="BO42" s="332" t="s">
        <v>307</v>
      </c>
      <c r="BP42" s="332" t="s">
        <v>307</v>
      </c>
      <c r="BQ42" s="332"/>
      <c r="BR42" s="333">
        <v>127.5253</v>
      </c>
      <c r="BS42" s="335">
        <v>3.7677</v>
      </c>
      <c r="BT42" s="335">
        <v>2.7532000000000001</v>
      </c>
      <c r="BU42" s="335">
        <v>1.0144</v>
      </c>
      <c r="BV42" s="335">
        <v>1.9885999999999999</v>
      </c>
      <c r="BW42" s="334">
        <v>5.7563000000000004</v>
      </c>
      <c r="BX42" s="336">
        <v>133.2816</v>
      </c>
      <c r="BY42" s="335" t="s">
        <v>307</v>
      </c>
      <c r="BZ42" s="335">
        <v>1.7508999999999999</v>
      </c>
      <c r="CA42" s="337">
        <v>135.0324</v>
      </c>
    </row>
    <row r="43" spans="1:79">
      <c r="A43" s="330" t="s">
        <v>38</v>
      </c>
      <c r="B43" s="410" t="s">
        <v>199</v>
      </c>
      <c r="C43" s="457" t="s">
        <v>392</v>
      </c>
      <c r="D43" s="458" t="s">
        <v>393</v>
      </c>
      <c r="E43" s="331" t="s">
        <v>307</v>
      </c>
      <c r="F43" s="332" t="s">
        <v>307</v>
      </c>
      <c r="G43" s="332" t="s">
        <v>307</v>
      </c>
      <c r="H43" s="332" t="s">
        <v>307</v>
      </c>
      <c r="I43" s="332">
        <v>0.3039</v>
      </c>
      <c r="J43" s="332" t="s">
        <v>307</v>
      </c>
      <c r="K43" s="332" t="s">
        <v>307</v>
      </c>
      <c r="L43" s="332" t="s">
        <v>307</v>
      </c>
      <c r="M43" s="332" t="s">
        <v>307</v>
      </c>
      <c r="N43" s="332" t="s">
        <v>307</v>
      </c>
      <c r="O43" s="332" t="s">
        <v>307</v>
      </c>
      <c r="P43" s="332" t="s">
        <v>307</v>
      </c>
      <c r="Q43" s="332" t="s">
        <v>307</v>
      </c>
      <c r="R43" s="332" t="s">
        <v>307</v>
      </c>
      <c r="S43" s="332" t="s">
        <v>307</v>
      </c>
      <c r="T43" s="332" t="s">
        <v>307</v>
      </c>
      <c r="U43" s="332" t="s">
        <v>307</v>
      </c>
      <c r="V43" s="332" t="s">
        <v>307</v>
      </c>
      <c r="W43" s="332" t="s">
        <v>307</v>
      </c>
      <c r="X43" s="332" t="s">
        <v>307</v>
      </c>
      <c r="Y43" s="332" t="s">
        <v>307</v>
      </c>
      <c r="Z43" s="332" t="s">
        <v>307</v>
      </c>
      <c r="AA43" s="332" t="s">
        <v>307</v>
      </c>
      <c r="AB43" s="332" t="s">
        <v>307</v>
      </c>
      <c r="AC43" s="332" t="s">
        <v>307</v>
      </c>
      <c r="AD43" s="332" t="s">
        <v>307</v>
      </c>
      <c r="AE43" s="332">
        <v>0.27529999999999999</v>
      </c>
      <c r="AF43" s="332" t="s">
        <v>307</v>
      </c>
      <c r="AG43" s="332">
        <v>0.89590000000000003</v>
      </c>
      <c r="AH43" s="332">
        <v>21.311299999999999</v>
      </c>
      <c r="AI43" s="332" t="s">
        <v>307</v>
      </c>
      <c r="AJ43" s="332" t="s">
        <v>307</v>
      </c>
      <c r="AK43" s="332" t="s">
        <v>307</v>
      </c>
      <c r="AL43" s="332" t="s">
        <v>307</v>
      </c>
      <c r="AM43" s="332" t="s">
        <v>307</v>
      </c>
      <c r="AN43" s="332">
        <v>714.6816</v>
      </c>
      <c r="AO43" s="332">
        <v>1.89E-2</v>
      </c>
      <c r="AP43" s="332">
        <v>2.1815000000000002</v>
      </c>
      <c r="AQ43" s="332" t="s">
        <v>307</v>
      </c>
      <c r="AR43" s="332" t="s">
        <v>307</v>
      </c>
      <c r="AS43" s="332" t="s">
        <v>307</v>
      </c>
      <c r="AT43" s="332" t="s">
        <v>307</v>
      </c>
      <c r="AU43" s="332" t="s">
        <v>307</v>
      </c>
      <c r="AV43" s="332" t="s">
        <v>307</v>
      </c>
      <c r="AW43" s="332" t="s">
        <v>307</v>
      </c>
      <c r="AX43" s="332" t="s">
        <v>307</v>
      </c>
      <c r="AY43" s="332" t="s">
        <v>307</v>
      </c>
      <c r="AZ43" s="332" t="s">
        <v>307</v>
      </c>
      <c r="BA43" s="332" t="s">
        <v>307</v>
      </c>
      <c r="BB43" s="332" t="s">
        <v>307</v>
      </c>
      <c r="BC43" s="332" t="s">
        <v>307</v>
      </c>
      <c r="BD43" s="332" t="s">
        <v>307</v>
      </c>
      <c r="BE43" s="332" t="s">
        <v>307</v>
      </c>
      <c r="BF43" s="332" t="s">
        <v>307</v>
      </c>
      <c r="BG43" s="332">
        <v>0.10979999999999999</v>
      </c>
      <c r="BH43" s="332">
        <v>6.8131000000000004</v>
      </c>
      <c r="BI43" s="332">
        <v>2.5983999999999998</v>
      </c>
      <c r="BJ43" s="332" t="s">
        <v>307</v>
      </c>
      <c r="BK43" s="332">
        <v>12.1845</v>
      </c>
      <c r="BL43" s="332" t="s">
        <v>307</v>
      </c>
      <c r="BM43" s="332" t="s">
        <v>307</v>
      </c>
      <c r="BN43" s="332" t="s">
        <v>307</v>
      </c>
      <c r="BO43" s="332" t="s">
        <v>307</v>
      </c>
      <c r="BP43" s="332" t="s">
        <v>307</v>
      </c>
      <c r="BQ43" s="332"/>
      <c r="BR43" s="333">
        <v>761.3741</v>
      </c>
      <c r="BS43" s="335">
        <v>28.471800000000002</v>
      </c>
      <c r="BT43" s="335">
        <v>17.563199999999998</v>
      </c>
      <c r="BU43" s="335">
        <v>10.9086</v>
      </c>
      <c r="BV43" s="335">
        <v>7.2271999999999998</v>
      </c>
      <c r="BW43" s="334">
        <v>35.698999999999998</v>
      </c>
      <c r="BX43" s="336">
        <v>797.07309999999995</v>
      </c>
      <c r="BY43" s="335" t="s">
        <v>307</v>
      </c>
      <c r="BZ43" s="335">
        <v>73.534300000000002</v>
      </c>
      <c r="CA43" s="337">
        <v>870.60739999999998</v>
      </c>
    </row>
    <row r="44" spans="1:79">
      <c r="A44" s="330" t="s">
        <v>39</v>
      </c>
      <c r="B44" s="410" t="s">
        <v>171</v>
      </c>
      <c r="C44" s="457" t="s">
        <v>394</v>
      </c>
      <c r="D44" s="458" t="s">
        <v>395</v>
      </c>
      <c r="E44" s="331" t="s">
        <v>307</v>
      </c>
      <c r="F44" s="332" t="s">
        <v>307</v>
      </c>
      <c r="G44" s="332" t="s">
        <v>307</v>
      </c>
      <c r="H44" s="332" t="s">
        <v>307</v>
      </c>
      <c r="I44" s="332" t="s">
        <v>307</v>
      </c>
      <c r="J44" s="332" t="s">
        <v>307</v>
      </c>
      <c r="K44" s="332" t="s">
        <v>307</v>
      </c>
      <c r="L44" s="332" t="s">
        <v>307</v>
      </c>
      <c r="M44" s="332">
        <v>82.889799999999994</v>
      </c>
      <c r="N44" s="332" t="s">
        <v>307</v>
      </c>
      <c r="O44" s="332" t="s">
        <v>307</v>
      </c>
      <c r="P44" s="332" t="s">
        <v>307</v>
      </c>
      <c r="Q44" s="332" t="s">
        <v>307</v>
      </c>
      <c r="R44" s="332" t="s">
        <v>307</v>
      </c>
      <c r="S44" s="332" t="s">
        <v>307</v>
      </c>
      <c r="T44" s="332" t="s">
        <v>307</v>
      </c>
      <c r="U44" s="332">
        <v>3.5003000000000002</v>
      </c>
      <c r="V44" s="332" t="s">
        <v>307</v>
      </c>
      <c r="W44" s="332" t="s">
        <v>307</v>
      </c>
      <c r="X44" s="332" t="s">
        <v>307</v>
      </c>
      <c r="Y44" s="332" t="s">
        <v>307</v>
      </c>
      <c r="Z44" s="332" t="s">
        <v>307</v>
      </c>
      <c r="AA44" s="332" t="s">
        <v>307</v>
      </c>
      <c r="AB44" s="332" t="s">
        <v>307</v>
      </c>
      <c r="AC44" s="332" t="s">
        <v>307</v>
      </c>
      <c r="AD44" s="332" t="s">
        <v>307</v>
      </c>
      <c r="AE44" s="332" t="s">
        <v>307</v>
      </c>
      <c r="AF44" s="332" t="s">
        <v>307</v>
      </c>
      <c r="AG44" s="332" t="s">
        <v>307</v>
      </c>
      <c r="AH44" s="332" t="s">
        <v>307</v>
      </c>
      <c r="AI44" s="332" t="s">
        <v>307</v>
      </c>
      <c r="AJ44" s="332" t="s">
        <v>307</v>
      </c>
      <c r="AK44" s="332" t="s">
        <v>307</v>
      </c>
      <c r="AL44" s="332" t="s">
        <v>307</v>
      </c>
      <c r="AM44" s="332" t="s">
        <v>307</v>
      </c>
      <c r="AN44" s="332" t="s">
        <v>307</v>
      </c>
      <c r="AO44" s="332">
        <v>109.30029999999999</v>
      </c>
      <c r="AP44" s="332" t="s">
        <v>307</v>
      </c>
      <c r="AQ44" s="332" t="s">
        <v>307</v>
      </c>
      <c r="AR44" s="332" t="s">
        <v>307</v>
      </c>
      <c r="AS44" s="332" t="s">
        <v>307</v>
      </c>
      <c r="AT44" s="332" t="s">
        <v>307</v>
      </c>
      <c r="AU44" s="332" t="s">
        <v>307</v>
      </c>
      <c r="AV44" s="332" t="s">
        <v>307</v>
      </c>
      <c r="AW44" s="332" t="s">
        <v>307</v>
      </c>
      <c r="AX44" s="332" t="s">
        <v>307</v>
      </c>
      <c r="AY44" s="332" t="s">
        <v>307</v>
      </c>
      <c r="AZ44" s="332" t="s">
        <v>307</v>
      </c>
      <c r="BA44" s="332" t="s">
        <v>307</v>
      </c>
      <c r="BB44" s="332" t="s">
        <v>307</v>
      </c>
      <c r="BC44" s="332" t="s">
        <v>307</v>
      </c>
      <c r="BD44" s="332" t="s">
        <v>307</v>
      </c>
      <c r="BE44" s="332" t="s">
        <v>307</v>
      </c>
      <c r="BF44" s="332" t="s">
        <v>307</v>
      </c>
      <c r="BG44" s="332" t="s">
        <v>307</v>
      </c>
      <c r="BH44" s="332" t="s">
        <v>307</v>
      </c>
      <c r="BI44" s="332" t="s">
        <v>307</v>
      </c>
      <c r="BJ44" s="332" t="s">
        <v>307</v>
      </c>
      <c r="BK44" s="332" t="s">
        <v>307</v>
      </c>
      <c r="BL44" s="332" t="s">
        <v>307</v>
      </c>
      <c r="BM44" s="332" t="s">
        <v>307</v>
      </c>
      <c r="BN44" s="332" t="s">
        <v>307</v>
      </c>
      <c r="BO44" s="332" t="s">
        <v>307</v>
      </c>
      <c r="BP44" s="332" t="s">
        <v>307</v>
      </c>
      <c r="BQ44" s="332"/>
      <c r="BR44" s="333">
        <v>195.69040000000001</v>
      </c>
      <c r="BS44" s="335">
        <v>27.785399999999999</v>
      </c>
      <c r="BT44" s="335">
        <v>14.5045</v>
      </c>
      <c r="BU44" s="335">
        <v>13.280799999999999</v>
      </c>
      <c r="BV44" s="335">
        <v>6.6653000000000002</v>
      </c>
      <c r="BW44" s="334">
        <v>34.450699999999998</v>
      </c>
      <c r="BX44" s="336">
        <v>230.14109999999999</v>
      </c>
      <c r="BY44" s="335">
        <v>91.589600000000004</v>
      </c>
      <c r="BZ44" s="335">
        <v>14.910399999999999</v>
      </c>
      <c r="CA44" s="337">
        <v>336.64100000000002</v>
      </c>
    </row>
    <row r="45" spans="1:79">
      <c r="A45" s="330" t="s">
        <v>40</v>
      </c>
      <c r="B45" s="410" t="s">
        <v>172</v>
      </c>
      <c r="C45" s="457" t="s">
        <v>396</v>
      </c>
      <c r="D45" s="458" t="s">
        <v>397</v>
      </c>
      <c r="E45" s="331" t="s">
        <v>307</v>
      </c>
      <c r="F45" s="332" t="s">
        <v>307</v>
      </c>
      <c r="G45" s="332" t="s">
        <v>307</v>
      </c>
      <c r="H45" s="332" t="s">
        <v>307</v>
      </c>
      <c r="I45" s="332" t="s">
        <v>307</v>
      </c>
      <c r="J45" s="332" t="s">
        <v>307</v>
      </c>
      <c r="K45" s="332" t="s">
        <v>307</v>
      </c>
      <c r="L45" s="332" t="s">
        <v>307</v>
      </c>
      <c r="M45" s="332" t="s">
        <v>307</v>
      </c>
      <c r="N45" s="332" t="s">
        <v>307</v>
      </c>
      <c r="O45" s="332" t="s">
        <v>307</v>
      </c>
      <c r="P45" s="332" t="s">
        <v>307</v>
      </c>
      <c r="Q45" s="332" t="s">
        <v>307</v>
      </c>
      <c r="R45" s="332" t="s">
        <v>307</v>
      </c>
      <c r="S45" s="332" t="s">
        <v>307</v>
      </c>
      <c r="T45" s="332" t="s">
        <v>307</v>
      </c>
      <c r="U45" s="332" t="s">
        <v>307</v>
      </c>
      <c r="V45" s="332" t="s">
        <v>307</v>
      </c>
      <c r="W45" s="332" t="s">
        <v>307</v>
      </c>
      <c r="X45" s="332" t="s">
        <v>307</v>
      </c>
      <c r="Y45" s="332" t="s">
        <v>307</v>
      </c>
      <c r="Z45" s="332" t="s">
        <v>307</v>
      </c>
      <c r="AA45" s="332" t="s">
        <v>307</v>
      </c>
      <c r="AB45" s="332" t="s">
        <v>307</v>
      </c>
      <c r="AC45" s="332" t="s">
        <v>307</v>
      </c>
      <c r="AD45" s="332" t="s">
        <v>307</v>
      </c>
      <c r="AE45" s="332" t="s">
        <v>307</v>
      </c>
      <c r="AF45" s="332" t="s">
        <v>307</v>
      </c>
      <c r="AG45" s="332" t="s">
        <v>307</v>
      </c>
      <c r="AH45" s="332" t="s">
        <v>307</v>
      </c>
      <c r="AI45" s="332" t="s">
        <v>307</v>
      </c>
      <c r="AJ45" s="332" t="s">
        <v>307</v>
      </c>
      <c r="AK45" s="332" t="s">
        <v>307</v>
      </c>
      <c r="AL45" s="332" t="s">
        <v>307</v>
      </c>
      <c r="AM45" s="332" t="s">
        <v>307</v>
      </c>
      <c r="AN45" s="332" t="s">
        <v>307</v>
      </c>
      <c r="AO45" s="332" t="s">
        <v>307</v>
      </c>
      <c r="AP45" s="332">
        <v>129.4547</v>
      </c>
      <c r="AQ45" s="332" t="s">
        <v>307</v>
      </c>
      <c r="AR45" s="332" t="s">
        <v>307</v>
      </c>
      <c r="AS45" s="332" t="s">
        <v>307</v>
      </c>
      <c r="AT45" s="332" t="s">
        <v>307</v>
      </c>
      <c r="AU45" s="332" t="s">
        <v>307</v>
      </c>
      <c r="AV45" s="332" t="s">
        <v>307</v>
      </c>
      <c r="AW45" s="332" t="s">
        <v>307</v>
      </c>
      <c r="AX45" s="332" t="s">
        <v>307</v>
      </c>
      <c r="AY45" s="332" t="s">
        <v>307</v>
      </c>
      <c r="AZ45" s="332" t="s">
        <v>307</v>
      </c>
      <c r="BA45" s="332" t="s">
        <v>307</v>
      </c>
      <c r="BB45" s="332" t="s">
        <v>307</v>
      </c>
      <c r="BC45" s="332" t="s">
        <v>307</v>
      </c>
      <c r="BD45" s="332" t="s">
        <v>307</v>
      </c>
      <c r="BE45" s="332" t="s">
        <v>307</v>
      </c>
      <c r="BF45" s="332" t="s">
        <v>307</v>
      </c>
      <c r="BG45" s="332" t="s">
        <v>307</v>
      </c>
      <c r="BH45" s="332" t="s">
        <v>307</v>
      </c>
      <c r="BI45" s="332" t="s">
        <v>307</v>
      </c>
      <c r="BJ45" s="332" t="s">
        <v>307</v>
      </c>
      <c r="BK45" s="332">
        <v>2.1000000000000001E-2</v>
      </c>
      <c r="BL45" s="332" t="s">
        <v>307</v>
      </c>
      <c r="BM45" s="332" t="s">
        <v>307</v>
      </c>
      <c r="BN45" s="332" t="s">
        <v>307</v>
      </c>
      <c r="BO45" s="332" t="s">
        <v>307</v>
      </c>
      <c r="BP45" s="332" t="s">
        <v>307</v>
      </c>
      <c r="BQ45" s="332"/>
      <c r="BR45" s="333">
        <v>129.47569999999999</v>
      </c>
      <c r="BS45" s="335">
        <v>6.6942000000000004</v>
      </c>
      <c r="BT45" s="335">
        <v>2.7385999999999999</v>
      </c>
      <c r="BU45" s="335">
        <v>3.9554999999999998</v>
      </c>
      <c r="BV45" s="335">
        <v>4.5373000000000001</v>
      </c>
      <c r="BW45" s="334">
        <v>11.231400000000001</v>
      </c>
      <c r="BX45" s="336">
        <v>140.7071</v>
      </c>
      <c r="BY45" s="335">
        <v>8.0909999999999993</v>
      </c>
      <c r="BZ45" s="335">
        <v>6.0602999999999998</v>
      </c>
      <c r="CA45" s="337">
        <v>154.85849999999999</v>
      </c>
    </row>
    <row r="46" spans="1:79">
      <c r="A46" s="330" t="s">
        <v>41</v>
      </c>
      <c r="B46" s="410" t="s">
        <v>173</v>
      </c>
      <c r="C46" s="457" t="s">
        <v>398</v>
      </c>
      <c r="D46" s="458" t="s">
        <v>399</v>
      </c>
      <c r="E46" s="331" t="s">
        <v>307</v>
      </c>
      <c r="F46" s="332" t="s">
        <v>307</v>
      </c>
      <c r="G46" s="332" t="s">
        <v>307</v>
      </c>
      <c r="H46" s="332" t="s">
        <v>307</v>
      </c>
      <c r="I46" s="332" t="s">
        <v>307</v>
      </c>
      <c r="J46" s="332" t="s">
        <v>307</v>
      </c>
      <c r="K46" s="332" t="s">
        <v>307</v>
      </c>
      <c r="L46" s="332" t="s">
        <v>307</v>
      </c>
      <c r="M46" s="332" t="s">
        <v>307</v>
      </c>
      <c r="N46" s="332" t="s">
        <v>307</v>
      </c>
      <c r="O46" s="332" t="s">
        <v>307</v>
      </c>
      <c r="P46" s="332" t="s">
        <v>307</v>
      </c>
      <c r="Q46" s="332" t="s">
        <v>307</v>
      </c>
      <c r="R46" s="332" t="s">
        <v>307</v>
      </c>
      <c r="S46" s="332" t="s">
        <v>307</v>
      </c>
      <c r="T46" s="332" t="s">
        <v>307</v>
      </c>
      <c r="U46" s="332" t="s">
        <v>307</v>
      </c>
      <c r="V46" s="332" t="s">
        <v>307</v>
      </c>
      <c r="W46" s="332" t="s">
        <v>307</v>
      </c>
      <c r="X46" s="332" t="s">
        <v>307</v>
      </c>
      <c r="Y46" s="332" t="s">
        <v>307</v>
      </c>
      <c r="Z46" s="332" t="s">
        <v>307</v>
      </c>
      <c r="AA46" s="332" t="s">
        <v>307</v>
      </c>
      <c r="AB46" s="332">
        <v>9.2651000000000003</v>
      </c>
      <c r="AC46" s="332" t="s">
        <v>307</v>
      </c>
      <c r="AD46" s="332" t="s">
        <v>307</v>
      </c>
      <c r="AE46" s="332" t="s">
        <v>307</v>
      </c>
      <c r="AF46" s="332" t="s">
        <v>307</v>
      </c>
      <c r="AG46" s="332" t="s">
        <v>307</v>
      </c>
      <c r="AH46" s="332" t="s">
        <v>307</v>
      </c>
      <c r="AI46" s="332" t="s">
        <v>307</v>
      </c>
      <c r="AJ46" s="332" t="s">
        <v>307</v>
      </c>
      <c r="AK46" s="332" t="s">
        <v>307</v>
      </c>
      <c r="AL46" s="332" t="s">
        <v>307</v>
      </c>
      <c r="AM46" s="332" t="s">
        <v>307</v>
      </c>
      <c r="AN46" s="332" t="s">
        <v>307</v>
      </c>
      <c r="AO46" s="332" t="s">
        <v>307</v>
      </c>
      <c r="AP46" s="332" t="s">
        <v>307</v>
      </c>
      <c r="AQ46" s="332">
        <v>734.64620000000002</v>
      </c>
      <c r="AR46" s="332">
        <v>31.332699999999999</v>
      </c>
      <c r="AS46" s="332" t="s">
        <v>307</v>
      </c>
      <c r="AT46" s="332" t="s">
        <v>307</v>
      </c>
      <c r="AU46" s="332" t="s">
        <v>307</v>
      </c>
      <c r="AV46" s="332" t="s">
        <v>307</v>
      </c>
      <c r="AW46" s="332" t="s">
        <v>307</v>
      </c>
      <c r="AX46" s="332" t="s">
        <v>307</v>
      </c>
      <c r="AY46" s="332" t="s">
        <v>307</v>
      </c>
      <c r="AZ46" s="332" t="s">
        <v>307</v>
      </c>
      <c r="BA46" s="332" t="s">
        <v>307</v>
      </c>
      <c r="BB46" s="332" t="s">
        <v>307</v>
      </c>
      <c r="BC46" s="332" t="s">
        <v>307</v>
      </c>
      <c r="BD46" s="332" t="s">
        <v>307</v>
      </c>
      <c r="BE46" s="332" t="s">
        <v>307</v>
      </c>
      <c r="BF46" s="332">
        <v>11.259600000000001</v>
      </c>
      <c r="BG46" s="332" t="s">
        <v>307</v>
      </c>
      <c r="BH46" s="332" t="s">
        <v>307</v>
      </c>
      <c r="BI46" s="332" t="s">
        <v>307</v>
      </c>
      <c r="BJ46" s="332" t="s">
        <v>307</v>
      </c>
      <c r="BK46" s="332" t="s">
        <v>307</v>
      </c>
      <c r="BL46" s="332" t="s">
        <v>307</v>
      </c>
      <c r="BM46" s="332" t="s">
        <v>307</v>
      </c>
      <c r="BN46" s="332" t="s">
        <v>307</v>
      </c>
      <c r="BO46" s="332" t="s">
        <v>307</v>
      </c>
      <c r="BP46" s="332" t="s">
        <v>307</v>
      </c>
      <c r="BQ46" s="332"/>
      <c r="BR46" s="333">
        <v>786.50360000000001</v>
      </c>
      <c r="BS46" s="335">
        <v>47.171100000000003</v>
      </c>
      <c r="BT46" s="335">
        <v>13.4488</v>
      </c>
      <c r="BU46" s="335">
        <v>33.7224</v>
      </c>
      <c r="BV46" s="335">
        <v>26.1053</v>
      </c>
      <c r="BW46" s="334">
        <v>73.276399999999995</v>
      </c>
      <c r="BX46" s="336">
        <v>859.78</v>
      </c>
      <c r="BY46" s="335" t="s">
        <v>307</v>
      </c>
      <c r="BZ46" s="335">
        <v>55.650700000000001</v>
      </c>
      <c r="CA46" s="337">
        <v>915.4307</v>
      </c>
    </row>
    <row r="47" spans="1:79">
      <c r="A47" s="330" t="s">
        <v>42</v>
      </c>
      <c r="B47" s="410" t="s">
        <v>174</v>
      </c>
      <c r="C47" s="457" t="s">
        <v>400</v>
      </c>
      <c r="D47" s="458" t="s">
        <v>401</v>
      </c>
      <c r="E47" s="331">
        <v>2.9600000000000001E-2</v>
      </c>
      <c r="F47" s="332" t="s">
        <v>307</v>
      </c>
      <c r="G47" s="332" t="s">
        <v>307</v>
      </c>
      <c r="H47" s="332" t="s">
        <v>307</v>
      </c>
      <c r="I47" s="332">
        <v>0.26600000000000001</v>
      </c>
      <c r="J47" s="332">
        <v>0.34539999999999998</v>
      </c>
      <c r="K47" s="332">
        <v>0.52080000000000004</v>
      </c>
      <c r="L47" s="332" t="s">
        <v>307</v>
      </c>
      <c r="M47" s="332">
        <v>0.85660000000000003</v>
      </c>
      <c r="N47" s="332" t="s">
        <v>307</v>
      </c>
      <c r="O47" s="332">
        <v>7.4899999999999994E-2</v>
      </c>
      <c r="P47" s="332">
        <v>0.31269999999999998</v>
      </c>
      <c r="Q47" s="332">
        <v>2.5999999999999999E-2</v>
      </c>
      <c r="R47" s="332">
        <v>0.33989999999999998</v>
      </c>
      <c r="S47" s="332">
        <v>0.29260000000000003</v>
      </c>
      <c r="T47" s="332">
        <v>0.29170000000000001</v>
      </c>
      <c r="U47" s="332">
        <v>1.5088999999999999</v>
      </c>
      <c r="V47" s="332">
        <v>0.27329999999999999</v>
      </c>
      <c r="W47" s="332">
        <v>0.32090000000000002</v>
      </c>
      <c r="X47" s="332" t="s">
        <v>307</v>
      </c>
      <c r="Y47" s="332">
        <v>0.28510000000000002</v>
      </c>
      <c r="Z47" s="332">
        <v>0.1201</v>
      </c>
      <c r="AA47" s="332">
        <v>0.7268</v>
      </c>
      <c r="AB47" s="332">
        <v>11.7918</v>
      </c>
      <c r="AC47" s="332" t="s">
        <v>307</v>
      </c>
      <c r="AD47" s="332">
        <v>6.1800000000000001E-2</v>
      </c>
      <c r="AE47" s="332">
        <v>6.7699999999999996E-2</v>
      </c>
      <c r="AF47" s="332" t="s">
        <v>307</v>
      </c>
      <c r="AG47" s="332">
        <v>4.3484999999999996</v>
      </c>
      <c r="AH47" s="332">
        <v>8.7139000000000006</v>
      </c>
      <c r="AI47" s="332">
        <v>8.4000000000000005E-2</v>
      </c>
      <c r="AJ47" s="332" t="s">
        <v>307</v>
      </c>
      <c r="AK47" s="332">
        <v>1.83E-2</v>
      </c>
      <c r="AL47" s="332">
        <v>2.3845000000000001</v>
      </c>
      <c r="AM47" s="332">
        <v>0.88600000000000001</v>
      </c>
      <c r="AN47" s="332">
        <v>1.2999999999999999E-2</v>
      </c>
      <c r="AO47" s="332">
        <v>3.6739999999999999</v>
      </c>
      <c r="AP47" s="332">
        <v>0.27400000000000002</v>
      </c>
      <c r="AQ47" s="332">
        <v>2.2046000000000001</v>
      </c>
      <c r="AR47" s="332">
        <v>682.23109999999997</v>
      </c>
      <c r="AS47" s="332">
        <v>10.3209</v>
      </c>
      <c r="AT47" s="332">
        <v>0.63019999999999998</v>
      </c>
      <c r="AU47" s="332">
        <v>0.33150000000000002</v>
      </c>
      <c r="AV47" s="332">
        <v>0.32390000000000002</v>
      </c>
      <c r="AW47" s="332" t="s">
        <v>307</v>
      </c>
      <c r="AX47" s="332">
        <v>2.73</v>
      </c>
      <c r="AY47" s="332">
        <v>0.93620000000000003</v>
      </c>
      <c r="AZ47" s="332">
        <v>0.59409999999999996</v>
      </c>
      <c r="BA47" s="332">
        <v>0.89610000000000001</v>
      </c>
      <c r="BB47" s="332">
        <v>7.2039999999999997</v>
      </c>
      <c r="BC47" s="332">
        <v>0.39340000000000003</v>
      </c>
      <c r="BD47" s="332" t="s">
        <v>307</v>
      </c>
      <c r="BE47" s="332" t="s">
        <v>307</v>
      </c>
      <c r="BF47" s="332">
        <v>1.1206</v>
      </c>
      <c r="BG47" s="332">
        <v>4.1745999999999999</v>
      </c>
      <c r="BH47" s="332">
        <v>3.2995000000000001</v>
      </c>
      <c r="BI47" s="332">
        <v>0.76359999999999995</v>
      </c>
      <c r="BJ47" s="332">
        <v>3.0599999999999999E-2</v>
      </c>
      <c r="BK47" s="332">
        <v>0.3745</v>
      </c>
      <c r="BL47" s="332" t="s">
        <v>307</v>
      </c>
      <c r="BM47" s="332">
        <v>2.69E-2</v>
      </c>
      <c r="BN47" s="332">
        <v>0.1434</v>
      </c>
      <c r="BO47" s="332" t="s">
        <v>307</v>
      </c>
      <c r="BP47" s="332" t="s">
        <v>307</v>
      </c>
      <c r="BQ47" s="332"/>
      <c r="BR47" s="333">
        <v>757.63869999999997</v>
      </c>
      <c r="BS47" s="335">
        <v>40.940199999999997</v>
      </c>
      <c r="BT47" s="335">
        <v>16.828399999999998</v>
      </c>
      <c r="BU47" s="335">
        <v>24.111799999999999</v>
      </c>
      <c r="BV47" s="335">
        <v>90.982900000000001</v>
      </c>
      <c r="BW47" s="334">
        <v>131.92310000000001</v>
      </c>
      <c r="BX47" s="336">
        <v>889.56179999999995</v>
      </c>
      <c r="BY47" s="335" t="s">
        <v>307</v>
      </c>
      <c r="BZ47" s="335">
        <v>18.777000000000001</v>
      </c>
      <c r="CA47" s="337">
        <v>908.33870000000002</v>
      </c>
    </row>
    <row r="48" spans="1:79">
      <c r="A48" s="330" t="s">
        <v>43</v>
      </c>
      <c r="B48" s="410" t="s">
        <v>175</v>
      </c>
      <c r="C48" s="457" t="s">
        <v>402</v>
      </c>
      <c r="D48" s="458" t="s">
        <v>403</v>
      </c>
      <c r="E48" s="331" t="s">
        <v>307</v>
      </c>
      <c r="F48" s="332" t="s">
        <v>307</v>
      </c>
      <c r="G48" s="332" t="s">
        <v>307</v>
      </c>
      <c r="H48" s="332" t="s">
        <v>307</v>
      </c>
      <c r="I48" s="332" t="s">
        <v>307</v>
      </c>
      <c r="J48" s="332" t="s">
        <v>307</v>
      </c>
      <c r="K48" s="332" t="s">
        <v>307</v>
      </c>
      <c r="L48" s="332" t="s">
        <v>307</v>
      </c>
      <c r="M48" s="332" t="s">
        <v>307</v>
      </c>
      <c r="N48" s="332" t="s">
        <v>307</v>
      </c>
      <c r="O48" s="332" t="s">
        <v>307</v>
      </c>
      <c r="P48" s="332" t="s">
        <v>307</v>
      </c>
      <c r="Q48" s="332" t="s">
        <v>307</v>
      </c>
      <c r="R48" s="332" t="s">
        <v>307</v>
      </c>
      <c r="S48" s="332" t="s">
        <v>307</v>
      </c>
      <c r="T48" s="332" t="s">
        <v>307</v>
      </c>
      <c r="U48" s="332" t="s">
        <v>307</v>
      </c>
      <c r="V48" s="332" t="s">
        <v>307</v>
      </c>
      <c r="W48" s="332" t="s">
        <v>307</v>
      </c>
      <c r="X48" s="332" t="s">
        <v>307</v>
      </c>
      <c r="Y48" s="332" t="s">
        <v>307</v>
      </c>
      <c r="Z48" s="332" t="s">
        <v>307</v>
      </c>
      <c r="AA48" s="332" t="s">
        <v>307</v>
      </c>
      <c r="AB48" s="332" t="s">
        <v>307</v>
      </c>
      <c r="AC48" s="332" t="s">
        <v>307</v>
      </c>
      <c r="AD48" s="332" t="s">
        <v>307</v>
      </c>
      <c r="AE48" s="332" t="s">
        <v>307</v>
      </c>
      <c r="AF48" s="332" t="s">
        <v>307</v>
      </c>
      <c r="AG48" s="332" t="s">
        <v>307</v>
      </c>
      <c r="AH48" s="332" t="s">
        <v>307</v>
      </c>
      <c r="AI48" s="332" t="s">
        <v>307</v>
      </c>
      <c r="AJ48" s="332" t="s">
        <v>307</v>
      </c>
      <c r="AK48" s="332" t="s">
        <v>307</v>
      </c>
      <c r="AL48" s="332" t="s">
        <v>307</v>
      </c>
      <c r="AM48" s="332" t="s">
        <v>307</v>
      </c>
      <c r="AN48" s="332" t="s">
        <v>307</v>
      </c>
      <c r="AO48" s="332" t="s">
        <v>307</v>
      </c>
      <c r="AP48" s="332" t="s">
        <v>307</v>
      </c>
      <c r="AQ48" s="332" t="s">
        <v>307</v>
      </c>
      <c r="AR48" s="332" t="s">
        <v>307</v>
      </c>
      <c r="AS48" s="332">
        <v>1141.6993</v>
      </c>
      <c r="AT48" s="332" t="s">
        <v>307</v>
      </c>
      <c r="AU48" s="332" t="s">
        <v>307</v>
      </c>
      <c r="AV48" s="332" t="s">
        <v>307</v>
      </c>
      <c r="AW48" s="332" t="s">
        <v>307</v>
      </c>
      <c r="AX48" s="332" t="s">
        <v>307</v>
      </c>
      <c r="AY48" s="332" t="s">
        <v>307</v>
      </c>
      <c r="AZ48" s="332" t="s">
        <v>307</v>
      </c>
      <c r="BA48" s="332" t="s">
        <v>307</v>
      </c>
      <c r="BB48" s="332" t="s">
        <v>307</v>
      </c>
      <c r="BC48" s="332" t="s">
        <v>307</v>
      </c>
      <c r="BD48" s="332" t="s">
        <v>307</v>
      </c>
      <c r="BE48" s="332" t="s">
        <v>307</v>
      </c>
      <c r="BF48" s="332" t="s">
        <v>307</v>
      </c>
      <c r="BG48" s="332" t="s">
        <v>307</v>
      </c>
      <c r="BH48" s="332" t="s">
        <v>307</v>
      </c>
      <c r="BI48" s="332" t="s">
        <v>307</v>
      </c>
      <c r="BJ48" s="332" t="s">
        <v>307</v>
      </c>
      <c r="BK48" s="332" t="s">
        <v>307</v>
      </c>
      <c r="BL48" s="332" t="s">
        <v>307</v>
      </c>
      <c r="BM48" s="332" t="s">
        <v>307</v>
      </c>
      <c r="BN48" s="332" t="s">
        <v>307</v>
      </c>
      <c r="BO48" s="332" t="s">
        <v>307</v>
      </c>
      <c r="BP48" s="332" t="s">
        <v>307</v>
      </c>
      <c r="BQ48" s="332"/>
      <c r="BR48" s="333">
        <v>1141.6993</v>
      </c>
      <c r="BS48" s="335">
        <v>36.835999999999999</v>
      </c>
      <c r="BT48" s="335">
        <v>10.8027</v>
      </c>
      <c r="BU48" s="335">
        <v>26.033300000000001</v>
      </c>
      <c r="BV48" s="335">
        <v>135.86709999999999</v>
      </c>
      <c r="BW48" s="334">
        <v>172.70310000000001</v>
      </c>
      <c r="BX48" s="336">
        <v>1314.4023999999999</v>
      </c>
      <c r="BY48" s="335" t="s">
        <v>307</v>
      </c>
      <c r="BZ48" s="335" t="s">
        <v>307</v>
      </c>
      <c r="CA48" s="337">
        <v>1314.4023</v>
      </c>
    </row>
    <row r="49" spans="1:79">
      <c r="A49" s="330" t="s">
        <v>44</v>
      </c>
      <c r="B49" s="410" t="s">
        <v>176</v>
      </c>
      <c r="C49" s="457" t="s">
        <v>404</v>
      </c>
      <c r="D49" s="458" t="s">
        <v>405</v>
      </c>
      <c r="E49" s="331" t="s">
        <v>307</v>
      </c>
      <c r="F49" s="332" t="s">
        <v>307</v>
      </c>
      <c r="G49" s="332" t="s">
        <v>307</v>
      </c>
      <c r="H49" s="332" t="s">
        <v>307</v>
      </c>
      <c r="I49" s="332" t="s">
        <v>307</v>
      </c>
      <c r="J49" s="332" t="s">
        <v>307</v>
      </c>
      <c r="K49" s="332" t="s">
        <v>307</v>
      </c>
      <c r="L49" s="332" t="s">
        <v>307</v>
      </c>
      <c r="M49" s="332" t="s">
        <v>307</v>
      </c>
      <c r="N49" s="332" t="s">
        <v>307</v>
      </c>
      <c r="O49" s="332" t="s">
        <v>307</v>
      </c>
      <c r="P49" s="332" t="s">
        <v>307</v>
      </c>
      <c r="Q49" s="332" t="s">
        <v>307</v>
      </c>
      <c r="R49" s="332" t="s">
        <v>307</v>
      </c>
      <c r="S49" s="332" t="s">
        <v>307</v>
      </c>
      <c r="T49" s="332" t="s">
        <v>307</v>
      </c>
      <c r="U49" s="332" t="s">
        <v>307</v>
      </c>
      <c r="V49" s="332" t="s">
        <v>307</v>
      </c>
      <c r="W49" s="332" t="s">
        <v>307</v>
      </c>
      <c r="X49" s="332" t="s">
        <v>307</v>
      </c>
      <c r="Y49" s="332" t="s">
        <v>307</v>
      </c>
      <c r="Z49" s="332" t="s">
        <v>307</v>
      </c>
      <c r="AA49" s="332" t="s">
        <v>307</v>
      </c>
      <c r="AB49" s="332" t="s">
        <v>307</v>
      </c>
      <c r="AC49" s="332" t="s">
        <v>307</v>
      </c>
      <c r="AD49" s="332" t="s">
        <v>307</v>
      </c>
      <c r="AE49" s="332" t="s">
        <v>307</v>
      </c>
      <c r="AF49" s="332" t="s">
        <v>307</v>
      </c>
      <c r="AG49" s="332" t="s">
        <v>307</v>
      </c>
      <c r="AH49" s="332" t="s">
        <v>307</v>
      </c>
      <c r="AI49" s="332" t="s">
        <v>307</v>
      </c>
      <c r="AJ49" s="332" t="s">
        <v>307</v>
      </c>
      <c r="AK49" s="332" t="s">
        <v>307</v>
      </c>
      <c r="AL49" s="332" t="s">
        <v>307</v>
      </c>
      <c r="AM49" s="332" t="s">
        <v>307</v>
      </c>
      <c r="AN49" s="332" t="s">
        <v>307</v>
      </c>
      <c r="AO49" s="332" t="s">
        <v>307</v>
      </c>
      <c r="AP49" s="332" t="s">
        <v>307</v>
      </c>
      <c r="AQ49" s="332" t="s">
        <v>307</v>
      </c>
      <c r="AR49" s="332" t="s">
        <v>307</v>
      </c>
      <c r="AS49" s="332" t="s">
        <v>307</v>
      </c>
      <c r="AT49" s="332">
        <v>197.91990000000001</v>
      </c>
      <c r="AU49" s="332" t="s">
        <v>307</v>
      </c>
      <c r="AV49" s="332" t="s">
        <v>307</v>
      </c>
      <c r="AW49" s="332" t="s">
        <v>307</v>
      </c>
      <c r="AX49" s="332" t="s">
        <v>307</v>
      </c>
      <c r="AY49" s="332" t="s">
        <v>307</v>
      </c>
      <c r="AZ49" s="332" t="s">
        <v>307</v>
      </c>
      <c r="BA49" s="332" t="s">
        <v>307</v>
      </c>
      <c r="BB49" s="332" t="s">
        <v>307</v>
      </c>
      <c r="BC49" s="332" t="s">
        <v>307</v>
      </c>
      <c r="BD49" s="332" t="s">
        <v>307</v>
      </c>
      <c r="BE49" s="332" t="s">
        <v>307</v>
      </c>
      <c r="BF49" s="332" t="s">
        <v>307</v>
      </c>
      <c r="BG49" s="332" t="s">
        <v>307</v>
      </c>
      <c r="BH49" s="332" t="s">
        <v>307</v>
      </c>
      <c r="BI49" s="332" t="s">
        <v>307</v>
      </c>
      <c r="BJ49" s="332" t="s">
        <v>307</v>
      </c>
      <c r="BK49" s="332" t="s">
        <v>307</v>
      </c>
      <c r="BL49" s="332" t="s">
        <v>307</v>
      </c>
      <c r="BM49" s="332" t="s">
        <v>307</v>
      </c>
      <c r="BN49" s="332" t="s">
        <v>307</v>
      </c>
      <c r="BO49" s="332" t="s">
        <v>307</v>
      </c>
      <c r="BP49" s="332" t="s">
        <v>307</v>
      </c>
      <c r="BQ49" s="332"/>
      <c r="BR49" s="333">
        <v>197.91990000000001</v>
      </c>
      <c r="BS49" s="335">
        <v>4.9644000000000004</v>
      </c>
      <c r="BT49" s="335">
        <v>3.0558999999999998</v>
      </c>
      <c r="BU49" s="335">
        <v>1.9084000000000001</v>
      </c>
      <c r="BV49" s="335">
        <v>22.880299999999998</v>
      </c>
      <c r="BW49" s="334">
        <v>27.8446</v>
      </c>
      <c r="BX49" s="336">
        <v>225.7645</v>
      </c>
      <c r="BY49" s="335" t="s">
        <v>307</v>
      </c>
      <c r="BZ49" s="335" t="s">
        <v>307</v>
      </c>
      <c r="CA49" s="337">
        <v>225.7646</v>
      </c>
    </row>
    <row r="50" spans="1:79">
      <c r="A50" s="330" t="s">
        <v>45</v>
      </c>
      <c r="B50" s="410" t="s">
        <v>177</v>
      </c>
      <c r="C50" s="457" t="s">
        <v>406</v>
      </c>
      <c r="D50" s="458" t="s">
        <v>407</v>
      </c>
      <c r="E50" s="331" t="s">
        <v>307</v>
      </c>
      <c r="F50" s="332" t="s">
        <v>307</v>
      </c>
      <c r="G50" s="332" t="s">
        <v>307</v>
      </c>
      <c r="H50" s="332" t="s">
        <v>307</v>
      </c>
      <c r="I50" s="332" t="s">
        <v>307</v>
      </c>
      <c r="J50" s="332" t="s">
        <v>307</v>
      </c>
      <c r="K50" s="332" t="s">
        <v>307</v>
      </c>
      <c r="L50" s="332" t="s">
        <v>307</v>
      </c>
      <c r="M50" s="332" t="s">
        <v>307</v>
      </c>
      <c r="N50" s="332" t="s">
        <v>307</v>
      </c>
      <c r="O50" s="332" t="s">
        <v>307</v>
      </c>
      <c r="P50" s="332" t="s">
        <v>307</v>
      </c>
      <c r="Q50" s="332" t="s">
        <v>307</v>
      </c>
      <c r="R50" s="332" t="s">
        <v>307</v>
      </c>
      <c r="S50" s="332" t="s">
        <v>307</v>
      </c>
      <c r="T50" s="332" t="s">
        <v>307</v>
      </c>
      <c r="U50" s="332" t="s">
        <v>307</v>
      </c>
      <c r="V50" s="332" t="s">
        <v>307</v>
      </c>
      <c r="W50" s="332" t="s">
        <v>307</v>
      </c>
      <c r="X50" s="332" t="s">
        <v>307</v>
      </c>
      <c r="Y50" s="332" t="s">
        <v>307</v>
      </c>
      <c r="Z50" s="332" t="s">
        <v>307</v>
      </c>
      <c r="AA50" s="332" t="s">
        <v>307</v>
      </c>
      <c r="AB50" s="332" t="s">
        <v>307</v>
      </c>
      <c r="AC50" s="332" t="s">
        <v>307</v>
      </c>
      <c r="AD50" s="332" t="s">
        <v>307</v>
      </c>
      <c r="AE50" s="332" t="s">
        <v>307</v>
      </c>
      <c r="AF50" s="332" t="s">
        <v>307</v>
      </c>
      <c r="AG50" s="332" t="s">
        <v>307</v>
      </c>
      <c r="AH50" s="332" t="s">
        <v>307</v>
      </c>
      <c r="AI50" s="332" t="s">
        <v>307</v>
      </c>
      <c r="AJ50" s="332" t="s">
        <v>307</v>
      </c>
      <c r="AK50" s="332" t="s">
        <v>307</v>
      </c>
      <c r="AL50" s="332" t="s">
        <v>307</v>
      </c>
      <c r="AM50" s="332" t="s">
        <v>307</v>
      </c>
      <c r="AN50" s="332" t="s">
        <v>307</v>
      </c>
      <c r="AO50" s="332" t="s">
        <v>307</v>
      </c>
      <c r="AP50" s="332" t="s">
        <v>307</v>
      </c>
      <c r="AQ50" s="332" t="s">
        <v>307</v>
      </c>
      <c r="AR50" s="332" t="s">
        <v>307</v>
      </c>
      <c r="AS50" s="332" t="s">
        <v>307</v>
      </c>
      <c r="AT50" s="332" t="s">
        <v>307</v>
      </c>
      <c r="AU50" s="332">
        <v>139.86420000000001</v>
      </c>
      <c r="AV50" s="332" t="s">
        <v>307</v>
      </c>
      <c r="AW50" s="332" t="s">
        <v>307</v>
      </c>
      <c r="AX50" s="332" t="s">
        <v>307</v>
      </c>
      <c r="AY50" s="332" t="s">
        <v>307</v>
      </c>
      <c r="AZ50" s="332" t="s">
        <v>307</v>
      </c>
      <c r="BA50" s="332" t="s">
        <v>307</v>
      </c>
      <c r="BB50" s="332" t="s">
        <v>307</v>
      </c>
      <c r="BC50" s="332" t="s">
        <v>307</v>
      </c>
      <c r="BD50" s="332" t="s">
        <v>307</v>
      </c>
      <c r="BE50" s="332" t="s">
        <v>307</v>
      </c>
      <c r="BF50" s="332" t="s">
        <v>307</v>
      </c>
      <c r="BG50" s="332" t="s">
        <v>307</v>
      </c>
      <c r="BH50" s="332" t="s">
        <v>307</v>
      </c>
      <c r="BI50" s="332" t="s">
        <v>307</v>
      </c>
      <c r="BJ50" s="332" t="s">
        <v>307</v>
      </c>
      <c r="BK50" s="332" t="s">
        <v>307</v>
      </c>
      <c r="BL50" s="332" t="s">
        <v>307</v>
      </c>
      <c r="BM50" s="332" t="s">
        <v>307</v>
      </c>
      <c r="BN50" s="332" t="s">
        <v>307</v>
      </c>
      <c r="BO50" s="332" t="s">
        <v>307</v>
      </c>
      <c r="BP50" s="332" t="s">
        <v>307</v>
      </c>
      <c r="BQ50" s="332"/>
      <c r="BR50" s="333">
        <v>139.86420000000001</v>
      </c>
      <c r="BS50" s="335" t="s">
        <v>307</v>
      </c>
      <c r="BT50" s="335" t="s">
        <v>307</v>
      </c>
      <c r="BU50" s="335" t="s">
        <v>307</v>
      </c>
      <c r="BV50" s="335" t="s">
        <v>307</v>
      </c>
      <c r="BW50" s="334" t="s">
        <v>307</v>
      </c>
      <c r="BX50" s="336">
        <v>139.86420000000001</v>
      </c>
      <c r="BY50" s="335" t="s">
        <v>307</v>
      </c>
      <c r="BZ50" s="335" t="s">
        <v>307</v>
      </c>
      <c r="CA50" s="337">
        <v>139.86420000000001</v>
      </c>
    </row>
    <row r="51" spans="1:79">
      <c r="A51" s="330" t="s">
        <v>136</v>
      </c>
      <c r="B51" s="410" t="s">
        <v>310</v>
      </c>
      <c r="C51" s="457" t="s">
        <v>408</v>
      </c>
      <c r="D51" s="458" t="s">
        <v>409</v>
      </c>
      <c r="E51" s="331">
        <v>0.32019999999999998</v>
      </c>
      <c r="F51" s="332">
        <v>0.34899999999999998</v>
      </c>
      <c r="G51" s="332">
        <v>2.0400000000000001E-2</v>
      </c>
      <c r="H51" s="332">
        <v>1.3299999999999999E-2</v>
      </c>
      <c r="I51" s="332">
        <v>0.22420000000000001</v>
      </c>
      <c r="J51" s="332">
        <v>7.0000000000000001E-3</v>
      </c>
      <c r="K51" s="332">
        <v>0.84850000000000003</v>
      </c>
      <c r="L51" s="332">
        <v>7.7999999999999996E-3</v>
      </c>
      <c r="M51" s="332">
        <v>4.0000000000000002E-4</v>
      </c>
      <c r="N51" s="332" t="s">
        <v>307</v>
      </c>
      <c r="O51" s="332">
        <v>1.3899999999999999E-2</v>
      </c>
      <c r="P51" s="332">
        <v>1.9199999999999998E-2</v>
      </c>
      <c r="Q51" s="332">
        <v>0.3528</v>
      </c>
      <c r="R51" s="332">
        <v>2.0000000000000001E-4</v>
      </c>
      <c r="S51" s="332">
        <v>0.1346</v>
      </c>
      <c r="T51" s="332">
        <v>2.68</v>
      </c>
      <c r="U51" s="332">
        <v>6.8500000000000005E-2</v>
      </c>
      <c r="V51" s="332">
        <v>0.24610000000000001</v>
      </c>
      <c r="W51" s="332">
        <v>3.6299999999999999E-2</v>
      </c>
      <c r="X51" s="332">
        <v>0.20530000000000001</v>
      </c>
      <c r="Y51" s="332">
        <v>4.0000000000000002E-4</v>
      </c>
      <c r="Z51" s="332">
        <v>5.7700000000000001E-2</v>
      </c>
      <c r="AA51" s="332">
        <v>2.7000000000000001E-3</v>
      </c>
      <c r="AB51" s="332">
        <v>5.3880999999999997</v>
      </c>
      <c r="AC51" s="332">
        <v>4.1999999999999997E-3</v>
      </c>
      <c r="AD51" s="332">
        <v>0.76900000000000002</v>
      </c>
      <c r="AE51" s="332">
        <v>10.4733</v>
      </c>
      <c r="AF51" s="332">
        <v>0.1135</v>
      </c>
      <c r="AG51" s="332">
        <v>3.3946000000000001</v>
      </c>
      <c r="AH51" s="332">
        <v>17.922599999999999</v>
      </c>
      <c r="AI51" s="332">
        <v>0.52270000000000005</v>
      </c>
      <c r="AJ51" s="332">
        <v>4.0000000000000002E-4</v>
      </c>
      <c r="AK51" s="332" t="s">
        <v>307</v>
      </c>
      <c r="AL51" s="332">
        <v>0.31569999999999998</v>
      </c>
      <c r="AM51" s="332">
        <v>1E-4</v>
      </c>
      <c r="AN51" s="332">
        <v>0.83440000000000003</v>
      </c>
      <c r="AO51" s="332">
        <v>5.1000000000000004E-3</v>
      </c>
      <c r="AP51" s="332">
        <v>2.7300000000000001E-2</v>
      </c>
      <c r="AQ51" s="332">
        <v>3.7699999999999997E-2</v>
      </c>
      <c r="AR51" s="332">
        <v>0.34410000000000002</v>
      </c>
      <c r="AS51" s="332" t="s">
        <v>307</v>
      </c>
      <c r="AT51" s="332" t="s">
        <v>307</v>
      </c>
      <c r="AU51" s="332" t="s">
        <v>307</v>
      </c>
      <c r="AV51" s="332">
        <v>1673.1582000000001</v>
      </c>
      <c r="AW51" s="332" t="s">
        <v>307</v>
      </c>
      <c r="AX51" s="332">
        <v>0.24840000000000001</v>
      </c>
      <c r="AY51" s="332">
        <v>0.32079999999999997</v>
      </c>
      <c r="AZ51" s="332">
        <v>1.9E-3</v>
      </c>
      <c r="BA51" s="332">
        <v>6.13E-2</v>
      </c>
      <c r="BB51" s="332">
        <v>8.0299999999999996E-2</v>
      </c>
      <c r="BC51" s="332">
        <v>9.9199999999999997E-2</v>
      </c>
      <c r="BD51" s="332">
        <v>4.0000000000000001E-3</v>
      </c>
      <c r="BE51" s="332">
        <v>2.9000000000000001E-2</v>
      </c>
      <c r="BF51" s="332">
        <v>0.83789999999999998</v>
      </c>
      <c r="BG51" s="332">
        <v>1.7509999999999999</v>
      </c>
      <c r="BH51" s="332">
        <v>0.22889999999999999</v>
      </c>
      <c r="BI51" s="332">
        <v>2.2100000000000002E-2</v>
      </c>
      <c r="BJ51" s="332" t="s">
        <v>307</v>
      </c>
      <c r="BK51" s="332">
        <v>0.77639999999999998</v>
      </c>
      <c r="BL51" s="332">
        <v>0.40289999999999998</v>
      </c>
      <c r="BM51" s="332">
        <v>5.4399999999999997E-2</v>
      </c>
      <c r="BN51" s="332">
        <v>2.0000000000000001E-4</v>
      </c>
      <c r="BO51" s="332">
        <v>3.5700000000000003E-2</v>
      </c>
      <c r="BP51" s="332" t="s">
        <v>307</v>
      </c>
      <c r="BQ51" s="332"/>
      <c r="BR51" s="333">
        <v>1723.8738000000001</v>
      </c>
      <c r="BS51" s="335">
        <v>7.6E-3</v>
      </c>
      <c r="BT51" s="335">
        <v>7.6E-3</v>
      </c>
      <c r="BU51" s="335" t="s">
        <v>307</v>
      </c>
      <c r="BV51" s="335" t="s">
        <v>307</v>
      </c>
      <c r="BW51" s="334">
        <v>7.6E-3</v>
      </c>
      <c r="BX51" s="336">
        <v>1723.8814</v>
      </c>
      <c r="BY51" s="335" t="s">
        <v>307</v>
      </c>
      <c r="BZ51" s="335">
        <v>55.917400000000001</v>
      </c>
      <c r="CA51" s="337">
        <v>1779.7987000000001</v>
      </c>
    </row>
    <row r="52" spans="1:79">
      <c r="A52" s="330" t="s">
        <v>46</v>
      </c>
      <c r="B52" s="410" t="s">
        <v>271</v>
      </c>
      <c r="C52" s="457" t="s">
        <v>410</v>
      </c>
      <c r="D52" s="458" t="s">
        <v>411</v>
      </c>
      <c r="E52" s="331" t="s">
        <v>307</v>
      </c>
      <c r="F52" s="332" t="s">
        <v>307</v>
      </c>
      <c r="G52" s="332" t="s">
        <v>307</v>
      </c>
      <c r="H52" s="332" t="s">
        <v>307</v>
      </c>
      <c r="I52" s="332" t="s">
        <v>307</v>
      </c>
      <c r="J52" s="332" t="s">
        <v>307</v>
      </c>
      <c r="K52" s="332" t="s">
        <v>307</v>
      </c>
      <c r="L52" s="332" t="s">
        <v>307</v>
      </c>
      <c r="M52" s="332" t="s">
        <v>307</v>
      </c>
      <c r="N52" s="332" t="s">
        <v>307</v>
      </c>
      <c r="O52" s="332" t="s">
        <v>307</v>
      </c>
      <c r="P52" s="332" t="s">
        <v>307</v>
      </c>
      <c r="Q52" s="332" t="s">
        <v>307</v>
      </c>
      <c r="R52" s="332" t="s">
        <v>307</v>
      </c>
      <c r="S52" s="332" t="s">
        <v>307</v>
      </c>
      <c r="T52" s="332" t="s">
        <v>307</v>
      </c>
      <c r="U52" s="332" t="s">
        <v>307</v>
      </c>
      <c r="V52" s="332" t="s">
        <v>307</v>
      </c>
      <c r="W52" s="332" t="s">
        <v>307</v>
      </c>
      <c r="X52" s="332" t="s">
        <v>307</v>
      </c>
      <c r="Y52" s="332" t="s">
        <v>307</v>
      </c>
      <c r="Z52" s="332" t="s">
        <v>307</v>
      </c>
      <c r="AA52" s="332" t="s">
        <v>307</v>
      </c>
      <c r="AB52" s="332" t="s">
        <v>307</v>
      </c>
      <c r="AC52" s="332" t="s">
        <v>307</v>
      </c>
      <c r="AD52" s="332" t="s">
        <v>307</v>
      </c>
      <c r="AE52" s="332" t="s">
        <v>307</v>
      </c>
      <c r="AF52" s="332" t="s">
        <v>307</v>
      </c>
      <c r="AG52" s="332" t="s">
        <v>307</v>
      </c>
      <c r="AH52" s="332" t="s">
        <v>307</v>
      </c>
      <c r="AI52" s="332" t="s">
        <v>307</v>
      </c>
      <c r="AJ52" s="332" t="s">
        <v>307</v>
      </c>
      <c r="AK52" s="332" t="s">
        <v>307</v>
      </c>
      <c r="AL52" s="332" t="s">
        <v>307</v>
      </c>
      <c r="AM52" s="332" t="s">
        <v>307</v>
      </c>
      <c r="AN52" s="332" t="s">
        <v>307</v>
      </c>
      <c r="AO52" s="332" t="s">
        <v>307</v>
      </c>
      <c r="AP52" s="332" t="s">
        <v>307</v>
      </c>
      <c r="AQ52" s="332" t="s">
        <v>307</v>
      </c>
      <c r="AR52" s="332" t="s">
        <v>307</v>
      </c>
      <c r="AS52" s="332" t="s">
        <v>307</v>
      </c>
      <c r="AT52" s="332" t="s">
        <v>307</v>
      </c>
      <c r="AU52" s="332" t="s">
        <v>307</v>
      </c>
      <c r="AV52" s="332" t="s">
        <v>307</v>
      </c>
      <c r="AW52" s="332">
        <v>1967.0934999999999</v>
      </c>
      <c r="AX52" s="332" t="s">
        <v>307</v>
      </c>
      <c r="AY52" s="332" t="s">
        <v>307</v>
      </c>
      <c r="AZ52" s="332" t="s">
        <v>307</v>
      </c>
      <c r="BA52" s="332" t="s">
        <v>307</v>
      </c>
      <c r="BB52" s="332" t="s">
        <v>307</v>
      </c>
      <c r="BC52" s="332" t="s">
        <v>307</v>
      </c>
      <c r="BD52" s="332" t="s">
        <v>307</v>
      </c>
      <c r="BE52" s="332" t="s">
        <v>307</v>
      </c>
      <c r="BF52" s="332" t="s">
        <v>307</v>
      </c>
      <c r="BG52" s="332" t="s">
        <v>307</v>
      </c>
      <c r="BH52" s="332" t="s">
        <v>307</v>
      </c>
      <c r="BI52" s="332" t="s">
        <v>307</v>
      </c>
      <c r="BJ52" s="332" t="s">
        <v>307</v>
      </c>
      <c r="BK52" s="332" t="s">
        <v>307</v>
      </c>
      <c r="BL52" s="332" t="s">
        <v>307</v>
      </c>
      <c r="BM52" s="332" t="s">
        <v>307</v>
      </c>
      <c r="BN52" s="332" t="s">
        <v>307</v>
      </c>
      <c r="BO52" s="332" t="s">
        <v>307</v>
      </c>
      <c r="BP52" s="332" t="s">
        <v>307</v>
      </c>
      <c r="BQ52" s="332"/>
      <c r="BR52" s="333">
        <v>1967.0934999999999</v>
      </c>
      <c r="BS52" s="335" t="s">
        <v>307</v>
      </c>
      <c r="BT52" s="335" t="s">
        <v>307</v>
      </c>
      <c r="BU52" s="335" t="s">
        <v>307</v>
      </c>
      <c r="BV52" s="335" t="s">
        <v>307</v>
      </c>
      <c r="BW52" s="334" t="s">
        <v>307</v>
      </c>
      <c r="BX52" s="336">
        <v>1967.0934999999999</v>
      </c>
      <c r="BY52" s="335" t="s">
        <v>307</v>
      </c>
      <c r="BZ52" s="335" t="s">
        <v>307</v>
      </c>
      <c r="CA52" s="337">
        <v>1967.0934999999999</v>
      </c>
    </row>
    <row r="53" spans="1:79">
      <c r="A53" s="330" t="s">
        <v>47</v>
      </c>
      <c r="B53" s="410" t="s">
        <v>178</v>
      </c>
      <c r="C53" s="457" t="s">
        <v>412</v>
      </c>
      <c r="D53" s="458" t="s">
        <v>413</v>
      </c>
      <c r="E53" s="331" t="s">
        <v>307</v>
      </c>
      <c r="F53" s="332" t="s">
        <v>307</v>
      </c>
      <c r="G53" s="332" t="s">
        <v>307</v>
      </c>
      <c r="H53" s="332" t="s">
        <v>307</v>
      </c>
      <c r="I53" s="332">
        <v>4.1730999999999998</v>
      </c>
      <c r="J53" s="332" t="s">
        <v>307</v>
      </c>
      <c r="K53" s="332" t="s">
        <v>307</v>
      </c>
      <c r="L53" s="332" t="s">
        <v>307</v>
      </c>
      <c r="M53" s="332" t="s">
        <v>307</v>
      </c>
      <c r="N53" s="332" t="s">
        <v>307</v>
      </c>
      <c r="O53" s="332" t="s">
        <v>307</v>
      </c>
      <c r="P53" s="332" t="s">
        <v>307</v>
      </c>
      <c r="Q53" s="332" t="s">
        <v>307</v>
      </c>
      <c r="R53" s="332" t="s">
        <v>307</v>
      </c>
      <c r="S53" s="332" t="s">
        <v>307</v>
      </c>
      <c r="T53" s="332" t="s">
        <v>307</v>
      </c>
      <c r="U53" s="332" t="s">
        <v>307</v>
      </c>
      <c r="V53" s="332" t="s">
        <v>307</v>
      </c>
      <c r="W53" s="332" t="s">
        <v>307</v>
      </c>
      <c r="X53" s="332" t="s">
        <v>307</v>
      </c>
      <c r="Y53" s="332" t="s">
        <v>307</v>
      </c>
      <c r="Z53" s="332" t="s">
        <v>307</v>
      </c>
      <c r="AA53" s="332" t="s">
        <v>307</v>
      </c>
      <c r="AB53" s="332" t="s">
        <v>307</v>
      </c>
      <c r="AC53" s="332" t="s">
        <v>307</v>
      </c>
      <c r="AD53" s="332" t="s">
        <v>307</v>
      </c>
      <c r="AE53" s="332" t="s">
        <v>307</v>
      </c>
      <c r="AF53" s="332" t="s">
        <v>307</v>
      </c>
      <c r="AG53" s="332">
        <v>2.8290999999999999</v>
      </c>
      <c r="AH53" s="332">
        <v>1.3170999999999999</v>
      </c>
      <c r="AI53" s="332" t="s">
        <v>307</v>
      </c>
      <c r="AJ53" s="332" t="s">
        <v>307</v>
      </c>
      <c r="AK53" s="332" t="s">
        <v>307</v>
      </c>
      <c r="AL53" s="332">
        <v>0.23810000000000001</v>
      </c>
      <c r="AM53" s="332" t="s">
        <v>307</v>
      </c>
      <c r="AN53" s="332" t="s">
        <v>307</v>
      </c>
      <c r="AO53" s="332" t="s">
        <v>307</v>
      </c>
      <c r="AP53" s="332" t="s">
        <v>307</v>
      </c>
      <c r="AQ53" s="332" t="s">
        <v>307</v>
      </c>
      <c r="AR53" s="332">
        <v>14.824999999999999</v>
      </c>
      <c r="AS53" s="332" t="s">
        <v>307</v>
      </c>
      <c r="AT53" s="332" t="s">
        <v>307</v>
      </c>
      <c r="AU53" s="332" t="s">
        <v>307</v>
      </c>
      <c r="AV53" s="332" t="s">
        <v>307</v>
      </c>
      <c r="AW53" s="332" t="s">
        <v>307</v>
      </c>
      <c r="AX53" s="332">
        <v>584.76009999999997</v>
      </c>
      <c r="AY53" s="332">
        <v>2.0777000000000001</v>
      </c>
      <c r="AZ53" s="332" t="s">
        <v>307</v>
      </c>
      <c r="BA53" s="332" t="s">
        <v>307</v>
      </c>
      <c r="BB53" s="332" t="s">
        <v>307</v>
      </c>
      <c r="BC53" s="332" t="s">
        <v>307</v>
      </c>
      <c r="BD53" s="332" t="s">
        <v>307</v>
      </c>
      <c r="BE53" s="332" t="s">
        <v>307</v>
      </c>
      <c r="BF53" s="332" t="s">
        <v>307</v>
      </c>
      <c r="BG53" s="332" t="s">
        <v>307</v>
      </c>
      <c r="BH53" s="332" t="s">
        <v>307</v>
      </c>
      <c r="BI53" s="332" t="s">
        <v>307</v>
      </c>
      <c r="BJ53" s="332" t="s">
        <v>307</v>
      </c>
      <c r="BK53" s="332" t="s">
        <v>307</v>
      </c>
      <c r="BL53" s="332" t="s">
        <v>307</v>
      </c>
      <c r="BM53" s="332" t="s">
        <v>307</v>
      </c>
      <c r="BN53" s="332" t="s">
        <v>307</v>
      </c>
      <c r="BO53" s="332" t="s">
        <v>307</v>
      </c>
      <c r="BP53" s="332" t="s">
        <v>307</v>
      </c>
      <c r="BQ53" s="332"/>
      <c r="BR53" s="333">
        <v>610.22029999999995</v>
      </c>
      <c r="BS53" s="335">
        <v>43.589300000000001</v>
      </c>
      <c r="BT53" s="335">
        <v>22.602599999999999</v>
      </c>
      <c r="BU53" s="335">
        <v>20.986699999999999</v>
      </c>
      <c r="BV53" s="335">
        <v>42.1663</v>
      </c>
      <c r="BW53" s="334">
        <v>85.755600000000001</v>
      </c>
      <c r="BX53" s="336">
        <v>695.97589999999991</v>
      </c>
      <c r="BY53" s="335" t="s">
        <v>307</v>
      </c>
      <c r="BZ53" s="335">
        <v>14.3607</v>
      </c>
      <c r="CA53" s="337">
        <v>710.33669999999995</v>
      </c>
    </row>
    <row r="54" spans="1:79">
      <c r="A54" s="330" t="s">
        <v>48</v>
      </c>
      <c r="B54" s="410" t="s">
        <v>179</v>
      </c>
      <c r="C54" s="457" t="s">
        <v>414</v>
      </c>
      <c r="D54" s="458" t="s">
        <v>415</v>
      </c>
      <c r="E54" s="331" t="s">
        <v>307</v>
      </c>
      <c r="F54" s="332" t="s">
        <v>307</v>
      </c>
      <c r="G54" s="332" t="s">
        <v>307</v>
      </c>
      <c r="H54" s="332" t="s">
        <v>307</v>
      </c>
      <c r="I54" s="332" t="s">
        <v>307</v>
      </c>
      <c r="J54" s="332" t="s">
        <v>307</v>
      </c>
      <c r="K54" s="332">
        <v>4.5999999999999999E-3</v>
      </c>
      <c r="L54" s="332" t="s">
        <v>307</v>
      </c>
      <c r="M54" s="332" t="s">
        <v>307</v>
      </c>
      <c r="N54" s="332" t="s">
        <v>307</v>
      </c>
      <c r="O54" s="332" t="s">
        <v>307</v>
      </c>
      <c r="P54" s="332" t="s">
        <v>307</v>
      </c>
      <c r="Q54" s="332" t="s">
        <v>307</v>
      </c>
      <c r="R54" s="332" t="s">
        <v>307</v>
      </c>
      <c r="S54" s="332" t="s">
        <v>307</v>
      </c>
      <c r="T54" s="332" t="s">
        <v>307</v>
      </c>
      <c r="U54" s="332" t="s">
        <v>307</v>
      </c>
      <c r="V54" s="332" t="s">
        <v>307</v>
      </c>
      <c r="W54" s="332" t="s">
        <v>307</v>
      </c>
      <c r="X54" s="332" t="s">
        <v>307</v>
      </c>
      <c r="Y54" s="332" t="s">
        <v>307</v>
      </c>
      <c r="Z54" s="332" t="s">
        <v>307</v>
      </c>
      <c r="AA54" s="332" t="s">
        <v>307</v>
      </c>
      <c r="AB54" s="332" t="s">
        <v>307</v>
      </c>
      <c r="AC54" s="332" t="s">
        <v>307</v>
      </c>
      <c r="AD54" s="332">
        <v>0.26290000000000002</v>
      </c>
      <c r="AE54" s="332">
        <v>5.3999999999999999E-2</v>
      </c>
      <c r="AF54" s="332" t="s">
        <v>307</v>
      </c>
      <c r="AG54" s="332" t="s">
        <v>307</v>
      </c>
      <c r="AH54" s="332" t="s">
        <v>307</v>
      </c>
      <c r="AI54" s="332" t="s">
        <v>307</v>
      </c>
      <c r="AJ54" s="332" t="s">
        <v>307</v>
      </c>
      <c r="AK54" s="332" t="s">
        <v>307</v>
      </c>
      <c r="AL54" s="332" t="s">
        <v>307</v>
      </c>
      <c r="AM54" s="332" t="s">
        <v>307</v>
      </c>
      <c r="AN54" s="332" t="s">
        <v>307</v>
      </c>
      <c r="AO54" s="332" t="s">
        <v>307</v>
      </c>
      <c r="AP54" s="332" t="s">
        <v>307</v>
      </c>
      <c r="AQ54" s="332">
        <v>2.58E-2</v>
      </c>
      <c r="AR54" s="332" t="s">
        <v>307</v>
      </c>
      <c r="AS54" s="332" t="s">
        <v>307</v>
      </c>
      <c r="AT54" s="332" t="s">
        <v>307</v>
      </c>
      <c r="AU54" s="332" t="s">
        <v>307</v>
      </c>
      <c r="AV54" s="332" t="s">
        <v>307</v>
      </c>
      <c r="AW54" s="332" t="s">
        <v>307</v>
      </c>
      <c r="AX54" s="332" t="s">
        <v>307</v>
      </c>
      <c r="AY54" s="332">
        <v>288.5736</v>
      </c>
      <c r="AZ54" s="332" t="s">
        <v>307</v>
      </c>
      <c r="BA54" s="332" t="s">
        <v>307</v>
      </c>
      <c r="BB54" s="332" t="s">
        <v>307</v>
      </c>
      <c r="BC54" s="332" t="s">
        <v>307</v>
      </c>
      <c r="BD54" s="332" t="s">
        <v>307</v>
      </c>
      <c r="BE54" s="332" t="s">
        <v>307</v>
      </c>
      <c r="BF54" s="332" t="s">
        <v>307</v>
      </c>
      <c r="BG54" s="332">
        <v>19.346499999999999</v>
      </c>
      <c r="BH54" s="332" t="s">
        <v>307</v>
      </c>
      <c r="BI54" s="332" t="s">
        <v>307</v>
      </c>
      <c r="BJ54" s="332" t="s">
        <v>307</v>
      </c>
      <c r="BK54" s="332" t="s">
        <v>307</v>
      </c>
      <c r="BL54" s="332" t="s">
        <v>307</v>
      </c>
      <c r="BM54" s="332" t="s">
        <v>307</v>
      </c>
      <c r="BN54" s="332" t="s">
        <v>307</v>
      </c>
      <c r="BO54" s="332" t="s">
        <v>307</v>
      </c>
      <c r="BP54" s="332" t="s">
        <v>307</v>
      </c>
      <c r="BQ54" s="332"/>
      <c r="BR54" s="333">
        <v>308.26740000000001</v>
      </c>
      <c r="BS54" s="335">
        <v>6.7488000000000001</v>
      </c>
      <c r="BT54" s="335">
        <v>3.2383000000000002</v>
      </c>
      <c r="BU54" s="335">
        <v>3.5106000000000002</v>
      </c>
      <c r="BV54" s="335">
        <v>18.581499999999998</v>
      </c>
      <c r="BW54" s="334">
        <v>25.330300000000001</v>
      </c>
      <c r="BX54" s="336">
        <v>333.59770000000003</v>
      </c>
      <c r="BY54" s="335" t="s">
        <v>307</v>
      </c>
      <c r="BZ54" s="335">
        <v>5.7465999999999999</v>
      </c>
      <c r="CA54" s="337">
        <v>339.34429999999998</v>
      </c>
    </row>
    <row r="55" spans="1:79">
      <c r="A55" s="330" t="s">
        <v>49</v>
      </c>
      <c r="B55" s="410" t="s">
        <v>180</v>
      </c>
      <c r="C55" s="457" t="s">
        <v>416</v>
      </c>
      <c r="D55" s="458" t="s">
        <v>417</v>
      </c>
      <c r="E55" s="331">
        <v>6.13E-2</v>
      </c>
      <c r="F55" s="332" t="s">
        <v>307</v>
      </c>
      <c r="G55" s="332" t="s">
        <v>307</v>
      </c>
      <c r="H55" s="332" t="s">
        <v>307</v>
      </c>
      <c r="I55" s="332">
        <v>0.26400000000000001</v>
      </c>
      <c r="J55" s="332">
        <v>0.10349999999999999</v>
      </c>
      <c r="K55" s="332">
        <v>0.28420000000000001</v>
      </c>
      <c r="L55" s="332" t="s">
        <v>307</v>
      </c>
      <c r="M55" s="332">
        <v>0.13320000000000001</v>
      </c>
      <c r="N55" s="332" t="s">
        <v>307</v>
      </c>
      <c r="O55" s="332">
        <v>0.72909999999999997</v>
      </c>
      <c r="P55" s="332">
        <v>5.0922000000000001</v>
      </c>
      <c r="Q55" s="332">
        <v>7.3999999999999996E-2</v>
      </c>
      <c r="R55" s="332">
        <v>0.94310000000000005</v>
      </c>
      <c r="S55" s="332" t="s">
        <v>307</v>
      </c>
      <c r="T55" s="332">
        <v>0.36249999999999999</v>
      </c>
      <c r="U55" s="332">
        <v>2.5699000000000001</v>
      </c>
      <c r="V55" s="332">
        <v>8.8294999999999995</v>
      </c>
      <c r="W55" s="332">
        <v>0.59440000000000004</v>
      </c>
      <c r="X55" s="332">
        <v>0.63519999999999999</v>
      </c>
      <c r="Y55" s="332" t="s">
        <v>307</v>
      </c>
      <c r="Z55" s="332">
        <v>1.1000000000000001E-3</v>
      </c>
      <c r="AA55" s="332">
        <v>3.8999999999999998E-3</v>
      </c>
      <c r="AB55" s="332">
        <v>0.30940000000000001</v>
      </c>
      <c r="AC55" s="332" t="s">
        <v>307</v>
      </c>
      <c r="AD55" s="332">
        <v>1.1331</v>
      </c>
      <c r="AE55" s="332">
        <v>0.45529999999999998</v>
      </c>
      <c r="AF55" s="332" t="s">
        <v>307</v>
      </c>
      <c r="AG55" s="332">
        <v>0.1211</v>
      </c>
      <c r="AH55" s="332" t="s">
        <v>307</v>
      </c>
      <c r="AI55" s="332" t="s">
        <v>307</v>
      </c>
      <c r="AJ55" s="332" t="s">
        <v>307</v>
      </c>
      <c r="AK55" s="332" t="s">
        <v>307</v>
      </c>
      <c r="AL55" s="332">
        <v>8.0600000000000005E-2</v>
      </c>
      <c r="AM55" s="332" t="s">
        <v>307</v>
      </c>
      <c r="AN55" s="332" t="s">
        <v>307</v>
      </c>
      <c r="AO55" s="332">
        <v>4.4999999999999997E-3</v>
      </c>
      <c r="AP55" s="332" t="s">
        <v>307</v>
      </c>
      <c r="AQ55" s="332" t="s">
        <v>307</v>
      </c>
      <c r="AR55" s="332">
        <v>3.6055999999999999</v>
      </c>
      <c r="AS55" s="332" t="s">
        <v>307</v>
      </c>
      <c r="AT55" s="332" t="s">
        <v>307</v>
      </c>
      <c r="AU55" s="332" t="s">
        <v>307</v>
      </c>
      <c r="AV55" s="332" t="s">
        <v>307</v>
      </c>
      <c r="AW55" s="332" t="s">
        <v>307</v>
      </c>
      <c r="AX55" s="332">
        <v>4.2599999999999999E-2</v>
      </c>
      <c r="AY55" s="332">
        <v>1.3015000000000001</v>
      </c>
      <c r="AZ55" s="332">
        <v>130.0592</v>
      </c>
      <c r="BA55" s="332" t="s">
        <v>307</v>
      </c>
      <c r="BB55" s="332" t="s">
        <v>307</v>
      </c>
      <c r="BC55" s="332" t="s">
        <v>307</v>
      </c>
      <c r="BD55" s="332" t="s">
        <v>307</v>
      </c>
      <c r="BE55" s="332">
        <v>4.3265000000000002</v>
      </c>
      <c r="BF55" s="332" t="s">
        <v>307</v>
      </c>
      <c r="BG55" s="332">
        <v>2.2913000000000001</v>
      </c>
      <c r="BH55" s="332">
        <v>40.6584</v>
      </c>
      <c r="BI55" s="332">
        <v>1.3176000000000001</v>
      </c>
      <c r="BJ55" s="332" t="s">
        <v>307</v>
      </c>
      <c r="BK55" s="332">
        <v>0.22950000000000001</v>
      </c>
      <c r="BL55" s="332" t="s">
        <v>307</v>
      </c>
      <c r="BM55" s="332">
        <v>7.4000000000000003E-3</v>
      </c>
      <c r="BN55" s="332" t="s">
        <v>307</v>
      </c>
      <c r="BO55" s="332" t="s">
        <v>307</v>
      </c>
      <c r="BP55" s="332" t="s">
        <v>307</v>
      </c>
      <c r="BQ55" s="332"/>
      <c r="BR55" s="333">
        <v>206.62479999999999</v>
      </c>
      <c r="BS55" s="335">
        <v>1.2614000000000001</v>
      </c>
      <c r="BT55" s="335">
        <v>0.71870000000000001</v>
      </c>
      <c r="BU55" s="335">
        <v>0.54269999999999996</v>
      </c>
      <c r="BV55" s="335">
        <v>1.968</v>
      </c>
      <c r="BW55" s="334">
        <v>3.2294</v>
      </c>
      <c r="BX55" s="336">
        <v>209.85419999999999</v>
      </c>
      <c r="BY55" s="335" t="s">
        <v>307</v>
      </c>
      <c r="BZ55" s="335">
        <v>1.1274</v>
      </c>
      <c r="CA55" s="337">
        <v>210.98169999999999</v>
      </c>
    </row>
    <row r="56" spans="1:79">
      <c r="A56" s="330" t="s">
        <v>50</v>
      </c>
      <c r="B56" s="410" t="s">
        <v>181</v>
      </c>
      <c r="C56" s="457" t="s">
        <v>418</v>
      </c>
      <c r="D56" s="458" t="s">
        <v>419</v>
      </c>
      <c r="E56" s="331" t="s">
        <v>307</v>
      </c>
      <c r="F56" s="332" t="s">
        <v>307</v>
      </c>
      <c r="G56" s="332" t="s">
        <v>307</v>
      </c>
      <c r="H56" s="332" t="s">
        <v>307</v>
      </c>
      <c r="I56" s="332" t="s">
        <v>307</v>
      </c>
      <c r="J56" s="332" t="s">
        <v>307</v>
      </c>
      <c r="K56" s="332" t="s">
        <v>307</v>
      </c>
      <c r="L56" s="332" t="s">
        <v>307</v>
      </c>
      <c r="M56" s="332" t="s">
        <v>307</v>
      </c>
      <c r="N56" s="332" t="s">
        <v>307</v>
      </c>
      <c r="O56" s="332" t="s">
        <v>307</v>
      </c>
      <c r="P56" s="332" t="s">
        <v>307</v>
      </c>
      <c r="Q56" s="332" t="s">
        <v>307</v>
      </c>
      <c r="R56" s="332" t="s">
        <v>307</v>
      </c>
      <c r="S56" s="332" t="s">
        <v>307</v>
      </c>
      <c r="T56" s="332" t="s">
        <v>307</v>
      </c>
      <c r="U56" s="332" t="s">
        <v>307</v>
      </c>
      <c r="V56" s="332" t="s">
        <v>307</v>
      </c>
      <c r="W56" s="332" t="s">
        <v>307</v>
      </c>
      <c r="X56" s="332" t="s">
        <v>307</v>
      </c>
      <c r="Y56" s="332" t="s">
        <v>307</v>
      </c>
      <c r="Z56" s="332" t="s">
        <v>307</v>
      </c>
      <c r="AA56" s="332" t="s">
        <v>307</v>
      </c>
      <c r="AB56" s="332" t="s">
        <v>307</v>
      </c>
      <c r="AC56" s="332" t="s">
        <v>307</v>
      </c>
      <c r="AD56" s="332" t="s">
        <v>307</v>
      </c>
      <c r="AE56" s="332" t="s">
        <v>307</v>
      </c>
      <c r="AF56" s="332" t="s">
        <v>307</v>
      </c>
      <c r="AG56" s="332">
        <v>119.4538</v>
      </c>
      <c r="AH56" s="332">
        <v>69.246300000000005</v>
      </c>
      <c r="AI56" s="332" t="s">
        <v>307</v>
      </c>
      <c r="AJ56" s="332" t="s">
        <v>307</v>
      </c>
      <c r="AK56" s="332" t="s">
        <v>307</v>
      </c>
      <c r="AL56" s="332" t="s">
        <v>307</v>
      </c>
      <c r="AM56" s="332" t="s">
        <v>307</v>
      </c>
      <c r="AN56" s="332" t="s">
        <v>307</v>
      </c>
      <c r="AO56" s="332">
        <v>2.3355000000000001</v>
      </c>
      <c r="AP56" s="332" t="s">
        <v>307</v>
      </c>
      <c r="AQ56" s="332" t="s">
        <v>307</v>
      </c>
      <c r="AR56" s="332">
        <v>3.5863</v>
      </c>
      <c r="AS56" s="332" t="s">
        <v>307</v>
      </c>
      <c r="AT56" s="332" t="s">
        <v>307</v>
      </c>
      <c r="AU56" s="332" t="s">
        <v>307</v>
      </c>
      <c r="AV56" s="332" t="s">
        <v>307</v>
      </c>
      <c r="AW56" s="332" t="s">
        <v>307</v>
      </c>
      <c r="AX56" s="332" t="s">
        <v>307</v>
      </c>
      <c r="AY56" s="332" t="s">
        <v>307</v>
      </c>
      <c r="AZ56" s="332" t="s">
        <v>307</v>
      </c>
      <c r="BA56" s="332">
        <v>520.43209999999999</v>
      </c>
      <c r="BB56" s="332" t="s">
        <v>307</v>
      </c>
      <c r="BC56" s="332" t="s">
        <v>307</v>
      </c>
      <c r="BD56" s="332" t="s">
        <v>307</v>
      </c>
      <c r="BE56" s="332" t="s">
        <v>307</v>
      </c>
      <c r="BF56" s="332" t="s">
        <v>307</v>
      </c>
      <c r="BG56" s="332" t="s">
        <v>307</v>
      </c>
      <c r="BH56" s="332" t="s">
        <v>307</v>
      </c>
      <c r="BI56" s="332" t="s">
        <v>307</v>
      </c>
      <c r="BJ56" s="332" t="s">
        <v>307</v>
      </c>
      <c r="BK56" s="332" t="s">
        <v>307</v>
      </c>
      <c r="BL56" s="332">
        <v>9.5249000000000006</v>
      </c>
      <c r="BM56" s="332" t="s">
        <v>307</v>
      </c>
      <c r="BN56" s="332" t="s">
        <v>307</v>
      </c>
      <c r="BO56" s="332" t="s">
        <v>307</v>
      </c>
      <c r="BP56" s="332" t="s">
        <v>307</v>
      </c>
      <c r="BQ56" s="332"/>
      <c r="BR56" s="333">
        <v>724.57889999999998</v>
      </c>
      <c r="BS56" s="335">
        <v>53.692900000000002</v>
      </c>
      <c r="BT56" s="335">
        <v>22.968399999999999</v>
      </c>
      <c r="BU56" s="335">
        <v>30.724499999999999</v>
      </c>
      <c r="BV56" s="335">
        <v>21.663799999999998</v>
      </c>
      <c r="BW56" s="334">
        <v>75.356800000000007</v>
      </c>
      <c r="BX56" s="336">
        <v>799.9357</v>
      </c>
      <c r="BY56" s="335" t="s">
        <v>307</v>
      </c>
      <c r="BZ56" s="335">
        <v>9.4815000000000005</v>
      </c>
      <c r="CA56" s="337">
        <v>809.41719999999998</v>
      </c>
    </row>
    <row r="57" spans="1:79">
      <c r="A57" s="330" t="s">
        <v>51</v>
      </c>
      <c r="B57" s="410" t="s">
        <v>182</v>
      </c>
      <c r="C57" s="457" t="s">
        <v>420</v>
      </c>
      <c r="D57" s="458" t="s">
        <v>421</v>
      </c>
      <c r="E57" s="331" t="s">
        <v>307</v>
      </c>
      <c r="F57" s="332" t="s">
        <v>307</v>
      </c>
      <c r="G57" s="332" t="s">
        <v>307</v>
      </c>
      <c r="H57" s="332" t="s">
        <v>307</v>
      </c>
      <c r="I57" s="332" t="s">
        <v>307</v>
      </c>
      <c r="J57" s="332" t="s">
        <v>307</v>
      </c>
      <c r="K57" s="332">
        <v>4.2700000000000002E-2</v>
      </c>
      <c r="L57" s="332" t="s">
        <v>307</v>
      </c>
      <c r="M57" s="332" t="s">
        <v>307</v>
      </c>
      <c r="N57" s="332" t="s">
        <v>307</v>
      </c>
      <c r="O57" s="332" t="s">
        <v>307</v>
      </c>
      <c r="P57" s="332" t="s">
        <v>307</v>
      </c>
      <c r="Q57" s="332" t="s">
        <v>307</v>
      </c>
      <c r="R57" s="332" t="s">
        <v>307</v>
      </c>
      <c r="S57" s="332" t="s">
        <v>307</v>
      </c>
      <c r="T57" s="332" t="s">
        <v>307</v>
      </c>
      <c r="U57" s="332" t="s">
        <v>307</v>
      </c>
      <c r="V57" s="332" t="s">
        <v>307</v>
      </c>
      <c r="W57" s="332" t="s">
        <v>307</v>
      </c>
      <c r="X57" s="332" t="s">
        <v>307</v>
      </c>
      <c r="Y57" s="332" t="s">
        <v>307</v>
      </c>
      <c r="Z57" s="332" t="s">
        <v>307</v>
      </c>
      <c r="AA57" s="332" t="s">
        <v>307</v>
      </c>
      <c r="AB57" s="332" t="s">
        <v>307</v>
      </c>
      <c r="AC57" s="332" t="s">
        <v>307</v>
      </c>
      <c r="AD57" s="332">
        <v>2.4211</v>
      </c>
      <c r="AE57" s="332" t="s">
        <v>307</v>
      </c>
      <c r="AF57" s="332" t="s">
        <v>307</v>
      </c>
      <c r="AG57" s="332" t="s">
        <v>307</v>
      </c>
      <c r="AH57" s="332" t="s">
        <v>307</v>
      </c>
      <c r="AI57" s="332" t="s">
        <v>307</v>
      </c>
      <c r="AJ57" s="332" t="s">
        <v>307</v>
      </c>
      <c r="AK57" s="332" t="s">
        <v>307</v>
      </c>
      <c r="AL57" s="332" t="s">
        <v>307</v>
      </c>
      <c r="AM57" s="332" t="s">
        <v>307</v>
      </c>
      <c r="AN57" s="332" t="s">
        <v>307</v>
      </c>
      <c r="AO57" s="332" t="s">
        <v>307</v>
      </c>
      <c r="AP57" s="332" t="s">
        <v>307</v>
      </c>
      <c r="AQ57" s="332">
        <v>0.23760000000000001</v>
      </c>
      <c r="AR57" s="332">
        <v>3.5000000000000001E-3</v>
      </c>
      <c r="AS57" s="332">
        <v>0.12809999999999999</v>
      </c>
      <c r="AT57" s="332" t="s">
        <v>307</v>
      </c>
      <c r="AU57" s="332" t="s">
        <v>307</v>
      </c>
      <c r="AV57" s="332" t="s">
        <v>307</v>
      </c>
      <c r="AW57" s="332" t="s">
        <v>307</v>
      </c>
      <c r="AX57" s="332" t="s">
        <v>307</v>
      </c>
      <c r="AY57" s="332">
        <v>0.29139999999999999</v>
      </c>
      <c r="AZ57" s="332" t="s">
        <v>307</v>
      </c>
      <c r="BA57" s="332" t="s">
        <v>307</v>
      </c>
      <c r="BB57" s="332">
        <v>137.39689999999999</v>
      </c>
      <c r="BC57" s="332" t="s">
        <v>307</v>
      </c>
      <c r="BD57" s="332" t="s">
        <v>307</v>
      </c>
      <c r="BE57" s="332" t="s">
        <v>307</v>
      </c>
      <c r="BF57" s="332" t="s">
        <v>307</v>
      </c>
      <c r="BG57" s="332" t="s">
        <v>307</v>
      </c>
      <c r="BH57" s="332" t="s">
        <v>307</v>
      </c>
      <c r="BI57" s="332" t="s">
        <v>307</v>
      </c>
      <c r="BJ57" s="332" t="s">
        <v>307</v>
      </c>
      <c r="BK57" s="332" t="s">
        <v>307</v>
      </c>
      <c r="BL57" s="332" t="s">
        <v>307</v>
      </c>
      <c r="BM57" s="332" t="s">
        <v>307</v>
      </c>
      <c r="BN57" s="332" t="s">
        <v>307</v>
      </c>
      <c r="BO57" s="332" t="s">
        <v>307</v>
      </c>
      <c r="BP57" s="332" t="s">
        <v>307</v>
      </c>
      <c r="BQ57" s="332"/>
      <c r="BR57" s="333">
        <v>140.52119999999999</v>
      </c>
      <c r="BS57" s="335">
        <v>5.9755000000000003</v>
      </c>
      <c r="BT57" s="335">
        <v>3.9093</v>
      </c>
      <c r="BU57" s="335">
        <v>2.0661999999999998</v>
      </c>
      <c r="BV57" s="335">
        <v>3.7435</v>
      </c>
      <c r="BW57" s="334">
        <v>9.7188999999999997</v>
      </c>
      <c r="BX57" s="336">
        <v>150.24009999999998</v>
      </c>
      <c r="BY57" s="335">
        <v>2.9999999999999997E-4</v>
      </c>
      <c r="BZ57" s="335">
        <v>2.9321000000000002</v>
      </c>
      <c r="CA57" s="337">
        <v>153.17250000000001</v>
      </c>
    </row>
    <row r="58" spans="1:79">
      <c r="A58" s="330" t="s">
        <v>52</v>
      </c>
      <c r="B58" s="410" t="s">
        <v>183</v>
      </c>
      <c r="C58" s="457" t="s">
        <v>422</v>
      </c>
      <c r="D58" s="458" t="s">
        <v>423</v>
      </c>
      <c r="E58" s="331">
        <v>1.43</v>
      </c>
      <c r="F58" s="332">
        <v>0.63060000000000005</v>
      </c>
      <c r="G58" s="332">
        <v>3.3714</v>
      </c>
      <c r="H58" s="332">
        <v>0.2319</v>
      </c>
      <c r="I58" s="332">
        <v>0.85029999999999994</v>
      </c>
      <c r="J58" s="332">
        <v>4.8099999999999997E-2</v>
      </c>
      <c r="K58" s="332">
        <v>0.5907</v>
      </c>
      <c r="L58" s="332">
        <v>0.12470000000000001</v>
      </c>
      <c r="M58" s="332">
        <v>0.53820000000000001</v>
      </c>
      <c r="N58" s="332" t="s">
        <v>307</v>
      </c>
      <c r="O58" s="332">
        <v>4.1000000000000003E-3</v>
      </c>
      <c r="P58" s="332">
        <v>0.1129</v>
      </c>
      <c r="Q58" s="332">
        <v>0.1124</v>
      </c>
      <c r="R58" s="332">
        <v>0.66010000000000002</v>
      </c>
      <c r="S58" s="332">
        <v>9.9000000000000008E-3</v>
      </c>
      <c r="T58" s="332">
        <v>0.32679999999999998</v>
      </c>
      <c r="U58" s="332">
        <v>1.6799999999999999E-2</v>
      </c>
      <c r="V58" s="332">
        <v>9.1600000000000001E-2</v>
      </c>
      <c r="W58" s="332">
        <v>9.7999999999999997E-3</v>
      </c>
      <c r="X58" s="332">
        <v>4.4299999999999999E-2</v>
      </c>
      <c r="Y58" s="332" t="s">
        <v>307</v>
      </c>
      <c r="Z58" s="332">
        <v>8.3900000000000002E-2</v>
      </c>
      <c r="AA58" s="332">
        <v>0.51349999999999996</v>
      </c>
      <c r="AB58" s="332">
        <v>0.39279999999999998</v>
      </c>
      <c r="AC58" s="332">
        <v>5.2200000000000003E-2</v>
      </c>
      <c r="AD58" s="332">
        <v>0.38369999999999999</v>
      </c>
      <c r="AE58" s="332">
        <v>6.8468</v>
      </c>
      <c r="AF58" s="332">
        <v>0.58299999999999996</v>
      </c>
      <c r="AG58" s="332">
        <v>25.695799999999998</v>
      </c>
      <c r="AH58" s="332">
        <v>5.4551999999999996</v>
      </c>
      <c r="AI58" s="332">
        <v>10.149100000000001</v>
      </c>
      <c r="AJ58" s="332">
        <v>6.5315000000000003</v>
      </c>
      <c r="AK58" s="332">
        <v>43.056399999999996</v>
      </c>
      <c r="AL58" s="332">
        <v>1.2894000000000001</v>
      </c>
      <c r="AM58" s="332">
        <v>0.2989</v>
      </c>
      <c r="AN58" s="332">
        <v>0.65680000000000005</v>
      </c>
      <c r="AO58" s="332">
        <v>2.2499999999999999E-2</v>
      </c>
      <c r="AP58" s="332">
        <v>0.76580000000000004</v>
      </c>
      <c r="AQ58" s="332">
        <v>0.1072</v>
      </c>
      <c r="AR58" s="332">
        <v>5.6387999999999998</v>
      </c>
      <c r="AS58" s="332">
        <v>0.71899999999999997</v>
      </c>
      <c r="AT58" s="332">
        <v>0.39379999999999998</v>
      </c>
      <c r="AU58" s="332">
        <v>0.15490000000000001</v>
      </c>
      <c r="AV58" s="332">
        <v>0.73660000000000003</v>
      </c>
      <c r="AW58" s="332" t="s">
        <v>307</v>
      </c>
      <c r="AX58" s="332">
        <v>0.52500000000000002</v>
      </c>
      <c r="AY58" s="332">
        <v>0.57899999999999996</v>
      </c>
      <c r="AZ58" s="332" t="s">
        <v>307</v>
      </c>
      <c r="BA58" s="332">
        <v>0.68210000000000004</v>
      </c>
      <c r="BB58" s="332">
        <v>9.6100000000000005E-2</v>
      </c>
      <c r="BC58" s="332">
        <v>243.03360000000001</v>
      </c>
      <c r="BD58" s="332">
        <v>3.1600000000000003E-2</v>
      </c>
      <c r="BE58" s="332">
        <v>4.4499999999999998E-2</v>
      </c>
      <c r="BF58" s="332">
        <v>0.76070000000000004</v>
      </c>
      <c r="BG58" s="332" t="s">
        <v>307</v>
      </c>
      <c r="BH58" s="332" t="s">
        <v>307</v>
      </c>
      <c r="BI58" s="332" t="s">
        <v>307</v>
      </c>
      <c r="BJ58" s="332" t="s">
        <v>307</v>
      </c>
      <c r="BK58" s="332">
        <v>0.31690000000000002</v>
      </c>
      <c r="BL58" s="332">
        <v>0.26740000000000003</v>
      </c>
      <c r="BM58" s="332">
        <v>0.61929999999999996</v>
      </c>
      <c r="BN58" s="332">
        <v>1.0800000000000001E-2</v>
      </c>
      <c r="BO58" s="332">
        <v>0.2092</v>
      </c>
      <c r="BP58" s="332" t="s">
        <v>307</v>
      </c>
      <c r="BQ58" s="332"/>
      <c r="BR58" s="333">
        <v>366.9083</v>
      </c>
      <c r="BS58" s="335">
        <v>27.6694</v>
      </c>
      <c r="BT58" s="335">
        <v>19.221900000000002</v>
      </c>
      <c r="BU58" s="335">
        <v>8.4474999999999998</v>
      </c>
      <c r="BV58" s="335">
        <v>35.069899999999997</v>
      </c>
      <c r="BW58" s="334">
        <v>62.7393</v>
      </c>
      <c r="BX58" s="336">
        <v>429.64760000000001</v>
      </c>
      <c r="BY58" s="335" t="s">
        <v>307</v>
      </c>
      <c r="BZ58" s="335">
        <v>9.4803999999999995</v>
      </c>
      <c r="CA58" s="337">
        <v>439.12799999999999</v>
      </c>
    </row>
    <row r="59" spans="1:79">
      <c r="A59" s="330" t="s">
        <v>53</v>
      </c>
      <c r="B59" s="410" t="s">
        <v>184</v>
      </c>
      <c r="C59" s="457" t="s">
        <v>424</v>
      </c>
      <c r="D59" s="458" t="s">
        <v>425</v>
      </c>
      <c r="E59" s="331" t="s">
        <v>307</v>
      </c>
      <c r="F59" s="332" t="s">
        <v>307</v>
      </c>
      <c r="G59" s="332" t="s">
        <v>307</v>
      </c>
      <c r="H59" s="332" t="s">
        <v>307</v>
      </c>
      <c r="I59" s="332" t="s">
        <v>307</v>
      </c>
      <c r="J59" s="332" t="s">
        <v>307</v>
      </c>
      <c r="K59" s="332" t="s">
        <v>307</v>
      </c>
      <c r="L59" s="332" t="s">
        <v>307</v>
      </c>
      <c r="M59" s="332" t="s">
        <v>307</v>
      </c>
      <c r="N59" s="332" t="s">
        <v>307</v>
      </c>
      <c r="O59" s="332" t="s">
        <v>307</v>
      </c>
      <c r="P59" s="332" t="s">
        <v>307</v>
      </c>
      <c r="Q59" s="332" t="s">
        <v>307</v>
      </c>
      <c r="R59" s="332" t="s">
        <v>307</v>
      </c>
      <c r="S59" s="332" t="s">
        <v>307</v>
      </c>
      <c r="T59" s="332" t="s">
        <v>307</v>
      </c>
      <c r="U59" s="332" t="s">
        <v>307</v>
      </c>
      <c r="V59" s="332" t="s">
        <v>307</v>
      </c>
      <c r="W59" s="332" t="s">
        <v>307</v>
      </c>
      <c r="X59" s="332" t="s">
        <v>307</v>
      </c>
      <c r="Y59" s="332" t="s">
        <v>307</v>
      </c>
      <c r="Z59" s="332" t="s">
        <v>307</v>
      </c>
      <c r="AA59" s="332" t="s">
        <v>307</v>
      </c>
      <c r="AB59" s="332" t="s">
        <v>307</v>
      </c>
      <c r="AC59" s="332" t="s">
        <v>307</v>
      </c>
      <c r="AD59" s="332" t="s">
        <v>307</v>
      </c>
      <c r="AE59" s="332" t="s">
        <v>307</v>
      </c>
      <c r="AF59" s="332" t="s">
        <v>307</v>
      </c>
      <c r="AG59" s="332" t="s">
        <v>307</v>
      </c>
      <c r="AH59" s="332" t="s">
        <v>307</v>
      </c>
      <c r="AI59" s="332" t="s">
        <v>307</v>
      </c>
      <c r="AJ59" s="332" t="s">
        <v>307</v>
      </c>
      <c r="AK59" s="332" t="s">
        <v>307</v>
      </c>
      <c r="AL59" s="332" t="s">
        <v>307</v>
      </c>
      <c r="AM59" s="332" t="s">
        <v>307</v>
      </c>
      <c r="AN59" s="332" t="s">
        <v>307</v>
      </c>
      <c r="AO59" s="332" t="s">
        <v>307</v>
      </c>
      <c r="AP59" s="332" t="s">
        <v>307</v>
      </c>
      <c r="AQ59" s="332" t="s">
        <v>307</v>
      </c>
      <c r="AR59" s="332">
        <v>2.8799999999999999E-2</v>
      </c>
      <c r="AS59" s="332" t="s">
        <v>307</v>
      </c>
      <c r="AT59" s="332" t="s">
        <v>307</v>
      </c>
      <c r="AU59" s="332" t="s">
        <v>307</v>
      </c>
      <c r="AV59" s="332" t="s">
        <v>307</v>
      </c>
      <c r="AW59" s="332" t="s">
        <v>307</v>
      </c>
      <c r="AX59" s="332" t="s">
        <v>307</v>
      </c>
      <c r="AY59" s="332" t="s">
        <v>307</v>
      </c>
      <c r="AZ59" s="332" t="s">
        <v>307</v>
      </c>
      <c r="BA59" s="332" t="s">
        <v>307</v>
      </c>
      <c r="BB59" s="332" t="s">
        <v>307</v>
      </c>
      <c r="BC59" s="332" t="s">
        <v>307</v>
      </c>
      <c r="BD59" s="332">
        <v>88.566199999999995</v>
      </c>
      <c r="BE59" s="332" t="s">
        <v>307</v>
      </c>
      <c r="BF59" s="332" t="s">
        <v>307</v>
      </c>
      <c r="BG59" s="332" t="s">
        <v>307</v>
      </c>
      <c r="BH59" s="332" t="s">
        <v>307</v>
      </c>
      <c r="BI59" s="332" t="s">
        <v>307</v>
      </c>
      <c r="BJ59" s="332" t="s">
        <v>307</v>
      </c>
      <c r="BK59" s="332" t="s">
        <v>307</v>
      </c>
      <c r="BL59" s="332" t="s">
        <v>307</v>
      </c>
      <c r="BM59" s="332" t="s">
        <v>307</v>
      </c>
      <c r="BN59" s="332" t="s">
        <v>307</v>
      </c>
      <c r="BO59" s="332" t="s">
        <v>307</v>
      </c>
      <c r="BP59" s="332" t="s">
        <v>307</v>
      </c>
      <c r="BQ59" s="332"/>
      <c r="BR59" s="333">
        <v>88.594999999999999</v>
      </c>
      <c r="BS59" s="335">
        <v>0.2848</v>
      </c>
      <c r="BT59" s="335">
        <v>0.1452</v>
      </c>
      <c r="BU59" s="335">
        <v>0.1396</v>
      </c>
      <c r="BV59" s="335">
        <v>15.843999999999999</v>
      </c>
      <c r="BW59" s="334">
        <v>16.128699999999998</v>
      </c>
      <c r="BX59" s="336">
        <v>104.72369999999999</v>
      </c>
      <c r="BY59" s="335" t="s">
        <v>307</v>
      </c>
      <c r="BZ59" s="335">
        <v>2.9815999999999998</v>
      </c>
      <c r="CA59" s="337">
        <v>107.70529999999999</v>
      </c>
    </row>
    <row r="60" spans="1:79">
      <c r="A60" s="330" t="s">
        <v>54</v>
      </c>
      <c r="B60" s="410" t="s">
        <v>185</v>
      </c>
      <c r="C60" s="457" t="s">
        <v>426</v>
      </c>
      <c r="D60" s="458" t="s">
        <v>427</v>
      </c>
      <c r="E60" s="331" t="s">
        <v>307</v>
      </c>
      <c r="F60" s="332" t="s">
        <v>307</v>
      </c>
      <c r="G60" s="332" t="s">
        <v>307</v>
      </c>
      <c r="H60" s="332" t="s">
        <v>307</v>
      </c>
      <c r="I60" s="332" t="s">
        <v>307</v>
      </c>
      <c r="J60" s="332" t="s">
        <v>307</v>
      </c>
      <c r="K60" s="332" t="s">
        <v>307</v>
      </c>
      <c r="L60" s="332" t="s">
        <v>307</v>
      </c>
      <c r="M60" s="332" t="s">
        <v>307</v>
      </c>
      <c r="N60" s="332" t="s">
        <v>307</v>
      </c>
      <c r="O60" s="332" t="s">
        <v>307</v>
      </c>
      <c r="P60" s="332" t="s">
        <v>307</v>
      </c>
      <c r="Q60" s="332" t="s">
        <v>307</v>
      </c>
      <c r="R60" s="332" t="s">
        <v>307</v>
      </c>
      <c r="S60" s="332" t="s">
        <v>307</v>
      </c>
      <c r="T60" s="332" t="s">
        <v>307</v>
      </c>
      <c r="U60" s="332" t="s">
        <v>307</v>
      </c>
      <c r="V60" s="332" t="s">
        <v>307</v>
      </c>
      <c r="W60" s="332" t="s">
        <v>307</v>
      </c>
      <c r="X60" s="332" t="s">
        <v>307</v>
      </c>
      <c r="Y60" s="332" t="s">
        <v>307</v>
      </c>
      <c r="Z60" s="332" t="s">
        <v>307</v>
      </c>
      <c r="AA60" s="332" t="s">
        <v>307</v>
      </c>
      <c r="AB60" s="332" t="s">
        <v>307</v>
      </c>
      <c r="AC60" s="332" t="s">
        <v>307</v>
      </c>
      <c r="AD60" s="332" t="s">
        <v>307</v>
      </c>
      <c r="AE60" s="332" t="s">
        <v>307</v>
      </c>
      <c r="AF60" s="332" t="s">
        <v>307</v>
      </c>
      <c r="AG60" s="332" t="s">
        <v>307</v>
      </c>
      <c r="AH60" s="332" t="s">
        <v>307</v>
      </c>
      <c r="AI60" s="332" t="s">
        <v>307</v>
      </c>
      <c r="AJ60" s="332" t="s">
        <v>307</v>
      </c>
      <c r="AK60" s="332" t="s">
        <v>307</v>
      </c>
      <c r="AL60" s="332" t="s">
        <v>307</v>
      </c>
      <c r="AM60" s="332" t="s">
        <v>307</v>
      </c>
      <c r="AN60" s="332" t="s">
        <v>307</v>
      </c>
      <c r="AO60" s="332" t="s">
        <v>307</v>
      </c>
      <c r="AP60" s="332" t="s">
        <v>307</v>
      </c>
      <c r="AQ60" s="332" t="s">
        <v>307</v>
      </c>
      <c r="AR60" s="332" t="s">
        <v>307</v>
      </c>
      <c r="AS60" s="332" t="s">
        <v>307</v>
      </c>
      <c r="AT60" s="332" t="s">
        <v>307</v>
      </c>
      <c r="AU60" s="332" t="s">
        <v>307</v>
      </c>
      <c r="AV60" s="332" t="s">
        <v>307</v>
      </c>
      <c r="AW60" s="332" t="s">
        <v>307</v>
      </c>
      <c r="AX60" s="332" t="s">
        <v>307</v>
      </c>
      <c r="AY60" s="332" t="s">
        <v>307</v>
      </c>
      <c r="AZ60" s="332" t="s">
        <v>307</v>
      </c>
      <c r="BA60" s="332" t="s">
        <v>307</v>
      </c>
      <c r="BB60" s="332" t="s">
        <v>307</v>
      </c>
      <c r="BC60" s="332" t="s">
        <v>307</v>
      </c>
      <c r="BD60" s="332" t="s">
        <v>307</v>
      </c>
      <c r="BE60" s="332">
        <v>241.291</v>
      </c>
      <c r="BF60" s="332" t="s">
        <v>307</v>
      </c>
      <c r="BG60" s="332">
        <v>8.7499999999999994E-2</v>
      </c>
      <c r="BH60" s="332" t="s">
        <v>307</v>
      </c>
      <c r="BI60" s="332" t="s">
        <v>307</v>
      </c>
      <c r="BJ60" s="332" t="s">
        <v>307</v>
      </c>
      <c r="BK60" s="332">
        <v>1.6199999999999999E-2</v>
      </c>
      <c r="BL60" s="332" t="s">
        <v>307</v>
      </c>
      <c r="BM60" s="332" t="s">
        <v>307</v>
      </c>
      <c r="BN60" s="332" t="s">
        <v>307</v>
      </c>
      <c r="BO60" s="332" t="s">
        <v>307</v>
      </c>
      <c r="BP60" s="332" t="s">
        <v>307</v>
      </c>
      <c r="BQ60" s="332"/>
      <c r="BR60" s="333">
        <v>241.3947</v>
      </c>
      <c r="BS60" s="335" t="s">
        <v>307</v>
      </c>
      <c r="BT60" s="335" t="s">
        <v>307</v>
      </c>
      <c r="BU60" s="335" t="s">
        <v>307</v>
      </c>
      <c r="BV60" s="335" t="s">
        <v>307</v>
      </c>
      <c r="BW60" s="334" t="s">
        <v>307</v>
      </c>
      <c r="BX60" s="336">
        <v>241.3947</v>
      </c>
      <c r="BY60" s="335" t="s">
        <v>307</v>
      </c>
      <c r="BZ60" s="335">
        <v>5.8554000000000004</v>
      </c>
      <c r="CA60" s="337">
        <v>247.2501</v>
      </c>
    </row>
    <row r="61" spans="1:79">
      <c r="A61" s="330" t="s">
        <v>55</v>
      </c>
      <c r="B61" s="410" t="s">
        <v>186</v>
      </c>
      <c r="C61" s="457" t="s">
        <v>428</v>
      </c>
      <c r="D61" s="458" t="s">
        <v>429</v>
      </c>
      <c r="E61" s="331" t="s">
        <v>307</v>
      </c>
      <c r="F61" s="332" t="s">
        <v>307</v>
      </c>
      <c r="G61" s="332" t="s">
        <v>307</v>
      </c>
      <c r="H61" s="332" t="s">
        <v>307</v>
      </c>
      <c r="I61" s="332" t="s">
        <v>307</v>
      </c>
      <c r="J61" s="332" t="s">
        <v>307</v>
      </c>
      <c r="K61" s="332" t="s">
        <v>307</v>
      </c>
      <c r="L61" s="332" t="s">
        <v>307</v>
      </c>
      <c r="M61" s="332" t="s">
        <v>307</v>
      </c>
      <c r="N61" s="332" t="s">
        <v>307</v>
      </c>
      <c r="O61" s="332" t="s">
        <v>307</v>
      </c>
      <c r="P61" s="332" t="s">
        <v>307</v>
      </c>
      <c r="Q61" s="332" t="s">
        <v>307</v>
      </c>
      <c r="R61" s="332" t="s">
        <v>307</v>
      </c>
      <c r="S61" s="332" t="s">
        <v>307</v>
      </c>
      <c r="T61" s="332" t="s">
        <v>307</v>
      </c>
      <c r="U61" s="332" t="s">
        <v>307</v>
      </c>
      <c r="V61" s="332" t="s">
        <v>307</v>
      </c>
      <c r="W61" s="332" t="s">
        <v>307</v>
      </c>
      <c r="X61" s="332" t="s">
        <v>307</v>
      </c>
      <c r="Y61" s="332" t="s">
        <v>307</v>
      </c>
      <c r="Z61" s="332" t="s">
        <v>307</v>
      </c>
      <c r="AA61" s="332" t="s">
        <v>307</v>
      </c>
      <c r="AB61" s="332" t="s">
        <v>307</v>
      </c>
      <c r="AC61" s="332" t="s">
        <v>307</v>
      </c>
      <c r="AD61" s="332">
        <v>5.9145000000000003</v>
      </c>
      <c r="AE61" s="332">
        <v>2.1629999999999998</v>
      </c>
      <c r="AF61" s="332" t="s">
        <v>307</v>
      </c>
      <c r="AG61" s="332">
        <v>1.0109999999999999</v>
      </c>
      <c r="AH61" s="332">
        <v>5.7915000000000001</v>
      </c>
      <c r="AI61" s="332" t="s">
        <v>307</v>
      </c>
      <c r="AJ61" s="332" t="s">
        <v>307</v>
      </c>
      <c r="AK61" s="332" t="s">
        <v>307</v>
      </c>
      <c r="AL61" s="332" t="s">
        <v>307</v>
      </c>
      <c r="AM61" s="332" t="s">
        <v>307</v>
      </c>
      <c r="AN61" s="332" t="s">
        <v>307</v>
      </c>
      <c r="AO61" s="332" t="s">
        <v>307</v>
      </c>
      <c r="AP61" s="332" t="s">
        <v>307</v>
      </c>
      <c r="AQ61" s="332" t="s">
        <v>307</v>
      </c>
      <c r="AR61" s="332" t="s">
        <v>307</v>
      </c>
      <c r="AS61" s="332" t="s">
        <v>307</v>
      </c>
      <c r="AT61" s="332" t="s">
        <v>307</v>
      </c>
      <c r="AU61" s="332" t="s">
        <v>307</v>
      </c>
      <c r="AV61" s="332">
        <v>1.6661999999999999</v>
      </c>
      <c r="AW61" s="332" t="s">
        <v>307</v>
      </c>
      <c r="AX61" s="332" t="s">
        <v>307</v>
      </c>
      <c r="AY61" s="332" t="s">
        <v>307</v>
      </c>
      <c r="AZ61" s="332" t="s">
        <v>307</v>
      </c>
      <c r="BA61" s="332" t="s">
        <v>307</v>
      </c>
      <c r="BB61" s="332" t="s">
        <v>307</v>
      </c>
      <c r="BC61" s="332" t="s">
        <v>307</v>
      </c>
      <c r="BD61" s="332" t="s">
        <v>307</v>
      </c>
      <c r="BE61" s="332" t="s">
        <v>307</v>
      </c>
      <c r="BF61" s="332">
        <v>614.2527</v>
      </c>
      <c r="BG61" s="332">
        <v>1.7976000000000001</v>
      </c>
      <c r="BH61" s="332">
        <v>2.8000000000000001E-2</v>
      </c>
      <c r="BI61" s="332" t="s">
        <v>307</v>
      </c>
      <c r="BJ61" s="332" t="s">
        <v>307</v>
      </c>
      <c r="BK61" s="332" t="s">
        <v>307</v>
      </c>
      <c r="BL61" s="332" t="s">
        <v>307</v>
      </c>
      <c r="BM61" s="332" t="s">
        <v>307</v>
      </c>
      <c r="BN61" s="332" t="s">
        <v>307</v>
      </c>
      <c r="BO61" s="332" t="s">
        <v>307</v>
      </c>
      <c r="BP61" s="332" t="s">
        <v>307</v>
      </c>
      <c r="BQ61" s="332"/>
      <c r="BR61" s="333">
        <v>632.62440000000004</v>
      </c>
      <c r="BS61" s="335">
        <v>1.7823</v>
      </c>
      <c r="BT61" s="335">
        <v>0.9708</v>
      </c>
      <c r="BU61" s="335">
        <v>0.8115</v>
      </c>
      <c r="BV61" s="335">
        <v>71.718900000000005</v>
      </c>
      <c r="BW61" s="334">
        <v>73.501099999999994</v>
      </c>
      <c r="BX61" s="336">
        <v>706.12549999999999</v>
      </c>
      <c r="BY61" s="335" t="s">
        <v>307</v>
      </c>
      <c r="BZ61" s="335">
        <v>18.832899999999999</v>
      </c>
      <c r="CA61" s="337">
        <v>724.95849999999996</v>
      </c>
    </row>
    <row r="62" spans="1:79">
      <c r="A62" s="330" t="s">
        <v>56</v>
      </c>
      <c r="B62" s="410" t="s">
        <v>187</v>
      </c>
      <c r="C62" s="457" t="s">
        <v>430</v>
      </c>
      <c r="D62" s="458" t="s">
        <v>431</v>
      </c>
      <c r="E62" s="331" t="s">
        <v>307</v>
      </c>
      <c r="F62" s="332" t="s">
        <v>307</v>
      </c>
      <c r="G62" s="332" t="s">
        <v>307</v>
      </c>
      <c r="H62" s="332" t="s">
        <v>307</v>
      </c>
      <c r="I62" s="332" t="s">
        <v>307</v>
      </c>
      <c r="J62" s="332" t="s">
        <v>307</v>
      </c>
      <c r="K62" s="332" t="s">
        <v>307</v>
      </c>
      <c r="L62" s="332" t="s">
        <v>307</v>
      </c>
      <c r="M62" s="332" t="s">
        <v>307</v>
      </c>
      <c r="N62" s="332" t="s">
        <v>307</v>
      </c>
      <c r="O62" s="332" t="s">
        <v>307</v>
      </c>
      <c r="P62" s="332" t="s">
        <v>307</v>
      </c>
      <c r="Q62" s="332" t="s">
        <v>307</v>
      </c>
      <c r="R62" s="332" t="s">
        <v>307</v>
      </c>
      <c r="S62" s="332" t="s">
        <v>307</v>
      </c>
      <c r="T62" s="332" t="s">
        <v>307</v>
      </c>
      <c r="U62" s="332" t="s">
        <v>307</v>
      </c>
      <c r="V62" s="332" t="s">
        <v>307</v>
      </c>
      <c r="W62" s="332" t="s">
        <v>307</v>
      </c>
      <c r="X62" s="332" t="s">
        <v>307</v>
      </c>
      <c r="Y62" s="332" t="s">
        <v>307</v>
      </c>
      <c r="Z62" s="332" t="s">
        <v>307</v>
      </c>
      <c r="AA62" s="332" t="s">
        <v>307</v>
      </c>
      <c r="AB62" s="332" t="s">
        <v>307</v>
      </c>
      <c r="AC62" s="332" t="s">
        <v>307</v>
      </c>
      <c r="AD62" s="332" t="s">
        <v>307</v>
      </c>
      <c r="AE62" s="332" t="s">
        <v>307</v>
      </c>
      <c r="AF62" s="332" t="s">
        <v>307</v>
      </c>
      <c r="AG62" s="332" t="s">
        <v>307</v>
      </c>
      <c r="AH62" s="332" t="s">
        <v>307</v>
      </c>
      <c r="AI62" s="332" t="s">
        <v>307</v>
      </c>
      <c r="AJ62" s="332" t="s">
        <v>307</v>
      </c>
      <c r="AK62" s="332" t="s">
        <v>307</v>
      </c>
      <c r="AL62" s="332" t="s">
        <v>307</v>
      </c>
      <c r="AM62" s="332" t="s">
        <v>307</v>
      </c>
      <c r="AN62" s="332" t="s">
        <v>307</v>
      </c>
      <c r="AO62" s="332" t="s">
        <v>307</v>
      </c>
      <c r="AP62" s="332" t="s">
        <v>307</v>
      </c>
      <c r="AQ62" s="332" t="s">
        <v>307</v>
      </c>
      <c r="AR62" s="332" t="s">
        <v>307</v>
      </c>
      <c r="AS62" s="332" t="s">
        <v>307</v>
      </c>
      <c r="AT62" s="332" t="s">
        <v>307</v>
      </c>
      <c r="AU62" s="332" t="s">
        <v>307</v>
      </c>
      <c r="AV62" s="332" t="s">
        <v>307</v>
      </c>
      <c r="AW62" s="332" t="s">
        <v>307</v>
      </c>
      <c r="AX62" s="332" t="s">
        <v>307</v>
      </c>
      <c r="AY62" s="332" t="s">
        <v>307</v>
      </c>
      <c r="AZ62" s="332" t="s">
        <v>307</v>
      </c>
      <c r="BA62" s="332" t="s">
        <v>307</v>
      </c>
      <c r="BB62" s="332" t="s">
        <v>307</v>
      </c>
      <c r="BC62" s="332" t="s">
        <v>307</v>
      </c>
      <c r="BD62" s="332" t="s">
        <v>307</v>
      </c>
      <c r="BE62" s="332" t="s">
        <v>307</v>
      </c>
      <c r="BF62" s="332" t="s">
        <v>307</v>
      </c>
      <c r="BG62" s="332">
        <v>2123.0767999999998</v>
      </c>
      <c r="BH62" s="332">
        <v>0.19839999999999999</v>
      </c>
      <c r="BI62" s="332" t="s">
        <v>307</v>
      </c>
      <c r="BJ62" s="332" t="s">
        <v>307</v>
      </c>
      <c r="BK62" s="332" t="s">
        <v>307</v>
      </c>
      <c r="BL62" s="332" t="s">
        <v>307</v>
      </c>
      <c r="BM62" s="332" t="s">
        <v>307</v>
      </c>
      <c r="BN62" s="332" t="s">
        <v>307</v>
      </c>
      <c r="BO62" s="332" t="s">
        <v>307</v>
      </c>
      <c r="BP62" s="332" t="s">
        <v>307</v>
      </c>
      <c r="BQ62" s="332"/>
      <c r="BR62" s="333">
        <v>2123.2752</v>
      </c>
      <c r="BS62" s="335">
        <v>5.5743</v>
      </c>
      <c r="BT62" s="335">
        <v>3.7602000000000002</v>
      </c>
      <c r="BU62" s="335">
        <v>1.8141</v>
      </c>
      <c r="BV62" s="335">
        <v>8.2314000000000007</v>
      </c>
      <c r="BW62" s="334">
        <v>13.8057</v>
      </c>
      <c r="BX62" s="336">
        <v>2137.0808999999999</v>
      </c>
      <c r="BY62" s="335" t="s">
        <v>307</v>
      </c>
      <c r="BZ62" s="335">
        <v>53.112000000000002</v>
      </c>
      <c r="CA62" s="337">
        <v>2190.1927999999998</v>
      </c>
    </row>
    <row r="63" spans="1:79">
      <c r="A63" s="330" t="s">
        <v>57</v>
      </c>
      <c r="B63" s="410" t="s">
        <v>200</v>
      </c>
      <c r="C63" s="457" t="s">
        <v>432</v>
      </c>
      <c r="D63" s="458" t="s">
        <v>433</v>
      </c>
      <c r="E63" s="331" t="s">
        <v>307</v>
      </c>
      <c r="F63" s="332" t="s">
        <v>307</v>
      </c>
      <c r="G63" s="332" t="s">
        <v>307</v>
      </c>
      <c r="H63" s="332" t="s">
        <v>307</v>
      </c>
      <c r="I63" s="332" t="s">
        <v>307</v>
      </c>
      <c r="J63" s="332" t="s">
        <v>307</v>
      </c>
      <c r="K63" s="332" t="s">
        <v>307</v>
      </c>
      <c r="L63" s="332" t="s">
        <v>307</v>
      </c>
      <c r="M63" s="332" t="s">
        <v>307</v>
      </c>
      <c r="N63" s="332" t="s">
        <v>307</v>
      </c>
      <c r="O63" s="332" t="s">
        <v>307</v>
      </c>
      <c r="P63" s="332" t="s">
        <v>307</v>
      </c>
      <c r="Q63" s="332" t="s">
        <v>307</v>
      </c>
      <c r="R63" s="332" t="s">
        <v>307</v>
      </c>
      <c r="S63" s="332" t="s">
        <v>307</v>
      </c>
      <c r="T63" s="332" t="s">
        <v>307</v>
      </c>
      <c r="U63" s="332" t="s">
        <v>307</v>
      </c>
      <c r="V63" s="332" t="s">
        <v>307</v>
      </c>
      <c r="W63" s="332" t="s">
        <v>307</v>
      </c>
      <c r="X63" s="332" t="s">
        <v>307</v>
      </c>
      <c r="Y63" s="332" t="s">
        <v>307</v>
      </c>
      <c r="Z63" s="332" t="s">
        <v>307</v>
      </c>
      <c r="AA63" s="332" t="s">
        <v>307</v>
      </c>
      <c r="AB63" s="332">
        <v>0.24979999999999999</v>
      </c>
      <c r="AC63" s="332" t="s">
        <v>307</v>
      </c>
      <c r="AD63" s="332" t="s">
        <v>307</v>
      </c>
      <c r="AE63" s="332" t="s">
        <v>307</v>
      </c>
      <c r="AF63" s="332" t="s">
        <v>307</v>
      </c>
      <c r="AG63" s="332" t="s">
        <v>307</v>
      </c>
      <c r="AH63" s="332">
        <v>1.3319000000000001</v>
      </c>
      <c r="AI63" s="332" t="s">
        <v>307</v>
      </c>
      <c r="AJ63" s="332" t="s">
        <v>307</v>
      </c>
      <c r="AK63" s="332" t="s">
        <v>307</v>
      </c>
      <c r="AL63" s="332" t="s">
        <v>307</v>
      </c>
      <c r="AM63" s="332" t="s">
        <v>307</v>
      </c>
      <c r="AN63" s="332" t="s">
        <v>307</v>
      </c>
      <c r="AO63" s="332" t="s">
        <v>307</v>
      </c>
      <c r="AP63" s="332" t="s">
        <v>307</v>
      </c>
      <c r="AQ63" s="332" t="s">
        <v>307</v>
      </c>
      <c r="AR63" s="332">
        <v>3.9571999999999998</v>
      </c>
      <c r="AS63" s="332" t="s">
        <v>307</v>
      </c>
      <c r="AT63" s="332" t="s">
        <v>307</v>
      </c>
      <c r="AU63" s="332" t="s">
        <v>307</v>
      </c>
      <c r="AV63" s="332" t="s">
        <v>307</v>
      </c>
      <c r="AW63" s="332" t="s">
        <v>307</v>
      </c>
      <c r="AX63" s="332" t="s">
        <v>307</v>
      </c>
      <c r="AY63" s="332" t="s">
        <v>307</v>
      </c>
      <c r="AZ63" s="332" t="s">
        <v>307</v>
      </c>
      <c r="BA63" s="332" t="s">
        <v>307</v>
      </c>
      <c r="BB63" s="332" t="s">
        <v>307</v>
      </c>
      <c r="BC63" s="332" t="s">
        <v>307</v>
      </c>
      <c r="BD63" s="332" t="s">
        <v>307</v>
      </c>
      <c r="BE63" s="332" t="s">
        <v>307</v>
      </c>
      <c r="BF63" s="332" t="s">
        <v>307</v>
      </c>
      <c r="BG63" s="332" t="s">
        <v>307</v>
      </c>
      <c r="BH63" s="332">
        <v>1233.6822</v>
      </c>
      <c r="BI63" s="332" t="s">
        <v>307</v>
      </c>
      <c r="BJ63" s="332" t="s">
        <v>307</v>
      </c>
      <c r="BK63" s="332" t="s">
        <v>307</v>
      </c>
      <c r="BL63" s="332" t="s">
        <v>307</v>
      </c>
      <c r="BM63" s="332" t="s">
        <v>307</v>
      </c>
      <c r="BN63" s="332" t="s">
        <v>307</v>
      </c>
      <c r="BO63" s="332" t="s">
        <v>307</v>
      </c>
      <c r="BP63" s="332" t="s">
        <v>307</v>
      </c>
      <c r="BQ63" s="332"/>
      <c r="BR63" s="333">
        <v>1239.2211</v>
      </c>
      <c r="BS63" s="335">
        <v>1.1781999999999999</v>
      </c>
      <c r="BT63" s="335">
        <v>0.5272</v>
      </c>
      <c r="BU63" s="335">
        <v>0.65100000000000002</v>
      </c>
      <c r="BV63" s="335">
        <v>2.1360000000000001</v>
      </c>
      <c r="BW63" s="334">
        <v>3.3142</v>
      </c>
      <c r="BX63" s="336">
        <v>1242.5353</v>
      </c>
      <c r="BY63" s="335" t="s">
        <v>307</v>
      </c>
      <c r="BZ63" s="335">
        <v>1.6577999999999999</v>
      </c>
      <c r="CA63" s="337">
        <v>1244.193</v>
      </c>
    </row>
    <row r="64" spans="1:79">
      <c r="A64" s="330" t="s">
        <v>58</v>
      </c>
      <c r="B64" s="410" t="s">
        <v>188</v>
      </c>
      <c r="C64" s="457" t="s">
        <v>434</v>
      </c>
      <c r="D64" s="458" t="s">
        <v>435</v>
      </c>
      <c r="E64" s="331" t="s">
        <v>307</v>
      </c>
      <c r="F64" s="332" t="s">
        <v>307</v>
      </c>
      <c r="G64" s="332" t="s">
        <v>307</v>
      </c>
      <c r="H64" s="332" t="s">
        <v>307</v>
      </c>
      <c r="I64" s="332" t="s">
        <v>307</v>
      </c>
      <c r="J64" s="332" t="s">
        <v>307</v>
      </c>
      <c r="K64" s="332" t="s">
        <v>307</v>
      </c>
      <c r="L64" s="332" t="s">
        <v>307</v>
      </c>
      <c r="M64" s="332" t="s">
        <v>307</v>
      </c>
      <c r="N64" s="332" t="s">
        <v>307</v>
      </c>
      <c r="O64" s="332" t="s">
        <v>307</v>
      </c>
      <c r="P64" s="332" t="s">
        <v>307</v>
      </c>
      <c r="Q64" s="332" t="s">
        <v>307</v>
      </c>
      <c r="R64" s="332" t="s">
        <v>307</v>
      </c>
      <c r="S64" s="332" t="s">
        <v>307</v>
      </c>
      <c r="T64" s="332" t="s">
        <v>307</v>
      </c>
      <c r="U64" s="332" t="s">
        <v>307</v>
      </c>
      <c r="V64" s="332" t="s">
        <v>307</v>
      </c>
      <c r="W64" s="332" t="s">
        <v>307</v>
      </c>
      <c r="X64" s="332" t="s">
        <v>307</v>
      </c>
      <c r="Y64" s="332" t="s">
        <v>307</v>
      </c>
      <c r="Z64" s="332" t="s">
        <v>307</v>
      </c>
      <c r="AA64" s="332" t="s">
        <v>307</v>
      </c>
      <c r="AB64" s="332" t="s">
        <v>307</v>
      </c>
      <c r="AC64" s="332" t="s">
        <v>307</v>
      </c>
      <c r="AD64" s="332" t="s">
        <v>307</v>
      </c>
      <c r="AE64" s="332" t="s">
        <v>307</v>
      </c>
      <c r="AF64" s="332" t="s">
        <v>307</v>
      </c>
      <c r="AG64" s="332" t="s">
        <v>307</v>
      </c>
      <c r="AH64" s="332" t="s">
        <v>307</v>
      </c>
      <c r="AI64" s="332" t="s">
        <v>307</v>
      </c>
      <c r="AJ64" s="332" t="s">
        <v>307</v>
      </c>
      <c r="AK64" s="332" t="s">
        <v>307</v>
      </c>
      <c r="AL64" s="332" t="s">
        <v>307</v>
      </c>
      <c r="AM64" s="332" t="s">
        <v>307</v>
      </c>
      <c r="AN64" s="332" t="s">
        <v>307</v>
      </c>
      <c r="AO64" s="332" t="s">
        <v>307</v>
      </c>
      <c r="AP64" s="332" t="s">
        <v>307</v>
      </c>
      <c r="AQ64" s="332" t="s">
        <v>307</v>
      </c>
      <c r="AR64" s="332" t="s">
        <v>307</v>
      </c>
      <c r="AS64" s="332" t="s">
        <v>307</v>
      </c>
      <c r="AT64" s="332" t="s">
        <v>307</v>
      </c>
      <c r="AU64" s="332" t="s">
        <v>307</v>
      </c>
      <c r="AV64" s="332" t="s">
        <v>307</v>
      </c>
      <c r="AW64" s="332" t="s">
        <v>307</v>
      </c>
      <c r="AX64" s="332" t="s">
        <v>307</v>
      </c>
      <c r="AY64" s="332" t="s">
        <v>307</v>
      </c>
      <c r="AZ64" s="332" t="s">
        <v>307</v>
      </c>
      <c r="BA64" s="332" t="s">
        <v>307</v>
      </c>
      <c r="BB64" s="332">
        <v>0.25040000000000001</v>
      </c>
      <c r="BC64" s="332" t="s">
        <v>307</v>
      </c>
      <c r="BD64" s="332" t="s">
        <v>307</v>
      </c>
      <c r="BE64" s="332" t="s">
        <v>307</v>
      </c>
      <c r="BF64" s="332" t="s">
        <v>307</v>
      </c>
      <c r="BG64" s="332" t="s">
        <v>307</v>
      </c>
      <c r="BH64" s="332" t="s">
        <v>307</v>
      </c>
      <c r="BI64" s="332">
        <v>795.18820000000005</v>
      </c>
      <c r="BJ64" s="332" t="s">
        <v>307</v>
      </c>
      <c r="BK64" s="332" t="s">
        <v>307</v>
      </c>
      <c r="BL64" s="332" t="s">
        <v>307</v>
      </c>
      <c r="BM64" s="332" t="s">
        <v>307</v>
      </c>
      <c r="BN64" s="332" t="s">
        <v>307</v>
      </c>
      <c r="BO64" s="332" t="s">
        <v>307</v>
      </c>
      <c r="BP64" s="332" t="s">
        <v>307</v>
      </c>
      <c r="BQ64" s="332"/>
      <c r="BR64" s="333">
        <v>795.43870000000004</v>
      </c>
      <c r="BS64" s="335">
        <v>1.1000000000000001E-3</v>
      </c>
      <c r="BT64" s="335">
        <v>5.9999999999999995E-4</v>
      </c>
      <c r="BU64" s="335">
        <v>5.0000000000000001E-4</v>
      </c>
      <c r="BV64" s="335">
        <v>2.3E-3</v>
      </c>
      <c r="BW64" s="334">
        <v>3.3E-3</v>
      </c>
      <c r="BX64" s="336">
        <v>795.44200000000001</v>
      </c>
      <c r="BY64" s="335" t="s">
        <v>307</v>
      </c>
      <c r="BZ64" s="335" t="s">
        <v>307</v>
      </c>
      <c r="CA64" s="337">
        <v>795.44200000000001</v>
      </c>
    </row>
    <row r="65" spans="1:80">
      <c r="A65" s="330" t="s">
        <v>59</v>
      </c>
      <c r="B65" s="410" t="s">
        <v>189</v>
      </c>
      <c r="C65" s="457" t="s">
        <v>436</v>
      </c>
      <c r="D65" s="458" t="s">
        <v>437</v>
      </c>
      <c r="E65" s="331" t="s">
        <v>307</v>
      </c>
      <c r="F65" s="332" t="s">
        <v>307</v>
      </c>
      <c r="G65" s="332" t="s">
        <v>307</v>
      </c>
      <c r="H65" s="332" t="s">
        <v>307</v>
      </c>
      <c r="I65" s="332" t="s">
        <v>307</v>
      </c>
      <c r="J65" s="332" t="s">
        <v>307</v>
      </c>
      <c r="K65" s="332" t="s">
        <v>307</v>
      </c>
      <c r="L65" s="332" t="s">
        <v>307</v>
      </c>
      <c r="M65" s="332" t="s">
        <v>307</v>
      </c>
      <c r="N65" s="332" t="s">
        <v>307</v>
      </c>
      <c r="O65" s="332" t="s">
        <v>307</v>
      </c>
      <c r="P65" s="332" t="s">
        <v>307</v>
      </c>
      <c r="Q65" s="332" t="s">
        <v>307</v>
      </c>
      <c r="R65" s="332" t="s">
        <v>307</v>
      </c>
      <c r="S65" s="332" t="s">
        <v>307</v>
      </c>
      <c r="T65" s="332" t="s">
        <v>307</v>
      </c>
      <c r="U65" s="332" t="s">
        <v>307</v>
      </c>
      <c r="V65" s="332" t="s">
        <v>307</v>
      </c>
      <c r="W65" s="332" t="s">
        <v>307</v>
      </c>
      <c r="X65" s="332" t="s">
        <v>307</v>
      </c>
      <c r="Y65" s="332" t="s">
        <v>307</v>
      </c>
      <c r="Z65" s="332" t="s">
        <v>307</v>
      </c>
      <c r="AA65" s="332" t="s">
        <v>307</v>
      </c>
      <c r="AB65" s="332" t="s">
        <v>307</v>
      </c>
      <c r="AC65" s="332" t="s">
        <v>307</v>
      </c>
      <c r="AD65" s="332" t="s">
        <v>307</v>
      </c>
      <c r="AE65" s="332" t="s">
        <v>307</v>
      </c>
      <c r="AF65" s="332" t="s">
        <v>307</v>
      </c>
      <c r="AG65" s="332" t="s">
        <v>307</v>
      </c>
      <c r="AH65" s="332" t="s">
        <v>307</v>
      </c>
      <c r="AI65" s="332" t="s">
        <v>307</v>
      </c>
      <c r="AJ65" s="332" t="s">
        <v>307</v>
      </c>
      <c r="AK65" s="332" t="s">
        <v>307</v>
      </c>
      <c r="AL65" s="332" t="s">
        <v>307</v>
      </c>
      <c r="AM65" s="332" t="s">
        <v>307</v>
      </c>
      <c r="AN65" s="332" t="s">
        <v>307</v>
      </c>
      <c r="AO65" s="332" t="s">
        <v>307</v>
      </c>
      <c r="AP65" s="332" t="s">
        <v>307</v>
      </c>
      <c r="AQ65" s="332" t="s">
        <v>307</v>
      </c>
      <c r="AR65" s="332" t="s">
        <v>307</v>
      </c>
      <c r="AS65" s="332" t="s">
        <v>307</v>
      </c>
      <c r="AT65" s="332" t="s">
        <v>307</v>
      </c>
      <c r="AU65" s="332" t="s">
        <v>307</v>
      </c>
      <c r="AV65" s="332" t="s">
        <v>307</v>
      </c>
      <c r="AW65" s="332" t="s">
        <v>307</v>
      </c>
      <c r="AX65" s="332" t="s">
        <v>307</v>
      </c>
      <c r="AY65" s="332" t="s">
        <v>307</v>
      </c>
      <c r="AZ65" s="332" t="s">
        <v>307</v>
      </c>
      <c r="BA65" s="332" t="s">
        <v>307</v>
      </c>
      <c r="BB65" s="332" t="s">
        <v>307</v>
      </c>
      <c r="BC65" s="332" t="s">
        <v>307</v>
      </c>
      <c r="BD65" s="332" t="s">
        <v>307</v>
      </c>
      <c r="BE65" s="332" t="s">
        <v>307</v>
      </c>
      <c r="BF65" s="332" t="s">
        <v>307</v>
      </c>
      <c r="BG65" s="332">
        <v>6.4215999999999998</v>
      </c>
      <c r="BH65" s="332">
        <v>5.0000000000000001E-3</v>
      </c>
      <c r="BI65" s="332" t="s">
        <v>307</v>
      </c>
      <c r="BJ65" s="332">
        <v>169.12809999999999</v>
      </c>
      <c r="BK65" s="332" t="s">
        <v>307</v>
      </c>
      <c r="BL65" s="332" t="s">
        <v>307</v>
      </c>
      <c r="BM65" s="332" t="s">
        <v>307</v>
      </c>
      <c r="BN65" s="332" t="s">
        <v>307</v>
      </c>
      <c r="BO65" s="332" t="s">
        <v>307</v>
      </c>
      <c r="BP65" s="332" t="s">
        <v>307</v>
      </c>
      <c r="BQ65" s="332"/>
      <c r="BR65" s="333">
        <v>175.55459999999999</v>
      </c>
      <c r="BS65" s="335" t="s">
        <v>307</v>
      </c>
      <c r="BT65" s="335" t="s">
        <v>307</v>
      </c>
      <c r="BU65" s="335" t="s">
        <v>307</v>
      </c>
      <c r="BV65" s="335" t="s">
        <v>307</v>
      </c>
      <c r="BW65" s="334" t="s">
        <v>307</v>
      </c>
      <c r="BX65" s="336">
        <v>175.55459999999999</v>
      </c>
      <c r="BY65" s="335" t="s">
        <v>307</v>
      </c>
      <c r="BZ65" s="335" t="s">
        <v>307</v>
      </c>
      <c r="CA65" s="337">
        <v>175.55459999999999</v>
      </c>
    </row>
    <row r="66" spans="1:80">
      <c r="A66" s="330" t="s">
        <v>60</v>
      </c>
      <c r="B66" s="410" t="s">
        <v>190</v>
      </c>
      <c r="C66" s="457" t="s">
        <v>438</v>
      </c>
      <c r="D66" s="458" t="s">
        <v>439</v>
      </c>
      <c r="E66" s="331" t="s">
        <v>307</v>
      </c>
      <c r="F66" s="332" t="s">
        <v>307</v>
      </c>
      <c r="G66" s="332" t="s">
        <v>307</v>
      </c>
      <c r="H66" s="332" t="s">
        <v>307</v>
      </c>
      <c r="I66" s="332" t="s">
        <v>307</v>
      </c>
      <c r="J66" s="332" t="s">
        <v>307</v>
      </c>
      <c r="K66" s="332" t="s">
        <v>307</v>
      </c>
      <c r="L66" s="332" t="s">
        <v>307</v>
      </c>
      <c r="M66" s="332" t="s">
        <v>307</v>
      </c>
      <c r="N66" s="332" t="s">
        <v>307</v>
      </c>
      <c r="O66" s="332" t="s">
        <v>307</v>
      </c>
      <c r="P66" s="332" t="s">
        <v>307</v>
      </c>
      <c r="Q66" s="332" t="s">
        <v>307</v>
      </c>
      <c r="R66" s="332" t="s">
        <v>307</v>
      </c>
      <c r="S66" s="332" t="s">
        <v>307</v>
      </c>
      <c r="T66" s="332" t="s">
        <v>307</v>
      </c>
      <c r="U66" s="332" t="s">
        <v>307</v>
      </c>
      <c r="V66" s="332" t="s">
        <v>307</v>
      </c>
      <c r="W66" s="332" t="s">
        <v>307</v>
      </c>
      <c r="X66" s="332" t="s">
        <v>307</v>
      </c>
      <c r="Y66" s="332" t="s">
        <v>307</v>
      </c>
      <c r="Z66" s="332" t="s">
        <v>307</v>
      </c>
      <c r="AA66" s="332" t="s">
        <v>307</v>
      </c>
      <c r="AB66" s="332" t="s">
        <v>307</v>
      </c>
      <c r="AC66" s="332" t="s">
        <v>307</v>
      </c>
      <c r="AD66" s="332" t="s">
        <v>307</v>
      </c>
      <c r="AE66" s="332" t="s">
        <v>307</v>
      </c>
      <c r="AF66" s="332" t="s">
        <v>307</v>
      </c>
      <c r="AG66" s="332" t="s">
        <v>307</v>
      </c>
      <c r="AH66" s="332" t="s">
        <v>307</v>
      </c>
      <c r="AI66" s="332" t="s">
        <v>307</v>
      </c>
      <c r="AJ66" s="332" t="s">
        <v>307</v>
      </c>
      <c r="AK66" s="332" t="s">
        <v>307</v>
      </c>
      <c r="AL66" s="332" t="s">
        <v>307</v>
      </c>
      <c r="AM66" s="332" t="s">
        <v>307</v>
      </c>
      <c r="AN66" s="332" t="s">
        <v>307</v>
      </c>
      <c r="AO66" s="332" t="s">
        <v>307</v>
      </c>
      <c r="AP66" s="332" t="s">
        <v>307</v>
      </c>
      <c r="AQ66" s="332" t="s">
        <v>307</v>
      </c>
      <c r="AR66" s="332" t="s">
        <v>307</v>
      </c>
      <c r="AS66" s="332" t="s">
        <v>307</v>
      </c>
      <c r="AT66" s="332" t="s">
        <v>307</v>
      </c>
      <c r="AU66" s="332" t="s">
        <v>307</v>
      </c>
      <c r="AV66" s="332" t="s">
        <v>307</v>
      </c>
      <c r="AW66" s="332" t="s">
        <v>307</v>
      </c>
      <c r="AX66" s="332" t="s">
        <v>307</v>
      </c>
      <c r="AY66" s="332" t="s">
        <v>307</v>
      </c>
      <c r="AZ66" s="332" t="s">
        <v>307</v>
      </c>
      <c r="BA66" s="332" t="s">
        <v>307</v>
      </c>
      <c r="BB66" s="332" t="s">
        <v>307</v>
      </c>
      <c r="BC66" s="332" t="s">
        <v>307</v>
      </c>
      <c r="BD66" s="332" t="s">
        <v>307</v>
      </c>
      <c r="BE66" s="332" t="s">
        <v>307</v>
      </c>
      <c r="BF66" s="332" t="s">
        <v>307</v>
      </c>
      <c r="BG66" s="332" t="s">
        <v>307</v>
      </c>
      <c r="BH66" s="332" t="s">
        <v>307</v>
      </c>
      <c r="BI66" s="332" t="s">
        <v>307</v>
      </c>
      <c r="BJ66" s="332" t="s">
        <v>307</v>
      </c>
      <c r="BK66" s="332">
        <v>426.041</v>
      </c>
      <c r="BL66" s="332" t="s">
        <v>307</v>
      </c>
      <c r="BM66" s="332" t="s">
        <v>307</v>
      </c>
      <c r="BN66" s="332" t="s">
        <v>307</v>
      </c>
      <c r="BO66" s="332" t="s">
        <v>307</v>
      </c>
      <c r="BP66" s="332" t="s">
        <v>307</v>
      </c>
      <c r="BQ66" s="332"/>
      <c r="BR66" s="333">
        <v>426.041</v>
      </c>
      <c r="BS66" s="335">
        <v>0.78069999999999995</v>
      </c>
      <c r="BT66" s="335">
        <v>0.52990000000000004</v>
      </c>
      <c r="BU66" s="335">
        <v>0.25080000000000002</v>
      </c>
      <c r="BV66" s="335">
        <v>0.26400000000000001</v>
      </c>
      <c r="BW66" s="334">
        <v>1.0447</v>
      </c>
      <c r="BX66" s="336">
        <v>427.08569999999997</v>
      </c>
      <c r="BY66" s="335">
        <v>8.3999999999999995E-3</v>
      </c>
      <c r="BZ66" s="335">
        <v>30.140499999999999</v>
      </c>
      <c r="CA66" s="337">
        <v>457.2346</v>
      </c>
    </row>
    <row r="67" spans="1:80">
      <c r="A67" s="330" t="s">
        <v>61</v>
      </c>
      <c r="B67" s="410" t="s">
        <v>191</v>
      </c>
      <c r="C67" s="457" t="s">
        <v>440</v>
      </c>
      <c r="D67" s="458" t="s">
        <v>441</v>
      </c>
      <c r="E67" s="331" t="s">
        <v>307</v>
      </c>
      <c r="F67" s="332" t="s">
        <v>307</v>
      </c>
      <c r="G67" s="332" t="s">
        <v>307</v>
      </c>
      <c r="H67" s="332" t="s">
        <v>307</v>
      </c>
      <c r="I67" s="332" t="s">
        <v>307</v>
      </c>
      <c r="J67" s="332" t="s">
        <v>307</v>
      </c>
      <c r="K67" s="332" t="s">
        <v>307</v>
      </c>
      <c r="L67" s="332" t="s">
        <v>307</v>
      </c>
      <c r="M67" s="332" t="s">
        <v>307</v>
      </c>
      <c r="N67" s="332" t="s">
        <v>307</v>
      </c>
      <c r="O67" s="332" t="s">
        <v>307</v>
      </c>
      <c r="P67" s="332" t="s">
        <v>307</v>
      </c>
      <c r="Q67" s="332" t="s">
        <v>307</v>
      </c>
      <c r="R67" s="332" t="s">
        <v>307</v>
      </c>
      <c r="S67" s="332" t="s">
        <v>307</v>
      </c>
      <c r="T67" s="332" t="s">
        <v>307</v>
      </c>
      <c r="U67" s="332" t="s">
        <v>307</v>
      </c>
      <c r="V67" s="332" t="s">
        <v>307</v>
      </c>
      <c r="W67" s="332" t="s">
        <v>307</v>
      </c>
      <c r="X67" s="332" t="s">
        <v>307</v>
      </c>
      <c r="Y67" s="332" t="s">
        <v>307</v>
      </c>
      <c r="Z67" s="332" t="s">
        <v>307</v>
      </c>
      <c r="AA67" s="332" t="s">
        <v>307</v>
      </c>
      <c r="AB67" s="332" t="s">
        <v>307</v>
      </c>
      <c r="AC67" s="332" t="s">
        <v>307</v>
      </c>
      <c r="AD67" s="332" t="s">
        <v>307</v>
      </c>
      <c r="AE67" s="332" t="s">
        <v>307</v>
      </c>
      <c r="AF67" s="332" t="s">
        <v>307</v>
      </c>
      <c r="AG67" s="332" t="s">
        <v>307</v>
      </c>
      <c r="AH67" s="332" t="s">
        <v>307</v>
      </c>
      <c r="AI67" s="332">
        <v>0.61199999999999999</v>
      </c>
      <c r="AJ67" s="332" t="s">
        <v>307</v>
      </c>
      <c r="AK67" s="332" t="s">
        <v>307</v>
      </c>
      <c r="AL67" s="332" t="s">
        <v>307</v>
      </c>
      <c r="AM67" s="332" t="s">
        <v>307</v>
      </c>
      <c r="AN67" s="332">
        <v>0.72040000000000004</v>
      </c>
      <c r="AO67" s="332" t="s">
        <v>307</v>
      </c>
      <c r="AP67" s="332" t="s">
        <v>307</v>
      </c>
      <c r="AQ67" s="332" t="s">
        <v>307</v>
      </c>
      <c r="AR67" s="332" t="s">
        <v>307</v>
      </c>
      <c r="AS67" s="332" t="s">
        <v>307</v>
      </c>
      <c r="AT67" s="332" t="s">
        <v>307</v>
      </c>
      <c r="AU67" s="332" t="s">
        <v>307</v>
      </c>
      <c r="AV67" s="332" t="s">
        <v>307</v>
      </c>
      <c r="AW67" s="332" t="s">
        <v>307</v>
      </c>
      <c r="AX67" s="332" t="s">
        <v>307</v>
      </c>
      <c r="AY67" s="332" t="s">
        <v>307</v>
      </c>
      <c r="AZ67" s="332" t="s">
        <v>307</v>
      </c>
      <c r="BA67" s="332" t="s">
        <v>307</v>
      </c>
      <c r="BB67" s="332" t="s">
        <v>307</v>
      </c>
      <c r="BC67" s="332" t="s">
        <v>307</v>
      </c>
      <c r="BD67" s="332" t="s">
        <v>307</v>
      </c>
      <c r="BE67" s="332" t="s">
        <v>307</v>
      </c>
      <c r="BF67" s="332" t="s">
        <v>307</v>
      </c>
      <c r="BG67" s="332" t="s">
        <v>307</v>
      </c>
      <c r="BH67" s="332" t="s">
        <v>307</v>
      </c>
      <c r="BI67" s="332">
        <v>6.3200000000000006E-2</v>
      </c>
      <c r="BJ67" s="332" t="s">
        <v>307</v>
      </c>
      <c r="BK67" s="332">
        <v>2.1700000000000001E-2</v>
      </c>
      <c r="BL67" s="332">
        <v>199.3416</v>
      </c>
      <c r="BM67" s="332" t="s">
        <v>307</v>
      </c>
      <c r="BN67" s="332" t="s">
        <v>307</v>
      </c>
      <c r="BO67" s="332" t="s">
        <v>307</v>
      </c>
      <c r="BP67" s="332" t="s">
        <v>307</v>
      </c>
      <c r="BQ67" s="332"/>
      <c r="BR67" s="333">
        <v>200.75890000000001</v>
      </c>
      <c r="BS67" s="335">
        <v>0.1288</v>
      </c>
      <c r="BT67" s="335">
        <v>5.5199999999999999E-2</v>
      </c>
      <c r="BU67" s="335">
        <v>7.3599999999999999E-2</v>
      </c>
      <c r="BV67" s="335">
        <v>6.0890000000000004</v>
      </c>
      <c r="BW67" s="334">
        <v>6.2178000000000004</v>
      </c>
      <c r="BX67" s="336">
        <v>206.97670000000002</v>
      </c>
      <c r="BY67" s="335" t="s">
        <v>307</v>
      </c>
      <c r="BZ67" s="335">
        <v>14.048500000000001</v>
      </c>
      <c r="CA67" s="337">
        <v>221.02520000000001</v>
      </c>
    </row>
    <row r="68" spans="1:80">
      <c r="A68" s="330" t="s">
        <v>62</v>
      </c>
      <c r="B68" s="410" t="s">
        <v>192</v>
      </c>
      <c r="C68" s="457" t="s">
        <v>442</v>
      </c>
      <c r="D68" s="458" t="s">
        <v>443</v>
      </c>
      <c r="E68" s="331" t="s">
        <v>307</v>
      </c>
      <c r="F68" s="332" t="s">
        <v>307</v>
      </c>
      <c r="G68" s="332" t="s">
        <v>307</v>
      </c>
      <c r="H68" s="332" t="s">
        <v>307</v>
      </c>
      <c r="I68" s="332" t="s">
        <v>307</v>
      </c>
      <c r="J68" s="332" t="s">
        <v>307</v>
      </c>
      <c r="K68" s="332" t="s">
        <v>307</v>
      </c>
      <c r="L68" s="332" t="s">
        <v>307</v>
      </c>
      <c r="M68" s="332" t="s">
        <v>307</v>
      </c>
      <c r="N68" s="332" t="s">
        <v>307</v>
      </c>
      <c r="O68" s="332" t="s">
        <v>307</v>
      </c>
      <c r="P68" s="332" t="s">
        <v>307</v>
      </c>
      <c r="Q68" s="332" t="s">
        <v>307</v>
      </c>
      <c r="R68" s="332" t="s">
        <v>307</v>
      </c>
      <c r="S68" s="332" t="s">
        <v>307</v>
      </c>
      <c r="T68" s="332" t="s">
        <v>307</v>
      </c>
      <c r="U68" s="332" t="s">
        <v>307</v>
      </c>
      <c r="V68" s="332" t="s">
        <v>307</v>
      </c>
      <c r="W68" s="332" t="s">
        <v>307</v>
      </c>
      <c r="X68" s="332" t="s">
        <v>307</v>
      </c>
      <c r="Y68" s="332" t="s">
        <v>307</v>
      </c>
      <c r="Z68" s="332" t="s">
        <v>307</v>
      </c>
      <c r="AA68" s="332" t="s">
        <v>307</v>
      </c>
      <c r="AB68" s="332" t="s">
        <v>307</v>
      </c>
      <c r="AC68" s="332" t="s">
        <v>307</v>
      </c>
      <c r="AD68" s="332" t="s">
        <v>307</v>
      </c>
      <c r="AE68" s="332" t="s">
        <v>307</v>
      </c>
      <c r="AF68" s="332" t="s">
        <v>307</v>
      </c>
      <c r="AG68" s="332" t="s">
        <v>307</v>
      </c>
      <c r="AH68" s="332" t="s">
        <v>307</v>
      </c>
      <c r="AI68" s="332" t="s">
        <v>307</v>
      </c>
      <c r="AJ68" s="332" t="s">
        <v>307</v>
      </c>
      <c r="AK68" s="332" t="s">
        <v>307</v>
      </c>
      <c r="AL68" s="332" t="s">
        <v>307</v>
      </c>
      <c r="AM68" s="332" t="s">
        <v>307</v>
      </c>
      <c r="AN68" s="332" t="s">
        <v>307</v>
      </c>
      <c r="AO68" s="332" t="s">
        <v>307</v>
      </c>
      <c r="AP68" s="332" t="s">
        <v>307</v>
      </c>
      <c r="AQ68" s="332" t="s">
        <v>307</v>
      </c>
      <c r="AR68" s="332" t="s">
        <v>307</v>
      </c>
      <c r="AS68" s="332" t="s">
        <v>307</v>
      </c>
      <c r="AT68" s="332" t="s">
        <v>307</v>
      </c>
      <c r="AU68" s="332" t="s">
        <v>307</v>
      </c>
      <c r="AV68" s="332" t="s">
        <v>307</v>
      </c>
      <c r="AW68" s="332" t="s">
        <v>307</v>
      </c>
      <c r="AX68" s="332" t="s">
        <v>307</v>
      </c>
      <c r="AY68" s="332" t="s">
        <v>307</v>
      </c>
      <c r="AZ68" s="332" t="s">
        <v>307</v>
      </c>
      <c r="BA68" s="332" t="s">
        <v>307</v>
      </c>
      <c r="BB68" s="332" t="s">
        <v>307</v>
      </c>
      <c r="BC68" s="332" t="s">
        <v>307</v>
      </c>
      <c r="BD68" s="332" t="s">
        <v>307</v>
      </c>
      <c r="BE68" s="332" t="s">
        <v>307</v>
      </c>
      <c r="BF68" s="332" t="s">
        <v>307</v>
      </c>
      <c r="BG68" s="332" t="s">
        <v>307</v>
      </c>
      <c r="BH68" s="332" t="s">
        <v>307</v>
      </c>
      <c r="BI68" s="332" t="s">
        <v>307</v>
      </c>
      <c r="BJ68" s="332" t="s">
        <v>307</v>
      </c>
      <c r="BK68" s="332" t="s">
        <v>307</v>
      </c>
      <c r="BL68" s="332" t="s">
        <v>307</v>
      </c>
      <c r="BM68" s="332">
        <v>163.60239999999999</v>
      </c>
      <c r="BN68" s="332" t="s">
        <v>307</v>
      </c>
      <c r="BO68" s="332" t="s">
        <v>307</v>
      </c>
      <c r="BP68" s="332" t="s">
        <v>307</v>
      </c>
      <c r="BQ68" s="332"/>
      <c r="BR68" s="333">
        <v>163.60239999999999</v>
      </c>
      <c r="BS68" s="335" t="s">
        <v>307</v>
      </c>
      <c r="BT68" s="335" t="s">
        <v>307</v>
      </c>
      <c r="BU68" s="335" t="s">
        <v>307</v>
      </c>
      <c r="BV68" s="335" t="s">
        <v>307</v>
      </c>
      <c r="BW68" s="334" t="s">
        <v>307</v>
      </c>
      <c r="BX68" s="336">
        <v>163.60239999999999</v>
      </c>
      <c r="BY68" s="335" t="s">
        <v>307</v>
      </c>
      <c r="BZ68" s="335">
        <v>4.6116000000000001</v>
      </c>
      <c r="CA68" s="337">
        <v>168.214</v>
      </c>
    </row>
    <row r="69" spans="1:80">
      <c r="A69" s="330" t="s">
        <v>63</v>
      </c>
      <c r="B69" s="410" t="s">
        <v>193</v>
      </c>
      <c r="C69" s="457" t="s">
        <v>444</v>
      </c>
      <c r="D69" s="458" t="s">
        <v>445</v>
      </c>
      <c r="E69" s="331" t="s">
        <v>307</v>
      </c>
      <c r="F69" s="332" t="s">
        <v>307</v>
      </c>
      <c r="G69" s="332" t="s">
        <v>307</v>
      </c>
      <c r="H69" s="332" t="s">
        <v>307</v>
      </c>
      <c r="I69" s="332" t="s">
        <v>307</v>
      </c>
      <c r="J69" s="332" t="s">
        <v>307</v>
      </c>
      <c r="K69" s="332" t="s">
        <v>307</v>
      </c>
      <c r="L69" s="332" t="s">
        <v>307</v>
      </c>
      <c r="M69" s="332" t="s">
        <v>307</v>
      </c>
      <c r="N69" s="332" t="s">
        <v>307</v>
      </c>
      <c r="O69" s="332" t="s">
        <v>307</v>
      </c>
      <c r="P69" s="332" t="s">
        <v>307</v>
      </c>
      <c r="Q69" s="332" t="s">
        <v>307</v>
      </c>
      <c r="R69" s="332" t="s">
        <v>307</v>
      </c>
      <c r="S69" s="332" t="s">
        <v>307</v>
      </c>
      <c r="T69" s="332" t="s">
        <v>307</v>
      </c>
      <c r="U69" s="332" t="s">
        <v>307</v>
      </c>
      <c r="V69" s="332" t="s">
        <v>307</v>
      </c>
      <c r="W69" s="332" t="s">
        <v>307</v>
      </c>
      <c r="X69" s="332" t="s">
        <v>307</v>
      </c>
      <c r="Y69" s="332" t="s">
        <v>307</v>
      </c>
      <c r="Z69" s="332" t="s">
        <v>307</v>
      </c>
      <c r="AA69" s="332" t="s">
        <v>307</v>
      </c>
      <c r="AB69" s="332" t="s">
        <v>307</v>
      </c>
      <c r="AC69" s="332" t="s">
        <v>307</v>
      </c>
      <c r="AD69" s="332" t="s">
        <v>307</v>
      </c>
      <c r="AE69" s="332" t="s">
        <v>307</v>
      </c>
      <c r="AF69" s="332" t="s">
        <v>307</v>
      </c>
      <c r="AG69" s="332" t="s">
        <v>307</v>
      </c>
      <c r="AH69" s="332" t="s">
        <v>307</v>
      </c>
      <c r="AI69" s="332" t="s">
        <v>307</v>
      </c>
      <c r="AJ69" s="332" t="s">
        <v>307</v>
      </c>
      <c r="AK69" s="332" t="s">
        <v>307</v>
      </c>
      <c r="AL69" s="332" t="s">
        <v>307</v>
      </c>
      <c r="AM69" s="332" t="s">
        <v>307</v>
      </c>
      <c r="AN69" s="332" t="s">
        <v>307</v>
      </c>
      <c r="AO69" s="332" t="s">
        <v>307</v>
      </c>
      <c r="AP69" s="332" t="s">
        <v>307</v>
      </c>
      <c r="AQ69" s="332" t="s">
        <v>307</v>
      </c>
      <c r="AR69" s="332">
        <v>1.4192</v>
      </c>
      <c r="AS69" s="332" t="s">
        <v>307</v>
      </c>
      <c r="AT69" s="332" t="s">
        <v>307</v>
      </c>
      <c r="AU69" s="332" t="s">
        <v>307</v>
      </c>
      <c r="AV69" s="332" t="s">
        <v>307</v>
      </c>
      <c r="AW69" s="332" t="s">
        <v>307</v>
      </c>
      <c r="AX69" s="332" t="s">
        <v>307</v>
      </c>
      <c r="AY69" s="332" t="s">
        <v>307</v>
      </c>
      <c r="AZ69" s="332" t="s">
        <v>307</v>
      </c>
      <c r="BA69" s="332" t="s">
        <v>307</v>
      </c>
      <c r="BB69" s="332" t="s">
        <v>307</v>
      </c>
      <c r="BC69" s="332" t="s">
        <v>307</v>
      </c>
      <c r="BD69" s="332" t="s">
        <v>307</v>
      </c>
      <c r="BE69" s="332" t="s">
        <v>307</v>
      </c>
      <c r="BF69" s="332" t="s">
        <v>307</v>
      </c>
      <c r="BG69" s="332" t="s">
        <v>307</v>
      </c>
      <c r="BH69" s="332" t="s">
        <v>307</v>
      </c>
      <c r="BI69" s="332" t="s">
        <v>307</v>
      </c>
      <c r="BJ69" s="332" t="s">
        <v>307</v>
      </c>
      <c r="BK69" s="332" t="s">
        <v>307</v>
      </c>
      <c r="BL69" s="332" t="s">
        <v>307</v>
      </c>
      <c r="BM69" s="332" t="s">
        <v>307</v>
      </c>
      <c r="BN69" s="332">
        <v>50.863799999999998</v>
      </c>
      <c r="BO69" s="332" t="s">
        <v>307</v>
      </c>
      <c r="BP69" s="332" t="s">
        <v>307</v>
      </c>
      <c r="BQ69" s="332"/>
      <c r="BR69" s="333">
        <v>52.282899999999998</v>
      </c>
      <c r="BS69" s="335" t="s">
        <v>307</v>
      </c>
      <c r="BT69" s="335" t="s">
        <v>307</v>
      </c>
      <c r="BU69" s="335" t="s">
        <v>307</v>
      </c>
      <c r="BV69" s="335" t="s">
        <v>307</v>
      </c>
      <c r="BW69" s="334" t="s">
        <v>307</v>
      </c>
      <c r="BX69" s="336">
        <v>52.282899999999998</v>
      </c>
      <c r="BY69" s="335" t="s">
        <v>307</v>
      </c>
      <c r="BZ69" s="335">
        <v>2.1078999999999999</v>
      </c>
      <c r="CA69" s="337">
        <v>54.390900000000002</v>
      </c>
    </row>
    <row r="70" spans="1:80">
      <c r="A70" s="330" t="s">
        <v>64</v>
      </c>
      <c r="B70" s="410" t="s">
        <v>194</v>
      </c>
      <c r="C70" s="457" t="s">
        <v>446</v>
      </c>
      <c r="D70" s="458" t="s">
        <v>447</v>
      </c>
      <c r="E70" s="331" t="s">
        <v>307</v>
      </c>
      <c r="F70" s="332" t="s">
        <v>307</v>
      </c>
      <c r="G70" s="332" t="s">
        <v>307</v>
      </c>
      <c r="H70" s="332" t="s">
        <v>307</v>
      </c>
      <c r="I70" s="332" t="s">
        <v>307</v>
      </c>
      <c r="J70" s="332" t="s">
        <v>307</v>
      </c>
      <c r="K70" s="332" t="s">
        <v>307</v>
      </c>
      <c r="L70" s="332" t="s">
        <v>307</v>
      </c>
      <c r="M70" s="332" t="s">
        <v>307</v>
      </c>
      <c r="N70" s="332" t="s">
        <v>307</v>
      </c>
      <c r="O70" s="332" t="s">
        <v>307</v>
      </c>
      <c r="P70" s="332" t="s">
        <v>307</v>
      </c>
      <c r="Q70" s="332" t="s">
        <v>307</v>
      </c>
      <c r="R70" s="332" t="s">
        <v>307</v>
      </c>
      <c r="S70" s="332" t="s">
        <v>307</v>
      </c>
      <c r="T70" s="332" t="s">
        <v>307</v>
      </c>
      <c r="U70" s="332" t="s">
        <v>307</v>
      </c>
      <c r="V70" s="332" t="s">
        <v>307</v>
      </c>
      <c r="W70" s="332" t="s">
        <v>307</v>
      </c>
      <c r="X70" s="332" t="s">
        <v>307</v>
      </c>
      <c r="Y70" s="332" t="s">
        <v>307</v>
      </c>
      <c r="Z70" s="332" t="s">
        <v>307</v>
      </c>
      <c r="AA70" s="332" t="s">
        <v>307</v>
      </c>
      <c r="AB70" s="332" t="s">
        <v>307</v>
      </c>
      <c r="AC70" s="332" t="s">
        <v>307</v>
      </c>
      <c r="AD70" s="332" t="s">
        <v>307</v>
      </c>
      <c r="AE70" s="332">
        <v>0.25559999999999999</v>
      </c>
      <c r="AF70" s="332" t="s">
        <v>307</v>
      </c>
      <c r="AG70" s="332">
        <v>0.61550000000000005</v>
      </c>
      <c r="AH70" s="332">
        <v>1.456</v>
      </c>
      <c r="AI70" s="332" t="s">
        <v>307</v>
      </c>
      <c r="AJ70" s="332" t="s">
        <v>307</v>
      </c>
      <c r="AK70" s="332" t="s">
        <v>307</v>
      </c>
      <c r="AL70" s="332" t="s">
        <v>307</v>
      </c>
      <c r="AM70" s="332" t="s">
        <v>307</v>
      </c>
      <c r="AN70" s="332">
        <v>2.3856000000000002</v>
      </c>
      <c r="AO70" s="332" t="s">
        <v>307</v>
      </c>
      <c r="AP70" s="332" t="s">
        <v>307</v>
      </c>
      <c r="AQ70" s="332" t="s">
        <v>307</v>
      </c>
      <c r="AR70" s="332" t="s">
        <v>307</v>
      </c>
      <c r="AS70" s="332" t="s">
        <v>307</v>
      </c>
      <c r="AT70" s="332" t="s">
        <v>307</v>
      </c>
      <c r="AU70" s="332" t="s">
        <v>307</v>
      </c>
      <c r="AV70" s="332" t="s">
        <v>307</v>
      </c>
      <c r="AW70" s="332" t="s">
        <v>307</v>
      </c>
      <c r="AX70" s="332" t="s">
        <v>307</v>
      </c>
      <c r="AY70" s="332" t="s">
        <v>307</v>
      </c>
      <c r="AZ70" s="332" t="s">
        <v>307</v>
      </c>
      <c r="BA70" s="332" t="s">
        <v>307</v>
      </c>
      <c r="BB70" s="332" t="s">
        <v>307</v>
      </c>
      <c r="BC70" s="332" t="s">
        <v>307</v>
      </c>
      <c r="BD70" s="332" t="s">
        <v>307</v>
      </c>
      <c r="BE70" s="332" t="s">
        <v>307</v>
      </c>
      <c r="BF70" s="332">
        <v>0.80810000000000004</v>
      </c>
      <c r="BG70" s="332">
        <v>8.5900000000000004E-2</v>
      </c>
      <c r="BH70" s="332">
        <v>1.3299999999999999E-2</v>
      </c>
      <c r="BI70" s="332" t="s">
        <v>307</v>
      </c>
      <c r="BJ70" s="332" t="s">
        <v>307</v>
      </c>
      <c r="BK70" s="332" t="s">
        <v>307</v>
      </c>
      <c r="BL70" s="332" t="s">
        <v>307</v>
      </c>
      <c r="BM70" s="332" t="s">
        <v>307</v>
      </c>
      <c r="BN70" s="332" t="s">
        <v>307</v>
      </c>
      <c r="BO70" s="332">
        <v>129.02879999999999</v>
      </c>
      <c r="BP70" s="332" t="s">
        <v>307</v>
      </c>
      <c r="BQ70" s="332"/>
      <c r="BR70" s="333">
        <v>134.64869999999999</v>
      </c>
      <c r="BS70" s="335" t="s">
        <v>307</v>
      </c>
      <c r="BT70" s="335" t="s">
        <v>307</v>
      </c>
      <c r="BU70" s="335" t="s">
        <v>307</v>
      </c>
      <c r="BV70" s="335">
        <v>3.109</v>
      </c>
      <c r="BW70" s="334">
        <v>3.109</v>
      </c>
      <c r="BX70" s="336">
        <v>137.7577</v>
      </c>
      <c r="BY70" s="335" t="s">
        <v>307</v>
      </c>
      <c r="BZ70" s="335">
        <v>7.3715999999999999</v>
      </c>
      <c r="CA70" s="337">
        <v>145.1294</v>
      </c>
    </row>
    <row r="71" spans="1:80">
      <c r="A71" s="330" t="s">
        <v>65</v>
      </c>
      <c r="B71" s="410" t="s">
        <v>201</v>
      </c>
      <c r="C71" s="457" t="s">
        <v>448</v>
      </c>
      <c r="D71" s="458" t="s">
        <v>449</v>
      </c>
      <c r="E71" s="331" t="s">
        <v>307</v>
      </c>
      <c r="F71" s="332" t="s">
        <v>307</v>
      </c>
      <c r="G71" s="332" t="s">
        <v>307</v>
      </c>
      <c r="H71" s="332" t="s">
        <v>307</v>
      </c>
      <c r="I71" s="332" t="s">
        <v>307</v>
      </c>
      <c r="J71" s="332" t="s">
        <v>307</v>
      </c>
      <c r="K71" s="332" t="s">
        <v>307</v>
      </c>
      <c r="L71" s="332" t="s">
        <v>307</v>
      </c>
      <c r="M71" s="332" t="s">
        <v>307</v>
      </c>
      <c r="N71" s="332" t="s">
        <v>307</v>
      </c>
      <c r="O71" s="332" t="s">
        <v>307</v>
      </c>
      <c r="P71" s="332" t="s">
        <v>307</v>
      </c>
      <c r="Q71" s="332" t="s">
        <v>307</v>
      </c>
      <c r="R71" s="332" t="s">
        <v>307</v>
      </c>
      <c r="S71" s="332" t="s">
        <v>307</v>
      </c>
      <c r="T71" s="332" t="s">
        <v>307</v>
      </c>
      <c r="U71" s="332" t="s">
        <v>307</v>
      </c>
      <c r="V71" s="332" t="s">
        <v>307</v>
      </c>
      <c r="W71" s="332" t="s">
        <v>307</v>
      </c>
      <c r="X71" s="332" t="s">
        <v>307</v>
      </c>
      <c r="Y71" s="332" t="s">
        <v>307</v>
      </c>
      <c r="Z71" s="332" t="s">
        <v>307</v>
      </c>
      <c r="AA71" s="332" t="s">
        <v>307</v>
      </c>
      <c r="AB71" s="332" t="s">
        <v>307</v>
      </c>
      <c r="AC71" s="332" t="s">
        <v>307</v>
      </c>
      <c r="AD71" s="332" t="s">
        <v>307</v>
      </c>
      <c r="AE71" s="332" t="s">
        <v>307</v>
      </c>
      <c r="AF71" s="332" t="s">
        <v>307</v>
      </c>
      <c r="AG71" s="332" t="s">
        <v>307</v>
      </c>
      <c r="AH71" s="332" t="s">
        <v>307</v>
      </c>
      <c r="AI71" s="332" t="s">
        <v>307</v>
      </c>
      <c r="AJ71" s="332" t="s">
        <v>307</v>
      </c>
      <c r="AK71" s="332" t="s">
        <v>307</v>
      </c>
      <c r="AL71" s="332" t="s">
        <v>307</v>
      </c>
      <c r="AM71" s="332" t="s">
        <v>307</v>
      </c>
      <c r="AN71" s="332" t="s">
        <v>307</v>
      </c>
      <c r="AO71" s="332" t="s">
        <v>307</v>
      </c>
      <c r="AP71" s="332" t="s">
        <v>307</v>
      </c>
      <c r="AQ71" s="332" t="s">
        <v>307</v>
      </c>
      <c r="AR71" s="332" t="s">
        <v>307</v>
      </c>
      <c r="AS71" s="332" t="s">
        <v>307</v>
      </c>
      <c r="AT71" s="332" t="s">
        <v>307</v>
      </c>
      <c r="AU71" s="332" t="s">
        <v>307</v>
      </c>
      <c r="AV71" s="332" t="s">
        <v>307</v>
      </c>
      <c r="AW71" s="332" t="s">
        <v>307</v>
      </c>
      <c r="AX71" s="332" t="s">
        <v>307</v>
      </c>
      <c r="AY71" s="332" t="s">
        <v>307</v>
      </c>
      <c r="AZ71" s="332" t="s">
        <v>307</v>
      </c>
      <c r="BA71" s="332" t="s">
        <v>307</v>
      </c>
      <c r="BB71" s="332" t="s">
        <v>307</v>
      </c>
      <c r="BC71" s="332" t="s">
        <v>307</v>
      </c>
      <c r="BD71" s="332" t="s">
        <v>307</v>
      </c>
      <c r="BE71" s="332" t="s">
        <v>307</v>
      </c>
      <c r="BF71" s="332" t="s">
        <v>307</v>
      </c>
      <c r="BG71" s="332" t="s">
        <v>307</v>
      </c>
      <c r="BH71" s="332" t="s">
        <v>307</v>
      </c>
      <c r="BI71" s="332" t="s">
        <v>307</v>
      </c>
      <c r="BJ71" s="332" t="s">
        <v>307</v>
      </c>
      <c r="BK71" s="332" t="s">
        <v>307</v>
      </c>
      <c r="BL71" s="332" t="s">
        <v>307</v>
      </c>
      <c r="BM71" s="332" t="s">
        <v>307</v>
      </c>
      <c r="BN71" s="332" t="s">
        <v>307</v>
      </c>
      <c r="BO71" s="332" t="s">
        <v>307</v>
      </c>
      <c r="BP71" s="332">
        <v>30.0793</v>
      </c>
      <c r="BQ71" s="332"/>
      <c r="BR71" s="333">
        <v>30.0793</v>
      </c>
      <c r="BS71" s="335" t="s">
        <v>307</v>
      </c>
      <c r="BT71" s="335" t="s">
        <v>307</v>
      </c>
      <c r="BU71" s="335" t="s">
        <v>307</v>
      </c>
      <c r="BV71" s="335" t="s">
        <v>307</v>
      </c>
      <c r="BW71" s="334" t="s">
        <v>307</v>
      </c>
      <c r="BX71" s="336">
        <v>30.0793</v>
      </c>
      <c r="BY71" s="335" t="s">
        <v>307</v>
      </c>
      <c r="BZ71" s="335"/>
      <c r="CA71" s="337">
        <v>30.0793</v>
      </c>
      <c r="CB71" s="585"/>
    </row>
    <row r="72" spans="1:80">
      <c r="A72" s="330" t="s">
        <v>66</v>
      </c>
      <c r="B72" s="410" t="s">
        <v>202</v>
      </c>
      <c r="C72" s="457" t="s">
        <v>450</v>
      </c>
      <c r="D72" s="458" t="s">
        <v>451</v>
      </c>
      <c r="E72" s="331" t="s">
        <v>307</v>
      </c>
      <c r="F72" s="332" t="s">
        <v>307</v>
      </c>
      <c r="G72" s="332" t="s">
        <v>307</v>
      </c>
      <c r="H72" s="332" t="s">
        <v>307</v>
      </c>
      <c r="I72" s="332" t="s">
        <v>307</v>
      </c>
      <c r="J72" s="332" t="s">
        <v>307</v>
      </c>
      <c r="K72" s="332" t="s">
        <v>307</v>
      </c>
      <c r="L72" s="332" t="s">
        <v>307</v>
      </c>
      <c r="M72" s="332" t="s">
        <v>307</v>
      </c>
      <c r="N72" s="332" t="s">
        <v>307</v>
      </c>
      <c r="O72" s="332" t="s">
        <v>307</v>
      </c>
      <c r="P72" s="332" t="s">
        <v>307</v>
      </c>
      <c r="Q72" s="332" t="s">
        <v>307</v>
      </c>
      <c r="R72" s="332" t="s">
        <v>307</v>
      </c>
      <c r="S72" s="332" t="s">
        <v>307</v>
      </c>
      <c r="T72" s="332" t="s">
        <v>307</v>
      </c>
      <c r="U72" s="332" t="s">
        <v>307</v>
      </c>
      <c r="V72" s="332" t="s">
        <v>307</v>
      </c>
      <c r="W72" s="332" t="s">
        <v>307</v>
      </c>
      <c r="X72" s="332" t="s">
        <v>307</v>
      </c>
      <c r="Y72" s="332" t="s">
        <v>307</v>
      </c>
      <c r="Z72" s="332" t="s">
        <v>307</v>
      </c>
      <c r="AA72" s="332" t="s">
        <v>307</v>
      </c>
      <c r="AB72" s="332" t="s">
        <v>307</v>
      </c>
      <c r="AC72" s="332" t="s">
        <v>307</v>
      </c>
      <c r="AD72" s="332" t="s">
        <v>307</v>
      </c>
      <c r="AE72" s="332" t="s">
        <v>307</v>
      </c>
      <c r="AF72" s="332" t="s">
        <v>307</v>
      </c>
      <c r="AG72" s="332" t="s">
        <v>307</v>
      </c>
      <c r="AH72" s="332" t="s">
        <v>307</v>
      </c>
      <c r="AI72" s="332" t="s">
        <v>307</v>
      </c>
      <c r="AJ72" s="332" t="s">
        <v>307</v>
      </c>
      <c r="AK72" s="332" t="s">
        <v>307</v>
      </c>
      <c r="AL72" s="332" t="s">
        <v>307</v>
      </c>
      <c r="AM72" s="332" t="s">
        <v>307</v>
      </c>
      <c r="AN72" s="332" t="s">
        <v>307</v>
      </c>
      <c r="AO72" s="332" t="s">
        <v>307</v>
      </c>
      <c r="AP72" s="332" t="s">
        <v>307</v>
      </c>
      <c r="AQ72" s="332" t="s">
        <v>307</v>
      </c>
      <c r="AR72" s="332" t="s">
        <v>307</v>
      </c>
      <c r="AS72" s="332" t="s">
        <v>307</v>
      </c>
      <c r="AT72" s="332" t="s">
        <v>307</v>
      </c>
      <c r="AU72" s="332" t="s">
        <v>307</v>
      </c>
      <c r="AV72" s="332" t="s">
        <v>307</v>
      </c>
      <c r="AW72" s="332" t="s">
        <v>307</v>
      </c>
      <c r="AX72" s="332" t="s">
        <v>307</v>
      </c>
      <c r="AY72" s="332" t="s">
        <v>307</v>
      </c>
      <c r="AZ72" s="332" t="s">
        <v>307</v>
      </c>
      <c r="BA72" s="332" t="s">
        <v>307</v>
      </c>
      <c r="BB72" s="332" t="s">
        <v>307</v>
      </c>
      <c r="BC72" s="332" t="s">
        <v>307</v>
      </c>
      <c r="BD72" s="332" t="s">
        <v>307</v>
      </c>
      <c r="BE72" s="332" t="s">
        <v>307</v>
      </c>
      <c r="BF72" s="332" t="s">
        <v>307</v>
      </c>
      <c r="BG72" s="332" t="s">
        <v>307</v>
      </c>
      <c r="BH72" s="332" t="s">
        <v>307</v>
      </c>
      <c r="BI72" s="332" t="s">
        <v>307</v>
      </c>
      <c r="BJ72" s="332" t="s">
        <v>307</v>
      </c>
      <c r="BK72" s="332" t="s">
        <v>307</v>
      </c>
      <c r="BL72" s="332" t="s">
        <v>307</v>
      </c>
      <c r="BM72" s="332" t="s">
        <v>307</v>
      </c>
      <c r="BN72" s="332" t="s">
        <v>307</v>
      </c>
      <c r="BO72" s="332" t="s">
        <v>307</v>
      </c>
      <c r="BP72" s="332" t="s">
        <v>307</v>
      </c>
      <c r="BQ72" s="332"/>
      <c r="BR72" s="333" t="s">
        <v>307</v>
      </c>
      <c r="BS72" s="335" t="s">
        <v>307</v>
      </c>
      <c r="BT72" s="335" t="s">
        <v>307</v>
      </c>
      <c r="BU72" s="335" t="s">
        <v>307</v>
      </c>
      <c r="BV72" s="335" t="s">
        <v>307</v>
      </c>
      <c r="BW72" s="334" t="s">
        <v>307</v>
      </c>
      <c r="BX72" s="336" t="s">
        <v>307</v>
      </c>
      <c r="BY72" s="335" t="s">
        <v>307</v>
      </c>
      <c r="BZ72" s="335"/>
      <c r="CA72" s="337"/>
      <c r="CB72" s="585"/>
    </row>
    <row r="73" spans="1:80">
      <c r="A73" s="278" t="s">
        <v>134</v>
      </c>
      <c r="B73" s="279" t="s">
        <v>195</v>
      </c>
      <c r="C73" s="459" t="s">
        <v>452</v>
      </c>
      <c r="D73" s="460" t="s">
        <v>453</v>
      </c>
      <c r="E73" s="339">
        <v>1388.2245</v>
      </c>
      <c r="F73" s="340">
        <v>977.97400000000005</v>
      </c>
      <c r="G73" s="340">
        <v>68.642899999999997</v>
      </c>
      <c r="H73" s="340">
        <v>231.5513</v>
      </c>
      <c r="I73" s="340">
        <v>2044.8063</v>
      </c>
      <c r="J73" s="340">
        <v>356.69540000000001</v>
      </c>
      <c r="K73" s="340">
        <v>2020.7654</v>
      </c>
      <c r="L73" s="340">
        <v>140.01849999999999</v>
      </c>
      <c r="M73" s="340">
        <v>228.59520000000001</v>
      </c>
      <c r="N73" s="340">
        <v>5.6898</v>
      </c>
      <c r="O73" s="340">
        <v>235.40520000000001</v>
      </c>
      <c r="P73" s="340">
        <v>173.14580000000001</v>
      </c>
      <c r="Q73" s="340">
        <v>228.67089999999999</v>
      </c>
      <c r="R73" s="340">
        <v>553.77160000000003</v>
      </c>
      <c r="S73" s="340">
        <v>311.68729999999999</v>
      </c>
      <c r="T73" s="340">
        <v>623.67660000000001</v>
      </c>
      <c r="U73" s="340">
        <v>194.62100000000001</v>
      </c>
      <c r="V73" s="340">
        <v>203.2559</v>
      </c>
      <c r="W73" s="340">
        <v>193.00190000000001</v>
      </c>
      <c r="X73" s="340">
        <v>131.4838</v>
      </c>
      <c r="Y73" s="340">
        <v>96.959599999999995</v>
      </c>
      <c r="Z73" s="340">
        <v>326.6551</v>
      </c>
      <c r="AA73" s="340">
        <v>334.20589999999999</v>
      </c>
      <c r="AB73" s="340">
        <v>2498.4537999999998</v>
      </c>
      <c r="AC73" s="340">
        <v>72.696100000000001</v>
      </c>
      <c r="AD73" s="340">
        <v>288.8064</v>
      </c>
      <c r="AE73" s="340">
        <v>5100.1418999999996</v>
      </c>
      <c r="AF73" s="340">
        <v>522.6454</v>
      </c>
      <c r="AG73" s="340">
        <v>2922.1882999999998</v>
      </c>
      <c r="AH73" s="340">
        <v>1837.5586000000001</v>
      </c>
      <c r="AI73" s="340">
        <v>2545.8056000000001</v>
      </c>
      <c r="AJ73" s="340">
        <v>142.24619999999999</v>
      </c>
      <c r="AK73" s="340">
        <v>413.75</v>
      </c>
      <c r="AL73" s="340">
        <v>3073.0752000000002</v>
      </c>
      <c r="AM73" s="340">
        <v>127.78360000000001</v>
      </c>
      <c r="AN73" s="340">
        <v>731.34870000000001</v>
      </c>
      <c r="AO73" s="340">
        <v>116.76909999999999</v>
      </c>
      <c r="AP73" s="340">
        <v>133.2227</v>
      </c>
      <c r="AQ73" s="340">
        <v>757.48469999999998</v>
      </c>
      <c r="AR73" s="340">
        <v>749.33360000000005</v>
      </c>
      <c r="AS73" s="340">
        <v>1152.8914</v>
      </c>
      <c r="AT73" s="340">
        <v>198.94390000000001</v>
      </c>
      <c r="AU73" s="340">
        <v>140.35059999999999</v>
      </c>
      <c r="AV73" s="340">
        <v>1687.6976999999999</v>
      </c>
      <c r="AW73" s="340">
        <v>1967.0934999999999</v>
      </c>
      <c r="AX73" s="340">
        <v>594.02080000000001</v>
      </c>
      <c r="AY73" s="340">
        <v>306.86689999999999</v>
      </c>
      <c r="AZ73" s="340">
        <v>130.8648</v>
      </c>
      <c r="BA73" s="340">
        <v>522.74810000000002</v>
      </c>
      <c r="BB73" s="340">
        <v>145.83969999999999</v>
      </c>
      <c r="BC73" s="340">
        <v>245.59800000000001</v>
      </c>
      <c r="BD73" s="340">
        <v>88.602099999999993</v>
      </c>
      <c r="BE73" s="340">
        <v>245.7585</v>
      </c>
      <c r="BF73" s="340">
        <v>668.59140000000002</v>
      </c>
      <c r="BG73" s="340">
        <v>2173.5246000000002</v>
      </c>
      <c r="BH73" s="340">
        <v>1285.5833</v>
      </c>
      <c r="BI73" s="340">
        <v>801.28099999999995</v>
      </c>
      <c r="BJ73" s="340">
        <v>169.1824</v>
      </c>
      <c r="BK73" s="340">
        <v>442.96319999999997</v>
      </c>
      <c r="BL73" s="340">
        <v>210.7148</v>
      </c>
      <c r="BM73" s="340">
        <v>164.31030000000001</v>
      </c>
      <c r="BN73" s="340">
        <v>51.293300000000002</v>
      </c>
      <c r="BO73" s="340">
        <v>130.96889999999999</v>
      </c>
      <c r="BP73" s="340">
        <v>30.0793</v>
      </c>
      <c r="BQ73" s="340"/>
      <c r="BR73" s="341">
        <v>46658.582399999999</v>
      </c>
      <c r="BS73" s="342">
        <v>10648.261200000001</v>
      </c>
      <c r="BT73" s="342">
        <v>5280.5545000000002</v>
      </c>
      <c r="BU73" s="342">
        <v>5367.7066999999997</v>
      </c>
      <c r="BV73" s="342">
        <v>3531.6783999999998</v>
      </c>
      <c r="BW73" s="342">
        <v>14179.9395</v>
      </c>
      <c r="BX73" s="343">
        <v>60838.5219</v>
      </c>
      <c r="BY73" s="342" t="s">
        <v>307</v>
      </c>
      <c r="BZ73" s="342">
        <v>2758.9560000000001</v>
      </c>
      <c r="CA73" s="344">
        <v>63597.477899999998</v>
      </c>
    </row>
    <row r="74" spans="1:80">
      <c r="A74" s="250" t="s">
        <v>67</v>
      </c>
      <c r="B74" s="252" t="s">
        <v>272</v>
      </c>
      <c r="C74" s="461" t="s">
        <v>454</v>
      </c>
      <c r="D74" s="462" t="s">
        <v>455</v>
      </c>
      <c r="E74" s="345" t="s">
        <v>307</v>
      </c>
      <c r="F74" s="346" t="s">
        <v>307</v>
      </c>
      <c r="G74" s="346" t="s">
        <v>307</v>
      </c>
      <c r="H74" s="346" t="s">
        <v>307</v>
      </c>
      <c r="I74" s="346" t="s">
        <v>307</v>
      </c>
      <c r="J74" s="346" t="s">
        <v>307</v>
      </c>
      <c r="K74" s="346" t="s">
        <v>307</v>
      </c>
      <c r="L74" s="346" t="s">
        <v>307</v>
      </c>
      <c r="M74" s="346" t="s">
        <v>307</v>
      </c>
      <c r="N74" s="346" t="s">
        <v>307</v>
      </c>
      <c r="O74" s="346" t="s">
        <v>307</v>
      </c>
      <c r="P74" s="346" t="s">
        <v>307</v>
      </c>
      <c r="Q74" s="346" t="s">
        <v>307</v>
      </c>
      <c r="R74" s="346" t="s">
        <v>307</v>
      </c>
      <c r="S74" s="346" t="s">
        <v>307</v>
      </c>
      <c r="T74" s="346" t="s">
        <v>307</v>
      </c>
      <c r="U74" s="346" t="s">
        <v>307</v>
      </c>
      <c r="V74" s="346" t="s">
        <v>307</v>
      </c>
      <c r="W74" s="346" t="s">
        <v>307</v>
      </c>
      <c r="X74" s="346" t="s">
        <v>307</v>
      </c>
      <c r="Y74" s="346" t="s">
        <v>307</v>
      </c>
      <c r="Z74" s="346" t="s">
        <v>307</v>
      </c>
      <c r="AA74" s="346" t="s">
        <v>307</v>
      </c>
      <c r="AB74" s="346" t="s">
        <v>307</v>
      </c>
      <c r="AC74" s="346" t="s">
        <v>307</v>
      </c>
      <c r="AD74" s="346" t="s">
        <v>307</v>
      </c>
      <c r="AE74" s="346" t="s">
        <v>307</v>
      </c>
      <c r="AF74" s="346" t="s">
        <v>307</v>
      </c>
      <c r="AG74" s="346" t="s">
        <v>307</v>
      </c>
      <c r="AH74" s="346" t="s">
        <v>307</v>
      </c>
      <c r="AI74" s="346" t="s">
        <v>307</v>
      </c>
      <c r="AJ74" s="346" t="s">
        <v>307</v>
      </c>
      <c r="AK74" s="346" t="s">
        <v>307</v>
      </c>
      <c r="AL74" s="346" t="s">
        <v>307</v>
      </c>
      <c r="AM74" s="346" t="s">
        <v>307</v>
      </c>
      <c r="AN74" s="346" t="s">
        <v>307</v>
      </c>
      <c r="AO74" s="346" t="s">
        <v>307</v>
      </c>
      <c r="AP74" s="346" t="s">
        <v>307</v>
      </c>
      <c r="AQ74" s="346" t="s">
        <v>307</v>
      </c>
      <c r="AR74" s="346" t="s">
        <v>307</v>
      </c>
      <c r="AS74" s="346" t="s">
        <v>307</v>
      </c>
      <c r="AT74" s="346" t="s">
        <v>307</v>
      </c>
      <c r="AU74" s="346" t="s">
        <v>307</v>
      </c>
      <c r="AV74" s="346" t="s">
        <v>307</v>
      </c>
      <c r="AW74" s="346" t="s">
        <v>307</v>
      </c>
      <c r="AX74" s="346" t="s">
        <v>307</v>
      </c>
      <c r="AY74" s="346" t="s">
        <v>307</v>
      </c>
      <c r="AZ74" s="346" t="s">
        <v>307</v>
      </c>
      <c r="BA74" s="346" t="s">
        <v>307</v>
      </c>
      <c r="BB74" s="346" t="s">
        <v>307</v>
      </c>
      <c r="BC74" s="346" t="s">
        <v>307</v>
      </c>
      <c r="BD74" s="346" t="s">
        <v>307</v>
      </c>
      <c r="BE74" s="346" t="s">
        <v>307</v>
      </c>
      <c r="BF74" s="346" t="s">
        <v>307</v>
      </c>
      <c r="BG74" s="346" t="s">
        <v>307</v>
      </c>
      <c r="BH74" s="346" t="s">
        <v>307</v>
      </c>
      <c r="BI74" s="346" t="s">
        <v>307</v>
      </c>
      <c r="BJ74" s="346" t="s">
        <v>307</v>
      </c>
      <c r="BK74" s="346" t="s">
        <v>307</v>
      </c>
      <c r="BL74" s="346" t="s">
        <v>307</v>
      </c>
      <c r="BM74" s="346" t="s">
        <v>307</v>
      </c>
      <c r="BN74" s="346" t="s">
        <v>307</v>
      </c>
      <c r="BO74" s="346" t="s">
        <v>307</v>
      </c>
      <c r="BP74" s="346" t="s">
        <v>307</v>
      </c>
      <c r="BQ74" s="346"/>
      <c r="BR74" s="347" t="s">
        <v>307</v>
      </c>
      <c r="BS74" s="237">
        <v>-160.45509999999999</v>
      </c>
      <c r="BT74" s="237">
        <v>-85.627099999999999</v>
      </c>
      <c r="BU74" s="237">
        <v>-74.8279</v>
      </c>
      <c r="BV74" s="237">
        <v>-16.866700000000002</v>
      </c>
      <c r="BW74" s="349">
        <v>-177.32169999999999</v>
      </c>
      <c r="BX74" s="350">
        <v>-177.32169999999999</v>
      </c>
      <c r="BY74" s="348" t="s">
        <v>307</v>
      </c>
      <c r="BZ74" s="348" t="s">
        <v>307</v>
      </c>
      <c r="CA74" s="351">
        <v>-177.32169999999999</v>
      </c>
    </row>
    <row r="75" spans="1:80">
      <c r="A75" s="251" t="s">
        <v>68</v>
      </c>
      <c r="B75" s="253" t="s">
        <v>268</v>
      </c>
      <c r="C75" s="463" t="s">
        <v>456</v>
      </c>
      <c r="D75" s="458" t="s">
        <v>457</v>
      </c>
      <c r="E75" s="352" t="s">
        <v>307</v>
      </c>
      <c r="F75" s="353" t="s">
        <v>307</v>
      </c>
      <c r="G75" s="353" t="s">
        <v>307</v>
      </c>
      <c r="H75" s="353" t="s">
        <v>307</v>
      </c>
      <c r="I75" s="353" t="s">
        <v>307</v>
      </c>
      <c r="J75" s="353" t="s">
        <v>307</v>
      </c>
      <c r="K75" s="353" t="s">
        <v>307</v>
      </c>
      <c r="L75" s="353" t="s">
        <v>307</v>
      </c>
      <c r="M75" s="353" t="s">
        <v>307</v>
      </c>
      <c r="N75" s="353" t="s">
        <v>307</v>
      </c>
      <c r="O75" s="353" t="s">
        <v>307</v>
      </c>
      <c r="P75" s="353" t="s">
        <v>307</v>
      </c>
      <c r="Q75" s="353" t="s">
        <v>307</v>
      </c>
      <c r="R75" s="353" t="s">
        <v>307</v>
      </c>
      <c r="S75" s="353" t="s">
        <v>307</v>
      </c>
      <c r="T75" s="353" t="s">
        <v>307</v>
      </c>
      <c r="U75" s="353" t="s">
        <v>307</v>
      </c>
      <c r="V75" s="353" t="s">
        <v>307</v>
      </c>
      <c r="W75" s="353" t="s">
        <v>307</v>
      </c>
      <c r="X75" s="353" t="s">
        <v>307</v>
      </c>
      <c r="Y75" s="353" t="s">
        <v>307</v>
      </c>
      <c r="Z75" s="353" t="s">
        <v>307</v>
      </c>
      <c r="AA75" s="353" t="s">
        <v>307</v>
      </c>
      <c r="AB75" s="353" t="s">
        <v>307</v>
      </c>
      <c r="AC75" s="353" t="s">
        <v>307</v>
      </c>
      <c r="AD75" s="353" t="s">
        <v>307</v>
      </c>
      <c r="AE75" s="353" t="s">
        <v>307</v>
      </c>
      <c r="AF75" s="353" t="s">
        <v>307</v>
      </c>
      <c r="AG75" s="353" t="s">
        <v>307</v>
      </c>
      <c r="AH75" s="353" t="s">
        <v>307</v>
      </c>
      <c r="AI75" s="353" t="s">
        <v>307</v>
      </c>
      <c r="AJ75" s="353" t="s">
        <v>307</v>
      </c>
      <c r="AK75" s="353" t="s">
        <v>307</v>
      </c>
      <c r="AL75" s="353" t="s">
        <v>307</v>
      </c>
      <c r="AM75" s="353" t="s">
        <v>307</v>
      </c>
      <c r="AN75" s="353" t="s">
        <v>307</v>
      </c>
      <c r="AO75" s="353" t="s">
        <v>307</v>
      </c>
      <c r="AP75" s="353" t="s">
        <v>307</v>
      </c>
      <c r="AQ75" s="353" t="s">
        <v>307</v>
      </c>
      <c r="AR75" s="353" t="s">
        <v>307</v>
      </c>
      <c r="AS75" s="353" t="s">
        <v>307</v>
      </c>
      <c r="AT75" s="353" t="s">
        <v>307</v>
      </c>
      <c r="AU75" s="353" t="s">
        <v>307</v>
      </c>
      <c r="AV75" s="353" t="s">
        <v>307</v>
      </c>
      <c r="AW75" s="353" t="s">
        <v>307</v>
      </c>
      <c r="AX75" s="353" t="s">
        <v>307</v>
      </c>
      <c r="AY75" s="353" t="s">
        <v>307</v>
      </c>
      <c r="AZ75" s="353" t="s">
        <v>307</v>
      </c>
      <c r="BA75" s="353" t="s">
        <v>307</v>
      </c>
      <c r="BB75" s="353" t="s">
        <v>307</v>
      </c>
      <c r="BC75" s="353" t="s">
        <v>307</v>
      </c>
      <c r="BD75" s="353" t="s">
        <v>307</v>
      </c>
      <c r="BE75" s="353" t="s">
        <v>307</v>
      </c>
      <c r="BF75" s="353" t="s">
        <v>307</v>
      </c>
      <c r="BG75" s="353" t="s">
        <v>307</v>
      </c>
      <c r="BH75" s="353" t="s">
        <v>307</v>
      </c>
      <c r="BI75" s="353" t="s">
        <v>307</v>
      </c>
      <c r="BJ75" s="353" t="s">
        <v>307</v>
      </c>
      <c r="BK75" s="353" t="s">
        <v>307</v>
      </c>
      <c r="BL75" s="353" t="s">
        <v>307</v>
      </c>
      <c r="BM75" s="353" t="s">
        <v>307</v>
      </c>
      <c r="BN75" s="353" t="s">
        <v>307</v>
      </c>
      <c r="BO75" s="353" t="s">
        <v>307</v>
      </c>
      <c r="BP75" s="353" t="s">
        <v>307</v>
      </c>
      <c r="BQ75" s="353"/>
      <c r="BR75" s="354" t="s">
        <v>307</v>
      </c>
      <c r="BS75" s="235">
        <v>429.01889999999997</v>
      </c>
      <c r="BT75" s="235">
        <v>220.1027</v>
      </c>
      <c r="BU75" s="235">
        <v>208.9162</v>
      </c>
      <c r="BV75" s="235">
        <v>118.4943</v>
      </c>
      <c r="BW75" s="356">
        <v>547.51319999999998</v>
      </c>
      <c r="BX75" s="357">
        <v>547.51319999999998</v>
      </c>
      <c r="BY75" s="355" t="s">
        <v>307</v>
      </c>
      <c r="BZ75" s="355" t="s">
        <v>307</v>
      </c>
      <c r="CA75" s="358">
        <v>547.51319999999998</v>
      </c>
    </row>
    <row r="76" spans="1:80" ht="13.8" thickBot="1">
      <c r="A76" s="278" t="s">
        <v>69</v>
      </c>
      <c r="B76" s="19" t="s">
        <v>320</v>
      </c>
      <c r="C76" s="217" t="s">
        <v>458</v>
      </c>
      <c r="D76" s="244" t="s">
        <v>473</v>
      </c>
      <c r="E76" s="339">
        <v>1388.2245</v>
      </c>
      <c r="F76" s="340">
        <v>977.97400000000005</v>
      </c>
      <c r="G76" s="340">
        <v>68.642899999999997</v>
      </c>
      <c r="H76" s="340">
        <v>231.5513</v>
      </c>
      <c r="I76" s="340">
        <v>2044.8063</v>
      </c>
      <c r="J76" s="340">
        <v>356.69540000000001</v>
      </c>
      <c r="K76" s="340">
        <v>2020.7654</v>
      </c>
      <c r="L76" s="340">
        <v>140.01849999999999</v>
      </c>
      <c r="M76" s="340">
        <v>228.59520000000001</v>
      </c>
      <c r="N76" s="340">
        <v>5.6898</v>
      </c>
      <c r="O76" s="340">
        <v>235.40520000000001</v>
      </c>
      <c r="P76" s="340">
        <v>173.14580000000001</v>
      </c>
      <c r="Q76" s="340">
        <v>228.67089999999999</v>
      </c>
      <c r="R76" s="340">
        <v>553.77160000000003</v>
      </c>
      <c r="S76" s="340">
        <v>311.68729999999999</v>
      </c>
      <c r="T76" s="340">
        <v>623.67660000000001</v>
      </c>
      <c r="U76" s="340">
        <v>194.62100000000001</v>
      </c>
      <c r="V76" s="340">
        <v>203.2559</v>
      </c>
      <c r="W76" s="340">
        <v>193.00190000000001</v>
      </c>
      <c r="X76" s="340">
        <v>131.4838</v>
      </c>
      <c r="Y76" s="340">
        <v>96.959599999999995</v>
      </c>
      <c r="Z76" s="340">
        <v>326.6551</v>
      </c>
      <c r="AA76" s="340">
        <v>334.20589999999999</v>
      </c>
      <c r="AB76" s="340">
        <v>2498.4537999999998</v>
      </c>
      <c r="AC76" s="340">
        <v>72.696100000000001</v>
      </c>
      <c r="AD76" s="340">
        <v>288.8064</v>
      </c>
      <c r="AE76" s="340">
        <v>5100.1418999999996</v>
      </c>
      <c r="AF76" s="340">
        <v>522.6454</v>
      </c>
      <c r="AG76" s="340">
        <v>2922.1882999999998</v>
      </c>
      <c r="AH76" s="340">
        <v>1837.5586000000001</v>
      </c>
      <c r="AI76" s="340">
        <v>2545.8056000000001</v>
      </c>
      <c r="AJ76" s="340">
        <v>142.24619999999999</v>
      </c>
      <c r="AK76" s="340">
        <v>413.75</v>
      </c>
      <c r="AL76" s="340">
        <v>3073.0752000000002</v>
      </c>
      <c r="AM76" s="340">
        <v>127.78360000000001</v>
      </c>
      <c r="AN76" s="340">
        <v>731.34870000000001</v>
      </c>
      <c r="AO76" s="340">
        <v>116.76909999999999</v>
      </c>
      <c r="AP76" s="340">
        <v>133.2227</v>
      </c>
      <c r="AQ76" s="340">
        <v>757.48469999999998</v>
      </c>
      <c r="AR76" s="340">
        <v>749.33360000000005</v>
      </c>
      <c r="AS76" s="340">
        <v>1152.8914</v>
      </c>
      <c r="AT76" s="340">
        <v>198.94390000000001</v>
      </c>
      <c r="AU76" s="340">
        <v>140.35059999999999</v>
      </c>
      <c r="AV76" s="340">
        <v>1687.6976999999999</v>
      </c>
      <c r="AW76" s="340">
        <v>1967.0934999999999</v>
      </c>
      <c r="AX76" s="340">
        <v>594.02080000000001</v>
      </c>
      <c r="AY76" s="340">
        <v>306.86689999999999</v>
      </c>
      <c r="AZ76" s="340">
        <v>130.8648</v>
      </c>
      <c r="BA76" s="340">
        <v>522.74810000000002</v>
      </c>
      <c r="BB76" s="340">
        <v>145.83969999999999</v>
      </c>
      <c r="BC76" s="340">
        <v>245.59800000000001</v>
      </c>
      <c r="BD76" s="340">
        <v>88.602099999999993</v>
      </c>
      <c r="BE76" s="340">
        <v>245.7585</v>
      </c>
      <c r="BF76" s="340">
        <v>668.59140000000002</v>
      </c>
      <c r="BG76" s="340">
        <v>2173.5246000000002</v>
      </c>
      <c r="BH76" s="340">
        <v>1285.5833</v>
      </c>
      <c r="BI76" s="340">
        <v>801.28099999999995</v>
      </c>
      <c r="BJ76" s="340">
        <v>169.1824</v>
      </c>
      <c r="BK76" s="340">
        <v>442.96319999999997</v>
      </c>
      <c r="BL76" s="340">
        <v>210.7148</v>
      </c>
      <c r="BM76" s="340">
        <v>164.31030000000001</v>
      </c>
      <c r="BN76" s="340">
        <v>51.293300000000002</v>
      </c>
      <c r="BO76" s="340">
        <v>130.96889999999999</v>
      </c>
      <c r="BP76" s="340">
        <v>30.0793</v>
      </c>
      <c r="BQ76" s="340"/>
      <c r="BR76" s="341">
        <v>46658.582399999999</v>
      </c>
      <c r="BS76" s="342">
        <v>10916.825000000001</v>
      </c>
      <c r="BT76" s="342">
        <v>5415.03</v>
      </c>
      <c r="BU76" s="342">
        <v>5501.7950000000001</v>
      </c>
      <c r="BV76" s="342">
        <v>3633.306</v>
      </c>
      <c r="BW76" s="342">
        <v>14550.130999999999</v>
      </c>
      <c r="BX76" s="343">
        <v>61208.713400000001</v>
      </c>
      <c r="BY76" s="342" t="s">
        <v>307</v>
      </c>
      <c r="BZ76" s="342">
        <v>2758.9560000000001</v>
      </c>
      <c r="CA76" s="344">
        <v>63967.669399999999</v>
      </c>
    </row>
    <row r="77" spans="1:80">
      <c r="A77" s="359" t="s">
        <v>273</v>
      </c>
      <c r="B77" s="360" t="s">
        <v>2</v>
      </c>
      <c r="C77" s="497" t="s">
        <v>548</v>
      </c>
      <c r="D77" s="21"/>
      <c r="E77" s="361" t="s">
        <v>307</v>
      </c>
      <c r="F77" s="361" t="s">
        <v>307</v>
      </c>
      <c r="G77" s="361" t="s">
        <v>307</v>
      </c>
      <c r="H77" s="361" t="s">
        <v>307</v>
      </c>
      <c r="I77" s="361" t="s">
        <v>307</v>
      </c>
      <c r="J77" s="361" t="s">
        <v>307</v>
      </c>
      <c r="K77" s="361" t="s">
        <v>307</v>
      </c>
      <c r="L77" s="361" t="s">
        <v>307</v>
      </c>
      <c r="M77" s="361" t="s">
        <v>307</v>
      </c>
      <c r="N77" s="361" t="s">
        <v>307</v>
      </c>
      <c r="O77" s="361" t="s">
        <v>307</v>
      </c>
      <c r="P77" s="361" t="s">
        <v>307</v>
      </c>
      <c r="Q77" s="361" t="s">
        <v>307</v>
      </c>
      <c r="R77" s="361" t="s">
        <v>307</v>
      </c>
      <c r="S77" s="361" t="s">
        <v>307</v>
      </c>
      <c r="T77" s="361" t="s">
        <v>307</v>
      </c>
      <c r="U77" s="361" t="s">
        <v>307</v>
      </c>
      <c r="V77" s="361" t="s">
        <v>307</v>
      </c>
      <c r="W77" s="361" t="s">
        <v>307</v>
      </c>
      <c r="X77" s="361" t="s">
        <v>307</v>
      </c>
      <c r="Y77" s="361" t="s">
        <v>307</v>
      </c>
      <c r="Z77" s="361" t="s">
        <v>307</v>
      </c>
      <c r="AA77" s="361" t="s">
        <v>307</v>
      </c>
      <c r="AB77" s="361" t="s">
        <v>307</v>
      </c>
      <c r="AC77" s="361" t="s">
        <v>307</v>
      </c>
      <c r="AD77" s="361" t="s">
        <v>307</v>
      </c>
      <c r="AE77" s="361" t="s">
        <v>307</v>
      </c>
      <c r="AF77" s="361" t="s">
        <v>307</v>
      </c>
      <c r="AG77" s="361" t="s">
        <v>307</v>
      </c>
      <c r="AH77" s="361" t="s">
        <v>307</v>
      </c>
      <c r="AI77" s="361" t="s">
        <v>307</v>
      </c>
      <c r="AJ77" s="361" t="s">
        <v>307</v>
      </c>
      <c r="AK77" s="361" t="s">
        <v>307</v>
      </c>
      <c r="AL77" s="361" t="s">
        <v>307</v>
      </c>
      <c r="AM77" s="361" t="s">
        <v>307</v>
      </c>
      <c r="AN77" s="361" t="s">
        <v>307</v>
      </c>
      <c r="AO77" s="361" t="s">
        <v>307</v>
      </c>
      <c r="AP77" s="361" t="s">
        <v>307</v>
      </c>
      <c r="AQ77" s="361" t="s">
        <v>307</v>
      </c>
      <c r="AR77" s="361" t="s">
        <v>307</v>
      </c>
      <c r="AS77" s="361" t="s">
        <v>307</v>
      </c>
      <c r="AT77" s="361" t="s">
        <v>307</v>
      </c>
      <c r="AU77" s="361" t="s">
        <v>307</v>
      </c>
      <c r="AV77" s="361" t="s">
        <v>307</v>
      </c>
      <c r="AW77" s="361" t="s">
        <v>307</v>
      </c>
      <c r="AX77" s="361" t="s">
        <v>307</v>
      </c>
      <c r="AY77" s="361" t="s">
        <v>307</v>
      </c>
      <c r="AZ77" s="361" t="s">
        <v>307</v>
      </c>
      <c r="BA77" s="361" t="s">
        <v>307</v>
      </c>
      <c r="BB77" s="361" t="s">
        <v>307</v>
      </c>
      <c r="BC77" s="361" t="s">
        <v>307</v>
      </c>
      <c r="BD77" s="361" t="s">
        <v>307</v>
      </c>
      <c r="BE77" s="361" t="s">
        <v>307</v>
      </c>
      <c r="BF77" s="361" t="s">
        <v>307</v>
      </c>
      <c r="BG77" s="361" t="s">
        <v>307</v>
      </c>
      <c r="BH77" s="361" t="s">
        <v>307</v>
      </c>
      <c r="BI77" s="361" t="s">
        <v>307</v>
      </c>
      <c r="BJ77" s="361" t="s">
        <v>307</v>
      </c>
      <c r="BK77" s="361" t="s">
        <v>307</v>
      </c>
      <c r="BL77" s="361" t="s">
        <v>307</v>
      </c>
      <c r="BM77" s="361" t="s">
        <v>307</v>
      </c>
      <c r="BN77" s="361" t="s">
        <v>307</v>
      </c>
      <c r="BO77" s="361" t="s">
        <v>307</v>
      </c>
      <c r="BP77" s="361" t="s">
        <v>307</v>
      </c>
      <c r="BQ77" s="361"/>
      <c r="BR77" s="362" t="s">
        <v>307</v>
      </c>
      <c r="BS77" s="362" t="s">
        <v>307</v>
      </c>
      <c r="BT77" s="362" t="s">
        <v>307</v>
      </c>
      <c r="BU77" s="362" t="s">
        <v>307</v>
      </c>
      <c r="BV77" s="362" t="s">
        <v>307</v>
      </c>
      <c r="BW77" s="362" t="s">
        <v>307</v>
      </c>
      <c r="BX77" s="362" t="s">
        <v>307</v>
      </c>
      <c r="BY77" s="362" t="s">
        <v>307</v>
      </c>
      <c r="BZ77" s="362" t="s">
        <v>307</v>
      </c>
      <c r="CA77" s="363" t="s">
        <v>307</v>
      </c>
    </row>
    <row r="78" spans="1:80">
      <c r="A78" s="250" t="s">
        <v>134</v>
      </c>
      <c r="B78" s="364" t="s">
        <v>311</v>
      </c>
      <c r="C78" s="260"/>
      <c r="D78" s="495" t="s">
        <v>545</v>
      </c>
      <c r="E78" s="238">
        <v>1240.2102</v>
      </c>
      <c r="F78" s="237">
        <v>933.07680000000005</v>
      </c>
      <c r="G78" s="237">
        <v>59.130699999999997</v>
      </c>
      <c r="H78" s="237">
        <v>222.18270000000001</v>
      </c>
      <c r="I78" s="365">
        <v>1936.6767</v>
      </c>
      <c r="J78" s="365">
        <v>356.2414</v>
      </c>
      <c r="K78" s="365">
        <v>2010.1799000000001</v>
      </c>
      <c r="L78" s="365">
        <v>140.01849999999999</v>
      </c>
      <c r="M78" s="365">
        <v>227.6054</v>
      </c>
      <c r="N78" s="365">
        <v>5.6898</v>
      </c>
      <c r="O78" s="365">
        <v>234.59479999999999</v>
      </c>
      <c r="P78" s="365">
        <v>167.78809999999999</v>
      </c>
      <c r="Q78" s="365">
        <v>228.5324</v>
      </c>
      <c r="R78" s="365">
        <v>550.37310000000002</v>
      </c>
      <c r="S78" s="365">
        <v>311.30810000000002</v>
      </c>
      <c r="T78" s="365">
        <v>622.18539999999996</v>
      </c>
      <c r="U78" s="365">
        <v>190.54220000000001</v>
      </c>
      <c r="V78" s="365">
        <v>193.9914</v>
      </c>
      <c r="W78" s="365">
        <v>191.916</v>
      </c>
      <c r="X78" s="365">
        <v>130.8287</v>
      </c>
      <c r="Y78" s="365">
        <v>96.2239</v>
      </c>
      <c r="Z78" s="365">
        <v>326.53379999999999</v>
      </c>
      <c r="AA78" s="365">
        <v>333.4751</v>
      </c>
      <c r="AB78" s="365">
        <v>2492.1538999999998</v>
      </c>
      <c r="AC78" s="365">
        <v>70.065799999999996</v>
      </c>
      <c r="AD78" s="365">
        <v>264.58640000000003</v>
      </c>
      <c r="AE78" s="365">
        <v>4933.1583000000001</v>
      </c>
      <c r="AF78" s="365">
        <v>522.63509999999997</v>
      </c>
      <c r="AG78" s="365">
        <v>2917.2534000000001</v>
      </c>
      <c r="AH78" s="365">
        <v>1834.6179</v>
      </c>
      <c r="AI78" s="365">
        <v>2493.2208999999998</v>
      </c>
      <c r="AJ78" s="365">
        <v>142.1927</v>
      </c>
      <c r="AK78" s="365">
        <v>413.73169999999999</v>
      </c>
      <c r="AL78" s="365">
        <v>3064.8980999999999</v>
      </c>
      <c r="AM78" s="365">
        <v>126.8976</v>
      </c>
      <c r="AN78" s="365">
        <v>730.85270000000003</v>
      </c>
      <c r="AO78" s="365">
        <v>115.3288</v>
      </c>
      <c r="AP78" s="365">
        <v>104.0883</v>
      </c>
      <c r="AQ78" s="365">
        <v>753.13959999999997</v>
      </c>
      <c r="AR78" s="365">
        <v>722.95150000000001</v>
      </c>
      <c r="AS78" s="365">
        <v>1142.4183</v>
      </c>
      <c r="AT78" s="365">
        <v>198.31379999999999</v>
      </c>
      <c r="AU78" s="365">
        <v>140.01910000000001</v>
      </c>
      <c r="AV78" s="365">
        <v>1645.8409999999999</v>
      </c>
      <c r="AW78" s="365" t="s">
        <v>307</v>
      </c>
      <c r="AX78" s="365">
        <v>586.03480000000002</v>
      </c>
      <c r="AY78" s="365">
        <v>294.47750000000002</v>
      </c>
      <c r="AZ78" s="365">
        <v>36.492199999999997</v>
      </c>
      <c r="BA78" s="365">
        <v>521.73829999999998</v>
      </c>
      <c r="BB78" s="365">
        <v>140.81370000000001</v>
      </c>
      <c r="BC78" s="365">
        <v>244.7319</v>
      </c>
      <c r="BD78" s="365">
        <v>88.6</v>
      </c>
      <c r="BE78" s="365">
        <v>236.93209999999999</v>
      </c>
      <c r="BF78" s="365">
        <v>659.27160000000003</v>
      </c>
      <c r="BG78" s="365">
        <v>251.74209999999999</v>
      </c>
      <c r="BH78" s="365">
        <v>315.2681</v>
      </c>
      <c r="BI78" s="365">
        <v>366.30869999999999</v>
      </c>
      <c r="BJ78" s="365">
        <v>49.125300000000003</v>
      </c>
      <c r="BK78" s="365">
        <v>298.02820000000003</v>
      </c>
      <c r="BL78" s="365">
        <v>165.85900000000001</v>
      </c>
      <c r="BM78" s="365">
        <v>75.793700000000001</v>
      </c>
      <c r="BN78" s="365">
        <v>51.149799999999999</v>
      </c>
      <c r="BO78" s="365">
        <v>129.93549999999999</v>
      </c>
      <c r="BP78" s="365" t="s">
        <v>307</v>
      </c>
      <c r="BQ78" s="365"/>
      <c r="BR78" s="349">
        <v>40049.972800000003</v>
      </c>
      <c r="BS78" s="348" t="s">
        <v>307</v>
      </c>
      <c r="BT78" s="348" t="s">
        <v>307</v>
      </c>
      <c r="BU78" s="348" t="s">
        <v>307</v>
      </c>
      <c r="BV78" s="348" t="s">
        <v>307</v>
      </c>
      <c r="BW78" s="348" t="s">
        <v>307</v>
      </c>
      <c r="BX78" s="348" t="s">
        <v>307</v>
      </c>
      <c r="BY78" s="348" t="s">
        <v>307</v>
      </c>
      <c r="BZ78" s="348" t="s">
        <v>307</v>
      </c>
      <c r="CA78" s="366" t="s">
        <v>307</v>
      </c>
    </row>
    <row r="79" spans="1:80">
      <c r="A79" s="251" t="s">
        <v>134</v>
      </c>
      <c r="B79" s="435" t="s">
        <v>318</v>
      </c>
      <c r="C79" s="107"/>
      <c r="D79" s="495" t="s">
        <v>546</v>
      </c>
      <c r="E79" s="236">
        <v>147.94659999999999</v>
      </c>
      <c r="F79" s="235">
        <v>30.681000000000001</v>
      </c>
      <c r="G79" s="235">
        <v>8.1568000000000005</v>
      </c>
      <c r="H79" s="235">
        <v>9.3687000000000005</v>
      </c>
      <c r="I79" s="367">
        <v>108.1296</v>
      </c>
      <c r="J79" s="367">
        <v>0.45390000000000003</v>
      </c>
      <c r="K79" s="367">
        <v>10.582700000000001</v>
      </c>
      <c r="L79" s="367" t="s">
        <v>307</v>
      </c>
      <c r="M79" s="367">
        <v>0.98980000000000001</v>
      </c>
      <c r="N79" s="367" t="s">
        <v>307</v>
      </c>
      <c r="O79" s="367">
        <v>0.81040000000000001</v>
      </c>
      <c r="P79" s="367">
        <v>5.3575999999999997</v>
      </c>
      <c r="Q79" s="367">
        <v>0.13850000000000001</v>
      </c>
      <c r="R79" s="367">
        <v>3.3984999999999999</v>
      </c>
      <c r="S79" s="367">
        <v>0.37919999999999998</v>
      </c>
      <c r="T79" s="367">
        <v>1.4911000000000001</v>
      </c>
      <c r="U79" s="367">
        <v>4.0788000000000002</v>
      </c>
      <c r="V79" s="367">
        <v>9.2644000000000002</v>
      </c>
      <c r="W79" s="367">
        <v>1.0859000000000001</v>
      </c>
      <c r="X79" s="367">
        <v>0.6552</v>
      </c>
      <c r="Y79" s="367">
        <v>0.73570000000000002</v>
      </c>
      <c r="Z79" s="367">
        <v>0.1212</v>
      </c>
      <c r="AA79" s="367">
        <v>0.73080000000000001</v>
      </c>
      <c r="AB79" s="367">
        <v>3.7328000000000001</v>
      </c>
      <c r="AC79" s="367" t="s">
        <v>307</v>
      </c>
      <c r="AD79" s="367">
        <v>4.7233999999999998</v>
      </c>
      <c r="AE79" s="367">
        <v>163.99850000000001</v>
      </c>
      <c r="AF79" s="367">
        <v>1.03E-2</v>
      </c>
      <c r="AG79" s="367">
        <v>4.9348000000000001</v>
      </c>
      <c r="AH79" s="367">
        <v>2.8664999999999998</v>
      </c>
      <c r="AI79" s="367">
        <v>4.1173000000000002</v>
      </c>
      <c r="AJ79" s="367" t="s">
        <v>307</v>
      </c>
      <c r="AK79" s="367">
        <v>1.83E-2</v>
      </c>
      <c r="AL79" s="367">
        <v>6.9241000000000001</v>
      </c>
      <c r="AM79" s="367">
        <v>0.88600000000000001</v>
      </c>
      <c r="AN79" s="367">
        <v>0.48830000000000001</v>
      </c>
      <c r="AO79" s="367">
        <v>1.2202</v>
      </c>
      <c r="AP79" s="367">
        <v>9.5515000000000008</v>
      </c>
      <c r="AQ79" s="367">
        <v>4.0929000000000002</v>
      </c>
      <c r="AR79" s="367">
        <v>18.1249</v>
      </c>
      <c r="AS79" s="367">
        <v>10.473100000000001</v>
      </c>
      <c r="AT79" s="367">
        <v>0.63019999999999998</v>
      </c>
      <c r="AU79" s="367">
        <v>0.33150000000000002</v>
      </c>
      <c r="AV79" s="367">
        <v>2.1686000000000001</v>
      </c>
      <c r="AW79" s="367">
        <v>1967.0934999999999</v>
      </c>
      <c r="AX79" s="367">
        <v>6.4191000000000003</v>
      </c>
      <c r="AY79" s="367">
        <v>2.3048999999999999</v>
      </c>
      <c r="AZ79" s="367">
        <v>36.930799999999998</v>
      </c>
      <c r="BA79" s="367">
        <v>0.9516</v>
      </c>
      <c r="BB79" s="367">
        <v>1.0306999999999999</v>
      </c>
      <c r="BC79" s="367">
        <v>0.41710000000000003</v>
      </c>
      <c r="BD79" s="367" t="s">
        <v>307</v>
      </c>
      <c r="BE79" s="367">
        <v>0.14899999999999999</v>
      </c>
      <c r="BF79" s="367">
        <v>1.4472</v>
      </c>
      <c r="BG79" s="367">
        <v>5.6597999999999997</v>
      </c>
      <c r="BH79" s="367">
        <v>41.270499999999998</v>
      </c>
      <c r="BI79" s="367">
        <v>2.2042000000000002</v>
      </c>
      <c r="BJ79" s="367">
        <v>3.1300000000000001E-2</v>
      </c>
      <c r="BK79" s="367">
        <v>0.91769999999999996</v>
      </c>
      <c r="BL79" s="367">
        <v>0.78029999999999999</v>
      </c>
      <c r="BM79" s="367">
        <v>3.4299999999999997E-2</v>
      </c>
      <c r="BN79" s="367">
        <v>0.1434</v>
      </c>
      <c r="BO79" s="367">
        <v>0.16089999999999999</v>
      </c>
      <c r="BP79" s="367">
        <v>30.0793</v>
      </c>
      <c r="BQ79" s="367"/>
      <c r="BR79" s="356">
        <v>2681.8753000000002</v>
      </c>
      <c r="BS79" s="355" t="s">
        <v>307</v>
      </c>
      <c r="BT79" s="355" t="s">
        <v>307</v>
      </c>
      <c r="BU79" s="355" t="s">
        <v>307</v>
      </c>
      <c r="BV79" s="355" t="s">
        <v>307</v>
      </c>
      <c r="BW79" s="355" t="s">
        <v>307</v>
      </c>
      <c r="BX79" s="355" t="s">
        <v>307</v>
      </c>
      <c r="BY79" s="355" t="s">
        <v>307</v>
      </c>
      <c r="BZ79" s="355" t="s">
        <v>307</v>
      </c>
      <c r="CA79" s="368" t="s">
        <v>307</v>
      </c>
    </row>
    <row r="80" spans="1:80" ht="13.8" thickBot="1">
      <c r="A80" s="369" t="s">
        <v>134</v>
      </c>
      <c r="B80" s="436" t="s">
        <v>319</v>
      </c>
      <c r="C80" s="108"/>
      <c r="D80" s="496" t="s">
        <v>547</v>
      </c>
      <c r="E80" s="370">
        <v>6.7699999999999996E-2</v>
      </c>
      <c r="F80" s="371">
        <v>14.216200000000001</v>
      </c>
      <c r="G80" s="371">
        <v>1.3554999999999999</v>
      </c>
      <c r="H80" s="371" t="s">
        <v>307</v>
      </c>
      <c r="I80" s="372" t="s">
        <v>307</v>
      </c>
      <c r="J80" s="372" t="s">
        <v>307</v>
      </c>
      <c r="K80" s="372">
        <v>2.8E-3</v>
      </c>
      <c r="L80" s="372" t="s">
        <v>307</v>
      </c>
      <c r="M80" s="372" t="s">
        <v>307</v>
      </c>
      <c r="N80" s="372" t="s">
        <v>307</v>
      </c>
      <c r="O80" s="372" t="s">
        <v>307</v>
      </c>
      <c r="P80" s="372" t="s">
        <v>307</v>
      </c>
      <c r="Q80" s="372" t="s">
        <v>307</v>
      </c>
      <c r="R80" s="372" t="s">
        <v>307</v>
      </c>
      <c r="S80" s="372" t="s">
        <v>307</v>
      </c>
      <c r="T80" s="372" t="s">
        <v>307</v>
      </c>
      <c r="U80" s="372" t="s">
        <v>307</v>
      </c>
      <c r="V80" s="372" t="s">
        <v>307</v>
      </c>
      <c r="W80" s="372" t="s">
        <v>307</v>
      </c>
      <c r="X80" s="372" t="s">
        <v>307</v>
      </c>
      <c r="Y80" s="372" t="s">
        <v>307</v>
      </c>
      <c r="Z80" s="372" t="s">
        <v>307</v>
      </c>
      <c r="AA80" s="372" t="s">
        <v>307</v>
      </c>
      <c r="AB80" s="372">
        <v>2.5670999999999999</v>
      </c>
      <c r="AC80" s="372">
        <v>2.6303000000000001</v>
      </c>
      <c r="AD80" s="372">
        <v>19.496600000000001</v>
      </c>
      <c r="AE80" s="372">
        <v>2.9851000000000001</v>
      </c>
      <c r="AF80" s="372" t="s">
        <v>307</v>
      </c>
      <c r="AG80" s="372" t="s">
        <v>307</v>
      </c>
      <c r="AH80" s="372">
        <v>7.4200000000000002E-2</v>
      </c>
      <c r="AI80" s="372">
        <v>48.467300000000002</v>
      </c>
      <c r="AJ80" s="372">
        <v>5.3499999999999999E-2</v>
      </c>
      <c r="AK80" s="372" t="s">
        <v>307</v>
      </c>
      <c r="AL80" s="372">
        <v>1.2529999999999999</v>
      </c>
      <c r="AM80" s="372" t="s">
        <v>307</v>
      </c>
      <c r="AN80" s="372">
        <v>7.7000000000000002E-3</v>
      </c>
      <c r="AO80" s="372">
        <v>0.22009999999999999</v>
      </c>
      <c r="AP80" s="372">
        <v>19.582899999999999</v>
      </c>
      <c r="AQ80" s="372">
        <v>0.25230000000000002</v>
      </c>
      <c r="AR80" s="372">
        <v>8.2570999999999994</v>
      </c>
      <c r="AS80" s="372" t="s">
        <v>307</v>
      </c>
      <c r="AT80" s="372" t="s">
        <v>307</v>
      </c>
      <c r="AU80" s="372" t="s">
        <v>307</v>
      </c>
      <c r="AV80" s="372">
        <v>39.688099999999999</v>
      </c>
      <c r="AW80" s="372" t="s">
        <v>307</v>
      </c>
      <c r="AX80" s="372">
        <v>1.5669999999999999</v>
      </c>
      <c r="AY80" s="372">
        <v>10.0845</v>
      </c>
      <c r="AZ80" s="372">
        <v>57.441800000000001</v>
      </c>
      <c r="BA80" s="372">
        <v>5.8299999999999998E-2</v>
      </c>
      <c r="BB80" s="372">
        <v>3.9954000000000001</v>
      </c>
      <c r="BC80" s="372">
        <v>0.44900000000000001</v>
      </c>
      <c r="BD80" s="372">
        <v>2.0999999999999999E-3</v>
      </c>
      <c r="BE80" s="372">
        <v>8.6775000000000002</v>
      </c>
      <c r="BF80" s="372">
        <v>7.8724999999999996</v>
      </c>
      <c r="BG80" s="372">
        <v>1916.1226999999999</v>
      </c>
      <c r="BH80" s="372">
        <v>929.04470000000003</v>
      </c>
      <c r="BI80" s="372">
        <v>432.76819999999998</v>
      </c>
      <c r="BJ80" s="372">
        <v>120.0258</v>
      </c>
      <c r="BK80" s="372">
        <v>144.01730000000001</v>
      </c>
      <c r="BL80" s="372">
        <v>44.075499999999998</v>
      </c>
      <c r="BM80" s="372">
        <v>88.482299999999995</v>
      </c>
      <c r="BN80" s="372" t="s">
        <v>307</v>
      </c>
      <c r="BO80" s="372">
        <v>0.87250000000000005</v>
      </c>
      <c r="BP80" s="372" t="s">
        <v>307</v>
      </c>
      <c r="BQ80" s="372"/>
      <c r="BR80" s="373">
        <v>3926.7343999999998</v>
      </c>
      <c r="BS80" s="374" t="s">
        <v>307</v>
      </c>
      <c r="BT80" s="374" t="s">
        <v>307</v>
      </c>
      <c r="BU80" s="374" t="s">
        <v>307</v>
      </c>
      <c r="BV80" s="374" t="s">
        <v>307</v>
      </c>
      <c r="BW80" s="374" t="s">
        <v>307</v>
      </c>
      <c r="BX80" s="374" t="s">
        <v>307</v>
      </c>
      <c r="BY80" s="374" t="s">
        <v>307</v>
      </c>
      <c r="BZ80" s="374" t="s">
        <v>307</v>
      </c>
      <c r="CA80" s="375" t="s">
        <v>307</v>
      </c>
    </row>
  </sheetData>
  <mergeCells count="1">
    <mergeCell ref="BY6:BZ6"/>
  </mergeCells>
  <conditionalFormatting sqref="C78:D80">
    <cfRule type="cellIs" dxfId="3" priority="1" stopIfTrue="1" operator="equal">
      <formula>"NaN"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F80"/>
  <sheetViews>
    <sheetView workbookViewId="0">
      <pane xSplit="4" ySplit="7" topLeftCell="BM64" activePane="bottomRight" state="frozen"/>
      <selection pane="topRight" activeCell="E1" sqref="E1"/>
      <selection pane="bottomLeft" activeCell="A8" sqref="A8"/>
      <selection pane="bottomRight" activeCell="BV73" sqref="BV73"/>
    </sheetView>
  </sheetViews>
  <sheetFormatPr defaultRowHeight="13.2"/>
  <cols>
    <col min="1" max="1" width="8.6640625" customWidth="1"/>
    <col min="2" max="2" width="25.6640625" style="444" customWidth="1"/>
    <col min="3" max="3" width="15.88671875" style="444" customWidth="1"/>
    <col min="4" max="4" width="25.6640625" style="444" customWidth="1"/>
    <col min="5" max="79" width="10.6640625" customWidth="1"/>
    <col min="80" max="80" width="10.109375" bestFit="1" customWidth="1"/>
  </cols>
  <sheetData>
    <row r="1" spans="1:84" ht="15.6">
      <c r="A1" s="1" t="s">
        <v>588</v>
      </c>
      <c r="B1" s="78"/>
      <c r="C1" s="78"/>
      <c r="D1" s="78"/>
      <c r="E1" s="80"/>
      <c r="F1" s="80"/>
      <c r="G1" s="78"/>
      <c r="H1" s="78"/>
      <c r="I1" s="78"/>
      <c r="J1" s="79"/>
      <c r="K1" s="80"/>
      <c r="L1" s="300"/>
      <c r="M1" s="80"/>
      <c r="N1" s="80"/>
      <c r="O1" s="82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0"/>
      <c r="BV1" s="300"/>
      <c r="BW1" s="300"/>
      <c r="BX1" s="300"/>
      <c r="BY1" s="300"/>
      <c r="BZ1" s="300"/>
      <c r="CA1" s="300"/>
    </row>
    <row r="2" spans="1:84" ht="13.8" thickBot="1">
      <c r="A2" s="301"/>
      <c r="B2" s="445"/>
      <c r="C2" s="445"/>
      <c r="D2" s="445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</row>
    <row r="3" spans="1:84">
      <c r="A3" s="303"/>
      <c r="B3" s="304"/>
      <c r="C3" s="498"/>
      <c r="D3" s="498"/>
      <c r="E3" s="434" t="s">
        <v>308</v>
      </c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7"/>
      <c r="AH3" s="437"/>
      <c r="AI3" s="437"/>
      <c r="AJ3" s="437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7"/>
      <c r="BA3" s="437"/>
      <c r="BB3" s="437"/>
      <c r="BC3" s="437"/>
      <c r="BD3" s="437"/>
      <c r="BE3" s="437"/>
      <c r="BF3" s="437"/>
      <c r="BG3" s="437"/>
      <c r="BH3" s="437"/>
      <c r="BI3" s="437"/>
      <c r="BJ3" s="437"/>
      <c r="BK3" s="437"/>
      <c r="BL3" s="437"/>
      <c r="BM3" s="437"/>
      <c r="BN3" s="437"/>
      <c r="BO3" s="437"/>
      <c r="BP3" s="437"/>
      <c r="BQ3" s="437"/>
      <c r="BR3" s="438"/>
      <c r="BS3" s="439" t="s">
        <v>1</v>
      </c>
      <c r="BT3" s="440"/>
      <c r="BU3" s="440"/>
      <c r="BV3" s="440"/>
      <c r="BW3" s="441"/>
      <c r="BX3" s="305"/>
      <c r="BY3" s="439" t="s">
        <v>279</v>
      </c>
      <c r="BZ3" s="441"/>
      <c r="CA3" s="306" t="s">
        <v>2</v>
      </c>
    </row>
    <row r="4" spans="1:84" s="444" customFormat="1" ht="90" customHeight="1">
      <c r="A4" s="307" t="s">
        <v>2</v>
      </c>
      <c r="B4" s="308" t="s">
        <v>270</v>
      </c>
      <c r="C4" s="499"/>
      <c r="D4" s="499"/>
      <c r="E4" s="309" t="s">
        <v>203</v>
      </c>
      <c r="F4" s="310" t="s">
        <v>204</v>
      </c>
      <c r="G4" s="310" t="s">
        <v>205</v>
      </c>
      <c r="H4" s="310" t="s">
        <v>206</v>
      </c>
      <c r="I4" s="310" t="s">
        <v>207</v>
      </c>
      <c r="J4" s="310" t="s">
        <v>208</v>
      </c>
      <c r="K4" s="310" t="s">
        <v>209</v>
      </c>
      <c r="L4" s="310" t="s">
        <v>210</v>
      </c>
      <c r="M4" s="310" t="s">
        <v>211</v>
      </c>
      <c r="N4" s="310" t="s">
        <v>212</v>
      </c>
      <c r="O4" s="310" t="s">
        <v>213</v>
      </c>
      <c r="P4" s="310" t="s">
        <v>214</v>
      </c>
      <c r="Q4" s="310" t="s">
        <v>215</v>
      </c>
      <c r="R4" s="310" t="s">
        <v>216</v>
      </c>
      <c r="S4" s="310" t="s">
        <v>217</v>
      </c>
      <c r="T4" s="310" t="s">
        <v>218</v>
      </c>
      <c r="U4" s="310" t="s">
        <v>219</v>
      </c>
      <c r="V4" s="310" t="s">
        <v>220</v>
      </c>
      <c r="W4" s="310" t="s">
        <v>221</v>
      </c>
      <c r="X4" s="310" t="s">
        <v>222</v>
      </c>
      <c r="Y4" s="310" t="s">
        <v>223</v>
      </c>
      <c r="Z4" s="310" t="s">
        <v>224</v>
      </c>
      <c r="AA4" s="310" t="s">
        <v>225</v>
      </c>
      <c r="AB4" s="310" t="s">
        <v>226</v>
      </c>
      <c r="AC4" s="310" t="s">
        <v>227</v>
      </c>
      <c r="AD4" s="310" t="s">
        <v>228</v>
      </c>
      <c r="AE4" s="310" t="s">
        <v>229</v>
      </c>
      <c r="AF4" s="310" t="s">
        <v>230</v>
      </c>
      <c r="AG4" s="310" t="s">
        <v>231</v>
      </c>
      <c r="AH4" s="310" t="s">
        <v>232</v>
      </c>
      <c r="AI4" s="310" t="s">
        <v>233</v>
      </c>
      <c r="AJ4" s="310" t="s">
        <v>234</v>
      </c>
      <c r="AK4" s="310" t="s">
        <v>235</v>
      </c>
      <c r="AL4" s="310" t="s">
        <v>236</v>
      </c>
      <c r="AM4" s="310" t="s">
        <v>237</v>
      </c>
      <c r="AN4" s="310" t="s">
        <v>238</v>
      </c>
      <c r="AO4" s="310" t="s">
        <v>239</v>
      </c>
      <c r="AP4" s="310" t="s">
        <v>240</v>
      </c>
      <c r="AQ4" s="310" t="s">
        <v>241</v>
      </c>
      <c r="AR4" s="310" t="s">
        <v>242</v>
      </c>
      <c r="AS4" s="310" t="s">
        <v>243</v>
      </c>
      <c r="AT4" s="310" t="s">
        <v>244</v>
      </c>
      <c r="AU4" s="310" t="s">
        <v>245</v>
      </c>
      <c r="AV4" s="310" t="s">
        <v>264</v>
      </c>
      <c r="AW4" s="310" t="s">
        <v>274</v>
      </c>
      <c r="AX4" s="310" t="s">
        <v>246</v>
      </c>
      <c r="AY4" s="310" t="s">
        <v>247</v>
      </c>
      <c r="AZ4" s="310" t="s">
        <v>248</v>
      </c>
      <c r="BA4" s="310" t="s">
        <v>181</v>
      </c>
      <c r="BB4" s="310" t="s">
        <v>182</v>
      </c>
      <c r="BC4" s="310" t="s">
        <v>249</v>
      </c>
      <c r="BD4" s="310" t="s">
        <v>250</v>
      </c>
      <c r="BE4" s="310" t="s">
        <v>251</v>
      </c>
      <c r="BF4" s="310" t="s">
        <v>252</v>
      </c>
      <c r="BG4" s="310" t="s">
        <v>253</v>
      </c>
      <c r="BH4" s="310" t="s">
        <v>254</v>
      </c>
      <c r="BI4" s="310" t="s">
        <v>255</v>
      </c>
      <c r="BJ4" s="310" t="s">
        <v>256</v>
      </c>
      <c r="BK4" s="310" t="s">
        <v>257</v>
      </c>
      <c r="BL4" s="310" t="s">
        <v>258</v>
      </c>
      <c r="BM4" s="310" t="s">
        <v>259</v>
      </c>
      <c r="BN4" s="310" t="s">
        <v>260</v>
      </c>
      <c r="BO4" s="310" t="s">
        <v>261</v>
      </c>
      <c r="BP4" s="310" t="s">
        <v>262</v>
      </c>
      <c r="BQ4" s="310" t="s">
        <v>263</v>
      </c>
      <c r="BR4" s="311" t="s">
        <v>195</v>
      </c>
      <c r="BS4" s="312" t="s">
        <v>275</v>
      </c>
      <c r="BT4" s="312" t="s">
        <v>309</v>
      </c>
      <c r="BU4" s="312" t="s">
        <v>277</v>
      </c>
      <c r="BV4" s="312" t="s">
        <v>276</v>
      </c>
      <c r="BW4" s="313" t="s">
        <v>269</v>
      </c>
      <c r="BX4" s="314" t="s">
        <v>278</v>
      </c>
      <c r="BY4" s="312" t="s">
        <v>265</v>
      </c>
      <c r="BZ4" s="312" t="s">
        <v>266</v>
      </c>
      <c r="CA4" s="315" t="s">
        <v>267</v>
      </c>
      <c r="CB4"/>
      <c r="CE4" s="574"/>
      <c r="CF4" s="574"/>
    </row>
    <row r="5" spans="1:84">
      <c r="A5" s="442" t="s">
        <v>306</v>
      </c>
      <c r="B5" s="443"/>
      <c r="C5" s="500"/>
      <c r="D5" s="500"/>
      <c r="E5" s="309" t="s">
        <v>70</v>
      </c>
      <c r="F5" s="310" t="s">
        <v>71</v>
      </c>
      <c r="G5" s="310" t="s">
        <v>72</v>
      </c>
      <c r="H5" s="310" t="s">
        <v>73</v>
      </c>
      <c r="I5" s="316" t="s">
        <v>74</v>
      </c>
      <c r="J5" s="316" t="s">
        <v>75</v>
      </c>
      <c r="K5" s="310" t="s">
        <v>76</v>
      </c>
      <c r="L5" s="310" t="s">
        <v>77</v>
      </c>
      <c r="M5" s="310" t="s">
        <v>78</v>
      </c>
      <c r="N5" s="316" t="s">
        <v>79</v>
      </c>
      <c r="O5" s="316" t="s">
        <v>80</v>
      </c>
      <c r="P5" s="316" t="s">
        <v>81</v>
      </c>
      <c r="Q5" s="310" t="s">
        <v>82</v>
      </c>
      <c r="R5" s="310" t="s">
        <v>83</v>
      </c>
      <c r="S5" s="310" t="s">
        <v>84</v>
      </c>
      <c r="T5" s="310" t="s">
        <v>85</v>
      </c>
      <c r="U5" s="310" t="s">
        <v>86</v>
      </c>
      <c r="V5" s="310" t="s">
        <v>87</v>
      </c>
      <c r="W5" s="310" t="s">
        <v>88</v>
      </c>
      <c r="X5" s="310" t="s">
        <v>89</v>
      </c>
      <c r="Y5" s="310" t="s">
        <v>90</v>
      </c>
      <c r="Z5" s="316" t="s">
        <v>91</v>
      </c>
      <c r="AA5" s="316" t="s">
        <v>92</v>
      </c>
      <c r="AB5" s="310" t="s">
        <v>93</v>
      </c>
      <c r="AC5" s="310" t="s">
        <v>94</v>
      </c>
      <c r="AD5" s="310" t="s">
        <v>95</v>
      </c>
      <c r="AE5" s="310" t="s">
        <v>96</v>
      </c>
      <c r="AF5" s="310" t="s">
        <v>97</v>
      </c>
      <c r="AG5" s="310" t="s">
        <v>98</v>
      </c>
      <c r="AH5" s="310" t="s">
        <v>99</v>
      </c>
      <c r="AI5" s="310" t="s">
        <v>100</v>
      </c>
      <c r="AJ5" s="316" t="s">
        <v>101</v>
      </c>
      <c r="AK5" s="316" t="s">
        <v>102</v>
      </c>
      <c r="AL5" s="310" t="s">
        <v>103</v>
      </c>
      <c r="AM5" s="316" t="s">
        <v>104</v>
      </c>
      <c r="AN5" s="310" t="s">
        <v>105</v>
      </c>
      <c r="AO5" s="310" t="s">
        <v>106</v>
      </c>
      <c r="AP5" s="310" t="s">
        <v>107</v>
      </c>
      <c r="AQ5" s="310" t="s">
        <v>108</v>
      </c>
      <c r="AR5" s="310" t="s">
        <v>109</v>
      </c>
      <c r="AS5" s="310" t="s">
        <v>110</v>
      </c>
      <c r="AT5" s="310" t="s">
        <v>111</v>
      </c>
      <c r="AU5" s="310" t="s">
        <v>112</v>
      </c>
      <c r="AV5" s="310" t="s">
        <v>137</v>
      </c>
      <c r="AW5" s="310" t="s">
        <v>138</v>
      </c>
      <c r="AX5" s="310" t="s">
        <v>113</v>
      </c>
      <c r="AY5" s="310" t="s">
        <v>114</v>
      </c>
      <c r="AZ5" s="310" t="s">
        <v>115</v>
      </c>
      <c r="BA5" s="310" t="s">
        <v>116</v>
      </c>
      <c r="BB5" s="310" t="s">
        <v>117</v>
      </c>
      <c r="BC5" s="310" t="s">
        <v>118</v>
      </c>
      <c r="BD5" s="310" t="s">
        <v>119</v>
      </c>
      <c r="BE5" s="310" t="s">
        <v>120</v>
      </c>
      <c r="BF5" s="310" t="s">
        <v>121</v>
      </c>
      <c r="BG5" s="310" t="s">
        <v>122</v>
      </c>
      <c r="BH5" s="310" t="s">
        <v>123</v>
      </c>
      <c r="BI5" s="310" t="s">
        <v>124</v>
      </c>
      <c r="BJ5" s="310" t="s">
        <v>125</v>
      </c>
      <c r="BK5" s="310" t="s">
        <v>126</v>
      </c>
      <c r="BL5" s="310" t="s">
        <v>127</v>
      </c>
      <c r="BM5" s="310" t="s">
        <v>128</v>
      </c>
      <c r="BN5" s="310" t="s">
        <v>129</v>
      </c>
      <c r="BO5" s="310" t="s">
        <v>130</v>
      </c>
      <c r="BP5" s="310" t="s">
        <v>131</v>
      </c>
      <c r="BQ5" s="310" t="s">
        <v>132</v>
      </c>
      <c r="BR5" s="317" t="s">
        <v>0</v>
      </c>
      <c r="BS5" s="319" t="s">
        <v>135</v>
      </c>
      <c r="BT5" s="319" t="s">
        <v>135</v>
      </c>
      <c r="BU5" s="319" t="s">
        <v>135</v>
      </c>
      <c r="BV5" s="319" t="s">
        <v>135</v>
      </c>
      <c r="BW5" s="318" t="s">
        <v>135</v>
      </c>
      <c r="BX5" s="320" t="s">
        <v>135</v>
      </c>
      <c r="BY5" s="319" t="s">
        <v>135</v>
      </c>
      <c r="BZ5" s="319" t="s">
        <v>135</v>
      </c>
      <c r="CA5" s="321" t="s">
        <v>135</v>
      </c>
    </row>
    <row r="6" spans="1:84">
      <c r="A6" s="501"/>
      <c r="B6" s="502"/>
      <c r="C6" s="503"/>
      <c r="D6" s="503"/>
      <c r="E6" s="482" t="s">
        <v>476</v>
      </c>
      <c r="F6" s="477"/>
      <c r="G6" s="477"/>
      <c r="H6" s="477"/>
      <c r="I6" s="477"/>
      <c r="J6" s="477"/>
      <c r="K6" s="477"/>
      <c r="L6" s="477"/>
      <c r="M6" s="477"/>
      <c r="N6" s="477"/>
      <c r="O6" s="477"/>
      <c r="P6" s="477"/>
      <c r="Q6" s="477"/>
      <c r="R6" s="477"/>
      <c r="S6" s="477"/>
      <c r="T6" s="483"/>
      <c r="U6" s="477" t="s">
        <v>476</v>
      </c>
      <c r="V6" s="477"/>
      <c r="W6" s="477"/>
      <c r="X6" s="477"/>
      <c r="Y6" s="477"/>
      <c r="Z6" s="477"/>
      <c r="AA6" s="477"/>
      <c r="AB6" s="477"/>
      <c r="AC6" s="477"/>
      <c r="AD6" s="477"/>
      <c r="AE6" s="477" t="s">
        <v>476</v>
      </c>
      <c r="AF6" s="477"/>
      <c r="AG6" s="477"/>
      <c r="AH6" s="477"/>
      <c r="AI6" s="477"/>
      <c r="AJ6" s="477"/>
      <c r="AK6" s="477"/>
      <c r="AL6" s="477"/>
      <c r="AM6" s="477"/>
      <c r="AN6" s="477"/>
      <c r="AO6" s="477" t="s">
        <v>476</v>
      </c>
      <c r="AP6" s="477"/>
      <c r="AQ6" s="477"/>
      <c r="AR6" s="477"/>
      <c r="AS6" s="477"/>
      <c r="AT6" s="477"/>
      <c r="AU6" s="477"/>
      <c r="AV6" s="477"/>
      <c r="AW6" s="477"/>
      <c r="AX6" s="477"/>
      <c r="AY6" s="477" t="s">
        <v>476</v>
      </c>
      <c r="AZ6" s="477"/>
      <c r="BA6" s="477"/>
      <c r="BB6" s="477"/>
      <c r="BC6" s="477"/>
      <c r="BD6" s="477"/>
      <c r="BE6" s="477"/>
      <c r="BF6" s="477"/>
      <c r="BG6" s="477"/>
      <c r="BH6" s="477"/>
      <c r="BI6" s="477" t="s">
        <v>476</v>
      </c>
      <c r="BJ6" s="477"/>
      <c r="BK6" s="477"/>
      <c r="BL6" s="477"/>
      <c r="BM6" s="477"/>
      <c r="BN6" s="477"/>
      <c r="BO6" s="477"/>
      <c r="BP6" s="477"/>
      <c r="BQ6" s="477"/>
      <c r="BR6" s="484"/>
      <c r="BS6" s="494" t="s">
        <v>1</v>
      </c>
      <c r="BT6" s="483"/>
      <c r="BX6" s="504"/>
      <c r="BY6" s="612" t="s">
        <v>477</v>
      </c>
      <c r="BZ6" s="613"/>
      <c r="CA6" s="483"/>
    </row>
    <row r="7" spans="1:84" ht="82.5" customHeight="1">
      <c r="A7" s="501"/>
      <c r="B7" s="502"/>
      <c r="C7" s="503"/>
      <c r="D7" s="503"/>
      <c r="E7" s="486" t="s">
        <v>478</v>
      </c>
      <c r="F7" s="486" t="s">
        <v>479</v>
      </c>
      <c r="G7" s="486" t="s">
        <v>480</v>
      </c>
      <c r="H7" s="486" t="s">
        <v>329</v>
      </c>
      <c r="I7" s="486" t="s">
        <v>481</v>
      </c>
      <c r="J7" s="486" t="s">
        <v>482</v>
      </c>
      <c r="K7" s="486" t="s">
        <v>483</v>
      </c>
      <c r="L7" s="487" t="s">
        <v>484</v>
      </c>
      <c r="M7" s="487" t="s">
        <v>485</v>
      </c>
      <c r="N7" s="487" t="s">
        <v>486</v>
      </c>
      <c r="O7" s="487" t="s">
        <v>487</v>
      </c>
      <c r="P7" s="487" t="s">
        <v>488</v>
      </c>
      <c r="Q7" s="487" t="s">
        <v>489</v>
      </c>
      <c r="R7" s="487" t="s">
        <v>490</v>
      </c>
      <c r="S7" s="487" t="s">
        <v>491</v>
      </c>
      <c r="T7" s="487" t="s">
        <v>492</v>
      </c>
      <c r="U7" s="487" t="s">
        <v>493</v>
      </c>
      <c r="V7" s="487" t="s">
        <v>494</v>
      </c>
      <c r="W7" s="487" t="s">
        <v>495</v>
      </c>
      <c r="X7" s="487" t="s">
        <v>496</v>
      </c>
      <c r="Y7" s="487" t="s">
        <v>497</v>
      </c>
      <c r="Z7" s="487" t="s">
        <v>498</v>
      </c>
      <c r="AA7" s="487" t="s">
        <v>499</v>
      </c>
      <c r="AB7" s="487" t="s">
        <v>500</v>
      </c>
      <c r="AC7" s="487" t="s">
        <v>501</v>
      </c>
      <c r="AD7" s="487" t="s">
        <v>373</v>
      </c>
      <c r="AE7" s="487" t="s">
        <v>502</v>
      </c>
      <c r="AF7" s="487" t="s">
        <v>503</v>
      </c>
      <c r="AG7" s="487" t="s">
        <v>504</v>
      </c>
      <c r="AH7" s="487" t="s">
        <v>505</v>
      </c>
      <c r="AI7" s="487" t="s">
        <v>506</v>
      </c>
      <c r="AJ7" s="487" t="s">
        <v>507</v>
      </c>
      <c r="AK7" s="487" t="s">
        <v>508</v>
      </c>
      <c r="AL7" s="487" t="s">
        <v>509</v>
      </c>
      <c r="AM7" s="487" t="s">
        <v>510</v>
      </c>
      <c r="AN7" s="487" t="s">
        <v>511</v>
      </c>
      <c r="AO7" s="487" t="s">
        <v>512</v>
      </c>
      <c r="AP7" s="487" t="s">
        <v>513</v>
      </c>
      <c r="AQ7" s="487" t="s">
        <v>514</v>
      </c>
      <c r="AR7" s="487" t="s">
        <v>515</v>
      </c>
      <c r="AS7" s="487" t="s">
        <v>516</v>
      </c>
      <c r="AT7" s="487" t="s">
        <v>517</v>
      </c>
      <c r="AU7" s="487" t="s">
        <v>518</v>
      </c>
      <c r="AV7" s="487" t="s">
        <v>519</v>
      </c>
      <c r="AW7" s="487" t="s">
        <v>411</v>
      </c>
      <c r="AX7" s="487" t="s">
        <v>520</v>
      </c>
      <c r="AY7" s="487" t="s">
        <v>521</v>
      </c>
      <c r="AZ7" s="487" t="s">
        <v>522</v>
      </c>
      <c r="BA7" s="487" t="s">
        <v>523</v>
      </c>
      <c r="BB7" s="487" t="s">
        <v>524</v>
      </c>
      <c r="BC7" s="487" t="s">
        <v>525</v>
      </c>
      <c r="BD7" s="487" t="s">
        <v>526</v>
      </c>
      <c r="BE7" s="487" t="s">
        <v>527</v>
      </c>
      <c r="BF7" s="487" t="s">
        <v>528</v>
      </c>
      <c r="BG7" s="487" t="s">
        <v>529</v>
      </c>
      <c r="BH7" s="487" t="s">
        <v>530</v>
      </c>
      <c r="BI7" s="487" t="s">
        <v>531</v>
      </c>
      <c r="BJ7" s="487" t="s">
        <v>532</v>
      </c>
      <c r="BK7" s="487" t="s">
        <v>533</v>
      </c>
      <c r="BL7" s="487" t="s">
        <v>534</v>
      </c>
      <c r="BM7" s="487" t="s">
        <v>535</v>
      </c>
      <c r="BN7" s="487" t="s">
        <v>536</v>
      </c>
      <c r="BO7" s="487" t="s">
        <v>537</v>
      </c>
      <c r="BP7" s="487" t="s">
        <v>538</v>
      </c>
      <c r="BQ7" s="487" t="s">
        <v>539</v>
      </c>
      <c r="BR7" s="488" t="s">
        <v>453</v>
      </c>
      <c r="BS7" s="489" t="s">
        <v>549</v>
      </c>
      <c r="BT7" s="489" t="s">
        <v>551</v>
      </c>
      <c r="BU7" s="489" t="s">
        <v>552</v>
      </c>
      <c r="BV7" s="489" t="s">
        <v>550</v>
      </c>
      <c r="BW7" s="313" t="s">
        <v>553</v>
      </c>
      <c r="BX7" s="314" t="s">
        <v>544</v>
      </c>
      <c r="BY7" s="489" t="s">
        <v>540</v>
      </c>
      <c r="BZ7" s="491" t="s">
        <v>541</v>
      </c>
      <c r="CA7" s="492" t="s">
        <v>542</v>
      </c>
    </row>
    <row r="8" spans="1:84">
      <c r="A8" s="322" t="s">
        <v>3</v>
      </c>
      <c r="B8" s="446" t="s">
        <v>139</v>
      </c>
      <c r="C8" s="455" t="s">
        <v>322</v>
      </c>
      <c r="D8" s="456" t="s">
        <v>323</v>
      </c>
      <c r="E8" s="323">
        <v>1336.0671</v>
      </c>
      <c r="F8" s="324">
        <v>0</v>
      </c>
      <c r="G8" s="324" t="s">
        <v>307</v>
      </c>
      <c r="H8" s="324" t="s">
        <v>307</v>
      </c>
      <c r="I8" s="324">
        <v>43.7958</v>
      </c>
      <c r="J8" s="324" t="s">
        <v>307</v>
      </c>
      <c r="K8" s="324" t="s">
        <v>307</v>
      </c>
      <c r="L8" s="324" t="s">
        <v>307</v>
      </c>
      <c r="M8" s="324" t="s">
        <v>307</v>
      </c>
      <c r="N8" s="324" t="s">
        <v>307</v>
      </c>
      <c r="O8" s="324" t="s">
        <v>307</v>
      </c>
      <c r="P8" s="324" t="s">
        <v>307</v>
      </c>
      <c r="Q8" s="324" t="s">
        <v>307</v>
      </c>
      <c r="R8" s="324" t="s">
        <v>307</v>
      </c>
      <c r="S8" s="324" t="s">
        <v>307</v>
      </c>
      <c r="T8" s="324" t="s">
        <v>307</v>
      </c>
      <c r="U8" s="324" t="s">
        <v>307</v>
      </c>
      <c r="V8" s="324" t="s">
        <v>307</v>
      </c>
      <c r="W8" s="324" t="s">
        <v>307</v>
      </c>
      <c r="X8" s="324" t="s">
        <v>307</v>
      </c>
      <c r="Y8" s="324" t="s">
        <v>307</v>
      </c>
      <c r="Z8" s="324" t="s">
        <v>307</v>
      </c>
      <c r="AA8" s="324" t="s">
        <v>307</v>
      </c>
      <c r="AB8" s="324" t="s">
        <v>307</v>
      </c>
      <c r="AC8" s="324" t="s">
        <v>307</v>
      </c>
      <c r="AD8" s="324">
        <v>0.4425</v>
      </c>
      <c r="AE8" s="324">
        <v>0.51270000000000004</v>
      </c>
      <c r="AF8" s="324" t="s">
        <v>307</v>
      </c>
      <c r="AG8" s="324">
        <v>19.329499999999999</v>
      </c>
      <c r="AH8" s="324" t="s">
        <v>307</v>
      </c>
      <c r="AI8" s="324" t="s">
        <v>307</v>
      </c>
      <c r="AJ8" s="324" t="s">
        <v>307</v>
      </c>
      <c r="AK8" s="324" t="s">
        <v>307</v>
      </c>
      <c r="AL8" s="324" t="s">
        <v>307</v>
      </c>
      <c r="AM8" s="324" t="s">
        <v>307</v>
      </c>
      <c r="AN8" s="324" t="s">
        <v>307</v>
      </c>
      <c r="AO8" s="324" t="s">
        <v>307</v>
      </c>
      <c r="AP8" s="324" t="s">
        <v>307</v>
      </c>
      <c r="AQ8" s="324" t="s">
        <v>307</v>
      </c>
      <c r="AR8" s="324" t="s">
        <v>307</v>
      </c>
      <c r="AS8" s="324" t="s">
        <v>307</v>
      </c>
      <c r="AT8" s="324" t="s">
        <v>307</v>
      </c>
      <c r="AU8" s="324" t="s">
        <v>307</v>
      </c>
      <c r="AV8" s="324" t="s">
        <v>307</v>
      </c>
      <c r="AW8" s="324" t="s">
        <v>307</v>
      </c>
      <c r="AX8" s="324" t="s">
        <v>307</v>
      </c>
      <c r="AY8" s="324" t="s">
        <v>307</v>
      </c>
      <c r="AZ8" s="324" t="s">
        <v>307</v>
      </c>
      <c r="BA8" s="324" t="s">
        <v>307</v>
      </c>
      <c r="BB8" s="324" t="s">
        <v>307</v>
      </c>
      <c r="BC8" s="324" t="s">
        <v>307</v>
      </c>
      <c r="BD8" s="324" t="s">
        <v>307</v>
      </c>
      <c r="BE8" s="324" t="s">
        <v>307</v>
      </c>
      <c r="BF8" s="324" t="s">
        <v>307</v>
      </c>
      <c r="BG8" s="324" t="s">
        <v>307</v>
      </c>
      <c r="BH8" s="324">
        <v>8.72E-2</v>
      </c>
      <c r="BI8" s="324" t="s">
        <v>307</v>
      </c>
      <c r="BJ8" s="324">
        <v>5.8999999999999999E-3</v>
      </c>
      <c r="BK8" s="324" t="s">
        <v>307</v>
      </c>
      <c r="BL8" s="324" t="s">
        <v>307</v>
      </c>
      <c r="BM8" s="324" t="s">
        <v>307</v>
      </c>
      <c r="BN8" s="324" t="s">
        <v>307</v>
      </c>
      <c r="BO8" s="324" t="s">
        <v>307</v>
      </c>
      <c r="BP8" s="324" t="s">
        <v>307</v>
      </c>
      <c r="BQ8" s="324"/>
      <c r="BR8" s="325">
        <v>1400.2408</v>
      </c>
      <c r="BS8" s="327">
        <v>342.9631</v>
      </c>
      <c r="BT8" s="327">
        <v>178.7595</v>
      </c>
      <c r="BU8" s="327">
        <v>164.20349999999999</v>
      </c>
      <c r="BV8" s="327">
        <v>36.193399999999997</v>
      </c>
      <c r="BW8" s="326">
        <v>379.15649999999999</v>
      </c>
      <c r="BX8" s="328">
        <v>1779.3973000000001</v>
      </c>
      <c r="BY8" s="327">
        <v>284.46359999999999</v>
      </c>
      <c r="BZ8" s="327">
        <v>50.636400000000002</v>
      </c>
      <c r="CA8" s="329">
        <v>2114.4971999999998</v>
      </c>
      <c r="CC8" s="585"/>
    </row>
    <row r="9" spans="1:84">
      <c r="A9" s="330" t="s">
        <v>4</v>
      </c>
      <c r="B9" s="410" t="s">
        <v>140</v>
      </c>
      <c r="C9" s="457" t="s">
        <v>324</v>
      </c>
      <c r="D9" s="458" t="s">
        <v>325</v>
      </c>
      <c r="E9" s="331" t="s">
        <v>307</v>
      </c>
      <c r="F9" s="332">
        <v>953.81359999999995</v>
      </c>
      <c r="G9" s="332" t="s">
        <v>307</v>
      </c>
      <c r="H9" s="332" t="s">
        <v>307</v>
      </c>
      <c r="I9" s="332" t="s">
        <v>307</v>
      </c>
      <c r="J9" s="332" t="s">
        <v>307</v>
      </c>
      <c r="K9" s="332">
        <v>23.591899999999999</v>
      </c>
      <c r="L9" s="332" t="s">
        <v>307</v>
      </c>
      <c r="M9" s="332" t="s">
        <v>307</v>
      </c>
      <c r="N9" s="332" t="s">
        <v>307</v>
      </c>
      <c r="O9" s="332" t="s">
        <v>307</v>
      </c>
      <c r="P9" s="332" t="s">
        <v>307</v>
      </c>
      <c r="Q9" s="332" t="s">
        <v>307</v>
      </c>
      <c r="R9" s="332" t="s">
        <v>307</v>
      </c>
      <c r="S9" s="332" t="s">
        <v>307</v>
      </c>
      <c r="T9" s="332" t="s">
        <v>307</v>
      </c>
      <c r="U9" s="332" t="s">
        <v>307</v>
      </c>
      <c r="V9" s="332" t="s">
        <v>307</v>
      </c>
      <c r="W9" s="332" t="s">
        <v>307</v>
      </c>
      <c r="X9" s="332" t="s">
        <v>307</v>
      </c>
      <c r="Y9" s="332" t="s">
        <v>307</v>
      </c>
      <c r="Z9" s="332">
        <v>0.66879999999999995</v>
      </c>
      <c r="AA9" s="332" t="s">
        <v>307</v>
      </c>
      <c r="AB9" s="332" t="s">
        <v>307</v>
      </c>
      <c r="AC9" s="332" t="s">
        <v>307</v>
      </c>
      <c r="AD9" s="332" t="s">
        <v>307</v>
      </c>
      <c r="AE9" s="332" t="s">
        <v>307</v>
      </c>
      <c r="AF9" s="332" t="s">
        <v>307</v>
      </c>
      <c r="AG9" s="332" t="s">
        <v>307</v>
      </c>
      <c r="AH9" s="332" t="s">
        <v>307</v>
      </c>
      <c r="AI9" s="332">
        <v>0.77759999999999996</v>
      </c>
      <c r="AJ9" s="332" t="s">
        <v>307</v>
      </c>
      <c r="AK9" s="332" t="s">
        <v>307</v>
      </c>
      <c r="AL9" s="332" t="s">
        <v>307</v>
      </c>
      <c r="AM9" s="332" t="s">
        <v>307</v>
      </c>
      <c r="AN9" s="332" t="s">
        <v>307</v>
      </c>
      <c r="AO9" s="332" t="s">
        <v>307</v>
      </c>
      <c r="AP9" s="332" t="s">
        <v>307</v>
      </c>
      <c r="AQ9" s="332" t="s">
        <v>307</v>
      </c>
      <c r="AR9" s="332" t="s">
        <v>307</v>
      </c>
      <c r="AS9" s="332" t="s">
        <v>307</v>
      </c>
      <c r="AT9" s="332" t="s">
        <v>307</v>
      </c>
      <c r="AU9" s="332" t="s">
        <v>307</v>
      </c>
      <c r="AV9" s="332" t="s">
        <v>307</v>
      </c>
      <c r="AW9" s="332" t="s">
        <v>307</v>
      </c>
      <c r="AX9" s="332" t="s">
        <v>307</v>
      </c>
      <c r="AY9" s="332" t="s">
        <v>307</v>
      </c>
      <c r="AZ9" s="332" t="s">
        <v>307</v>
      </c>
      <c r="BA9" s="332" t="s">
        <v>307</v>
      </c>
      <c r="BB9" s="332" t="s">
        <v>307</v>
      </c>
      <c r="BC9" s="332" t="s">
        <v>307</v>
      </c>
      <c r="BD9" s="332" t="s">
        <v>307</v>
      </c>
      <c r="BE9" s="332" t="s">
        <v>307</v>
      </c>
      <c r="BF9" s="332" t="s">
        <v>307</v>
      </c>
      <c r="BG9" s="332" t="s">
        <v>307</v>
      </c>
      <c r="BH9" s="332" t="s">
        <v>307</v>
      </c>
      <c r="BI9" s="332" t="s">
        <v>307</v>
      </c>
      <c r="BJ9" s="332" t="s">
        <v>307</v>
      </c>
      <c r="BK9" s="332" t="s">
        <v>307</v>
      </c>
      <c r="BL9" s="332" t="s">
        <v>307</v>
      </c>
      <c r="BM9" s="332" t="s">
        <v>307</v>
      </c>
      <c r="BN9" s="332" t="s">
        <v>307</v>
      </c>
      <c r="BO9" s="332" t="s">
        <v>307</v>
      </c>
      <c r="BP9" s="332" t="s">
        <v>307</v>
      </c>
      <c r="BQ9" s="332"/>
      <c r="BR9" s="333">
        <v>978.85199999999998</v>
      </c>
      <c r="BS9" s="335">
        <v>57.750399999999999</v>
      </c>
      <c r="BT9" s="335">
        <v>8.7455999999999996</v>
      </c>
      <c r="BU9" s="335">
        <v>49.004800000000003</v>
      </c>
      <c r="BV9" s="335">
        <v>10.7437</v>
      </c>
      <c r="BW9" s="334">
        <v>68.494100000000003</v>
      </c>
      <c r="BX9" s="336">
        <v>1047.3461</v>
      </c>
      <c r="BY9" s="335">
        <v>136.1908</v>
      </c>
      <c r="BZ9" s="335">
        <v>10.9694</v>
      </c>
      <c r="CA9" s="337">
        <v>1194.5062</v>
      </c>
      <c r="CC9" s="575"/>
    </row>
    <row r="10" spans="1:84">
      <c r="A10" s="330" t="s">
        <v>5</v>
      </c>
      <c r="B10" s="410" t="s">
        <v>141</v>
      </c>
      <c r="C10" s="457" t="s">
        <v>326</v>
      </c>
      <c r="D10" s="458" t="s">
        <v>327</v>
      </c>
      <c r="E10" s="331" t="s">
        <v>307</v>
      </c>
      <c r="F10" s="332" t="s">
        <v>307</v>
      </c>
      <c r="G10" s="332">
        <v>60.308100000000003</v>
      </c>
      <c r="H10" s="332" t="s">
        <v>307</v>
      </c>
      <c r="I10" s="332" t="s">
        <v>307</v>
      </c>
      <c r="J10" s="332" t="s">
        <v>307</v>
      </c>
      <c r="K10" s="332" t="s">
        <v>307</v>
      </c>
      <c r="L10" s="332" t="s">
        <v>307</v>
      </c>
      <c r="M10" s="332" t="s">
        <v>307</v>
      </c>
      <c r="N10" s="332" t="s">
        <v>307</v>
      </c>
      <c r="O10" s="332" t="s">
        <v>307</v>
      </c>
      <c r="P10" s="332" t="s">
        <v>307</v>
      </c>
      <c r="Q10" s="332" t="s">
        <v>307</v>
      </c>
      <c r="R10" s="332" t="s">
        <v>307</v>
      </c>
      <c r="S10" s="332" t="s">
        <v>307</v>
      </c>
      <c r="T10" s="332" t="s">
        <v>307</v>
      </c>
      <c r="U10" s="332" t="s">
        <v>307</v>
      </c>
      <c r="V10" s="332" t="s">
        <v>307</v>
      </c>
      <c r="W10" s="332" t="s">
        <v>307</v>
      </c>
      <c r="X10" s="332" t="s">
        <v>307</v>
      </c>
      <c r="Y10" s="332" t="s">
        <v>307</v>
      </c>
      <c r="Z10" s="332" t="s">
        <v>307</v>
      </c>
      <c r="AA10" s="332" t="s">
        <v>307</v>
      </c>
      <c r="AB10" s="332" t="s">
        <v>307</v>
      </c>
      <c r="AC10" s="332" t="s">
        <v>307</v>
      </c>
      <c r="AD10" s="332" t="s">
        <v>307</v>
      </c>
      <c r="AE10" s="332" t="s">
        <v>307</v>
      </c>
      <c r="AF10" s="332" t="s">
        <v>307</v>
      </c>
      <c r="AG10" s="332" t="s">
        <v>307</v>
      </c>
      <c r="AH10" s="332" t="s">
        <v>307</v>
      </c>
      <c r="AI10" s="332" t="s">
        <v>307</v>
      </c>
      <c r="AJ10" s="332" t="s">
        <v>307</v>
      </c>
      <c r="AK10" s="332" t="s">
        <v>307</v>
      </c>
      <c r="AL10" s="332" t="s">
        <v>307</v>
      </c>
      <c r="AM10" s="332" t="s">
        <v>307</v>
      </c>
      <c r="AN10" s="332" t="s">
        <v>307</v>
      </c>
      <c r="AO10" s="332" t="s">
        <v>307</v>
      </c>
      <c r="AP10" s="332" t="s">
        <v>307</v>
      </c>
      <c r="AQ10" s="332" t="s">
        <v>307</v>
      </c>
      <c r="AR10" s="332" t="s">
        <v>307</v>
      </c>
      <c r="AS10" s="332" t="s">
        <v>307</v>
      </c>
      <c r="AT10" s="332" t="s">
        <v>307</v>
      </c>
      <c r="AU10" s="332" t="s">
        <v>307</v>
      </c>
      <c r="AV10" s="332" t="s">
        <v>307</v>
      </c>
      <c r="AW10" s="332" t="s">
        <v>307</v>
      </c>
      <c r="AX10" s="332" t="s">
        <v>307</v>
      </c>
      <c r="AY10" s="332">
        <v>0.1164</v>
      </c>
      <c r="AZ10" s="332" t="s">
        <v>307</v>
      </c>
      <c r="BA10" s="332" t="s">
        <v>307</v>
      </c>
      <c r="BB10" s="332" t="s">
        <v>307</v>
      </c>
      <c r="BC10" s="332" t="s">
        <v>307</v>
      </c>
      <c r="BD10" s="332" t="s">
        <v>307</v>
      </c>
      <c r="BE10" s="332" t="s">
        <v>307</v>
      </c>
      <c r="BF10" s="332" t="s">
        <v>307</v>
      </c>
      <c r="BG10" s="332" t="s">
        <v>307</v>
      </c>
      <c r="BH10" s="332" t="s">
        <v>307</v>
      </c>
      <c r="BI10" s="332" t="s">
        <v>307</v>
      </c>
      <c r="BJ10" s="332" t="s">
        <v>307</v>
      </c>
      <c r="BK10" s="332" t="s">
        <v>307</v>
      </c>
      <c r="BL10" s="332" t="s">
        <v>307</v>
      </c>
      <c r="BM10" s="332" t="s">
        <v>307</v>
      </c>
      <c r="BN10" s="332" t="s">
        <v>307</v>
      </c>
      <c r="BO10" s="332" t="s">
        <v>307</v>
      </c>
      <c r="BP10" s="332" t="s">
        <v>307</v>
      </c>
      <c r="BQ10" s="332"/>
      <c r="BR10" s="333">
        <v>60.424500000000002</v>
      </c>
      <c r="BS10" s="335">
        <v>67.114699999999999</v>
      </c>
      <c r="BT10" s="335">
        <v>11.231299999999999</v>
      </c>
      <c r="BU10" s="335">
        <v>55.883400000000002</v>
      </c>
      <c r="BV10" s="335">
        <v>3.2328000000000001</v>
      </c>
      <c r="BW10" s="334">
        <v>70.3476</v>
      </c>
      <c r="BX10" s="336">
        <v>130.77209999999999</v>
      </c>
      <c r="BY10" s="335">
        <v>24.5594</v>
      </c>
      <c r="BZ10" s="335">
        <v>2.8504</v>
      </c>
      <c r="CA10" s="337">
        <v>158.18199999999999</v>
      </c>
    </row>
    <row r="11" spans="1:84">
      <c r="A11" s="330" t="s">
        <v>6</v>
      </c>
      <c r="B11" s="410" t="s">
        <v>196</v>
      </c>
      <c r="C11" s="457" t="s">
        <v>328</v>
      </c>
      <c r="D11" s="458" t="s">
        <v>329</v>
      </c>
      <c r="E11" s="331" t="s">
        <v>307</v>
      </c>
      <c r="F11" s="332" t="s">
        <v>307</v>
      </c>
      <c r="G11" s="332" t="s">
        <v>307</v>
      </c>
      <c r="H11" s="332">
        <v>221.37970000000001</v>
      </c>
      <c r="I11" s="332" t="s">
        <v>307</v>
      </c>
      <c r="J11" s="332" t="s">
        <v>307</v>
      </c>
      <c r="K11" s="332" t="s">
        <v>307</v>
      </c>
      <c r="L11" s="332" t="s">
        <v>307</v>
      </c>
      <c r="M11" s="332" t="s">
        <v>307</v>
      </c>
      <c r="N11" s="332" t="s">
        <v>307</v>
      </c>
      <c r="O11" s="332" t="s">
        <v>307</v>
      </c>
      <c r="P11" s="332" t="s">
        <v>307</v>
      </c>
      <c r="Q11" s="332" t="s">
        <v>307</v>
      </c>
      <c r="R11" s="332" t="s">
        <v>307</v>
      </c>
      <c r="S11" s="332" t="s">
        <v>307</v>
      </c>
      <c r="T11" s="332" t="s">
        <v>307</v>
      </c>
      <c r="U11" s="332" t="s">
        <v>307</v>
      </c>
      <c r="V11" s="332" t="s">
        <v>307</v>
      </c>
      <c r="W11" s="332" t="s">
        <v>307</v>
      </c>
      <c r="X11" s="332" t="s">
        <v>307</v>
      </c>
      <c r="Y11" s="332" t="s">
        <v>307</v>
      </c>
      <c r="Z11" s="332" t="s">
        <v>307</v>
      </c>
      <c r="AA11" s="332" t="s">
        <v>307</v>
      </c>
      <c r="AB11" s="332" t="s">
        <v>307</v>
      </c>
      <c r="AC11" s="332" t="s">
        <v>307</v>
      </c>
      <c r="AD11" s="332" t="s">
        <v>307</v>
      </c>
      <c r="AE11" s="332">
        <v>6.0628000000000002</v>
      </c>
      <c r="AF11" s="332" t="s">
        <v>307</v>
      </c>
      <c r="AG11" s="332" t="s">
        <v>307</v>
      </c>
      <c r="AH11" s="332" t="s">
        <v>307</v>
      </c>
      <c r="AI11" s="332" t="s">
        <v>307</v>
      </c>
      <c r="AJ11" s="332" t="s">
        <v>307</v>
      </c>
      <c r="AK11" s="332" t="s">
        <v>307</v>
      </c>
      <c r="AL11" s="332" t="s">
        <v>307</v>
      </c>
      <c r="AM11" s="332" t="s">
        <v>307</v>
      </c>
      <c r="AN11" s="332" t="s">
        <v>307</v>
      </c>
      <c r="AO11" s="332" t="s">
        <v>307</v>
      </c>
      <c r="AP11" s="332" t="s">
        <v>307</v>
      </c>
      <c r="AQ11" s="332" t="s">
        <v>307</v>
      </c>
      <c r="AR11" s="332" t="s">
        <v>307</v>
      </c>
      <c r="AS11" s="332" t="s">
        <v>307</v>
      </c>
      <c r="AT11" s="332" t="s">
        <v>307</v>
      </c>
      <c r="AU11" s="332" t="s">
        <v>307</v>
      </c>
      <c r="AV11" s="332" t="s">
        <v>307</v>
      </c>
      <c r="AW11" s="332" t="s">
        <v>307</v>
      </c>
      <c r="AX11" s="332" t="s">
        <v>307</v>
      </c>
      <c r="AY11" s="332" t="s">
        <v>307</v>
      </c>
      <c r="AZ11" s="332" t="s">
        <v>307</v>
      </c>
      <c r="BA11" s="332" t="s">
        <v>307</v>
      </c>
      <c r="BB11" s="332" t="s">
        <v>307</v>
      </c>
      <c r="BC11" s="332" t="s">
        <v>307</v>
      </c>
      <c r="BD11" s="332" t="s">
        <v>307</v>
      </c>
      <c r="BE11" s="332" t="s">
        <v>307</v>
      </c>
      <c r="BF11" s="332">
        <v>33.96</v>
      </c>
      <c r="BG11" s="332" t="s">
        <v>307</v>
      </c>
      <c r="BH11" s="332" t="s">
        <v>307</v>
      </c>
      <c r="BI11" s="332" t="s">
        <v>307</v>
      </c>
      <c r="BJ11" s="332" t="s">
        <v>307</v>
      </c>
      <c r="BK11" s="332" t="s">
        <v>307</v>
      </c>
      <c r="BL11" s="332" t="s">
        <v>307</v>
      </c>
      <c r="BM11" s="332" t="s">
        <v>307</v>
      </c>
      <c r="BN11" s="332" t="s">
        <v>307</v>
      </c>
      <c r="BO11" s="332" t="s">
        <v>307</v>
      </c>
      <c r="BP11" s="332" t="s">
        <v>307</v>
      </c>
      <c r="BQ11" s="332"/>
      <c r="BR11" s="333">
        <v>261.40249999999997</v>
      </c>
      <c r="BS11" s="335">
        <v>36.326099999999997</v>
      </c>
      <c r="BT11" s="335">
        <v>20.3749</v>
      </c>
      <c r="BU11" s="335">
        <v>15.9512</v>
      </c>
      <c r="BV11" s="335">
        <v>504.23880000000003</v>
      </c>
      <c r="BW11" s="334">
        <v>540.56489999999997</v>
      </c>
      <c r="BX11" s="336">
        <v>801.9674</v>
      </c>
      <c r="BY11" s="335">
        <v>96.654899999999998</v>
      </c>
      <c r="BZ11" s="335">
        <v>24.6998</v>
      </c>
      <c r="CA11" s="337">
        <v>923.32219999999995</v>
      </c>
    </row>
    <row r="12" spans="1:84">
      <c r="A12" s="330" t="s">
        <v>7</v>
      </c>
      <c r="B12" s="410" t="s">
        <v>142</v>
      </c>
      <c r="C12" s="457" t="s">
        <v>330</v>
      </c>
      <c r="D12" s="458" t="s">
        <v>331</v>
      </c>
      <c r="E12" s="331">
        <v>35.686599999999999</v>
      </c>
      <c r="F12" s="332" t="s">
        <v>307</v>
      </c>
      <c r="G12" s="332">
        <v>4.3232999999999997</v>
      </c>
      <c r="H12" s="332" t="s">
        <v>307</v>
      </c>
      <c r="I12" s="332">
        <v>1945.9067</v>
      </c>
      <c r="J12" s="332" t="s">
        <v>307</v>
      </c>
      <c r="K12" s="332" t="s">
        <v>307</v>
      </c>
      <c r="L12" s="332" t="s">
        <v>307</v>
      </c>
      <c r="M12" s="332" t="s">
        <v>307</v>
      </c>
      <c r="N12" s="332" t="s">
        <v>307</v>
      </c>
      <c r="O12" s="332">
        <v>14.740600000000001</v>
      </c>
      <c r="P12" s="332" t="s">
        <v>307</v>
      </c>
      <c r="Q12" s="332" t="s">
        <v>307</v>
      </c>
      <c r="R12" s="332" t="s">
        <v>307</v>
      </c>
      <c r="S12" s="332" t="s">
        <v>307</v>
      </c>
      <c r="T12" s="332" t="s">
        <v>307</v>
      </c>
      <c r="U12" s="332" t="s">
        <v>307</v>
      </c>
      <c r="V12" s="332" t="s">
        <v>307</v>
      </c>
      <c r="W12" s="332" t="s">
        <v>307</v>
      </c>
      <c r="X12" s="332" t="s">
        <v>307</v>
      </c>
      <c r="Y12" s="332" t="s">
        <v>307</v>
      </c>
      <c r="Z12" s="332" t="s">
        <v>307</v>
      </c>
      <c r="AA12" s="332" t="s">
        <v>307</v>
      </c>
      <c r="AB12" s="332" t="s">
        <v>307</v>
      </c>
      <c r="AC12" s="332" t="s">
        <v>307</v>
      </c>
      <c r="AD12" s="332">
        <v>2.2254</v>
      </c>
      <c r="AE12" s="332" t="s">
        <v>307</v>
      </c>
      <c r="AF12" s="332" t="s">
        <v>307</v>
      </c>
      <c r="AG12" s="332">
        <v>48.5685</v>
      </c>
      <c r="AH12" s="332">
        <v>49.245100000000001</v>
      </c>
      <c r="AI12" s="332" t="s">
        <v>307</v>
      </c>
      <c r="AJ12" s="332" t="s">
        <v>307</v>
      </c>
      <c r="AK12" s="332" t="s">
        <v>307</v>
      </c>
      <c r="AL12" s="332" t="s">
        <v>307</v>
      </c>
      <c r="AM12" s="332" t="s">
        <v>307</v>
      </c>
      <c r="AN12" s="332">
        <v>9.2141999999999999</v>
      </c>
      <c r="AO12" s="332" t="s">
        <v>307</v>
      </c>
      <c r="AP12" s="332" t="s">
        <v>307</v>
      </c>
      <c r="AQ12" s="332" t="s">
        <v>307</v>
      </c>
      <c r="AR12" s="332" t="s">
        <v>307</v>
      </c>
      <c r="AS12" s="332" t="s">
        <v>307</v>
      </c>
      <c r="AT12" s="332" t="s">
        <v>307</v>
      </c>
      <c r="AU12" s="332" t="s">
        <v>307</v>
      </c>
      <c r="AV12" s="332" t="s">
        <v>307</v>
      </c>
      <c r="AW12" s="332" t="s">
        <v>307</v>
      </c>
      <c r="AX12" s="332" t="s">
        <v>307</v>
      </c>
      <c r="AY12" s="332" t="s">
        <v>307</v>
      </c>
      <c r="AZ12" s="332" t="s">
        <v>307</v>
      </c>
      <c r="BA12" s="332" t="s">
        <v>307</v>
      </c>
      <c r="BB12" s="332" t="s">
        <v>307</v>
      </c>
      <c r="BC12" s="332" t="s">
        <v>307</v>
      </c>
      <c r="BD12" s="332" t="s">
        <v>307</v>
      </c>
      <c r="BE12" s="332" t="s">
        <v>307</v>
      </c>
      <c r="BF12" s="332" t="s">
        <v>307</v>
      </c>
      <c r="BG12" s="332" t="s">
        <v>307</v>
      </c>
      <c r="BH12" s="332" t="s">
        <v>307</v>
      </c>
      <c r="BI12" s="332" t="s">
        <v>307</v>
      </c>
      <c r="BJ12" s="332" t="s">
        <v>307</v>
      </c>
      <c r="BK12" s="332" t="s">
        <v>307</v>
      </c>
      <c r="BL12" s="332" t="s">
        <v>307</v>
      </c>
      <c r="BM12" s="332" t="s">
        <v>307</v>
      </c>
      <c r="BN12" s="332" t="s">
        <v>307</v>
      </c>
      <c r="BO12" s="332" t="s">
        <v>307</v>
      </c>
      <c r="BP12" s="332" t="s">
        <v>307</v>
      </c>
      <c r="BQ12" s="332"/>
      <c r="BR12" s="333">
        <v>2109.9105</v>
      </c>
      <c r="BS12" s="335">
        <v>1334.1565000000001</v>
      </c>
      <c r="BT12" s="335">
        <v>586.86369999999999</v>
      </c>
      <c r="BU12" s="335">
        <v>747.29280000000006</v>
      </c>
      <c r="BV12" s="335">
        <v>351.00209999999998</v>
      </c>
      <c r="BW12" s="334">
        <v>1685.1586</v>
      </c>
      <c r="BX12" s="336">
        <v>3795.0690999999997</v>
      </c>
      <c r="BY12" s="335">
        <v>955.82619999999997</v>
      </c>
      <c r="BZ12" s="335">
        <v>727.09900000000005</v>
      </c>
      <c r="CA12" s="337">
        <v>5477.9943000000003</v>
      </c>
    </row>
    <row r="13" spans="1:84">
      <c r="A13" s="330" t="s">
        <v>8</v>
      </c>
      <c r="B13" s="447" t="s">
        <v>143</v>
      </c>
      <c r="C13" s="457" t="s">
        <v>332</v>
      </c>
      <c r="D13" s="458" t="s">
        <v>333</v>
      </c>
      <c r="E13" s="331" t="s">
        <v>307</v>
      </c>
      <c r="F13" s="332" t="s">
        <v>307</v>
      </c>
      <c r="G13" s="332" t="s">
        <v>307</v>
      </c>
      <c r="H13" s="332" t="s">
        <v>307</v>
      </c>
      <c r="I13" s="332" t="s">
        <v>307</v>
      </c>
      <c r="J13" s="332">
        <v>346.70760000000001</v>
      </c>
      <c r="K13" s="332" t="s">
        <v>307</v>
      </c>
      <c r="L13" s="332" t="s">
        <v>307</v>
      </c>
      <c r="M13" s="332" t="s">
        <v>307</v>
      </c>
      <c r="N13" s="332" t="s">
        <v>307</v>
      </c>
      <c r="O13" s="332" t="s">
        <v>307</v>
      </c>
      <c r="P13" s="332" t="s">
        <v>307</v>
      </c>
      <c r="Q13" s="332" t="s">
        <v>307</v>
      </c>
      <c r="R13" s="332">
        <v>55.671599999999998</v>
      </c>
      <c r="S13" s="332" t="s">
        <v>307</v>
      </c>
      <c r="T13" s="332" t="s">
        <v>307</v>
      </c>
      <c r="U13" s="332" t="s">
        <v>307</v>
      </c>
      <c r="V13" s="332" t="s">
        <v>307</v>
      </c>
      <c r="W13" s="332" t="s">
        <v>307</v>
      </c>
      <c r="X13" s="332" t="s">
        <v>307</v>
      </c>
      <c r="Y13" s="332" t="s">
        <v>307</v>
      </c>
      <c r="Z13" s="332">
        <v>3.8098999999999998</v>
      </c>
      <c r="AA13" s="332" t="s">
        <v>307</v>
      </c>
      <c r="AB13" s="332" t="s">
        <v>307</v>
      </c>
      <c r="AC13" s="332" t="s">
        <v>307</v>
      </c>
      <c r="AD13" s="332" t="s">
        <v>307</v>
      </c>
      <c r="AE13" s="332" t="s">
        <v>307</v>
      </c>
      <c r="AF13" s="332" t="s">
        <v>307</v>
      </c>
      <c r="AG13" s="332">
        <v>3.0264000000000002</v>
      </c>
      <c r="AH13" s="332">
        <v>10.4856</v>
      </c>
      <c r="AI13" s="332" t="s">
        <v>307</v>
      </c>
      <c r="AJ13" s="332" t="s">
        <v>307</v>
      </c>
      <c r="AK13" s="332" t="s">
        <v>307</v>
      </c>
      <c r="AL13" s="332" t="s">
        <v>307</v>
      </c>
      <c r="AM13" s="332" t="s">
        <v>307</v>
      </c>
      <c r="AN13" s="332" t="s">
        <v>307</v>
      </c>
      <c r="AO13" s="332" t="s">
        <v>307</v>
      </c>
      <c r="AP13" s="332" t="s">
        <v>307</v>
      </c>
      <c r="AQ13" s="332" t="s">
        <v>307</v>
      </c>
      <c r="AR13" s="332" t="s">
        <v>307</v>
      </c>
      <c r="AS13" s="332" t="s">
        <v>307</v>
      </c>
      <c r="AT13" s="332" t="s">
        <v>307</v>
      </c>
      <c r="AU13" s="332" t="s">
        <v>307</v>
      </c>
      <c r="AV13" s="332" t="s">
        <v>307</v>
      </c>
      <c r="AW13" s="332" t="s">
        <v>307</v>
      </c>
      <c r="AX13" s="332" t="s">
        <v>307</v>
      </c>
      <c r="AY13" s="332" t="s">
        <v>307</v>
      </c>
      <c r="AZ13" s="332" t="s">
        <v>307</v>
      </c>
      <c r="BA13" s="332" t="s">
        <v>307</v>
      </c>
      <c r="BB13" s="332" t="s">
        <v>307</v>
      </c>
      <c r="BC13" s="332" t="s">
        <v>307</v>
      </c>
      <c r="BD13" s="332" t="s">
        <v>307</v>
      </c>
      <c r="BE13" s="332" t="s">
        <v>307</v>
      </c>
      <c r="BF13" s="332" t="s">
        <v>307</v>
      </c>
      <c r="BG13" s="332" t="s">
        <v>307</v>
      </c>
      <c r="BH13" s="332" t="s">
        <v>307</v>
      </c>
      <c r="BI13" s="332" t="s">
        <v>307</v>
      </c>
      <c r="BJ13" s="332" t="s">
        <v>307</v>
      </c>
      <c r="BK13" s="332" t="s">
        <v>307</v>
      </c>
      <c r="BL13" s="332" t="s">
        <v>307</v>
      </c>
      <c r="BM13" s="332" t="s">
        <v>307</v>
      </c>
      <c r="BN13" s="332" t="s">
        <v>307</v>
      </c>
      <c r="BO13" s="332" t="s">
        <v>307</v>
      </c>
      <c r="BP13" s="332" t="s">
        <v>307</v>
      </c>
      <c r="BQ13" s="332"/>
      <c r="BR13" s="333">
        <v>419.70100000000002</v>
      </c>
      <c r="BS13" s="335">
        <v>623.02779999999996</v>
      </c>
      <c r="BT13" s="335">
        <v>362.4905</v>
      </c>
      <c r="BU13" s="335">
        <v>260.53730000000002</v>
      </c>
      <c r="BV13" s="335">
        <v>84.950500000000005</v>
      </c>
      <c r="BW13" s="334">
        <v>707.97829999999999</v>
      </c>
      <c r="BX13" s="336">
        <v>1127.6793</v>
      </c>
      <c r="BY13" s="335">
        <v>330.89499999999998</v>
      </c>
      <c r="BZ13" s="335">
        <v>129.8364</v>
      </c>
      <c r="CA13" s="337">
        <v>1588.4106999999999</v>
      </c>
    </row>
    <row r="14" spans="1:84">
      <c r="A14" s="330" t="s">
        <v>9</v>
      </c>
      <c r="B14" s="410" t="s">
        <v>144</v>
      </c>
      <c r="C14" s="457" t="s">
        <v>334</v>
      </c>
      <c r="D14" s="458" t="s">
        <v>335</v>
      </c>
      <c r="E14" s="331">
        <v>0.1356</v>
      </c>
      <c r="F14" s="332">
        <v>15.3741</v>
      </c>
      <c r="G14" s="332">
        <v>1.1000000000000001E-3</v>
      </c>
      <c r="H14" s="332" t="s">
        <v>307</v>
      </c>
      <c r="I14" s="332">
        <v>8.3000000000000001E-3</v>
      </c>
      <c r="J14" s="332" t="s">
        <v>307</v>
      </c>
      <c r="K14" s="332">
        <v>1920.9460999999999</v>
      </c>
      <c r="L14" s="332" t="s">
        <v>307</v>
      </c>
      <c r="M14" s="332" t="s">
        <v>307</v>
      </c>
      <c r="N14" s="332" t="s">
        <v>307</v>
      </c>
      <c r="O14" s="332">
        <v>1E-4</v>
      </c>
      <c r="P14" s="332" t="s">
        <v>307</v>
      </c>
      <c r="Q14" s="332">
        <v>1.5E-3</v>
      </c>
      <c r="R14" s="332">
        <v>2.29E-2</v>
      </c>
      <c r="S14" s="332" t="s">
        <v>307</v>
      </c>
      <c r="T14" s="332">
        <v>4.7512999999999996</v>
      </c>
      <c r="U14" s="332" t="s">
        <v>307</v>
      </c>
      <c r="V14" s="332">
        <v>1.4E-3</v>
      </c>
      <c r="W14" s="332">
        <v>0.66759999999999997</v>
      </c>
      <c r="X14" s="332" t="s">
        <v>307</v>
      </c>
      <c r="Y14" s="332">
        <v>1E-4</v>
      </c>
      <c r="Z14" s="332">
        <v>1.1543000000000001</v>
      </c>
      <c r="AA14" s="332" t="s">
        <v>307</v>
      </c>
      <c r="AB14" s="332">
        <v>4.8846999999999996</v>
      </c>
      <c r="AC14" s="332" t="s">
        <v>307</v>
      </c>
      <c r="AD14" s="332">
        <v>3.0999999999999999E-3</v>
      </c>
      <c r="AE14" s="332">
        <v>8.0023999999999997</v>
      </c>
      <c r="AF14" s="332" t="s">
        <v>307</v>
      </c>
      <c r="AG14" s="332">
        <v>2.7092000000000001</v>
      </c>
      <c r="AH14" s="332">
        <v>2.8742999999999999</v>
      </c>
      <c r="AI14" s="332">
        <v>1.18E-2</v>
      </c>
      <c r="AJ14" s="332" t="s">
        <v>307</v>
      </c>
      <c r="AK14" s="332" t="s">
        <v>307</v>
      </c>
      <c r="AL14" s="332">
        <v>1.0887</v>
      </c>
      <c r="AM14" s="332" t="s">
        <v>307</v>
      </c>
      <c r="AN14" s="332">
        <v>9.9000000000000005E-2</v>
      </c>
      <c r="AO14" s="332" t="s">
        <v>307</v>
      </c>
      <c r="AP14" s="332">
        <v>2.5000000000000001E-3</v>
      </c>
      <c r="AQ14" s="332">
        <v>2.8E-3</v>
      </c>
      <c r="AR14" s="332" t="s">
        <v>307</v>
      </c>
      <c r="AS14" s="332">
        <v>1.9E-3</v>
      </c>
      <c r="AT14" s="332" t="s">
        <v>307</v>
      </c>
      <c r="AU14" s="332" t="s">
        <v>307</v>
      </c>
      <c r="AV14" s="332">
        <v>6.1499999999999999E-2</v>
      </c>
      <c r="AW14" s="332" t="s">
        <v>307</v>
      </c>
      <c r="AX14" s="332">
        <v>8.0999999999999996E-3</v>
      </c>
      <c r="AY14" s="332" t="s">
        <v>307</v>
      </c>
      <c r="AZ14" s="332" t="s">
        <v>307</v>
      </c>
      <c r="BA14" s="332">
        <v>3.8999999999999998E-3</v>
      </c>
      <c r="BB14" s="332">
        <v>1E-4</v>
      </c>
      <c r="BC14" s="332">
        <v>1.1999999999999999E-3</v>
      </c>
      <c r="BD14" s="332" t="s">
        <v>307</v>
      </c>
      <c r="BE14" s="332">
        <v>1.6000000000000001E-3</v>
      </c>
      <c r="BF14" s="332">
        <v>2.64E-2</v>
      </c>
      <c r="BG14" s="332">
        <v>1.1000000000000001E-3</v>
      </c>
      <c r="BH14" s="332">
        <v>2.9999999999999997E-4</v>
      </c>
      <c r="BI14" s="332">
        <v>3.0999999999999999E-3</v>
      </c>
      <c r="BJ14" s="332">
        <v>1E-4</v>
      </c>
      <c r="BK14" s="332">
        <v>3.7100000000000001E-2</v>
      </c>
      <c r="BL14" s="332" t="s">
        <v>307</v>
      </c>
      <c r="BM14" s="332" t="s">
        <v>307</v>
      </c>
      <c r="BN14" s="332" t="s">
        <v>307</v>
      </c>
      <c r="BO14" s="332">
        <v>3.6900000000000002E-2</v>
      </c>
      <c r="BP14" s="332" t="s">
        <v>307</v>
      </c>
      <c r="BQ14" s="332"/>
      <c r="BR14" s="333">
        <v>1962.9259</v>
      </c>
      <c r="BS14" s="335">
        <v>135.0959</v>
      </c>
      <c r="BT14" s="335">
        <v>72.748400000000004</v>
      </c>
      <c r="BU14" s="335">
        <v>62.347499999999997</v>
      </c>
      <c r="BV14" s="335">
        <v>37.5182</v>
      </c>
      <c r="BW14" s="334">
        <v>172.61410000000001</v>
      </c>
      <c r="BX14" s="336">
        <v>2135.54</v>
      </c>
      <c r="BY14" s="335">
        <v>170.62729999999999</v>
      </c>
      <c r="BZ14" s="335">
        <v>9.5853999999999999</v>
      </c>
      <c r="CA14" s="337">
        <v>2315.7525999999998</v>
      </c>
    </row>
    <row r="15" spans="1:84">
      <c r="A15" s="330" t="s">
        <v>10</v>
      </c>
      <c r="B15" s="410" t="s">
        <v>145</v>
      </c>
      <c r="C15" s="457" t="s">
        <v>336</v>
      </c>
      <c r="D15" s="458" t="s">
        <v>337</v>
      </c>
      <c r="E15" s="331" t="s">
        <v>307</v>
      </c>
      <c r="F15" s="332" t="s">
        <v>307</v>
      </c>
      <c r="G15" s="332" t="s">
        <v>307</v>
      </c>
      <c r="H15" s="332" t="s">
        <v>307</v>
      </c>
      <c r="I15" s="332" t="s">
        <v>307</v>
      </c>
      <c r="J15" s="332" t="s">
        <v>307</v>
      </c>
      <c r="K15" s="332" t="s">
        <v>307</v>
      </c>
      <c r="L15" s="332">
        <v>137.9562</v>
      </c>
      <c r="M15" s="332">
        <v>4.3151000000000002</v>
      </c>
      <c r="N15" s="332" t="s">
        <v>307</v>
      </c>
      <c r="O15" s="332" t="s">
        <v>307</v>
      </c>
      <c r="P15" s="332" t="s">
        <v>307</v>
      </c>
      <c r="Q15" s="332" t="s">
        <v>307</v>
      </c>
      <c r="R15" s="332" t="s">
        <v>307</v>
      </c>
      <c r="S15" s="332" t="s">
        <v>307</v>
      </c>
      <c r="T15" s="332" t="s">
        <v>307</v>
      </c>
      <c r="U15" s="332" t="s">
        <v>307</v>
      </c>
      <c r="V15" s="332" t="s">
        <v>307</v>
      </c>
      <c r="W15" s="332" t="s">
        <v>307</v>
      </c>
      <c r="X15" s="332" t="s">
        <v>307</v>
      </c>
      <c r="Y15" s="332" t="s">
        <v>307</v>
      </c>
      <c r="Z15" s="332" t="s">
        <v>307</v>
      </c>
      <c r="AA15" s="332" t="s">
        <v>307</v>
      </c>
      <c r="AB15" s="332" t="s">
        <v>307</v>
      </c>
      <c r="AC15" s="332" t="s">
        <v>307</v>
      </c>
      <c r="AD15" s="332" t="s">
        <v>307</v>
      </c>
      <c r="AE15" s="332" t="s">
        <v>307</v>
      </c>
      <c r="AF15" s="332" t="s">
        <v>307</v>
      </c>
      <c r="AG15" s="332" t="s">
        <v>307</v>
      </c>
      <c r="AH15" s="332" t="s">
        <v>307</v>
      </c>
      <c r="AI15" s="332" t="s">
        <v>307</v>
      </c>
      <c r="AJ15" s="332" t="s">
        <v>307</v>
      </c>
      <c r="AK15" s="332" t="s">
        <v>307</v>
      </c>
      <c r="AL15" s="332" t="s">
        <v>307</v>
      </c>
      <c r="AM15" s="332" t="s">
        <v>307</v>
      </c>
      <c r="AN15" s="332" t="s">
        <v>307</v>
      </c>
      <c r="AO15" s="332" t="s">
        <v>307</v>
      </c>
      <c r="AP15" s="332" t="s">
        <v>307</v>
      </c>
      <c r="AQ15" s="332" t="s">
        <v>307</v>
      </c>
      <c r="AR15" s="332" t="s">
        <v>307</v>
      </c>
      <c r="AS15" s="332" t="s">
        <v>307</v>
      </c>
      <c r="AT15" s="332" t="s">
        <v>307</v>
      </c>
      <c r="AU15" s="332" t="s">
        <v>307</v>
      </c>
      <c r="AV15" s="332" t="s">
        <v>307</v>
      </c>
      <c r="AW15" s="332" t="s">
        <v>307</v>
      </c>
      <c r="AX15" s="332" t="s">
        <v>307</v>
      </c>
      <c r="AY15" s="332" t="s">
        <v>307</v>
      </c>
      <c r="AZ15" s="332" t="s">
        <v>307</v>
      </c>
      <c r="BA15" s="332" t="s">
        <v>307</v>
      </c>
      <c r="BB15" s="332" t="s">
        <v>307</v>
      </c>
      <c r="BC15" s="332" t="s">
        <v>307</v>
      </c>
      <c r="BD15" s="332" t="s">
        <v>307</v>
      </c>
      <c r="BE15" s="332" t="s">
        <v>307</v>
      </c>
      <c r="BF15" s="332" t="s">
        <v>307</v>
      </c>
      <c r="BG15" s="332" t="s">
        <v>307</v>
      </c>
      <c r="BH15" s="332" t="s">
        <v>307</v>
      </c>
      <c r="BI15" s="332" t="s">
        <v>307</v>
      </c>
      <c r="BJ15" s="332" t="s">
        <v>307</v>
      </c>
      <c r="BK15" s="332" t="s">
        <v>307</v>
      </c>
      <c r="BL15" s="332" t="s">
        <v>307</v>
      </c>
      <c r="BM15" s="332" t="s">
        <v>307</v>
      </c>
      <c r="BN15" s="332" t="s">
        <v>307</v>
      </c>
      <c r="BO15" s="332" t="s">
        <v>307</v>
      </c>
      <c r="BP15" s="332" t="s">
        <v>307</v>
      </c>
      <c r="BQ15" s="332"/>
      <c r="BR15" s="333">
        <v>142.2713</v>
      </c>
      <c r="BS15" s="335">
        <v>265.28919999999999</v>
      </c>
      <c r="BT15" s="335">
        <v>124.37739999999999</v>
      </c>
      <c r="BU15" s="335">
        <v>140.9118</v>
      </c>
      <c r="BV15" s="335">
        <v>23.140899999999998</v>
      </c>
      <c r="BW15" s="334">
        <v>288.43009999999998</v>
      </c>
      <c r="BX15" s="336">
        <v>430.70139999999998</v>
      </c>
      <c r="BY15" s="335">
        <v>82.767499999999998</v>
      </c>
      <c r="BZ15" s="335">
        <v>12.2393</v>
      </c>
      <c r="CA15" s="337">
        <v>525.70809999999994</v>
      </c>
    </row>
    <row r="16" spans="1:84">
      <c r="A16" s="330" t="s">
        <v>11</v>
      </c>
      <c r="B16" s="410" t="s">
        <v>146</v>
      </c>
      <c r="C16" s="457" t="s">
        <v>338</v>
      </c>
      <c r="D16" s="458" t="s">
        <v>339</v>
      </c>
      <c r="E16" s="331" t="s">
        <v>307</v>
      </c>
      <c r="F16" s="332" t="s">
        <v>307</v>
      </c>
      <c r="G16" s="332" t="s">
        <v>307</v>
      </c>
      <c r="H16" s="332" t="s">
        <v>307</v>
      </c>
      <c r="I16" s="332" t="s">
        <v>307</v>
      </c>
      <c r="J16" s="332" t="s">
        <v>307</v>
      </c>
      <c r="K16" s="332" t="s">
        <v>307</v>
      </c>
      <c r="L16" s="332" t="s">
        <v>307</v>
      </c>
      <c r="M16" s="332">
        <v>126.3903</v>
      </c>
      <c r="N16" s="332" t="s">
        <v>307</v>
      </c>
      <c r="O16" s="332" t="s">
        <v>307</v>
      </c>
      <c r="P16" s="332" t="s">
        <v>307</v>
      </c>
      <c r="Q16" s="332" t="s">
        <v>307</v>
      </c>
      <c r="R16" s="332" t="s">
        <v>307</v>
      </c>
      <c r="S16" s="332" t="s">
        <v>307</v>
      </c>
      <c r="T16" s="332" t="s">
        <v>307</v>
      </c>
      <c r="U16" s="332" t="s">
        <v>307</v>
      </c>
      <c r="V16" s="332" t="s">
        <v>307</v>
      </c>
      <c r="W16" s="332" t="s">
        <v>307</v>
      </c>
      <c r="X16" s="332" t="s">
        <v>307</v>
      </c>
      <c r="Y16" s="332" t="s">
        <v>307</v>
      </c>
      <c r="Z16" s="332" t="s">
        <v>307</v>
      </c>
      <c r="AA16" s="332" t="s">
        <v>307</v>
      </c>
      <c r="AB16" s="332" t="s">
        <v>307</v>
      </c>
      <c r="AC16" s="332" t="s">
        <v>307</v>
      </c>
      <c r="AD16" s="332" t="s">
        <v>307</v>
      </c>
      <c r="AE16" s="332" t="s">
        <v>307</v>
      </c>
      <c r="AF16" s="332" t="s">
        <v>307</v>
      </c>
      <c r="AG16" s="332">
        <v>1.7568999999999999</v>
      </c>
      <c r="AH16" s="332">
        <v>4.1360000000000001</v>
      </c>
      <c r="AI16" s="332" t="s">
        <v>307</v>
      </c>
      <c r="AJ16" s="332" t="s">
        <v>307</v>
      </c>
      <c r="AK16" s="332" t="s">
        <v>307</v>
      </c>
      <c r="AL16" s="332" t="s">
        <v>307</v>
      </c>
      <c r="AM16" s="332" t="s">
        <v>307</v>
      </c>
      <c r="AN16" s="332" t="s">
        <v>307</v>
      </c>
      <c r="AO16" s="332" t="s">
        <v>307</v>
      </c>
      <c r="AP16" s="332" t="s">
        <v>307</v>
      </c>
      <c r="AQ16" s="332" t="s">
        <v>307</v>
      </c>
      <c r="AR16" s="332" t="s">
        <v>307</v>
      </c>
      <c r="AS16" s="332" t="s">
        <v>307</v>
      </c>
      <c r="AT16" s="332" t="s">
        <v>307</v>
      </c>
      <c r="AU16" s="332" t="s">
        <v>307</v>
      </c>
      <c r="AV16" s="332" t="s">
        <v>307</v>
      </c>
      <c r="AW16" s="332" t="s">
        <v>307</v>
      </c>
      <c r="AX16" s="332" t="s">
        <v>307</v>
      </c>
      <c r="AY16" s="332" t="s">
        <v>307</v>
      </c>
      <c r="AZ16" s="332" t="s">
        <v>307</v>
      </c>
      <c r="BA16" s="332" t="s">
        <v>307</v>
      </c>
      <c r="BB16" s="332" t="s">
        <v>307</v>
      </c>
      <c r="BC16" s="332" t="s">
        <v>307</v>
      </c>
      <c r="BD16" s="332" t="s">
        <v>307</v>
      </c>
      <c r="BE16" s="332" t="s">
        <v>307</v>
      </c>
      <c r="BF16" s="332" t="s">
        <v>307</v>
      </c>
      <c r="BG16" s="332" t="s">
        <v>307</v>
      </c>
      <c r="BH16" s="332" t="s">
        <v>307</v>
      </c>
      <c r="BI16" s="332" t="s">
        <v>307</v>
      </c>
      <c r="BJ16" s="332" t="s">
        <v>307</v>
      </c>
      <c r="BK16" s="332" t="s">
        <v>307</v>
      </c>
      <c r="BL16" s="332" t="s">
        <v>307</v>
      </c>
      <c r="BM16" s="332" t="s">
        <v>307</v>
      </c>
      <c r="BN16" s="332" t="s">
        <v>307</v>
      </c>
      <c r="BO16" s="332" t="s">
        <v>307</v>
      </c>
      <c r="BP16" s="332" t="s">
        <v>307</v>
      </c>
      <c r="BQ16" s="332"/>
      <c r="BR16" s="333">
        <v>132.28319999999999</v>
      </c>
      <c r="BS16" s="335">
        <v>6.0621</v>
      </c>
      <c r="BT16" s="335">
        <v>4.4161000000000001</v>
      </c>
      <c r="BU16" s="335">
        <v>1.6458999999999999</v>
      </c>
      <c r="BV16" s="335">
        <v>0.50119999999999998</v>
      </c>
      <c r="BW16" s="334">
        <v>6.5632999999999999</v>
      </c>
      <c r="BX16" s="336">
        <v>138.84649999999999</v>
      </c>
      <c r="BY16" s="335">
        <v>3.8973</v>
      </c>
      <c r="BZ16" s="335">
        <v>3.1341000000000001</v>
      </c>
      <c r="CA16" s="337">
        <v>145.87780000000001</v>
      </c>
    </row>
    <row r="17" spans="1:79">
      <c r="A17" s="330" t="s">
        <v>12</v>
      </c>
      <c r="B17" s="447" t="s">
        <v>147</v>
      </c>
      <c r="C17" s="457" t="s">
        <v>340</v>
      </c>
      <c r="D17" s="458" t="s">
        <v>341</v>
      </c>
      <c r="E17" s="331" t="s">
        <v>307</v>
      </c>
      <c r="F17" s="332" t="s">
        <v>307</v>
      </c>
      <c r="G17" s="332" t="s">
        <v>307</v>
      </c>
      <c r="H17" s="332" t="s">
        <v>307</v>
      </c>
      <c r="I17" s="332" t="s">
        <v>307</v>
      </c>
      <c r="J17" s="332" t="s">
        <v>307</v>
      </c>
      <c r="K17" s="332" t="s">
        <v>307</v>
      </c>
      <c r="L17" s="332" t="s">
        <v>307</v>
      </c>
      <c r="M17" s="332" t="s">
        <v>307</v>
      </c>
      <c r="N17" s="332">
        <v>5.5689000000000002</v>
      </c>
      <c r="O17" s="332" t="s">
        <v>307</v>
      </c>
      <c r="P17" s="332" t="s">
        <v>307</v>
      </c>
      <c r="Q17" s="332" t="s">
        <v>307</v>
      </c>
      <c r="R17" s="332" t="s">
        <v>307</v>
      </c>
      <c r="S17" s="332" t="s">
        <v>307</v>
      </c>
      <c r="T17" s="332" t="s">
        <v>307</v>
      </c>
      <c r="U17" s="332" t="s">
        <v>307</v>
      </c>
      <c r="V17" s="332" t="s">
        <v>307</v>
      </c>
      <c r="W17" s="332" t="s">
        <v>307</v>
      </c>
      <c r="X17" s="332" t="s">
        <v>307</v>
      </c>
      <c r="Y17" s="332" t="s">
        <v>307</v>
      </c>
      <c r="Z17" s="332" t="s">
        <v>307</v>
      </c>
      <c r="AA17" s="332" t="s">
        <v>307</v>
      </c>
      <c r="AB17" s="332" t="s">
        <v>307</v>
      </c>
      <c r="AC17" s="332" t="s">
        <v>307</v>
      </c>
      <c r="AD17" s="332">
        <v>1.468</v>
      </c>
      <c r="AE17" s="332" t="s">
        <v>307</v>
      </c>
      <c r="AF17" s="332" t="s">
        <v>307</v>
      </c>
      <c r="AG17" s="332" t="s">
        <v>307</v>
      </c>
      <c r="AH17" s="332" t="s">
        <v>307</v>
      </c>
      <c r="AI17" s="332" t="s">
        <v>307</v>
      </c>
      <c r="AJ17" s="332" t="s">
        <v>307</v>
      </c>
      <c r="AK17" s="332" t="s">
        <v>307</v>
      </c>
      <c r="AL17" s="332" t="s">
        <v>307</v>
      </c>
      <c r="AM17" s="332" t="s">
        <v>307</v>
      </c>
      <c r="AN17" s="332" t="s">
        <v>307</v>
      </c>
      <c r="AO17" s="332" t="s">
        <v>307</v>
      </c>
      <c r="AP17" s="332" t="s">
        <v>307</v>
      </c>
      <c r="AQ17" s="332" t="s">
        <v>307</v>
      </c>
      <c r="AR17" s="332" t="s">
        <v>307</v>
      </c>
      <c r="AS17" s="332" t="s">
        <v>307</v>
      </c>
      <c r="AT17" s="332" t="s">
        <v>307</v>
      </c>
      <c r="AU17" s="332" t="s">
        <v>307</v>
      </c>
      <c r="AV17" s="332" t="s">
        <v>307</v>
      </c>
      <c r="AW17" s="332" t="s">
        <v>307</v>
      </c>
      <c r="AX17" s="332" t="s">
        <v>307</v>
      </c>
      <c r="AY17" s="332" t="s">
        <v>307</v>
      </c>
      <c r="AZ17" s="332" t="s">
        <v>307</v>
      </c>
      <c r="BA17" s="332" t="s">
        <v>307</v>
      </c>
      <c r="BB17" s="332" t="s">
        <v>307</v>
      </c>
      <c r="BC17" s="332" t="s">
        <v>307</v>
      </c>
      <c r="BD17" s="332" t="s">
        <v>307</v>
      </c>
      <c r="BE17" s="332" t="s">
        <v>307</v>
      </c>
      <c r="BF17" s="332" t="s">
        <v>307</v>
      </c>
      <c r="BG17" s="332" t="s">
        <v>307</v>
      </c>
      <c r="BH17" s="332" t="s">
        <v>307</v>
      </c>
      <c r="BI17" s="332" t="s">
        <v>307</v>
      </c>
      <c r="BJ17" s="332" t="s">
        <v>307</v>
      </c>
      <c r="BK17" s="332" t="s">
        <v>307</v>
      </c>
      <c r="BL17" s="332" t="s">
        <v>307</v>
      </c>
      <c r="BM17" s="332" t="s">
        <v>307</v>
      </c>
      <c r="BN17" s="332" t="s">
        <v>307</v>
      </c>
      <c r="BO17" s="332" t="s">
        <v>307</v>
      </c>
      <c r="BP17" s="332" t="s">
        <v>307</v>
      </c>
      <c r="BQ17" s="332"/>
      <c r="BR17" s="333">
        <v>7.0369000000000002</v>
      </c>
      <c r="BS17" s="335">
        <v>1267.4588000000001</v>
      </c>
      <c r="BT17" s="335">
        <v>396.24329999999998</v>
      </c>
      <c r="BU17" s="335">
        <v>871.21559999999999</v>
      </c>
      <c r="BV17" s="335">
        <v>440.34129999999999</v>
      </c>
      <c r="BW17" s="334">
        <v>1707.8000999999999</v>
      </c>
      <c r="BX17" s="336">
        <v>1714.837</v>
      </c>
      <c r="BY17" s="335">
        <v>295.5299</v>
      </c>
      <c r="BZ17" s="335">
        <v>519.39369999999997</v>
      </c>
      <c r="CA17" s="337">
        <v>2529.7606999999998</v>
      </c>
    </row>
    <row r="18" spans="1:79">
      <c r="A18" s="330" t="s">
        <v>13</v>
      </c>
      <c r="B18" s="447" t="s">
        <v>148</v>
      </c>
      <c r="C18" s="457" t="s">
        <v>342</v>
      </c>
      <c r="D18" s="458" t="s">
        <v>343</v>
      </c>
      <c r="E18" s="331" t="s">
        <v>307</v>
      </c>
      <c r="F18" s="332" t="s">
        <v>307</v>
      </c>
      <c r="G18" s="332" t="s">
        <v>307</v>
      </c>
      <c r="H18" s="332">
        <v>0.49890000000000001</v>
      </c>
      <c r="I18" s="332" t="s">
        <v>307</v>
      </c>
      <c r="J18" s="332" t="s">
        <v>307</v>
      </c>
      <c r="K18" s="332">
        <v>19.483599999999999</v>
      </c>
      <c r="L18" s="332" t="s">
        <v>307</v>
      </c>
      <c r="M18" s="332" t="s">
        <v>307</v>
      </c>
      <c r="N18" s="332" t="s">
        <v>307</v>
      </c>
      <c r="O18" s="332">
        <v>215.6328</v>
      </c>
      <c r="P18" s="332" t="s">
        <v>307</v>
      </c>
      <c r="Q18" s="332" t="s">
        <v>307</v>
      </c>
      <c r="R18" s="332" t="s">
        <v>307</v>
      </c>
      <c r="S18" s="332" t="s">
        <v>307</v>
      </c>
      <c r="T18" s="332" t="s">
        <v>307</v>
      </c>
      <c r="U18" s="332" t="s">
        <v>307</v>
      </c>
      <c r="V18" s="332" t="s">
        <v>307</v>
      </c>
      <c r="W18" s="332" t="s">
        <v>307</v>
      </c>
      <c r="X18" s="332" t="s">
        <v>307</v>
      </c>
      <c r="Y18" s="332" t="s">
        <v>307</v>
      </c>
      <c r="Z18" s="332" t="s">
        <v>307</v>
      </c>
      <c r="AA18" s="332" t="s">
        <v>307</v>
      </c>
      <c r="AB18" s="332" t="s">
        <v>307</v>
      </c>
      <c r="AC18" s="332" t="s">
        <v>307</v>
      </c>
      <c r="AD18" s="332">
        <v>15.7119</v>
      </c>
      <c r="AE18" s="332" t="s">
        <v>307</v>
      </c>
      <c r="AF18" s="332" t="s">
        <v>307</v>
      </c>
      <c r="AG18" s="332">
        <v>25.201599999999999</v>
      </c>
      <c r="AH18" s="332" t="s">
        <v>307</v>
      </c>
      <c r="AI18" s="332" t="s">
        <v>307</v>
      </c>
      <c r="AJ18" s="332" t="s">
        <v>307</v>
      </c>
      <c r="AK18" s="332" t="s">
        <v>307</v>
      </c>
      <c r="AL18" s="332" t="s">
        <v>307</v>
      </c>
      <c r="AM18" s="332" t="s">
        <v>307</v>
      </c>
      <c r="AN18" s="332" t="s">
        <v>307</v>
      </c>
      <c r="AO18" s="332" t="s">
        <v>307</v>
      </c>
      <c r="AP18" s="332" t="s">
        <v>307</v>
      </c>
      <c r="AQ18" s="332" t="s">
        <v>307</v>
      </c>
      <c r="AR18" s="332" t="s">
        <v>307</v>
      </c>
      <c r="AS18" s="332" t="s">
        <v>307</v>
      </c>
      <c r="AT18" s="332" t="s">
        <v>307</v>
      </c>
      <c r="AU18" s="332" t="s">
        <v>307</v>
      </c>
      <c r="AV18" s="332" t="s">
        <v>307</v>
      </c>
      <c r="AW18" s="332" t="s">
        <v>307</v>
      </c>
      <c r="AX18" s="332" t="s">
        <v>307</v>
      </c>
      <c r="AY18" s="332" t="s">
        <v>307</v>
      </c>
      <c r="AZ18" s="332" t="s">
        <v>307</v>
      </c>
      <c r="BA18" s="332" t="s">
        <v>307</v>
      </c>
      <c r="BB18" s="332" t="s">
        <v>307</v>
      </c>
      <c r="BC18" s="332" t="s">
        <v>307</v>
      </c>
      <c r="BD18" s="332" t="s">
        <v>307</v>
      </c>
      <c r="BE18" s="332" t="s">
        <v>307</v>
      </c>
      <c r="BF18" s="332" t="s">
        <v>307</v>
      </c>
      <c r="BG18" s="332" t="s">
        <v>307</v>
      </c>
      <c r="BH18" s="332" t="s">
        <v>307</v>
      </c>
      <c r="BI18" s="332" t="s">
        <v>307</v>
      </c>
      <c r="BJ18" s="332" t="s">
        <v>307</v>
      </c>
      <c r="BK18" s="332" t="s">
        <v>307</v>
      </c>
      <c r="BL18" s="332" t="s">
        <v>307</v>
      </c>
      <c r="BM18" s="332" t="s">
        <v>307</v>
      </c>
      <c r="BN18" s="332" t="s">
        <v>307</v>
      </c>
      <c r="BO18" s="332" t="s">
        <v>307</v>
      </c>
      <c r="BP18" s="332" t="s">
        <v>307</v>
      </c>
      <c r="BQ18" s="332"/>
      <c r="BR18" s="333">
        <v>276.52879999999999</v>
      </c>
      <c r="BS18" s="335">
        <v>691.30219999999997</v>
      </c>
      <c r="BT18" s="335">
        <v>365.56920000000002</v>
      </c>
      <c r="BU18" s="335">
        <v>325.733</v>
      </c>
      <c r="BV18" s="335">
        <v>156.5908</v>
      </c>
      <c r="BW18" s="334">
        <v>847.89300000000003</v>
      </c>
      <c r="BX18" s="336">
        <v>1124.4218000000001</v>
      </c>
      <c r="BY18" s="335">
        <v>251.61539999999999</v>
      </c>
      <c r="BZ18" s="335">
        <v>51.301699999999997</v>
      </c>
      <c r="CA18" s="337">
        <v>1427.3389</v>
      </c>
    </row>
    <row r="19" spans="1:79">
      <c r="A19" s="330" t="s">
        <v>14</v>
      </c>
      <c r="B19" s="410" t="s">
        <v>149</v>
      </c>
      <c r="C19" s="457" t="s">
        <v>344</v>
      </c>
      <c r="D19" s="458" t="s">
        <v>345</v>
      </c>
      <c r="E19" s="331" t="s">
        <v>307</v>
      </c>
      <c r="F19" s="332" t="s">
        <v>307</v>
      </c>
      <c r="G19" s="332" t="s">
        <v>307</v>
      </c>
      <c r="H19" s="332" t="s">
        <v>307</v>
      </c>
      <c r="I19" s="332" t="s">
        <v>307</v>
      </c>
      <c r="J19" s="332" t="s">
        <v>307</v>
      </c>
      <c r="K19" s="332" t="s">
        <v>307</v>
      </c>
      <c r="L19" s="332" t="s">
        <v>307</v>
      </c>
      <c r="M19" s="332" t="s">
        <v>307</v>
      </c>
      <c r="N19" s="332" t="s">
        <v>307</v>
      </c>
      <c r="O19" s="332" t="s">
        <v>307</v>
      </c>
      <c r="P19" s="332">
        <v>160.85919999999999</v>
      </c>
      <c r="Q19" s="332" t="s">
        <v>307</v>
      </c>
      <c r="R19" s="332" t="s">
        <v>307</v>
      </c>
      <c r="S19" s="332" t="s">
        <v>307</v>
      </c>
      <c r="T19" s="332" t="s">
        <v>307</v>
      </c>
      <c r="U19" s="332" t="s">
        <v>307</v>
      </c>
      <c r="V19" s="332" t="s">
        <v>307</v>
      </c>
      <c r="W19" s="332" t="s">
        <v>307</v>
      </c>
      <c r="X19" s="332" t="s">
        <v>307</v>
      </c>
      <c r="Y19" s="332" t="s">
        <v>307</v>
      </c>
      <c r="Z19" s="332">
        <v>1.7004999999999999</v>
      </c>
      <c r="AA19" s="332" t="s">
        <v>307</v>
      </c>
      <c r="AB19" s="332" t="s">
        <v>307</v>
      </c>
      <c r="AC19" s="332" t="s">
        <v>307</v>
      </c>
      <c r="AD19" s="332" t="s">
        <v>307</v>
      </c>
      <c r="AE19" s="332" t="s">
        <v>307</v>
      </c>
      <c r="AF19" s="332" t="s">
        <v>307</v>
      </c>
      <c r="AG19" s="332" t="s">
        <v>307</v>
      </c>
      <c r="AH19" s="332" t="s">
        <v>307</v>
      </c>
      <c r="AI19" s="332" t="s">
        <v>307</v>
      </c>
      <c r="AJ19" s="332" t="s">
        <v>307</v>
      </c>
      <c r="AK19" s="332" t="s">
        <v>307</v>
      </c>
      <c r="AL19" s="332" t="s">
        <v>307</v>
      </c>
      <c r="AM19" s="332" t="s">
        <v>307</v>
      </c>
      <c r="AN19" s="332" t="s">
        <v>307</v>
      </c>
      <c r="AO19" s="332" t="s">
        <v>307</v>
      </c>
      <c r="AP19" s="332" t="s">
        <v>307</v>
      </c>
      <c r="AQ19" s="332" t="s">
        <v>307</v>
      </c>
      <c r="AR19" s="332" t="s">
        <v>307</v>
      </c>
      <c r="AS19" s="332" t="s">
        <v>307</v>
      </c>
      <c r="AT19" s="332" t="s">
        <v>307</v>
      </c>
      <c r="AU19" s="332" t="s">
        <v>307</v>
      </c>
      <c r="AV19" s="332" t="s">
        <v>307</v>
      </c>
      <c r="AW19" s="332" t="s">
        <v>307</v>
      </c>
      <c r="AX19" s="332" t="s">
        <v>307</v>
      </c>
      <c r="AY19" s="332" t="s">
        <v>307</v>
      </c>
      <c r="AZ19" s="332" t="s">
        <v>307</v>
      </c>
      <c r="BA19" s="332" t="s">
        <v>307</v>
      </c>
      <c r="BB19" s="332" t="s">
        <v>307</v>
      </c>
      <c r="BC19" s="332" t="s">
        <v>307</v>
      </c>
      <c r="BD19" s="332" t="s">
        <v>307</v>
      </c>
      <c r="BE19" s="332" t="s">
        <v>307</v>
      </c>
      <c r="BF19" s="332" t="s">
        <v>307</v>
      </c>
      <c r="BG19" s="332" t="s">
        <v>307</v>
      </c>
      <c r="BH19" s="332" t="s">
        <v>307</v>
      </c>
      <c r="BI19" s="332" t="s">
        <v>307</v>
      </c>
      <c r="BJ19" s="332" t="s">
        <v>307</v>
      </c>
      <c r="BK19" s="332" t="s">
        <v>307</v>
      </c>
      <c r="BL19" s="332" t="s">
        <v>307</v>
      </c>
      <c r="BM19" s="332" t="s">
        <v>307</v>
      </c>
      <c r="BN19" s="332" t="s">
        <v>307</v>
      </c>
      <c r="BO19" s="332" t="s">
        <v>307</v>
      </c>
      <c r="BP19" s="332" t="s">
        <v>307</v>
      </c>
      <c r="BQ19" s="332"/>
      <c r="BR19" s="333">
        <v>162.55969999999999</v>
      </c>
      <c r="BS19" s="335">
        <v>397.56900000000002</v>
      </c>
      <c r="BT19" s="335">
        <v>191.87450000000001</v>
      </c>
      <c r="BU19" s="335">
        <v>205.69460000000001</v>
      </c>
      <c r="BV19" s="335">
        <v>79.499899999999997</v>
      </c>
      <c r="BW19" s="334">
        <v>477.06900000000002</v>
      </c>
      <c r="BX19" s="336">
        <v>639.62869999999998</v>
      </c>
      <c r="BY19" s="335">
        <v>213.315</v>
      </c>
      <c r="BZ19" s="335">
        <v>32.294899999999998</v>
      </c>
      <c r="CA19" s="337">
        <v>885.23850000000004</v>
      </c>
    </row>
    <row r="20" spans="1:79">
      <c r="A20" s="330" t="s">
        <v>15</v>
      </c>
      <c r="B20" s="410" t="s">
        <v>150</v>
      </c>
      <c r="C20" s="457" t="s">
        <v>346</v>
      </c>
      <c r="D20" s="458" t="s">
        <v>347</v>
      </c>
      <c r="E20" s="331">
        <v>4.1000000000000003E-3</v>
      </c>
      <c r="F20" s="332" t="s">
        <v>307</v>
      </c>
      <c r="G20" s="332">
        <v>5.0000000000000001E-4</v>
      </c>
      <c r="H20" s="332" t="s">
        <v>307</v>
      </c>
      <c r="I20" s="332">
        <v>4.3E-3</v>
      </c>
      <c r="J20" s="332">
        <v>0.53510000000000002</v>
      </c>
      <c r="K20" s="332">
        <v>1.18E-2</v>
      </c>
      <c r="L20" s="332" t="s">
        <v>307</v>
      </c>
      <c r="M20" s="332">
        <v>13.471399999999999</v>
      </c>
      <c r="N20" s="332" t="s">
        <v>307</v>
      </c>
      <c r="O20" s="332" t="s">
        <v>307</v>
      </c>
      <c r="P20" s="332" t="s">
        <v>307</v>
      </c>
      <c r="Q20" s="332">
        <v>219.9931</v>
      </c>
      <c r="R20" s="332">
        <v>1.18E-2</v>
      </c>
      <c r="S20" s="332">
        <v>0.61229999999999996</v>
      </c>
      <c r="T20" s="332">
        <v>1.87</v>
      </c>
      <c r="U20" s="332" t="s">
        <v>307</v>
      </c>
      <c r="V20" s="332">
        <v>6.9999999999999999E-4</v>
      </c>
      <c r="W20" s="332">
        <v>3.3999999999999998E-3</v>
      </c>
      <c r="X20" s="332" t="s">
        <v>307</v>
      </c>
      <c r="Y20" s="332" t="s">
        <v>307</v>
      </c>
      <c r="Z20" s="332">
        <v>4.2948000000000004</v>
      </c>
      <c r="AA20" s="332" t="s">
        <v>307</v>
      </c>
      <c r="AB20" s="332">
        <v>1.09E-2</v>
      </c>
      <c r="AC20" s="332" t="s">
        <v>307</v>
      </c>
      <c r="AD20" s="332">
        <v>1.6000000000000001E-3</v>
      </c>
      <c r="AE20" s="332">
        <v>3.3E-3</v>
      </c>
      <c r="AF20" s="332">
        <v>0.1263</v>
      </c>
      <c r="AG20" s="332">
        <v>1.9800000000000002E-2</v>
      </c>
      <c r="AH20" s="332">
        <v>3.2500000000000001E-2</v>
      </c>
      <c r="AI20" s="332">
        <v>6.1000000000000004E-3</v>
      </c>
      <c r="AJ20" s="332" t="s">
        <v>307</v>
      </c>
      <c r="AK20" s="332" t="s">
        <v>307</v>
      </c>
      <c r="AL20" s="332">
        <v>5.4000000000000003E-3</v>
      </c>
      <c r="AM20" s="332" t="s">
        <v>307</v>
      </c>
      <c r="AN20" s="332">
        <v>5.1200000000000002E-2</v>
      </c>
      <c r="AO20" s="332" t="s">
        <v>307</v>
      </c>
      <c r="AP20" s="332">
        <v>1.2999999999999999E-3</v>
      </c>
      <c r="AQ20" s="332">
        <v>1.4E-3</v>
      </c>
      <c r="AR20" s="332" t="s">
        <v>307</v>
      </c>
      <c r="AS20" s="332">
        <v>1E-3</v>
      </c>
      <c r="AT20" s="332" t="s">
        <v>307</v>
      </c>
      <c r="AU20" s="332" t="s">
        <v>307</v>
      </c>
      <c r="AV20" s="332">
        <v>3.1899999999999998E-2</v>
      </c>
      <c r="AW20" s="332" t="s">
        <v>307</v>
      </c>
      <c r="AX20" s="332">
        <v>4.1999999999999997E-3</v>
      </c>
      <c r="AY20" s="332" t="s">
        <v>307</v>
      </c>
      <c r="AZ20" s="332" t="s">
        <v>307</v>
      </c>
      <c r="BA20" s="332">
        <v>2E-3</v>
      </c>
      <c r="BB20" s="332" t="s">
        <v>307</v>
      </c>
      <c r="BC20" s="332">
        <v>5.9999999999999995E-4</v>
      </c>
      <c r="BD20" s="332" t="s">
        <v>307</v>
      </c>
      <c r="BE20" s="332">
        <v>8.0000000000000004E-4</v>
      </c>
      <c r="BF20" s="332">
        <v>1.37E-2</v>
      </c>
      <c r="BG20" s="332">
        <v>5.0000000000000001E-4</v>
      </c>
      <c r="BH20" s="332">
        <v>1E-4</v>
      </c>
      <c r="BI20" s="332">
        <v>1.6000000000000001E-3</v>
      </c>
      <c r="BJ20" s="332" t="s">
        <v>307</v>
      </c>
      <c r="BK20" s="332">
        <v>1.9199999999999998E-2</v>
      </c>
      <c r="BL20" s="332" t="s">
        <v>307</v>
      </c>
      <c r="BM20" s="332" t="s">
        <v>307</v>
      </c>
      <c r="BN20" s="332" t="s">
        <v>307</v>
      </c>
      <c r="BO20" s="332">
        <v>1.9099999999999999E-2</v>
      </c>
      <c r="BP20" s="332" t="s">
        <v>307</v>
      </c>
      <c r="BQ20" s="332"/>
      <c r="BR20" s="333">
        <v>241.16820000000001</v>
      </c>
      <c r="BS20" s="335">
        <v>423.27629999999999</v>
      </c>
      <c r="BT20" s="335">
        <v>214.3381</v>
      </c>
      <c r="BU20" s="335">
        <v>208.93809999999999</v>
      </c>
      <c r="BV20" s="335">
        <v>81.006699999999995</v>
      </c>
      <c r="BW20" s="334">
        <v>504.28289999999998</v>
      </c>
      <c r="BX20" s="336">
        <v>745.4511</v>
      </c>
      <c r="BY20" s="335">
        <v>105.9042</v>
      </c>
      <c r="BZ20" s="335">
        <v>14.2242</v>
      </c>
      <c r="CA20" s="337">
        <v>865.57960000000003</v>
      </c>
    </row>
    <row r="21" spans="1:79">
      <c r="A21" s="330" t="s">
        <v>16</v>
      </c>
      <c r="B21" s="410" t="s">
        <v>151</v>
      </c>
      <c r="C21" s="457" t="s">
        <v>348</v>
      </c>
      <c r="D21" s="458" t="s">
        <v>349</v>
      </c>
      <c r="E21" s="331">
        <v>4.3E-3</v>
      </c>
      <c r="F21" s="332" t="s">
        <v>307</v>
      </c>
      <c r="G21" s="332">
        <v>5.9999999999999995E-4</v>
      </c>
      <c r="H21" s="332" t="s">
        <v>307</v>
      </c>
      <c r="I21" s="332">
        <v>4.4000000000000003E-3</v>
      </c>
      <c r="J21" s="332" t="s">
        <v>307</v>
      </c>
      <c r="K21" s="332">
        <v>1.6378999999999999</v>
      </c>
      <c r="L21" s="332" t="s">
        <v>307</v>
      </c>
      <c r="M21" s="332" t="s">
        <v>307</v>
      </c>
      <c r="N21" s="332" t="s">
        <v>307</v>
      </c>
      <c r="O21" s="332" t="s">
        <v>307</v>
      </c>
      <c r="P21" s="332" t="s">
        <v>307</v>
      </c>
      <c r="Q21" s="332">
        <v>8.0000000000000004E-4</v>
      </c>
      <c r="R21" s="332">
        <v>479.47399999999999</v>
      </c>
      <c r="S21" s="332" t="s">
        <v>307</v>
      </c>
      <c r="T21" s="332">
        <v>1.7177</v>
      </c>
      <c r="U21" s="332" t="s">
        <v>307</v>
      </c>
      <c r="V21" s="332">
        <v>6.9999999999999999E-4</v>
      </c>
      <c r="W21" s="332">
        <v>3.5000000000000001E-3</v>
      </c>
      <c r="X21" s="332" t="s">
        <v>307</v>
      </c>
      <c r="Y21" s="332" t="s">
        <v>307</v>
      </c>
      <c r="Z21" s="332" t="s">
        <v>307</v>
      </c>
      <c r="AA21" s="332" t="s">
        <v>307</v>
      </c>
      <c r="AB21" s="332">
        <v>1.1299999999999999E-2</v>
      </c>
      <c r="AC21" s="332" t="s">
        <v>307</v>
      </c>
      <c r="AD21" s="332">
        <v>1.6000000000000001E-3</v>
      </c>
      <c r="AE21" s="332">
        <v>37.934899999999999</v>
      </c>
      <c r="AF21" s="332" t="s">
        <v>307</v>
      </c>
      <c r="AG21" s="332">
        <v>2.0500000000000001E-2</v>
      </c>
      <c r="AH21" s="332">
        <v>3.3700000000000001E-2</v>
      </c>
      <c r="AI21" s="332">
        <v>6.3E-3</v>
      </c>
      <c r="AJ21" s="332" t="s">
        <v>307</v>
      </c>
      <c r="AK21" s="332" t="s">
        <v>307</v>
      </c>
      <c r="AL21" s="332">
        <v>5.5999999999999999E-3</v>
      </c>
      <c r="AM21" s="332" t="s">
        <v>307</v>
      </c>
      <c r="AN21" s="332">
        <v>5.2999999999999999E-2</v>
      </c>
      <c r="AO21" s="332" t="s">
        <v>307</v>
      </c>
      <c r="AP21" s="332">
        <v>1.2999999999999999E-3</v>
      </c>
      <c r="AQ21" s="332">
        <v>1.5E-3</v>
      </c>
      <c r="AR21" s="332" t="s">
        <v>307</v>
      </c>
      <c r="AS21" s="332">
        <v>1E-3</v>
      </c>
      <c r="AT21" s="332" t="s">
        <v>307</v>
      </c>
      <c r="AU21" s="332" t="s">
        <v>307</v>
      </c>
      <c r="AV21" s="332">
        <v>3.3000000000000002E-2</v>
      </c>
      <c r="AW21" s="332" t="s">
        <v>307</v>
      </c>
      <c r="AX21" s="332">
        <v>4.4000000000000003E-3</v>
      </c>
      <c r="AY21" s="332" t="s">
        <v>307</v>
      </c>
      <c r="AZ21" s="332" t="s">
        <v>307</v>
      </c>
      <c r="BA21" s="332">
        <v>2.0999999999999999E-3</v>
      </c>
      <c r="BB21" s="332" t="s">
        <v>307</v>
      </c>
      <c r="BC21" s="332">
        <v>5.9999999999999995E-4</v>
      </c>
      <c r="BD21" s="332" t="s">
        <v>307</v>
      </c>
      <c r="BE21" s="332">
        <v>8.0000000000000004E-4</v>
      </c>
      <c r="BF21" s="332">
        <v>1.4200000000000001E-2</v>
      </c>
      <c r="BG21" s="332">
        <v>5.9999999999999995E-4</v>
      </c>
      <c r="BH21" s="332">
        <v>2.0000000000000001E-4</v>
      </c>
      <c r="BI21" s="332">
        <v>1.6999999999999999E-3</v>
      </c>
      <c r="BJ21" s="332" t="s">
        <v>307</v>
      </c>
      <c r="BK21" s="332">
        <v>1.9900000000000001E-2</v>
      </c>
      <c r="BL21" s="332" t="s">
        <v>307</v>
      </c>
      <c r="BM21" s="332" t="s">
        <v>307</v>
      </c>
      <c r="BN21" s="332" t="s">
        <v>307</v>
      </c>
      <c r="BO21" s="332">
        <v>1.9800000000000002E-2</v>
      </c>
      <c r="BP21" s="332" t="s">
        <v>307</v>
      </c>
      <c r="BQ21" s="332"/>
      <c r="BR21" s="333">
        <v>521.01210000000003</v>
      </c>
      <c r="BS21" s="335">
        <v>196.7808</v>
      </c>
      <c r="BT21" s="335">
        <v>101.7869</v>
      </c>
      <c r="BU21" s="335">
        <v>94.993899999999996</v>
      </c>
      <c r="BV21" s="335">
        <v>29.493200000000002</v>
      </c>
      <c r="BW21" s="334">
        <v>226.274</v>
      </c>
      <c r="BX21" s="336">
        <v>747.28610000000003</v>
      </c>
      <c r="BY21" s="335">
        <v>215.89330000000001</v>
      </c>
      <c r="BZ21" s="335">
        <v>10.7377</v>
      </c>
      <c r="CA21" s="337">
        <v>973.9171</v>
      </c>
    </row>
    <row r="22" spans="1:79">
      <c r="A22" s="330" t="s">
        <v>17</v>
      </c>
      <c r="B22" s="410" t="s">
        <v>152</v>
      </c>
      <c r="C22" s="457" t="s">
        <v>350</v>
      </c>
      <c r="D22" s="458" t="s">
        <v>351</v>
      </c>
      <c r="E22" s="331" t="s">
        <v>307</v>
      </c>
      <c r="F22" s="332" t="s">
        <v>307</v>
      </c>
      <c r="G22" s="332" t="s">
        <v>307</v>
      </c>
      <c r="H22" s="332" t="s">
        <v>307</v>
      </c>
      <c r="I22" s="332" t="s">
        <v>307</v>
      </c>
      <c r="J22" s="332" t="s">
        <v>307</v>
      </c>
      <c r="K22" s="332" t="s">
        <v>307</v>
      </c>
      <c r="L22" s="332" t="s">
        <v>307</v>
      </c>
      <c r="M22" s="332" t="s">
        <v>307</v>
      </c>
      <c r="N22" s="332" t="s">
        <v>307</v>
      </c>
      <c r="O22" s="332" t="s">
        <v>307</v>
      </c>
      <c r="P22" s="332" t="s">
        <v>307</v>
      </c>
      <c r="Q22" s="332">
        <v>5.5898000000000003</v>
      </c>
      <c r="R22" s="332" t="s">
        <v>307</v>
      </c>
      <c r="S22" s="332">
        <v>255.92410000000001</v>
      </c>
      <c r="T22" s="332">
        <v>23.395099999999999</v>
      </c>
      <c r="U22" s="332" t="s">
        <v>307</v>
      </c>
      <c r="V22" s="332" t="s">
        <v>307</v>
      </c>
      <c r="W22" s="332" t="s">
        <v>307</v>
      </c>
      <c r="X22" s="332" t="s">
        <v>307</v>
      </c>
      <c r="Y22" s="332" t="s">
        <v>307</v>
      </c>
      <c r="Z22" s="332" t="s">
        <v>307</v>
      </c>
      <c r="AA22" s="332" t="s">
        <v>307</v>
      </c>
      <c r="AB22" s="332" t="s">
        <v>307</v>
      </c>
      <c r="AC22" s="332" t="s">
        <v>307</v>
      </c>
      <c r="AD22" s="332" t="s">
        <v>307</v>
      </c>
      <c r="AE22" s="332">
        <v>2.3532000000000002</v>
      </c>
      <c r="AF22" s="332" t="s">
        <v>307</v>
      </c>
      <c r="AG22" s="332">
        <v>66.659300000000002</v>
      </c>
      <c r="AH22" s="332" t="s">
        <v>307</v>
      </c>
      <c r="AI22" s="332" t="s">
        <v>307</v>
      </c>
      <c r="AJ22" s="332" t="s">
        <v>307</v>
      </c>
      <c r="AK22" s="332" t="s">
        <v>307</v>
      </c>
      <c r="AL22" s="332" t="s">
        <v>307</v>
      </c>
      <c r="AM22" s="332" t="s">
        <v>307</v>
      </c>
      <c r="AN22" s="332" t="s">
        <v>307</v>
      </c>
      <c r="AO22" s="332" t="s">
        <v>307</v>
      </c>
      <c r="AP22" s="332" t="s">
        <v>307</v>
      </c>
      <c r="AQ22" s="332" t="s">
        <v>307</v>
      </c>
      <c r="AR22" s="332" t="s">
        <v>307</v>
      </c>
      <c r="AS22" s="332" t="s">
        <v>307</v>
      </c>
      <c r="AT22" s="332" t="s">
        <v>307</v>
      </c>
      <c r="AU22" s="332" t="s">
        <v>307</v>
      </c>
      <c r="AV22" s="332" t="s">
        <v>307</v>
      </c>
      <c r="AW22" s="332" t="s">
        <v>307</v>
      </c>
      <c r="AX22" s="332" t="s">
        <v>307</v>
      </c>
      <c r="AY22" s="332" t="s">
        <v>307</v>
      </c>
      <c r="AZ22" s="332" t="s">
        <v>307</v>
      </c>
      <c r="BA22" s="332" t="s">
        <v>307</v>
      </c>
      <c r="BB22" s="332" t="s">
        <v>307</v>
      </c>
      <c r="BC22" s="332" t="s">
        <v>307</v>
      </c>
      <c r="BD22" s="332" t="s">
        <v>307</v>
      </c>
      <c r="BE22" s="332" t="s">
        <v>307</v>
      </c>
      <c r="BF22" s="332" t="s">
        <v>307</v>
      </c>
      <c r="BG22" s="332" t="s">
        <v>307</v>
      </c>
      <c r="BH22" s="332" t="s">
        <v>307</v>
      </c>
      <c r="BI22" s="332" t="s">
        <v>307</v>
      </c>
      <c r="BJ22" s="332" t="s">
        <v>307</v>
      </c>
      <c r="BK22" s="332" t="s">
        <v>307</v>
      </c>
      <c r="BL22" s="332" t="s">
        <v>307</v>
      </c>
      <c r="BM22" s="332" t="s">
        <v>307</v>
      </c>
      <c r="BN22" s="332" t="s">
        <v>307</v>
      </c>
      <c r="BO22" s="332" t="s">
        <v>307</v>
      </c>
      <c r="BP22" s="332" t="s">
        <v>307</v>
      </c>
      <c r="BQ22" s="332"/>
      <c r="BR22" s="333">
        <v>353.92149999999998</v>
      </c>
      <c r="BS22" s="335">
        <v>352.16449999999998</v>
      </c>
      <c r="BT22" s="335">
        <v>179.52590000000001</v>
      </c>
      <c r="BU22" s="335">
        <v>172.6386</v>
      </c>
      <c r="BV22" s="335">
        <v>255.97919999999999</v>
      </c>
      <c r="BW22" s="334">
        <v>608.14369999999997</v>
      </c>
      <c r="BX22" s="336">
        <v>962.0652</v>
      </c>
      <c r="BY22" s="335">
        <v>122.00109999999999</v>
      </c>
      <c r="BZ22" s="335">
        <v>2.5059</v>
      </c>
      <c r="CA22" s="337">
        <v>1086.5722000000001</v>
      </c>
    </row>
    <row r="23" spans="1:79">
      <c r="A23" s="330" t="s">
        <v>18</v>
      </c>
      <c r="B23" s="410" t="s">
        <v>153</v>
      </c>
      <c r="C23" s="457" t="s">
        <v>352</v>
      </c>
      <c r="D23" s="458" t="s">
        <v>353</v>
      </c>
      <c r="E23" s="331">
        <v>5.4999999999999997E-3</v>
      </c>
      <c r="F23" s="332" t="s">
        <v>307</v>
      </c>
      <c r="G23" s="332">
        <v>1.5E-3</v>
      </c>
      <c r="H23" s="332" t="s">
        <v>307</v>
      </c>
      <c r="I23" s="332">
        <v>6.4226000000000001</v>
      </c>
      <c r="J23" s="332" t="s">
        <v>307</v>
      </c>
      <c r="K23" s="332">
        <v>1.9400000000000001E-2</v>
      </c>
      <c r="L23" s="332" t="s">
        <v>307</v>
      </c>
      <c r="M23" s="332" t="s">
        <v>307</v>
      </c>
      <c r="N23" s="332" t="s">
        <v>307</v>
      </c>
      <c r="O23" s="332" t="s">
        <v>307</v>
      </c>
      <c r="P23" s="332" t="s">
        <v>307</v>
      </c>
      <c r="Q23" s="332">
        <v>1E-4</v>
      </c>
      <c r="R23" s="332">
        <v>0.3347</v>
      </c>
      <c r="S23" s="332">
        <v>10.402200000000001</v>
      </c>
      <c r="T23" s="332">
        <v>568.52089999999998</v>
      </c>
      <c r="U23" s="332" t="s">
        <v>307</v>
      </c>
      <c r="V23" s="332">
        <v>1.1000000000000001E-3</v>
      </c>
      <c r="W23" s="332">
        <v>18.374099999999999</v>
      </c>
      <c r="X23" s="332">
        <v>1E-4</v>
      </c>
      <c r="Y23" s="332">
        <v>9.7000000000000003E-3</v>
      </c>
      <c r="Z23" s="332" t="s">
        <v>307</v>
      </c>
      <c r="AA23" s="332" t="s">
        <v>307</v>
      </c>
      <c r="AB23" s="332">
        <v>6.8999999999999999E-3</v>
      </c>
      <c r="AC23" s="332" t="s">
        <v>307</v>
      </c>
      <c r="AD23" s="332">
        <v>3.2000000000000001E-2</v>
      </c>
      <c r="AE23" s="332">
        <v>13.7035</v>
      </c>
      <c r="AF23" s="332" t="s">
        <v>307</v>
      </c>
      <c r="AG23" s="332">
        <v>21.7331</v>
      </c>
      <c r="AH23" s="332">
        <v>2.2082000000000002</v>
      </c>
      <c r="AI23" s="332">
        <v>3.9199999999999999E-2</v>
      </c>
      <c r="AJ23" s="332" t="s">
        <v>307</v>
      </c>
      <c r="AK23" s="332" t="s">
        <v>307</v>
      </c>
      <c r="AL23" s="332">
        <v>1.12E-2</v>
      </c>
      <c r="AM23" s="332" t="s">
        <v>307</v>
      </c>
      <c r="AN23" s="332">
        <v>2.9999999999999997E-4</v>
      </c>
      <c r="AO23" s="332" t="s">
        <v>307</v>
      </c>
      <c r="AP23" s="332" t="s">
        <v>307</v>
      </c>
      <c r="AQ23" s="332">
        <v>2.07E-2</v>
      </c>
      <c r="AR23" s="332" t="s">
        <v>307</v>
      </c>
      <c r="AS23" s="332">
        <v>5.0000000000000001E-4</v>
      </c>
      <c r="AT23" s="332" t="s">
        <v>307</v>
      </c>
      <c r="AU23" s="332" t="s">
        <v>307</v>
      </c>
      <c r="AV23" s="332">
        <v>4.7000000000000002E-3</v>
      </c>
      <c r="AW23" s="332" t="s">
        <v>307</v>
      </c>
      <c r="AX23" s="332">
        <v>4.0000000000000002E-4</v>
      </c>
      <c r="AY23" s="332" t="s">
        <v>307</v>
      </c>
      <c r="AZ23" s="332" t="s">
        <v>307</v>
      </c>
      <c r="BA23" s="332" t="s">
        <v>307</v>
      </c>
      <c r="BB23" s="332" t="s">
        <v>307</v>
      </c>
      <c r="BC23" s="332">
        <v>2E-3</v>
      </c>
      <c r="BD23" s="332" t="s">
        <v>307</v>
      </c>
      <c r="BE23" s="332" t="s">
        <v>307</v>
      </c>
      <c r="BF23" s="332" t="s">
        <v>307</v>
      </c>
      <c r="BG23" s="332">
        <v>1E-4</v>
      </c>
      <c r="BH23" s="332" t="s">
        <v>307</v>
      </c>
      <c r="BI23" s="332" t="s">
        <v>307</v>
      </c>
      <c r="BJ23" s="332" t="s">
        <v>307</v>
      </c>
      <c r="BK23" s="332">
        <v>1E-4</v>
      </c>
      <c r="BL23" s="332" t="s">
        <v>307</v>
      </c>
      <c r="BM23" s="332" t="s">
        <v>307</v>
      </c>
      <c r="BN23" s="332" t="s">
        <v>307</v>
      </c>
      <c r="BO23" s="332">
        <v>1E-3</v>
      </c>
      <c r="BP23" s="332" t="s">
        <v>307</v>
      </c>
      <c r="BQ23" s="332"/>
      <c r="BR23" s="333">
        <v>641.85590000000002</v>
      </c>
      <c r="BS23" s="335">
        <v>333.69450000000001</v>
      </c>
      <c r="BT23" s="335">
        <v>174.0772</v>
      </c>
      <c r="BU23" s="335">
        <v>159.6173</v>
      </c>
      <c r="BV23" s="335">
        <v>47.918799999999997</v>
      </c>
      <c r="BW23" s="334">
        <v>381.61329999999998</v>
      </c>
      <c r="BX23" s="336">
        <v>1023.4692</v>
      </c>
      <c r="BY23" s="335">
        <v>106.9755</v>
      </c>
      <c r="BZ23" s="335">
        <v>17.7819</v>
      </c>
      <c r="CA23" s="337">
        <v>1148.2266</v>
      </c>
    </row>
    <row r="24" spans="1:79">
      <c r="A24" s="330" t="s">
        <v>19</v>
      </c>
      <c r="B24" s="410" t="s">
        <v>154</v>
      </c>
      <c r="C24" s="457" t="s">
        <v>354</v>
      </c>
      <c r="D24" s="458" t="s">
        <v>355</v>
      </c>
      <c r="E24" s="331">
        <v>8.3000000000000001E-3</v>
      </c>
      <c r="F24" s="332" t="s">
        <v>307</v>
      </c>
      <c r="G24" s="332">
        <v>2.0000000000000001E-4</v>
      </c>
      <c r="H24" s="332" t="s">
        <v>307</v>
      </c>
      <c r="I24" s="332">
        <v>5.1999999999999998E-3</v>
      </c>
      <c r="J24" s="332" t="s">
        <v>307</v>
      </c>
      <c r="K24" s="332">
        <v>0.10059999999999999</v>
      </c>
      <c r="L24" s="332" t="s">
        <v>307</v>
      </c>
      <c r="M24" s="332" t="s">
        <v>307</v>
      </c>
      <c r="N24" s="332" t="s">
        <v>307</v>
      </c>
      <c r="O24" s="332">
        <v>1E-4</v>
      </c>
      <c r="P24" s="332" t="s">
        <v>307</v>
      </c>
      <c r="Q24" s="332">
        <v>5.0000000000000001E-4</v>
      </c>
      <c r="R24" s="332">
        <v>8.1900000000000001E-2</v>
      </c>
      <c r="S24" s="332">
        <v>2.9999999999999997E-4</v>
      </c>
      <c r="T24" s="332">
        <v>1.61E-2</v>
      </c>
      <c r="U24" s="332">
        <v>181.7741</v>
      </c>
      <c r="V24" s="332">
        <v>2.5000000000000001E-3</v>
      </c>
      <c r="W24" s="332">
        <v>2.9365999999999999</v>
      </c>
      <c r="X24" s="332">
        <v>2.9999999999999997E-4</v>
      </c>
      <c r="Y24" s="332">
        <v>1.2999999999999999E-3</v>
      </c>
      <c r="Z24" s="332" t="s">
        <v>307</v>
      </c>
      <c r="AA24" s="332" t="s">
        <v>307</v>
      </c>
      <c r="AB24" s="332">
        <v>5.4899999999999997E-2</v>
      </c>
      <c r="AC24" s="332" t="s">
        <v>307</v>
      </c>
      <c r="AD24" s="332">
        <v>3.5999999999999999E-3</v>
      </c>
      <c r="AE24" s="332">
        <v>9.5999999999999992E-3</v>
      </c>
      <c r="AF24" s="332" t="s">
        <v>307</v>
      </c>
      <c r="AG24" s="332">
        <v>6.7100000000000007E-2</v>
      </c>
      <c r="AH24" s="332">
        <v>4.4382000000000001</v>
      </c>
      <c r="AI24" s="332">
        <v>4.0300000000000002E-2</v>
      </c>
      <c r="AJ24" s="332" t="s">
        <v>307</v>
      </c>
      <c r="AK24" s="332" t="s">
        <v>307</v>
      </c>
      <c r="AL24" s="332">
        <v>0.23019999999999999</v>
      </c>
      <c r="AM24" s="332" t="s">
        <v>307</v>
      </c>
      <c r="AN24" s="332">
        <v>5.7099999999999998E-2</v>
      </c>
      <c r="AO24" s="332" t="s">
        <v>307</v>
      </c>
      <c r="AP24" s="332">
        <v>4.2900000000000001E-2</v>
      </c>
      <c r="AQ24" s="332">
        <v>1.2907</v>
      </c>
      <c r="AR24" s="332" t="s">
        <v>307</v>
      </c>
      <c r="AS24" s="332">
        <v>1.0200000000000001E-2</v>
      </c>
      <c r="AT24" s="332" t="s">
        <v>307</v>
      </c>
      <c r="AU24" s="332" t="s">
        <v>307</v>
      </c>
      <c r="AV24" s="332">
        <v>6.2300000000000001E-2</v>
      </c>
      <c r="AW24" s="332" t="s">
        <v>307</v>
      </c>
      <c r="AX24" s="332">
        <v>7.3000000000000001E-3</v>
      </c>
      <c r="AY24" s="332" t="s">
        <v>307</v>
      </c>
      <c r="AZ24" s="332" t="s">
        <v>307</v>
      </c>
      <c r="BA24" s="332">
        <v>2.5499999999999998E-2</v>
      </c>
      <c r="BB24" s="332">
        <v>2.0000000000000001E-4</v>
      </c>
      <c r="BC24" s="332">
        <v>1E-4</v>
      </c>
      <c r="BD24" s="332" t="s">
        <v>307</v>
      </c>
      <c r="BE24" s="332">
        <v>2E-3</v>
      </c>
      <c r="BF24" s="332">
        <v>2.69E-2</v>
      </c>
      <c r="BG24" s="332">
        <v>3.0999999999999999E-3</v>
      </c>
      <c r="BH24" s="332">
        <v>8.0000000000000004E-4</v>
      </c>
      <c r="BI24" s="332">
        <v>0.1082</v>
      </c>
      <c r="BJ24" s="332">
        <v>1E-4</v>
      </c>
      <c r="BK24" s="332">
        <v>1.0999999999999999E-2</v>
      </c>
      <c r="BL24" s="332" t="s">
        <v>307</v>
      </c>
      <c r="BM24" s="332" t="s">
        <v>307</v>
      </c>
      <c r="BN24" s="332" t="s">
        <v>307</v>
      </c>
      <c r="BO24" s="332">
        <v>2.8E-3</v>
      </c>
      <c r="BP24" s="332" t="s">
        <v>307</v>
      </c>
      <c r="BQ24" s="332"/>
      <c r="BR24" s="333">
        <v>191.42310000000001</v>
      </c>
      <c r="BS24" s="335">
        <v>783.2174</v>
      </c>
      <c r="BT24" s="335">
        <v>348.46140000000003</v>
      </c>
      <c r="BU24" s="335">
        <v>434.7561</v>
      </c>
      <c r="BV24" s="335">
        <v>318.77789999999999</v>
      </c>
      <c r="BW24" s="334">
        <v>1101.9953</v>
      </c>
      <c r="BX24" s="336">
        <v>1293.4184</v>
      </c>
      <c r="BY24" s="335">
        <v>249.6327</v>
      </c>
      <c r="BZ24" s="335">
        <v>50.2836</v>
      </c>
      <c r="CA24" s="337">
        <v>1593.3347000000001</v>
      </c>
    </row>
    <row r="25" spans="1:79">
      <c r="A25" s="330" t="s">
        <v>20</v>
      </c>
      <c r="B25" s="410" t="s">
        <v>155</v>
      </c>
      <c r="C25" s="457" t="s">
        <v>356</v>
      </c>
      <c r="D25" s="458" t="s">
        <v>357</v>
      </c>
      <c r="E25" s="331">
        <v>1.34E-2</v>
      </c>
      <c r="F25" s="332" t="s">
        <v>307</v>
      </c>
      <c r="G25" s="332">
        <v>1E-4</v>
      </c>
      <c r="H25" s="332" t="s">
        <v>307</v>
      </c>
      <c r="I25" s="332">
        <v>2E-3</v>
      </c>
      <c r="J25" s="332" t="s">
        <v>307</v>
      </c>
      <c r="K25" s="332">
        <v>2.5600000000000001E-2</v>
      </c>
      <c r="L25" s="332" t="s">
        <v>307</v>
      </c>
      <c r="M25" s="332" t="s">
        <v>307</v>
      </c>
      <c r="N25" s="332" t="s">
        <v>307</v>
      </c>
      <c r="O25" s="332" t="s">
        <v>307</v>
      </c>
      <c r="P25" s="332" t="s">
        <v>307</v>
      </c>
      <c r="Q25" s="332" t="s">
        <v>307</v>
      </c>
      <c r="R25" s="332">
        <v>5.4199999999999998E-2</v>
      </c>
      <c r="S25" s="332">
        <v>26.2057</v>
      </c>
      <c r="T25" s="332">
        <v>2E-3</v>
      </c>
      <c r="U25" s="332">
        <v>5.1520999999999999</v>
      </c>
      <c r="V25" s="332">
        <v>192.2825</v>
      </c>
      <c r="W25" s="332">
        <v>6.9999999999999999E-4</v>
      </c>
      <c r="X25" s="332" t="s">
        <v>307</v>
      </c>
      <c r="Y25" s="332">
        <v>4.1099999999999998E-2</v>
      </c>
      <c r="Z25" s="332" t="s">
        <v>307</v>
      </c>
      <c r="AA25" s="332" t="s">
        <v>307</v>
      </c>
      <c r="AB25" s="332">
        <v>0.1016</v>
      </c>
      <c r="AC25" s="332" t="s">
        <v>307</v>
      </c>
      <c r="AD25" s="332">
        <v>2.8999999999999998E-3</v>
      </c>
      <c r="AE25" s="332">
        <v>4.1000000000000003E-3</v>
      </c>
      <c r="AF25" s="332" t="s">
        <v>307</v>
      </c>
      <c r="AG25" s="332">
        <v>9.2805</v>
      </c>
      <c r="AH25" s="332">
        <v>1.24E-2</v>
      </c>
      <c r="AI25" s="332">
        <v>1.11E-2</v>
      </c>
      <c r="AJ25" s="332" t="s">
        <v>307</v>
      </c>
      <c r="AK25" s="332" t="s">
        <v>307</v>
      </c>
      <c r="AL25" s="332">
        <v>0.1704</v>
      </c>
      <c r="AM25" s="332" t="s">
        <v>307</v>
      </c>
      <c r="AN25" s="332">
        <v>2.63E-2</v>
      </c>
      <c r="AO25" s="332" t="s">
        <v>307</v>
      </c>
      <c r="AP25" s="332" t="s">
        <v>307</v>
      </c>
      <c r="AQ25" s="332">
        <v>0.14249999999999999</v>
      </c>
      <c r="AR25" s="332" t="s">
        <v>307</v>
      </c>
      <c r="AS25" s="332">
        <v>2.9999999999999997E-4</v>
      </c>
      <c r="AT25" s="332" t="s">
        <v>307</v>
      </c>
      <c r="AU25" s="332" t="s">
        <v>307</v>
      </c>
      <c r="AV25" s="332">
        <v>1.7600000000000001E-2</v>
      </c>
      <c r="AW25" s="332" t="s">
        <v>307</v>
      </c>
      <c r="AX25" s="332">
        <v>1E-4</v>
      </c>
      <c r="AY25" s="332" t="s">
        <v>307</v>
      </c>
      <c r="AZ25" s="332" t="s">
        <v>307</v>
      </c>
      <c r="BA25" s="332" t="s">
        <v>307</v>
      </c>
      <c r="BB25" s="332" t="s">
        <v>307</v>
      </c>
      <c r="BC25" s="332" t="s">
        <v>307</v>
      </c>
      <c r="BD25" s="332" t="s">
        <v>307</v>
      </c>
      <c r="BE25" s="332" t="s">
        <v>307</v>
      </c>
      <c r="BF25" s="332">
        <v>3.6900000000000002E-2</v>
      </c>
      <c r="BG25" s="332">
        <v>2.0000000000000001E-4</v>
      </c>
      <c r="BH25" s="332" t="s">
        <v>307</v>
      </c>
      <c r="BI25" s="332">
        <v>5.9999999999999995E-4</v>
      </c>
      <c r="BJ25" s="332" t="s">
        <v>307</v>
      </c>
      <c r="BK25" s="332">
        <v>1.0999999999999999E-2</v>
      </c>
      <c r="BL25" s="332" t="s">
        <v>307</v>
      </c>
      <c r="BM25" s="332" t="s">
        <v>307</v>
      </c>
      <c r="BN25" s="332" t="s">
        <v>307</v>
      </c>
      <c r="BO25" s="332">
        <v>1E-3</v>
      </c>
      <c r="BP25" s="332" t="s">
        <v>307</v>
      </c>
      <c r="BQ25" s="332"/>
      <c r="BR25" s="333">
        <v>233.5992</v>
      </c>
      <c r="BS25" s="335">
        <v>423.02910000000003</v>
      </c>
      <c r="BT25" s="335">
        <v>225.90790000000001</v>
      </c>
      <c r="BU25" s="335">
        <v>197.12110000000001</v>
      </c>
      <c r="BV25" s="335">
        <v>64.840400000000002</v>
      </c>
      <c r="BW25" s="334">
        <v>487.86950000000002</v>
      </c>
      <c r="BX25" s="336">
        <v>721.46870000000001</v>
      </c>
      <c r="BY25" s="335">
        <v>102.2067</v>
      </c>
      <c r="BZ25" s="335">
        <v>28.960599999999999</v>
      </c>
      <c r="CA25" s="337">
        <v>852.63610000000006</v>
      </c>
    </row>
    <row r="26" spans="1:79">
      <c r="A26" s="330" t="s">
        <v>21</v>
      </c>
      <c r="B26" s="410" t="s">
        <v>156</v>
      </c>
      <c r="C26" s="457" t="s">
        <v>358</v>
      </c>
      <c r="D26" s="458" t="s">
        <v>359</v>
      </c>
      <c r="E26" s="331">
        <v>0.64119999999999999</v>
      </c>
      <c r="F26" s="332">
        <v>5.0000000000000001E-4</v>
      </c>
      <c r="G26" s="332">
        <v>2.7000000000000001E-3</v>
      </c>
      <c r="H26" s="332" t="s">
        <v>307</v>
      </c>
      <c r="I26" s="332">
        <v>0.26340000000000002</v>
      </c>
      <c r="J26" s="332" t="s">
        <v>307</v>
      </c>
      <c r="K26" s="332">
        <v>5.3493000000000004</v>
      </c>
      <c r="L26" s="332" t="s">
        <v>307</v>
      </c>
      <c r="M26" s="332" t="s">
        <v>307</v>
      </c>
      <c r="N26" s="332" t="s">
        <v>307</v>
      </c>
      <c r="O26" s="332">
        <v>2.7000000000000001E-3</v>
      </c>
      <c r="P26" s="332" t="s">
        <v>307</v>
      </c>
      <c r="Q26" s="332">
        <v>3.2000000000000001E-2</v>
      </c>
      <c r="R26" s="332">
        <v>1.7616000000000001</v>
      </c>
      <c r="S26" s="332">
        <v>6.2039999999999997</v>
      </c>
      <c r="T26" s="332">
        <v>4.1177999999999999</v>
      </c>
      <c r="U26" s="332" t="s">
        <v>307</v>
      </c>
      <c r="V26" s="332">
        <v>0.15240000000000001</v>
      </c>
      <c r="W26" s="332">
        <v>160.92670000000001</v>
      </c>
      <c r="X26" s="332">
        <v>1.95E-2</v>
      </c>
      <c r="Y26" s="332">
        <v>0.16439999999999999</v>
      </c>
      <c r="Z26" s="332" t="s">
        <v>307</v>
      </c>
      <c r="AA26" s="332" t="s">
        <v>307</v>
      </c>
      <c r="AB26" s="332">
        <v>0.1179</v>
      </c>
      <c r="AC26" s="332" t="s">
        <v>307</v>
      </c>
      <c r="AD26" s="332">
        <v>6.8400000000000002E-2</v>
      </c>
      <c r="AE26" s="332">
        <v>2.7237</v>
      </c>
      <c r="AF26" s="332" t="s">
        <v>307</v>
      </c>
      <c r="AG26" s="332">
        <v>12.9224</v>
      </c>
      <c r="AH26" s="332">
        <v>0.1159</v>
      </c>
      <c r="AI26" s="332">
        <v>0.90100000000000002</v>
      </c>
      <c r="AJ26" s="332" t="s">
        <v>307</v>
      </c>
      <c r="AK26" s="332" t="s">
        <v>307</v>
      </c>
      <c r="AL26" s="332">
        <v>0.65049999999999997</v>
      </c>
      <c r="AM26" s="332" t="s">
        <v>307</v>
      </c>
      <c r="AN26" s="332">
        <v>5.8200000000000002E-2</v>
      </c>
      <c r="AO26" s="332" t="s">
        <v>307</v>
      </c>
      <c r="AP26" s="332">
        <v>5.0000000000000001E-4</v>
      </c>
      <c r="AQ26" s="332">
        <v>7.3000000000000001E-3</v>
      </c>
      <c r="AR26" s="332" t="s">
        <v>307</v>
      </c>
      <c r="AS26" s="332">
        <v>6.1000000000000004E-3</v>
      </c>
      <c r="AT26" s="332" t="s">
        <v>307</v>
      </c>
      <c r="AU26" s="332" t="s">
        <v>307</v>
      </c>
      <c r="AV26" s="332">
        <v>7.7299999999999994E-2</v>
      </c>
      <c r="AW26" s="332" t="s">
        <v>307</v>
      </c>
      <c r="AX26" s="332">
        <v>6.6E-3</v>
      </c>
      <c r="AY26" s="332" t="s">
        <v>307</v>
      </c>
      <c r="AZ26" s="332" t="s">
        <v>307</v>
      </c>
      <c r="BA26" s="332">
        <v>1.11E-2</v>
      </c>
      <c r="BB26" s="332">
        <v>2.0000000000000001E-4</v>
      </c>
      <c r="BC26" s="332">
        <v>1.37E-2</v>
      </c>
      <c r="BD26" s="332" t="s">
        <v>307</v>
      </c>
      <c r="BE26" s="332">
        <v>1E-4</v>
      </c>
      <c r="BF26" s="332">
        <v>8.9800000000000005E-2</v>
      </c>
      <c r="BG26" s="332">
        <v>6.9999999999999999E-4</v>
      </c>
      <c r="BH26" s="332">
        <v>5.0000000000000001E-4</v>
      </c>
      <c r="BI26" s="332">
        <v>3.5999999999999999E-3</v>
      </c>
      <c r="BJ26" s="332">
        <v>1E-4</v>
      </c>
      <c r="BK26" s="332">
        <v>1.6999999999999999E-3</v>
      </c>
      <c r="BL26" s="332" t="s">
        <v>307</v>
      </c>
      <c r="BM26" s="332" t="s">
        <v>307</v>
      </c>
      <c r="BN26" s="332" t="s">
        <v>307</v>
      </c>
      <c r="BO26" s="332">
        <v>1.7500000000000002E-2</v>
      </c>
      <c r="BP26" s="332" t="s">
        <v>307</v>
      </c>
      <c r="BQ26" s="332"/>
      <c r="BR26" s="333">
        <v>197.43289999999999</v>
      </c>
      <c r="BS26" s="335">
        <v>809.45339999999999</v>
      </c>
      <c r="BT26" s="335">
        <v>509.82310000000001</v>
      </c>
      <c r="BU26" s="335">
        <v>299.6302</v>
      </c>
      <c r="BV26" s="335">
        <v>74.983900000000006</v>
      </c>
      <c r="BW26" s="334">
        <v>884.43719999999996</v>
      </c>
      <c r="BX26" s="336">
        <v>1081.8700999999999</v>
      </c>
      <c r="BY26" s="335">
        <v>174.79249999999999</v>
      </c>
      <c r="BZ26" s="335">
        <v>27.081099999999999</v>
      </c>
      <c r="CA26" s="337">
        <v>1283.7438</v>
      </c>
    </row>
    <row r="27" spans="1:79">
      <c r="A27" s="330" t="s">
        <v>22</v>
      </c>
      <c r="B27" s="410" t="s">
        <v>157</v>
      </c>
      <c r="C27" s="457" t="s">
        <v>360</v>
      </c>
      <c r="D27" s="458" t="s">
        <v>361</v>
      </c>
      <c r="E27" s="331">
        <v>4.6100000000000002E-2</v>
      </c>
      <c r="F27" s="332">
        <v>5.0000000000000001E-4</v>
      </c>
      <c r="G27" s="332">
        <v>3.5999999999999999E-3</v>
      </c>
      <c r="H27" s="332" t="s">
        <v>307</v>
      </c>
      <c r="I27" s="332">
        <v>2.3E-2</v>
      </c>
      <c r="J27" s="332" t="s">
        <v>307</v>
      </c>
      <c r="K27" s="332">
        <v>0.2863</v>
      </c>
      <c r="L27" s="332" t="s">
        <v>307</v>
      </c>
      <c r="M27" s="332" t="s">
        <v>307</v>
      </c>
      <c r="N27" s="332" t="s">
        <v>307</v>
      </c>
      <c r="O27" s="332" t="s">
        <v>307</v>
      </c>
      <c r="P27" s="332" t="s">
        <v>307</v>
      </c>
      <c r="Q27" s="332">
        <v>2.3999999999999998E-3</v>
      </c>
      <c r="R27" s="332">
        <v>0.1225</v>
      </c>
      <c r="S27" s="332">
        <v>2.0000000000000001E-4</v>
      </c>
      <c r="T27" s="332">
        <v>3.056</v>
      </c>
      <c r="U27" s="332" t="s">
        <v>307</v>
      </c>
      <c r="V27" s="332">
        <v>2.2000000000000001E-3</v>
      </c>
      <c r="W27" s="332">
        <v>8.7294999999999998</v>
      </c>
      <c r="X27" s="332">
        <v>130.02869999999999</v>
      </c>
      <c r="Y27" s="332">
        <v>3.5000000000000001E-3</v>
      </c>
      <c r="Z27" s="332" t="s">
        <v>307</v>
      </c>
      <c r="AA27" s="332" t="s">
        <v>307</v>
      </c>
      <c r="AB27" s="332">
        <v>0.19070000000000001</v>
      </c>
      <c r="AC27" s="332" t="s">
        <v>307</v>
      </c>
      <c r="AD27" s="332">
        <v>5.8400000000000001E-2</v>
      </c>
      <c r="AE27" s="332">
        <v>9.01E-2</v>
      </c>
      <c r="AF27" s="332" t="s">
        <v>307</v>
      </c>
      <c r="AG27" s="332">
        <v>0.24429999999999999</v>
      </c>
      <c r="AH27" s="332">
        <v>3.9100000000000003E-2</v>
      </c>
      <c r="AI27" s="332">
        <v>0.94310000000000005</v>
      </c>
      <c r="AJ27" s="332" t="s">
        <v>307</v>
      </c>
      <c r="AK27" s="332" t="s">
        <v>307</v>
      </c>
      <c r="AL27" s="332">
        <v>0.1231</v>
      </c>
      <c r="AM27" s="332" t="s">
        <v>307</v>
      </c>
      <c r="AN27" s="332">
        <v>4.7699999999999999E-2</v>
      </c>
      <c r="AO27" s="332" t="s">
        <v>307</v>
      </c>
      <c r="AP27" s="332" t="s">
        <v>307</v>
      </c>
      <c r="AQ27" s="332">
        <v>4.9399999999999999E-2</v>
      </c>
      <c r="AR27" s="332" t="s">
        <v>307</v>
      </c>
      <c r="AS27" s="332">
        <v>2.2000000000000001E-3</v>
      </c>
      <c r="AT27" s="332" t="s">
        <v>307</v>
      </c>
      <c r="AU27" s="332" t="s">
        <v>307</v>
      </c>
      <c r="AV27" s="332">
        <v>9.0800000000000006E-2</v>
      </c>
      <c r="AW27" s="332" t="s">
        <v>307</v>
      </c>
      <c r="AX27" s="332">
        <v>2.98E-2</v>
      </c>
      <c r="AY27" s="332" t="s">
        <v>307</v>
      </c>
      <c r="AZ27" s="332" t="s">
        <v>307</v>
      </c>
      <c r="BA27" s="332">
        <v>9.7000000000000003E-3</v>
      </c>
      <c r="BB27" s="332">
        <v>1E-3</v>
      </c>
      <c r="BC27" s="332">
        <v>4.3E-3</v>
      </c>
      <c r="BD27" s="332" t="s">
        <v>307</v>
      </c>
      <c r="BE27" s="332">
        <v>9.1999999999999998E-3</v>
      </c>
      <c r="BF27" s="332">
        <v>0.11210000000000001</v>
      </c>
      <c r="BG27" s="332">
        <v>1.1000000000000001E-3</v>
      </c>
      <c r="BH27" s="332">
        <v>1E-4</v>
      </c>
      <c r="BI27" s="332">
        <v>1.4E-3</v>
      </c>
      <c r="BJ27" s="332">
        <v>2.0000000000000001E-4</v>
      </c>
      <c r="BK27" s="332">
        <v>5.1999999999999998E-3</v>
      </c>
      <c r="BL27" s="332" t="s">
        <v>307</v>
      </c>
      <c r="BM27" s="332" t="s">
        <v>307</v>
      </c>
      <c r="BN27" s="332" t="s">
        <v>307</v>
      </c>
      <c r="BO27" s="332">
        <v>4.58E-2</v>
      </c>
      <c r="BP27" s="332" t="s">
        <v>307</v>
      </c>
      <c r="BQ27" s="332"/>
      <c r="BR27" s="333">
        <v>144.40350000000001</v>
      </c>
      <c r="BS27" s="335">
        <v>761.46109999999999</v>
      </c>
      <c r="BT27" s="335">
        <v>490.45749999999998</v>
      </c>
      <c r="BU27" s="335">
        <v>271.00360000000001</v>
      </c>
      <c r="BV27" s="335">
        <v>22.677399999999999</v>
      </c>
      <c r="BW27" s="334">
        <v>784.13850000000002</v>
      </c>
      <c r="BX27" s="336">
        <v>928.54200000000003</v>
      </c>
      <c r="BY27" s="335">
        <v>193.46559999999999</v>
      </c>
      <c r="BZ27" s="335">
        <v>48.356400000000001</v>
      </c>
      <c r="CA27" s="337">
        <v>1170.364</v>
      </c>
    </row>
    <row r="28" spans="1:79">
      <c r="A28" s="330" t="s">
        <v>23</v>
      </c>
      <c r="B28" s="410" t="s">
        <v>158</v>
      </c>
      <c r="C28" s="457" t="s">
        <v>362</v>
      </c>
      <c r="D28" s="458" t="s">
        <v>363</v>
      </c>
      <c r="E28" s="331">
        <v>1.2999999999999999E-3</v>
      </c>
      <c r="F28" s="332" t="s">
        <v>307</v>
      </c>
      <c r="G28" s="332">
        <v>8.9999999999999993E-3</v>
      </c>
      <c r="H28" s="332" t="s">
        <v>307</v>
      </c>
      <c r="I28" s="332">
        <v>2.3999999999999998E-3</v>
      </c>
      <c r="J28" s="332" t="s">
        <v>307</v>
      </c>
      <c r="K28" s="332">
        <v>4.4000000000000003E-3</v>
      </c>
      <c r="L28" s="332" t="s">
        <v>307</v>
      </c>
      <c r="M28" s="332" t="s">
        <v>307</v>
      </c>
      <c r="N28" s="332" t="s">
        <v>307</v>
      </c>
      <c r="O28" s="332" t="s">
        <v>307</v>
      </c>
      <c r="P28" s="332" t="s">
        <v>307</v>
      </c>
      <c r="Q28" s="332">
        <v>1E-4</v>
      </c>
      <c r="R28" s="332">
        <v>3.2000000000000002E-3</v>
      </c>
      <c r="S28" s="332" t="s">
        <v>307</v>
      </c>
      <c r="T28" s="332">
        <v>4.0000000000000002E-4</v>
      </c>
      <c r="U28" s="332" t="s">
        <v>307</v>
      </c>
      <c r="V28" s="332" t="s">
        <v>307</v>
      </c>
      <c r="W28" s="332">
        <v>8.9999999999999998E-4</v>
      </c>
      <c r="X28" s="332" t="s">
        <v>307</v>
      </c>
      <c r="Y28" s="332">
        <v>96.222899999999996</v>
      </c>
      <c r="Z28" s="332" t="s">
        <v>307</v>
      </c>
      <c r="AA28" s="332">
        <v>6.2835999999999999</v>
      </c>
      <c r="AB28" s="332">
        <v>1.7399999999999999E-2</v>
      </c>
      <c r="AC28" s="332" t="s">
        <v>307</v>
      </c>
      <c r="AD28" s="332">
        <v>2.8999999999999998E-3</v>
      </c>
      <c r="AE28" s="332">
        <v>5.8999999999999999E-3</v>
      </c>
      <c r="AF28" s="332" t="s">
        <v>307</v>
      </c>
      <c r="AG28" s="332">
        <v>2.3400000000000001E-2</v>
      </c>
      <c r="AH28" s="332">
        <v>1.4E-2</v>
      </c>
      <c r="AI28" s="332">
        <v>8.6984999999999992</v>
      </c>
      <c r="AJ28" s="332" t="s">
        <v>307</v>
      </c>
      <c r="AK28" s="332" t="s">
        <v>307</v>
      </c>
      <c r="AL28" s="332">
        <v>0.30349999999999999</v>
      </c>
      <c r="AM28" s="332" t="s">
        <v>307</v>
      </c>
      <c r="AN28" s="332">
        <v>6.1100000000000002E-2</v>
      </c>
      <c r="AO28" s="332" t="s">
        <v>307</v>
      </c>
      <c r="AP28" s="332">
        <v>1E-4</v>
      </c>
      <c r="AQ28" s="332">
        <v>1E-4</v>
      </c>
      <c r="AR28" s="332" t="s">
        <v>307</v>
      </c>
      <c r="AS28" s="332">
        <v>1E-4</v>
      </c>
      <c r="AT28" s="332" t="s">
        <v>307</v>
      </c>
      <c r="AU28" s="332" t="s">
        <v>307</v>
      </c>
      <c r="AV28" s="332">
        <v>3.7999999999999999E-2</v>
      </c>
      <c r="AW28" s="332" t="s">
        <v>307</v>
      </c>
      <c r="AX28" s="332">
        <v>5.0000000000000001E-4</v>
      </c>
      <c r="AY28" s="332" t="s">
        <v>307</v>
      </c>
      <c r="AZ28" s="332" t="s">
        <v>307</v>
      </c>
      <c r="BA28" s="332">
        <v>2.9999999999999997E-4</v>
      </c>
      <c r="BB28" s="332">
        <v>1E-4</v>
      </c>
      <c r="BC28" s="332">
        <v>8.9999999999999998E-4</v>
      </c>
      <c r="BD28" s="332" t="s">
        <v>307</v>
      </c>
      <c r="BE28" s="332" t="s">
        <v>307</v>
      </c>
      <c r="BF28" s="332">
        <v>8.0000000000000004E-4</v>
      </c>
      <c r="BG28" s="332">
        <v>2.0000000000000001E-4</v>
      </c>
      <c r="BH28" s="332">
        <v>1E-4</v>
      </c>
      <c r="BI28" s="332">
        <v>1.5E-3</v>
      </c>
      <c r="BJ28" s="332">
        <v>1E-4</v>
      </c>
      <c r="BK28" s="332">
        <v>2.8999999999999998E-3</v>
      </c>
      <c r="BL28" s="332" t="s">
        <v>307</v>
      </c>
      <c r="BM28" s="332" t="s">
        <v>307</v>
      </c>
      <c r="BN28" s="332" t="s">
        <v>307</v>
      </c>
      <c r="BO28" s="332">
        <v>8.8999999999999999E-3</v>
      </c>
      <c r="BP28" s="332" t="s">
        <v>307</v>
      </c>
      <c r="BQ28" s="332"/>
      <c r="BR28" s="333">
        <v>111.70950000000001</v>
      </c>
      <c r="BS28" s="335">
        <v>66.191299999999998</v>
      </c>
      <c r="BT28" s="335">
        <v>42.875799999999998</v>
      </c>
      <c r="BU28" s="335">
        <v>23.3155</v>
      </c>
      <c r="BV28" s="335">
        <v>67.558999999999997</v>
      </c>
      <c r="BW28" s="334">
        <v>133.75030000000001</v>
      </c>
      <c r="BX28" s="336">
        <v>245.45980000000003</v>
      </c>
      <c r="BY28" s="335">
        <v>40.817</v>
      </c>
      <c r="BZ28" s="335">
        <v>4.3994</v>
      </c>
      <c r="CA28" s="337">
        <v>290.67619999999999</v>
      </c>
    </row>
    <row r="29" spans="1:79">
      <c r="A29" s="330" t="s">
        <v>24</v>
      </c>
      <c r="B29" s="410" t="s">
        <v>159</v>
      </c>
      <c r="C29" s="457" t="s">
        <v>364</v>
      </c>
      <c r="D29" s="458" t="s">
        <v>365</v>
      </c>
      <c r="E29" s="331">
        <v>1.6999999999999999E-3</v>
      </c>
      <c r="F29" s="332" t="s">
        <v>307</v>
      </c>
      <c r="G29" s="332">
        <v>2.0000000000000001E-4</v>
      </c>
      <c r="H29" s="332" t="s">
        <v>307</v>
      </c>
      <c r="I29" s="332">
        <v>1.8E-3</v>
      </c>
      <c r="J29" s="332">
        <v>5.14</v>
      </c>
      <c r="K29" s="332">
        <v>2.6930000000000001</v>
      </c>
      <c r="L29" s="332" t="s">
        <v>307</v>
      </c>
      <c r="M29" s="332" t="s">
        <v>307</v>
      </c>
      <c r="N29" s="332" t="s">
        <v>307</v>
      </c>
      <c r="O29" s="332" t="s">
        <v>307</v>
      </c>
      <c r="P29" s="332" t="s">
        <v>307</v>
      </c>
      <c r="Q29" s="332">
        <v>2.9999999999999997E-4</v>
      </c>
      <c r="R29" s="332">
        <v>5.0000000000000001E-3</v>
      </c>
      <c r="S29" s="332" t="s">
        <v>307</v>
      </c>
      <c r="T29" s="332">
        <v>4.3444000000000003</v>
      </c>
      <c r="U29" s="332" t="s">
        <v>307</v>
      </c>
      <c r="V29" s="332">
        <v>2.9999999999999997E-4</v>
      </c>
      <c r="W29" s="332">
        <v>1.4E-3</v>
      </c>
      <c r="X29" s="332" t="s">
        <v>307</v>
      </c>
      <c r="Y29" s="332" t="s">
        <v>307</v>
      </c>
      <c r="Z29" s="332">
        <v>308.50529999999998</v>
      </c>
      <c r="AA29" s="332" t="s">
        <v>307</v>
      </c>
      <c r="AB29" s="332">
        <v>4.5999999999999999E-3</v>
      </c>
      <c r="AC29" s="332" t="s">
        <v>307</v>
      </c>
      <c r="AD29" s="332">
        <v>6.9999999999999999E-4</v>
      </c>
      <c r="AE29" s="332">
        <v>1.4E-3</v>
      </c>
      <c r="AF29" s="332" t="s">
        <v>307</v>
      </c>
      <c r="AG29" s="332">
        <v>13.493499999999999</v>
      </c>
      <c r="AH29" s="332">
        <v>5.1913</v>
      </c>
      <c r="AI29" s="332">
        <v>2.5999999999999999E-3</v>
      </c>
      <c r="AJ29" s="332" t="s">
        <v>307</v>
      </c>
      <c r="AK29" s="332" t="s">
        <v>307</v>
      </c>
      <c r="AL29" s="332">
        <v>2.2000000000000001E-3</v>
      </c>
      <c r="AM29" s="332" t="s">
        <v>307</v>
      </c>
      <c r="AN29" s="332">
        <v>2.1399999999999999E-2</v>
      </c>
      <c r="AO29" s="332" t="s">
        <v>307</v>
      </c>
      <c r="AP29" s="332" t="s">
        <v>307</v>
      </c>
      <c r="AQ29" s="332">
        <v>5.9999999999999995E-4</v>
      </c>
      <c r="AR29" s="332" t="s">
        <v>307</v>
      </c>
      <c r="AS29" s="332" t="s">
        <v>307</v>
      </c>
      <c r="AT29" s="332" t="s">
        <v>307</v>
      </c>
      <c r="AU29" s="332" t="s">
        <v>307</v>
      </c>
      <c r="AV29" s="332">
        <v>1.3299999999999999E-2</v>
      </c>
      <c r="AW29" s="332" t="s">
        <v>307</v>
      </c>
      <c r="AX29" s="332">
        <v>1.8E-3</v>
      </c>
      <c r="AY29" s="332" t="s">
        <v>307</v>
      </c>
      <c r="AZ29" s="332" t="s">
        <v>307</v>
      </c>
      <c r="BA29" s="332">
        <v>8.0000000000000004E-4</v>
      </c>
      <c r="BB29" s="332" t="s">
        <v>307</v>
      </c>
      <c r="BC29" s="332">
        <v>2.9999999999999997E-4</v>
      </c>
      <c r="BD29" s="332" t="s">
        <v>307</v>
      </c>
      <c r="BE29" s="332">
        <v>2.9999999999999997E-4</v>
      </c>
      <c r="BF29" s="332">
        <v>5.7000000000000002E-3</v>
      </c>
      <c r="BG29" s="332" t="s">
        <v>307</v>
      </c>
      <c r="BH29" s="332" t="s">
        <v>307</v>
      </c>
      <c r="BI29" s="332" t="s">
        <v>307</v>
      </c>
      <c r="BJ29" s="332" t="s">
        <v>307</v>
      </c>
      <c r="BK29" s="332">
        <v>2.3713000000000002</v>
      </c>
      <c r="BL29" s="332" t="s">
        <v>307</v>
      </c>
      <c r="BM29" s="332" t="s">
        <v>307</v>
      </c>
      <c r="BN29" s="332" t="s">
        <v>307</v>
      </c>
      <c r="BO29" s="332">
        <v>8.0000000000000002E-3</v>
      </c>
      <c r="BP29" s="332" t="s">
        <v>307</v>
      </c>
      <c r="BQ29" s="332"/>
      <c r="BR29" s="333">
        <v>341.81319999999999</v>
      </c>
      <c r="BS29" s="335">
        <v>336.24450000000002</v>
      </c>
      <c r="BT29" s="335">
        <v>210.14609999999999</v>
      </c>
      <c r="BU29" s="335">
        <v>126.0984</v>
      </c>
      <c r="BV29" s="335">
        <v>75.671999999999997</v>
      </c>
      <c r="BW29" s="334">
        <v>411.91649999999998</v>
      </c>
      <c r="BX29" s="336">
        <v>753.72969999999998</v>
      </c>
      <c r="BY29" s="335">
        <v>201.96449999999999</v>
      </c>
      <c r="BZ29" s="335">
        <v>43.002499999999998</v>
      </c>
      <c r="CA29" s="337">
        <v>998.69680000000005</v>
      </c>
    </row>
    <row r="30" spans="1:79">
      <c r="A30" s="330" t="s">
        <v>25</v>
      </c>
      <c r="B30" s="410" t="s">
        <v>160</v>
      </c>
      <c r="C30" s="457" t="s">
        <v>366</v>
      </c>
      <c r="D30" s="458" t="s">
        <v>367</v>
      </c>
      <c r="E30" s="331" t="s">
        <v>307</v>
      </c>
      <c r="F30" s="332" t="s">
        <v>307</v>
      </c>
      <c r="G30" s="332">
        <v>0.18909999999999999</v>
      </c>
      <c r="H30" s="332" t="s">
        <v>307</v>
      </c>
      <c r="I30" s="332" t="s">
        <v>307</v>
      </c>
      <c r="J30" s="332" t="s">
        <v>307</v>
      </c>
      <c r="K30" s="332">
        <v>2.6301000000000001</v>
      </c>
      <c r="L30" s="332" t="s">
        <v>307</v>
      </c>
      <c r="M30" s="332" t="s">
        <v>307</v>
      </c>
      <c r="N30" s="332" t="s">
        <v>307</v>
      </c>
      <c r="O30" s="332" t="s">
        <v>307</v>
      </c>
      <c r="P30" s="332" t="s">
        <v>307</v>
      </c>
      <c r="Q30" s="332" t="s">
        <v>307</v>
      </c>
      <c r="R30" s="332" t="s">
        <v>307</v>
      </c>
      <c r="S30" s="332" t="s">
        <v>307</v>
      </c>
      <c r="T30" s="332" t="s">
        <v>307</v>
      </c>
      <c r="U30" s="332" t="s">
        <v>307</v>
      </c>
      <c r="V30" s="332" t="s">
        <v>307</v>
      </c>
      <c r="W30" s="332" t="s">
        <v>307</v>
      </c>
      <c r="X30" s="332" t="s">
        <v>307</v>
      </c>
      <c r="Y30" s="332" t="s">
        <v>307</v>
      </c>
      <c r="Z30" s="332" t="s">
        <v>307</v>
      </c>
      <c r="AA30" s="332">
        <v>304.29050000000001</v>
      </c>
      <c r="AB30" s="332" t="s">
        <v>307</v>
      </c>
      <c r="AC30" s="332" t="s">
        <v>307</v>
      </c>
      <c r="AD30" s="332" t="s">
        <v>307</v>
      </c>
      <c r="AE30" s="332" t="s">
        <v>307</v>
      </c>
      <c r="AF30" s="332" t="s">
        <v>307</v>
      </c>
      <c r="AG30" s="332">
        <v>28.912500000000001</v>
      </c>
      <c r="AH30" s="332">
        <v>2.9072</v>
      </c>
      <c r="AI30" s="332" t="s">
        <v>307</v>
      </c>
      <c r="AJ30" s="332" t="s">
        <v>307</v>
      </c>
      <c r="AK30" s="332" t="s">
        <v>307</v>
      </c>
      <c r="AL30" s="332" t="s">
        <v>307</v>
      </c>
      <c r="AM30" s="332" t="s">
        <v>307</v>
      </c>
      <c r="AN30" s="332" t="s">
        <v>307</v>
      </c>
      <c r="AO30" s="332" t="s">
        <v>307</v>
      </c>
      <c r="AP30" s="332" t="s">
        <v>307</v>
      </c>
      <c r="AQ30" s="332" t="s">
        <v>307</v>
      </c>
      <c r="AR30" s="332" t="s">
        <v>307</v>
      </c>
      <c r="AS30" s="332" t="s">
        <v>307</v>
      </c>
      <c r="AT30" s="332" t="s">
        <v>307</v>
      </c>
      <c r="AU30" s="332" t="s">
        <v>307</v>
      </c>
      <c r="AV30" s="332" t="s">
        <v>307</v>
      </c>
      <c r="AW30" s="332" t="s">
        <v>307</v>
      </c>
      <c r="AX30" s="332" t="s">
        <v>307</v>
      </c>
      <c r="AY30" s="332">
        <v>0.51339999999999997</v>
      </c>
      <c r="AZ30" s="332" t="s">
        <v>307</v>
      </c>
      <c r="BA30" s="332" t="s">
        <v>307</v>
      </c>
      <c r="BB30" s="332" t="s">
        <v>307</v>
      </c>
      <c r="BC30" s="332" t="s">
        <v>307</v>
      </c>
      <c r="BD30" s="332" t="s">
        <v>307</v>
      </c>
      <c r="BE30" s="332" t="s">
        <v>307</v>
      </c>
      <c r="BF30" s="332" t="s">
        <v>307</v>
      </c>
      <c r="BG30" s="332" t="s">
        <v>307</v>
      </c>
      <c r="BH30" s="332" t="s">
        <v>307</v>
      </c>
      <c r="BI30" s="332" t="s">
        <v>307</v>
      </c>
      <c r="BJ30" s="332" t="s">
        <v>307</v>
      </c>
      <c r="BK30" s="332" t="s">
        <v>307</v>
      </c>
      <c r="BL30" s="332" t="s">
        <v>307</v>
      </c>
      <c r="BM30" s="332" t="s">
        <v>307</v>
      </c>
      <c r="BN30" s="332" t="s">
        <v>307</v>
      </c>
      <c r="BO30" s="332" t="s">
        <v>307</v>
      </c>
      <c r="BP30" s="332" t="s">
        <v>307</v>
      </c>
      <c r="BQ30" s="332"/>
      <c r="BR30" s="333">
        <v>339.44290000000001</v>
      </c>
      <c r="BS30" s="335">
        <v>1.0378000000000001</v>
      </c>
      <c r="BT30" s="335">
        <v>0.56869999999999998</v>
      </c>
      <c r="BU30" s="335">
        <v>0.46910000000000002</v>
      </c>
      <c r="BV30" s="335">
        <v>3.5093999999999999</v>
      </c>
      <c r="BW30" s="334">
        <v>4.5472000000000001</v>
      </c>
      <c r="BX30" s="336">
        <v>343.99009999999998</v>
      </c>
      <c r="BY30" s="335" t="s">
        <v>307</v>
      </c>
      <c r="BZ30" s="335">
        <v>7.2675999999999998</v>
      </c>
      <c r="CA30" s="337">
        <v>351.25760000000002</v>
      </c>
    </row>
    <row r="31" spans="1:79">
      <c r="A31" s="330" t="s">
        <v>26</v>
      </c>
      <c r="B31" s="410" t="s">
        <v>197</v>
      </c>
      <c r="C31" s="457" t="s">
        <v>368</v>
      </c>
      <c r="D31" s="458" t="s">
        <v>369</v>
      </c>
      <c r="E31" s="331">
        <v>10.2509</v>
      </c>
      <c r="F31" s="332" t="s">
        <v>307</v>
      </c>
      <c r="G31" s="332" t="s">
        <v>307</v>
      </c>
      <c r="H31" s="332" t="s">
        <v>307</v>
      </c>
      <c r="I31" s="332">
        <v>2.6049000000000002</v>
      </c>
      <c r="J31" s="332">
        <v>0.33579999999999999</v>
      </c>
      <c r="K31" s="332">
        <v>10.367100000000001</v>
      </c>
      <c r="L31" s="332" t="s">
        <v>307</v>
      </c>
      <c r="M31" s="332" t="s">
        <v>307</v>
      </c>
      <c r="N31" s="332" t="s">
        <v>307</v>
      </c>
      <c r="O31" s="332">
        <v>1.1359999999999999</v>
      </c>
      <c r="P31" s="332" t="s">
        <v>307</v>
      </c>
      <c r="Q31" s="332" t="s">
        <v>307</v>
      </c>
      <c r="R31" s="332">
        <v>5.0412999999999997</v>
      </c>
      <c r="S31" s="332" t="s">
        <v>307</v>
      </c>
      <c r="T31" s="332">
        <v>0.28949999999999998</v>
      </c>
      <c r="U31" s="332" t="s">
        <v>307</v>
      </c>
      <c r="V31" s="332" t="s">
        <v>307</v>
      </c>
      <c r="W31" s="332" t="s">
        <v>307</v>
      </c>
      <c r="X31" s="332" t="s">
        <v>307</v>
      </c>
      <c r="Y31" s="332" t="s">
        <v>307</v>
      </c>
      <c r="Z31" s="332">
        <v>7.5800000000000006E-2</v>
      </c>
      <c r="AA31" s="332">
        <v>2.1364999999999998</v>
      </c>
      <c r="AB31" s="332">
        <v>2430.8407000000002</v>
      </c>
      <c r="AC31" s="332">
        <v>0.3211</v>
      </c>
      <c r="AD31" s="332">
        <v>4.9473000000000003</v>
      </c>
      <c r="AE31" s="332">
        <v>2.1225999999999998</v>
      </c>
      <c r="AF31" s="332" t="s">
        <v>307</v>
      </c>
      <c r="AG31" s="332">
        <v>0.85880000000000001</v>
      </c>
      <c r="AH31" s="332" t="s">
        <v>307</v>
      </c>
      <c r="AI31" s="332">
        <v>1.3154999999999999</v>
      </c>
      <c r="AJ31" s="332" t="s">
        <v>307</v>
      </c>
      <c r="AK31" s="332" t="s">
        <v>307</v>
      </c>
      <c r="AL31" s="332">
        <v>0.91739999999999999</v>
      </c>
      <c r="AM31" s="332" t="s">
        <v>307</v>
      </c>
      <c r="AN31" s="332" t="s">
        <v>307</v>
      </c>
      <c r="AO31" s="332" t="s">
        <v>307</v>
      </c>
      <c r="AP31" s="332" t="s">
        <v>307</v>
      </c>
      <c r="AQ31" s="332">
        <v>6.1100000000000002E-2</v>
      </c>
      <c r="AR31" s="332" t="s">
        <v>307</v>
      </c>
      <c r="AS31" s="332" t="s">
        <v>307</v>
      </c>
      <c r="AT31" s="332" t="s">
        <v>307</v>
      </c>
      <c r="AU31" s="332" t="s">
        <v>307</v>
      </c>
      <c r="AV31" s="332">
        <v>8.0465999999999998</v>
      </c>
      <c r="AW31" s="332" t="s">
        <v>307</v>
      </c>
      <c r="AX31" s="332" t="s">
        <v>307</v>
      </c>
      <c r="AY31" s="332" t="s">
        <v>307</v>
      </c>
      <c r="AZ31" s="332" t="s">
        <v>307</v>
      </c>
      <c r="BA31" s="332" t="s">
        <v>307</v>
      </c>
      <c r="BB31" s="332" t="s">
        <v>307</v>
      </c>
      <c r="BC31" s="332" t="s">
        <v>307</v>
      </c>
      <c r="BD31" s="332" t="s">
        <v>307</v>
      </c>
      <c r="BE31" s="332" t="s">
        <v>307</v>
      </c>
      <c r="BF31" s="332">
        <v>0.79479999999999995</v>
      </c>
      <c r="BG31" s="332">
        <v>12.166</v>
      </c>
      <c r="BH31" s="332">
        <v>0.50590000000000002</v>
      </c>
      <c r="BI31" s="332">
        <v>2.1600000000000001E-2</v>
      </c>
      <c r="BJ31" s="332">
        <v>1.7000000000000001E-2</v>
      </c>
      <c r="BK31" s="332" t="s">
        <v>307</v>
      </c>
      <c r="BL31" s="332" t="s">
        <v>307</v>
      </c>
      <c r="BM31" s="332" t="s">
        <v>307</v>
      </c>
      <c r="BN31" s="332" t="s">
        <v>307</v>
      </c>
      <c r="BO31" s="332" t="s">
        <v>307</v>
      </c>
      <c r="BP31" s="332" t="s">
        <v>307</v>
      </c>
      <c r="BQ31" s="332"/>
      <c r="BR31" s="333">
        <v>2495.1743000000001</v>
      </c>
      <c r="BS31" s="335">
        <v>64.232200000000006</v>
      </c>
      <c r="BT31" s="335">
        <v>35.246099999999998</v>
      </c>
      <c r="BU31" s="335">
        <v>28.9861</v>
      </c>
      <c r="BV31" s="335">
        <v>12.5205</v>
      </c>
      <c r="BW31" s="334">
        <v>76.752700000000004</v>
      </c>
      <c r="BX31" s="336">
        <v>2571.9270000000001</v>
      </c>
      <c r="BY31" s="335">
        <v>6.0242000000000004</v>
      </c>
      <c r="BZ31" s="335">
        <v>285.74200000000002</v>
      </c>
      <c r="CA31" s="337">
        <v>2863.6931</v>
      </c>
    </row>
    <row r="32" spans="1:79">
      <c r="A32" s="330" t="s">
        <v>27</v>
      </c>
      <c r="B32" s="410" t="s">
        <v>161</v>
      </c>
      <c r="C32" s="457" t="s">
        <v>370</v>
      </c>
      <c r="D32" s="458" t="s">
        <v>371</v>
      </c>
      <c r="E32" s="331" t="s">
        <v>307</v>
      </c>
      <c r="F32" s="332" t="s">
        <v>307</v>
      </c>
      <c r="G32" s="332" t="s">
        <v>307</v>
      </c>
      <c r="H32" s="332" t="s">
        <v>307</v>
      </c>
      <c r="I32" s="332">
        <v>2.29E-2</v>
      </c>
      <c r="J32" s="332" t="s">
        <v>307</v>
      </c>
      <c r="K32" s="332" t="s">
        <v>307</v>
      </c>
      <c r="L32" s="332" t="s">
        <v>307</v>
      </c>
      <c r="M32" s="332" t="s">
        <v>307</v>
      </c>
      <c r="N32" s="332" t="s">
        <v>307</v>
      </c>
      <c r="O32" s="332" t="s">
        <v>307</v>
      </c>
      <c r="P32" s="332" t="s">
        <v>307</v>
      </c>
      <c r="Q32" s="332" t="s">
        <v>307</v>
      </c>
      <c r="R32" s="332">
        <v>1.2200000000000001E-2</v>
      </c>
      <c r="S32" s="332" t="s">
        <v>307</v>
      </c>
      <c r="T32" s="332" t="s">
        <v>307</v>
      </c>
      <c r="U32" s="332" t="s">
        <v>307</v>
      </c>
      <c r="V32" s="332" t="s">
        <v>307</v>
      </c>
      <c r="W32" s="332" t="s">
        <v>307</v>
      </c>
      <c r="X32" s="332" t="s">
        <v>307</v>
      </c>
      <c r="Y32" s="332" t="s">
        <v>307</v>
      </c>
      <c r="Z32" s="332" t="s">
        <v>307</v>
      </c>
      <c r="AA32" s="332" t="s">
        <v>307</v>
      </c>
      <c r="AB32" s="332">
        <v>2.8344</v>
      </c>
      <c r="AC32" s="332">
        <v>42.959800000000001</v>
      </c>
      <c r="AD32" s="332">
        <v>11.103899999999999</v>
      </c>
      <c r="AE32" s="332" t="s">
        <v>307</v>
      </c>
      <c r="AF32" s="332" t="s">
        <v>307</v>
      </c>
      <c r="AG32" s="332" t="s">
        <v>307</v>
      </c>
      <c r="AH32" s="332" t="s">
        <v>307</v>
      </c>
      <c r="AI32" s="332" t="s">
        <v>307</v>
      </c>
      <c r="AJ32" s="332" t="s">
        <v>307</v>
      </c>
      <c r="AK32" s="332" t="s">
        <v>307</v>
      </c>
      <c r="AL32" s="332" t="s">
        <v>307</v>
      </c>
      <c r="AM32" s="332" t="s">
        <v>307</v>
      </c>
      <c r="AN32" s="332" t="s">
        <v>307</v>
      </c>
      <c r="AO32" s="332" t="s">
        <v>307</v>
      </c>
      <c r="AP32" s="332" t="s">
        <v>307</v>
      </c>
      <c r="AQ32" s="332" t="s">
        <v>307</v>
      </c>
      <c r="AR32" s="332" t="s">
        <v>307</v>
      </c>
      <c r="AS32" s="332" t="s">
        <v>307</v>
      </c>
      <c r="AT32" s="332" t="s">
        <v>307</v>
      </c>
      <c r="AU32" s="332" t="s">
        <v>307</v>
      </c>
      <c r="AV32" s="332">
        <v>5.6099999999999997E-2</v>
      </c>
      <c r="AW32" s="332" t="s">
        <v>307</v>
      </c>
      <c r="AX32" s="332" t="s">
        <v>307</v>
      </c>
      <c r="AY32" s="332" t="s">
        <v>307</v>
      </c>
      <c r="AZ32" s="332" t="s">
        <v>307</v>
      </c>
      <c r="BA32" s="332" t="s">
        <v>307</v>
      </c>
      <c r="BB32" s="332" t="s">
        <v>307</v>
      </c>
      <c r="BC32" s="332" t="s">
        <v>307</v>
      </c>
      <c r="BD32" s="332" t="s">
        <v>307</v>
      </c>
      <c r="BE32" s="332" t="s">
        <v>307</v>
      </c>
      <c r="BF32" s="332" t="s">
        <v>307</v>
      </c>
      <c r="BG32" s="332">
        <v>0.84799999999999998</v>
      </c>
      <c r="BH32" s="332" t="s">
        <v>307</v>
      </c>
      <c r="BI32" s="332" t="s">
        <v>307</v>
      </c>
      <c r="BJ32" s="332" t="s">
        <v>307</v>
      </c>
      <c r="BK32" s="332" t="s">
        <v>307</v>
      </c>
      <c r="BL32" s="332" t="s">
        <v>307</v>
      </c>
      <c r="BM32" s="332" t="s">
        <v>307</v>
      </c>
      <c r="BN32" s="332" t="s">
        <v>307</v>
      </c>
      <c r="BO32" s="332" t="s">
        <v>307</v>
      </c>
      <c r="BP32" s="332" t="s">
        <v>307</v>
      </c>
      <c r="BQ32" s="332"/>
      <c r="BR32" s="333">
        <v>57.837200000000003</v>
      </c>
      <c r="BS32" s="335" t="s">
        <v>307</v>
      </c>
      <c r="BT32" s="335" t="s">
        <v>307</v>
      </c>
      <c r="BU32" s="335" t="s">
        <v>307</v>
      </c>
      <c r="BV32" s="335" t="s">
        <v>307</v>
      </c>
      <c r="BW32" s="334" t="s">
        <v>307</v>
      </c>
      <c r="BX32" s="336">
        <v>57.837200000000003</v>
      </c>
      <c r="BY32" s="335" t="s">
        <v>307</v>
      </c>
      <c r="BZ32" s="335">
        <v>9.9259000000000004</v>
      </c>
      <c r="CA32" s="337">
        <v>67.763099999999994</v>
      </c>
    </row>
    <row r="33" spans="1:79">
      <c r="A33" s="330" t="s">
        <v>28</v>
      </c>
      <c r="B33" s="410" t="s">
        <v>162</v>
      </c>
      <c r="C33" s="457" t="s">
        <v>372</v>
      </c>
      <c r="D33" s="458" t="s">
        <v>373</v>
      </c>
      <c r="E33" s="331" t="s">
        <v>307</v>
      </c>
      <c r="F33" s="332" t="s">
        <v>307</v>
      </c>
      <c r="G33" s="332" t="s">
        <v>307</v>
      </c>
      <c r="H33" s="332" t="s">
        <v>307</v>
      </c>
      <c r="I33" s="332" t="s">
        <v>307</v>
      </c>
      <c r="J33" s="332" t="s">
        <v>307</v>
      </c>
      <c r="K33" s="332" t="s">
        <v>307</v>
      </c>
      <c r="L33" s="332">
        <v>1.7577</v>
      </c>
      <c r="M33" s="332" t="s">
        <v>307</v>
      </c>
      <c r="N33" s="332" t="s">
        <v>307</v>
      </c>
      <c r="O33" s="332" t="s">
        <v>307</v>
      </c>
      <c r="P33" s="332" t="s">
        <v>307</v>
      </c>
      <c r="Q33" s="332" t="s">
        <v>307</v>
      </c>
      <c r="R33" s="332" t="s">
        <v>307</v>
      </c>
      <c r="S33" s="332">
        <v>10.0243</v>
      </c>
      <c r="T33" s="332" t="s">
        <v>307</v>
      </c>
      <c r="U33" s="332" t="s">
        <v>307</v>
      </c>
      <c r="V33" s="332" t="s">
        <v>307</v>
      </c>
      <c r="W33" s="332" t="s">
        <v>307</v>
      </c>
      <c r="X33" s="332" t="s">
        <v>307</v>
      </c>
      <c r="Y33" s="332" t="s">
        <v>307</v>
      </c>
      <c r="Z33" s="332" t="s">
        <v>307</v>
      </c>
      <c r="AA33" s="332" t="s">
        <v>307</v>
      </c>
      <c r="AB33" s="332">
        <v>2.9836</v>
      </c>
      <c r="AC33" s="332">
        <v>28.848500000000001</v>
      </c>
      <c r="AD33" s="332">
        <v>234.63900000000001</v>
      </c>
      <c r="AE33" s="332" t="s">
        <v>307</v>
      </c>
      <c r="AF33" s="332" t="s">
        <v>307</v>
      </c>
      <c r="AG33" s="332">
        <v>14.2058</v>
      </c>
      <c r="AH33" s="332" t="s">
        <v>307</v>
      </c>
      <c r="AI33" s="332" t="s">
        <v>307</v>
      </c>
      <c r="AJ33" s="332" t="s">
        <v>307</v>
      </c>
      <c r="AK33" s="332" t="s">
        <v>307</v>
      </c>
      <c r="AL33" s="332" t="s">
        <v>307</v>
      </c>
      <c r="AM33" s="332" t="s">
        <v>307</v>
      </c>
      <c r="AN33" s="332" t="s">
        <v>307</v>
      </c>
      <c r="AO33" s="332" t="s">
        <v>307</v>
      </c>
      <c r="AP33" s="332" t="s">
        <v>307</v>
      </c>
      <c r="AQ33" s="332" t="s">
        <v>307</v>
      </c>
      <c r="AR33" s="332" t="s">
        <v>307</v>
      </c>
      <c r="AS33" s="332" t="s">
        <v>307</v>
      </c>
      <c r="AT33" s="332" t="s">
        <v>307</v>
      </c>
      <c r="AU33" s="332" t="s">
        <v>307</v>
      </c>
      <c r="AV33" s="332" t="s">
        <v>307</v>
      </c>
      <c r="AW33" s="332" t="s">
        <v>307</v>
      </c>
      <c r="AX33" s="332" t="s">
        <v>307</v>
      </c>
      <c r="AY33" s="332" t="s">
        <v>307</v>
      </c>
      <c r="AZ33" s="332" t="s">
        <v>307</v>
      </c>
      <c r="BA33" s="332" t="s">
        <v>307</v>
      </c>
      <c r="BB33" s="332" t="s">
        <v>307</v>
      </c>
      <c r="BC33" s="332" t="s">
        <v>307</v>
      </c>
      <c r="BD33" s="332" t="s">
        <v>307</v>
      </c>
      <c r="BE33" s="332" t="s">
        <v>307</v>
      </c>
      <c r="BF33" s="332">
        <v>2.1951999999999998</v>
      </c>
      <c r="BG33" s="332">
        <v>1.3297000000000001</v>
      </c>
      <c r="BH33" s="332" t="s">
        <v>307</v>
      </c>
      <c r="BI33" s="332" t="s">
        <v>307</v>
      </c>
      <c r="BJ33" s="332" t="s">
        <v>307</v>
      </c>
      <c r="BK33" s="332" t="s">
        <v>307</v>
      </c>
      <c r="BL33" s="332" t="s">
        <v>307</v>
      </c>
      <c r="BM33" s="332" t="s">
        <v>307</v>
      </c>
      <c r="BN33" s="332" t="s">
        <v>307</v>
      </c>
      <c r="BO33" s="332" t="s">
        <v>307</v>
      </c>
      <c r="BP33" s="332" t="s">
        <v>307</v>
      </c>
      <c r="BQ33" s="332"/>
      <c r="BR33" s="333">
        <v>295.9837</v>
      </c>
      <c r="BS33" s="335">
        <v>121.57259999999999</v>
      </c>
      <c r="BT33" s="335">
        <v>41.175800000000002</v>
      </c>
      <c r="BU33" s="335">
        <v>80.396900000000002</v>
      </c>
      <c r="BV33" s="335">
        <v>37.601300000000002</v>
      </c>
      <c r="BW33" s="334">
        <v>159.1739</v>
      </c>
      <c r="BX33" s="336">
        <v>455.1576</v>
      </c>
      <c r="BY33" s="335">
        <v>69.024199999999993</v>
      </c>
      <c r="BZ33" s="335">
        <v>18.063400000000001</v>
      </c>
      <c r="CA33" s="337">
        <v>542.24530000000004</v>
      </c>
    </row>
    <row r="34" spans="1:79">
      <c r="A34" s="330" t="s">
        <v>29</v>
      </c>
      <c r="B34" s="410" t="s">
        <v>198</v>
      </c>
      <c r="C34" s="457" t="s">
        <v>374</v>
      </c>
      <c r="D34" s="458" t="s">
        <v>375</v>
      </c>
      <c r="E34" s="331">
        <v>1.5737000000000001</v>
      </c>
      <c r="F34" s="332">
        <v>2.8199999999999999E-2</v>
      </c>
      <c r="G34" s="332" t="s">
        <v>307</v>
      </c>
      <c r="H34" s="332">
        <v>8.7424999999999997</v>
      </c>
      <c r="I34" s="332">
        <v>0.61539999999999995</v>
      </c>
      <c r="J34" s="332">
        <v>5.0000000000000001E-3</v>
      </c>
      <c r="K34" s="332">
        <v>18.7364</v>
      </c>
      <c r="L34" s="332" t="s">
        <v>307</v>
      </c>
      <c r="M34" s="332" t="s">
        <v>307</v>
      </c>
      <c r="N34" s="332" t="s">
        <v>307</v>
      </c>
      <c r="O34" s="332">
        <v>3.3E-3</v>
      </c>
      <c r="P34" s="332" t="s">
        <v>307</v>
      </c>
      <c r="Q34" s="332" t="s">
        <v>307</v>
      </c>
      <c r="R34" s="332">
        <v>1.7716000000000001</v>
      </c>
      <c r="S34" s="332">
        <v>5.3100000000000001E-2</v>
      </c>
      <c r="T34" s="332">
        <v>5.3552999999999997</v>
      </c>
      <c r="U34" s="332" t="s">
        <v>307</v>
      </c>
      <c r="V34" s="332" t="s">
        <v>307</v>
      </c>
      <c r="W34" s="332">
        <v>8.3699999999999997E-2</v>
      </c>
      <c r="X34" s="332" t="s">
        <v>307</v>
      </c>
      <c r="Y34" s="332">
        <v>0.22869999999999999</v>
      </c>
      <c r="Z34" s="332" t="s">
        <v>307</v>
      </c>
      <c r="AA34" s="332">
        <v>7.3380999999999998</v>
      </c>
      <c r="AB34" s="332">
        <v>9.6386000000000003</v>
      </c>
      <c r="AC34" s="332">
        <v>0.51029999999999998</v>
      </c>
      <c r="AD34" s="332">
        <v>5.0968999999999998</v>
      </c>
      <c r="AE34" s="332">
        <v>4995.2105000000001</v>
      </c>
      <c r="AF34" s="332">
        <v>2.4211999999999998</v>
      </c>
      <c r="AG34" s="332">
        <v>10.783200000000001</v>
      </c>
      <c r="AH34" s="332">
        <v>3.9681000000000002</v>
      </c>
      <c r="AI34" s="332">
        <v>2.6436999999999999</v>
      </c>
      <c r="AJ34" s="332" t="s">
        <v>307</v>
      </c>
      <c r="AK34" s="332" t="s">
        <v>307</v>
      </c>
      <c r="AL34" s="332">
        <v>2.9464000000000001</v>
      </c>
      <c r="AM34" s="332">
        <v>0.92220000000000002</v>
      </c>
      <c r="AN34" s="332">
        <v>0.77749999999999997</v>
      </c>
      <c r="AO34" s="332">
        <v>4.4400000000000002E-2</v>
      </c>
      <c r="AP34" s="332" t="s">
        <v>307</v>
      </c>
      <c r="AQ34" s="332">
        <v>0.10780000000000001</v>
      </c>
      <c r="AR34" s="332" t="s">
        <v>307</v>
      </c>
      <c r="AS34" s="332">
        <v>8.9999999999999998E-4</v>
      </c>
      <c r="AT34" s="332" t="s">
        <v>307</v>
      </c>
      <c r="AU34" s="332" t="s">
        <v>307</v>
      </c>
      <c r="AV34" s="332">
        <v>1.7949999999999999</v>
      </c>
      <c r="AW34" s="332" t="s">
        <v>307</v>
      </c>
      <c r="AX34" s="332">
        <v>3.6974999999999998</v>
      </c>
      <c r="AY34" s="332">
        <v>1.1312</v>
      </c>
      <c r="AZ34" s="332" t="s">
        <v>307</v>
      </c>
      <c r="BA34" s="332" t="s">
        <v>307</v>
      </c>
      <c r="BB34" s="332" t="s">
        <v>307</v>
      </c>
      <c r="BC34" s="332" t="s">
        <v>307</v>
      </c>
      <c r="BD34" s="332" t="s">
        <v>307</v>
      </c>
      <c r="BE34" s="332" t="s">
        <v>307</v>
      </c>
      <c r="BF34" s="332">
        <v>1.268</v>
      </c>
      <c r="BG34" s="332">
        <v>2.9000000000000001E-2</v>
      </c>
      <c r="BH34" s="332">
        <v>3.0099999999999998E-2</v>
      </c>
      <c r="BI34" s="332">
        <v>1.1999999999999999E-3</v>
      </c>
      <c r="BJ34" s="332" t="s">
        <v>307</v>
      </c>
      <c r="BK34" s="332" t="s">
        <v>307</v>
      </c>
      <c r="BL34" s="332">
        <v>0.78029999999999999</v>
      </c>
      <c r="BM34" s="332" t="s">
        <v>307</v>
      </c>
      <c r="BN34" s="332" t="s">
        <v>307</v>
      </c>
      <c r="BO34" s="332" t="s">
        <v>307</v>
      </c>
      <c r="BP34" s="332" t="s">
        <v>307</v>
      </c>
      <c r="BQ34" s="332"/>
      <c r="BR34" s="333">
        <v>5088.3389999999999</v>
      </c>
      <c r="BS34" s="335">
        <v>63.930999999999997</v>
      </c>
      <c r="BT34" s="335">
        <v>28.688099999999999</v>
      </c>
      <c r="BU34" s="335">
        <v>35.242800000000003</v>
      </c>
      <c r="BV34" s="335">
        <v>2.5674000000000001</v>
      </c>
      <c r="BW34" s="334">
        <v>66.4983</v>
      </c>
      <c r="BX34" s="336">
        <v>5154.8373000000001</v>
      </c>
      <c r="BY34" s="335" t="s">
        <v>307</v>
      </c>
      <c r="BZ34" s="335">
        <v>153.09710000000001</v>
      </c>
      <c r="CA34" s="337">
        <v>5307.9345000000003</v>
      </c>
    </row>
    <row r="35" spans="1:79">
      <c r="A35" s="330" t="s">
        <v>30</v>
      </c>
      <c r="B35" s="410" t="s">
        <v>163</v>
      </c>
      <c r="C35" s="457" t="s">
        <v>376</v>
      </c>
      <c r="D35" s="458" t="s">
        <v>377</v>
      </c>
      <c r="E35" s="331" t="s">
        <v>307</v>
      </c>
      <c r="F35" s="332" t="s">
        <v>307</v>
      </c>
      <c r="G35" s="332" t="s">
        <v>307</v>
      </c>
      <c r="H35" s="332" t="s">
        <v>307</v>
      </c>
      <c r="I35" s="332" t="s">
        <v>307</v>
      </c>
      <c r="J35" s="332" t="s">
        <v>307</v>
      </c>
      <c r="K35" s="332">
        <v>0.4582</v>
      </c>
      <c r="L35" s="332" t="s">
        <v>307</v>
      </c>
      <c r="M35" s="332" t="s">
        <v>307</v>
      </c>
      <c r="N35" s="332" t="s">
        <v>307</v>
      </c>
      <c r="O35" s="332" t="s">
        <v>307</v>
      </c>
      <c r="P35" s="332" t="s">
        <v>307</v>
      </c>
      <c r="Q35" s="332">
        <v>0.31259999999999999</v>
      </c>
      <c r="R35" s="332" t="s">
        <v>307</v>
      </c>
      <c r="S35" s="332" t="s">
        <v>307</v>
      </c>
      <c r="T35" s="332" t="s">
        <v>307</v>
      </c>
      <c r="U35" s="332" t="s">
        <v>307</v>
      </c>
      <c r="V35" s="332" t="s">
        <v>307</v>
      </c>
      <c r="W35" s="332" t="s">
        <v>307</v>
      </c>
      <c r="X35" s="332">
        <v>0.55049999999999999</v>
      </c>
      <c r="Y35" s="332" t="s">
        <v>307</v>
      </c>
      <c r="Z35" s="332" t="s">
        <v>307</v>
      </c>
      <c r="AA35" s="332" t="s">
        <v>307</v>
      </c>
      <c r="AB35" s="332" t="s">
        <v>307</v>
      </c>
      <c r="AC35" s="332" t="s">
        <v>307</v>
      </c>
      <c r="AD35" s="332" t="s">
        <v>307</v>
      </c>
      <c r="AE35" s="332" t="s">
        <v>307</v>
      </c>
      <c r="AF35" s="332">
        <v>518.4828</v>
      </c>
      <c r="AG35" s="332">
        <v>1.163</v>
      </c>
      <c r="AH35" s="332" t="s">
        <v>307</v>
      </c>
      <c r="AI35" s="332" t="s">
        <v>307</v>
      </c>
      <c r="AJ35" s="332" t="s">
        <v>307</v>
      </c>
      <c r="AK35" s="332" t="s">
        <v>307</v>
      </c>
      <c r="AL35" s="332">
        <v>0.1817</v>
      </c>
      <c r="AM35" s="332" t="s">
        <v>307</v>
      </c>
      <c r="AN35" s="332" t="s">
        <v>307</v>
      </c>
      <c r="AO35" s="332" t="s">
        <v>307</v>
      </c>
      <c r="AP35" s="332" t="s">
        <v>307</v>
      </c>
      <c r="AQ35" s="332" t="s">
        <v>307</v>
      </c>
      <c r="AR35" s="332" t="s">
        <v>307</v>
      </c>
      <c r="AS35" s="332" t="s">
        <v>307</v>
      </c>
      <c r="AT35" s="332" t="s">
        <v>307</v>
      </c>
      <c r="AU35" s="332" t="s">
        <v>307</v>
      </c>
      <c r="AV35" s="332" t="s">
        <v>307</v>
      </c>
      <c r="AW35" s="332" t="s">
        <v>307</v>
      </c>
      <c r="AX35" s="332" t="s">
        <v>307</v>
      </c>
      <c r="AY35" s="332" t="s">
        <v>307</v>
      </c>
      <c r="AZ35" s="332" t="s">
        <v>307</v>
      </c>
      <c r="BA35" s="332" t="s">
        <v>307</v>
      </c>
      <c r="BB35" s="332" t="s">
        <v>307</v>
      </c>
      <c r="BC35" s="332">
        <v>0.93589999999999995</v>
      </c>
      <c r="BD35" s="332" t="s">
        <v>307</v>
      </c>
      <c r="BE35" s="332" t="s">
        <v>307</v>
      </c>
      <c r="BF35" s="332" t="s">
        <v>307</v>
      </c>
      <c r="BG35" s="332" t="s">
        <v>307</v>
      </c>
      <c r="BH35" s="332" t="s">
        <v>307</v>
      </c>
      <c r="BI35" s="332" t="s">
        <v>307</v>
      </c>
      <c r="BJ35" s="332" t="s">
        <v>307</v>
      </c>
      <c r="BK35" s="332" t="s">
        <v>307</v>
      </c>
      <c r="BL35" s="332" t="s">
        <v>307</v>
      </c>
      <c r="BM35" s="332" t="s">
        <v>307</v>
      </c>
      <c r="BN35" s="332" t="s">
        <v>307</v>
      </c>
      <c r="BO35" s="332" t="s">
        <v>307</v>
      </c>
      <c r="BP35" s="332" t="s">
        <v>307</v>
      </c>
      <c r="BQ35" s="332"/>
      <c r="BR35" s="333">
        <v>522.0847</v>
      </c>
      <c r="BS35" s="335">
        <v>1.5976999999999999</v>
      </c>
      <c r="BT35" s="335">
        <v>0.69169999999999998</v>
      </c>
      <c r="BU35" s="335">
        <v>0.90600000000000003</v>
      </c>
      <c r="BV35" s="335">
        <v>1.1165</v>
      </c>
      <c r="BW35" s="334">
        <v>2.7141999999999999</v>
      </c>
      <c r="BX35" s="336">
        <v>524.7989</v>
      </c>
      <c r="BY35" s="335">
        <v>-224.2561</v>
      </c>
      <c r="BZ35" s="335">
        <v>13.800599999999999</v>
      </c>
      <c r="CA35" s="337">
        <v>314.34350000000001</v>
      </c>
    </row>
    <row r="36" spans="1:79">
      <c r="A36" s="330" t="s">
        <v>31</v>
      </c>
      <c r="B36" s="410" t="s">
        <v>164</v>
      </c>
      <c r="C36" s="457" t="s">
        <v>378</v>
      </c>
      <c r="D36" s="458" t="s">
        <v>379</v>
      </c>
      <c r="E36" s="331">
        <v>0.70189999999999997</v>
      </c>
      <c r="F36" s="332">
        <v>6.4786999999999999</v>
      </c>
      <c r="G36" s="332" t="s">
        <v>307</v>
      </c>
      <c r="H36" s="332">
        <v>0.68500000000000005</v>
      </c>
      <c r="I36" s="332">
        <v>25.551200000000001</v>
      </c>
      <c r="J36" s="332">
        <v>0.318</v>
      </c>
      <c r="K36" s="332">
        <v>10.4735</v>
      </c>
      <c r="L36" s="332">
        <v>0.17199999999999999</v>
      </c>
      <c r="M36" s="332" t="s">
        <v>307</v>
      </c>
      <c r="N36" s="332" t="s">
        <v>307</v>
      </c>
      <c r="O36" s="332">
        <v>0.94279999999999997</v>
      </c>
      <c r="P36" s="332">
        <v>6.3925000000000001</v>
      </c>
      <c r="Q36" s="332">
        <v>2.1722999999999999</v>
      </c>
      <c r="R36" s="332">
        <v>7.2462999999999997</v>
      </c>
      <c r="S36" s="332">
        <v>1.8240000000000001</v>
      </c>
      <c r="T36" s="332">
        <v>0.52300000000000002</v>
      </c>
      <c r="U36" s="332">
        <v>3.04E-2</v>
      </c>
      <c r="V36" s="332">
        <v>1.3714</v>
      </c>
      <c r="W36" s="332">
        <v>0.31240000000000001</v>
      </c>
      <c r="X36" s="332" t="s">
        <v>307</v>
      </c>
      <c r="Y36" s="332" t="s">
        <v>307</v>
      </c>
      <c r="Z36" s="332">
        <v>0.54530000000000001</v>
      </c>
      <c r="AA36" s="332">
        <v>12.882400000000001</v>
      </c>
      <c r="AB36" s="332" t="s">
        <v>307</v>
      </c>
      <c r="AC36" s="332" t="s">
        <v>307</v>
      </c>
      <c r="AD36" s="332">
        <v>2.92E-2</v>
      </c>
      <c r="AE36" s="332">
        <v>5.1771000000000003</v>
      </c>
      <c r="AF36" s="332" t="s">
        <v>307</v>
      </c>
      <c r="AG36" s="332">
        <v>2302.6750999999999</v>
      </c>
      <c r="AH36" s="332">
        <v>24.113800000000001</v>
      </c>
      <c r="AI36" s="332">
        <v>0.86819999999999997</v>
      </c>
      <c r="AJ36" s="332" t="s">
        <v>307</v>
      </c>
      <c r="AK36" s="332" t="s">
        <v>307</v>
      </c>
      <c r="AL36" s="332">
        <v>0.94869999999999999</v>
      </c>
      <c r="AM36" s="332" t="s">
        <v>307</v>
      </c>
      <c r="AN36" s="332" t="s">
        <v>307</v>
      </c>
      <c r="AO36" s="332" t="s">
        <v>307</v>
      </c>
      <c r="AP36" s="332" t="s">
        <v>307</v>
      </c>
      <c r="AQ36" s="332" t="s">
        <v>307</v>
      </c>
      <c r="AR36" s="332">
        <v>0.12520000000000001</v>
      </c>
      <c r="AS36" s="332" t="s">
        <v>307</v>
      </c>
      <c r="AT36" s="332" t="s">
        <v>307</v>
      </c>
      <c r="AU36" s="332" t="s">
        <v>307</v>
      </c>
      <c r="AV36" s="332">
        <v>1.9699999999999999E-2</v>
      </c>
      <c r="AW36" s="332" t="s">
        <v>307</v>
      </c>
      <c r="AX36" s="332" t="s">
        <v>307</v>
      </c>
      <c r="AY36" s="332" t="s">
        <v>307</v>
      </c>
      <c r="AZ36" s="332" t="s">
        <v>307</v>
      </c>
      <c r="BA36" s="332">
        <v>0.47970000000000002</v>
      </c>
      <c r="BB36" s="332" t="s">
        <v>307</v>
      </c>
      <c r="BC36" s="332">
        <v>1.1022000000000001</v>
      </c>
      <c r="BD36" s="332" t="s">
        <v>307</v>
      </c>
      <c r="BE36" s="332" t="s">
        <v>307</v>
      </c>
      <c r="BF36" s="332">
        <v>0.3745</v>
      </c>
      <c r="BG36" s="332" t="s">
        <v>307</v>
      </c>
      <c r="BH36" s="332" t="s">
        <v>307</v>
      </c>
      <c r="BI36" s="332">
        <v>0.91959999999999997</v>
      </c>
      <c r="BJ36" s="332" t="s">
        <v>307</v>
      </c>
      <c r="BK36" s="332" t="s">
        <v>307</v>
      </c>
      <c r="BL36" s="332" t="s">
        <v>307</v>
      </c>
      <c r="BM36" s="332" t="s">
        <v>307</v>
      </c>
      <c r="BN36" s="332" t="s">
        <v>307</v>
      </c>
      <c r="BO36" s="332" t="s">
        <v>307</v>
      </c>
      <c r="BP36" s="332" t="s">
        <v>307</v>
      </c>
      <c r="BQ36" s="332"/>
      <c r="BR36" s="333">
        <v>2415.4560999999999</v>
      </c>
      <c r="BS36" s="335">
        <v>17.195599999999999</v>
      </c>
      <c r="BT36" s="335">
        <v>8.6822999999999997</v>
      </c>
      <c r="BU36" s="335">
        <v>8.5132999999999992</v>
      </c>
      <c r="BV36" s="335">
        <v>38.922800000000002</v>
      </c>
      <c r="BW36" s="334">
        <v>56.118400000000001</v>
      </c>
      <c r="BX36" s="336">
        <v>2471.5744999999997</v>
      </c>
      <c r="BY36" s="335">
        <v>-2184.9441999999999</v>
      </c>
      <c r="BZ36" s="335">
        <v>3.4003999999999999</v>
      </c>
      <c r="CA36" s="337">
        <v>290.0308</v>
      </c>
    </row>
    <row r="37" spans="1:79">
      <c r="A37" s="330" t="s">
        <v>32</v>
      </c>
      <c r="B37" s="410" t="s">
        <v>165</v>
      </c>
      <c r="C37" s="457" t="s">
        <v>380</v>
      </c>
      <c r="D37" s="458" t="s">
        <v>381</v>
      </c>
      <c r="E37" s="331">
        <v>1.2417</v>
      </c>
      <c r="F37" s="332" t="s">
        <v>307</v>
      </c>
      <c r="G37" s="332">
        <v>0.41110000000000002</v>
      </c>
      <c r="H37" s="332" t="s">
        <v>307</v>
      </c>
      <c r="I37" s="332">
        <v>13.490600000000001</v>
      </c>
      <c r="J37" s="332">
        <v>3.15</v>
      </c>
      <c r="K37" s="332">
        <v>0.45150000000000001</v>
      </c>
      <c r="L37" s="332" t="s">
        <v>307</v>
      </c>
      <c r="M37" s="332">
        <v>2.0000000000000001E-4</v>
      </c>
      <c r="N37" s="332">
        <v>0.12089999999999999</v>
      </c>
      <c r="O37" s="332">
        <v>2.1246</v>
      </c>
      <c r="P37" s="332">
        <v>0.35709999999999997</v>
      </c>
      <c r="Q37" s="332">
        <v>2.0000000000000001E-4</v>
      </c>
      <c r="R37" s="332">
        <v>0.2135</v>
      </c>
      <c r="S37" s="332" t="s">
        <v>307</v>
      </c>
      <c r="T37" s="332">
        <v>2.0560999999999998</v>
      </c>
      <c r="U37" s="332" t="s">
        <v>307</v>
      </c>
      <c r="V37" s="332" t="s">
        <v>307</v>
      </c>
      <c r="W37" s="332" t="s">
        <v>307</v>
      </c>
      <c r="X37" s="332" t="s">
        <v>307</v>
      </c>
      <c r="Y37" s="332">
        <v>2.3999999999999998E-3</v>
      </c>
      <c r="Z37" s="332">
        <v>5.6376999999999997</v>
      </c>
      <c r="AA37" s="332">
        <v>2.7699999999999999E-2</v>
      </c>
      <c r="AB37" s="332" t="s">
        <v>307</v>
      </c>
      <c r="AC37" s="332" t="s">
        <v>307</v>
      </c>
      <c r="AD37" s="332">
        <v>2.0211000000000001</v>
      </c>
      <c r="AE37" s="332">
        <v>3.6257000000000001</v>
      </c>
      <c r="AF37" s="332" t="s">
        <v>307</v>
      </c>
      <c r="AG37" s="332">
        <v>24.447199999999999</v>
      </c>
      <c r="AH37" s="332">
        <v>1565.1371999999999</v>
      </c>
      <c r="AI37" s="332">
        <v>4.7362000000000002</v>
      </c>
      <c r="AJ37" s="332" t="s">
        <v>307</v>
      </c>
      <c r="AK37" s="332" t="s">
        <v>307</v>
      </c>
      <c r="AL37" s="332">
        <v>2.3401000000000001</v>
      </c>
      <c r="AM37" s="332">
        <v>0.29149999999999998</v>
      </c>
      <c r="AN37" s="332">
        <v>1.5899000000000001</v>
      </c>
      <c r="AO37" s="332">
        <v>1.3638999999999999</v>
      </c>
      <c r="AP37" s="332">
        <v>0.47070000000000001</v>
      </c>
      <c r="AQ37" s="332">
        <v>18.5397</v>
      </c>
      <c r="AR37" s="332">
        <v>2.2362000000000002</v>
      </c>
      <c r="AS37" s="332" t="s">
        <v>307</v>
      </c>
      <c r="AT37" s="332" t="s">
        <v>307</v>
      </c>
      <c r="AU37" s="332" t="s">
        <v>307</v>
      </c>
      <c r="AV37" s="332">
        <v>0.90080000000000005</v>
      </c>
      <c r="AW37" s="332" t="s">
        <v>307</v>
      </c>
      <c r="AX37" s="332">
        <v>1.954</v>
      </c>
      <c r="AY37" s="332">
        <v>0.37390000000000001</v>
      </c>
      <c r="AZ37" s="332">
        <v>0.20949999999999999</v>
      </c>
      <c r="BA37" s="332">
        <v>0.14130000000000001</v>
      </c>
      <c r="BB37" s="332">
        <v>0.81040000000000001</v>
      </c>
      <c r="BC37" s="332">
        <v>0.01</v>
      </c>
      <c r="BD37" s="332">
        <v>4.0000000000000002E-4</v>
      </c>
      <c r="BE37" s="332">
        <v>5.2699999999999997E-2</v>
      </c>
      <c r="BF37" s="332">
        <v>0.63270000000000004</v>
      </c>
      <c r="BG37" s="332" t="s">
        <v>307</v>
      </c>
      <c r="BH37" s="332">
        <v>3.1199999999999999E-2</v>
      </c>
      <c r="BI37" s="332">
        <v>0.26369999999999999</v>
      </c>
      <c r="BJ37" s="332" t="s">
        <v>307</v>
      </c>
      <c r="BK37" s="332">
        <v>0.50209999999999999</v>
      </c>
      <c r="BL37" s="332">
        <v>0.3977</v>
      </c>
      <c r="BM37" s="332" t="s">
        <v>307</v>
      </c>
      <c r="BN37" s="332">
        <v>0.2752</v>
      </c>
      <c r="BO37" s="332">
        <v>1.5343</v>
      </c>
      <c r="BP37" s="332" t="s">
        <v>307</v>
      </c>
      <c r="BQ37" s="332"/>
      <c r="BR37" s="333">
        <v>1664.1746000000001</v>
      </c>
      <c r="BS37" s="335" t="s">
        <v>307</v>
      </c>
      <c r="BT37" s="335" t="s">
        <v>307</v>
      </c>
      <c r="BU37" s="335" t="s">
        <v>307</v>
      </c>
      <c r="BV37" s="335" t="s">
        <v>307</v>
      </c>
      <c r="BW37" s="334" t="s">
        <v>307</v>
      </c>
      <c r="BX37" s="336">
        <v>1664.1746000000001</v>
      </c>
      <c r="BY37" s="335">
        <v>-1664.1746000000001</v>
      </c>
      <c r="BZ37" s="335" t="s">
        <v>307</v>
      </c>
      <c r="CA37" s="337" t="s">
        <v>307</v>
      </c>
    </row>
    <row r="38" spans="1:79">
      <c r="A38" s="330" t="s">
        <v>33</v>
      </c>
      <c r="B38" s="410" t="s">
        <v>166</v>
      </c>
      <c r="C38" s="457" t="s">
        <v>382</v>
      </c>
      <c r="D38" s="458" t="s">
        <v>383</v>
      </c>
      <c r="E38" s="331" t="s">
        <v>307</v>
      </c>
      <c r="F38" s="332">
        <v>1.2987</v>
      </c>
      <c r="G38" s="332" t="s">
        <v>307</v>
      </c>
      <c r="H38" s="332" t="s">
        <v>307</v>
      </c>
      <c r="I38" s="332" t="s">
        <v>307</v>
      </c>
      <c r="J38" s="332" t="s">
        <v>307</v>
      </c>
      <c r="K38" s="332">
        <v>0.1986</v>
      </c>
      <c r="L38" s="332" t="s">
        <v>307</v>
      </c>
      <c r="M38" s="332" t="s">
        <v>307</v>
      </c>
      <c r="N38" s="332" t="s">
        <v>307</v>
      </c>
      <c r="O38" s="332" t="s">
        <v>307</v>
      </c>
      <c r="P38" s="332" t="s">
        <v>307</v>
      </c>
      <c r="Q38" s="332" t="s">
        <v>307</v>
      </c>
      <c r="R38" s="332" t="s">
        <v>307</v>
      </c>
      <c r="S38" s="332" t="s">
        <v>307</v>
      </c>
      <c r="T38" s="332" t="s">
        <v>307</v>
      </c>
      <c r="U38" s="332" t="s">
        <v>307</v>
      </c>
      <c r="V38" s="332" t="s">
        <v>307</v>
      </c>
      <c r="W38" s="332" t="s">
        <v>307</v>
      </c>
      <c r="X38" s="332" t="s">
        <v>307</v>
      </c>
      <c r="Y38" s="332" t="s">
        <v>307</v>
      </c>
      <c r="Z38" s="332" t="s">
        <v>307</v>
      </c>
      <c r="AA38" s="332" t="s">
        <v>307</v>
      </c>
      <c r="AB38" s="332">
        <v>0.34429999999999999</v>
      </c>
      <c r="AC38" s="332" t="s">
        <v>307</v>
      </c>
      <c r="AD38" s="332" t="s">
        <v>307</v>
      </c>
      <c r="AE38" s="332">
        <v>2.0072999999999999</v>
      </c>
      <c r="AF38" s="332">
        <v>0.91869999999999996</v>
      </c>
      <c r="AG38" s="332">
        <v>100.04179999999999</v>
      </c>
      <c r="AH38" s="332">
        <v>10.768599999999999</v>
      </c>
      <c r="AI38" s="332">
        <v>2497.6682999999998</v>
      </c>
      <c r="AJ38" s="332" t="s">
        <v>307</v>
      </c>
      <c r="AK38" s="332" t="s">
        <v>307</v>
      </c>
      <c r="AL38" s="332">
        <v>22.411799999999999</v>
      </c>
      <c r="AM38" s="332" t="s">
        <v>307</v>
      </c>
      <c r="AN38" s="332" t="s">
        <v>307</v>
      </c>
      <c r="AO38" s="332" t="s">
        <v>307</v>
      </c>
      <c r="AP38" s="332" t="s">
        <v>307</v>
      </c>
      <c r="AQ38" s="332" t="s">
        <v>307</v>
      </c>
      <c r="AR38" s="332" t="s">
        <v>307</v>
      </c>
      <c r="AS38" s="332" t="s">
        <v>307</v>
      </c>
      <c r="AT38" s="332" t="s">
        <v>307</v>
      </c>
      <c r="AU38" s="332" t="s">
        <v>307</v>
      </c>
      <c r="AV38" s="332">
        <v>0.4632</v>
      </c>
      <c r="AW38" s="332" t="s">
        <v>307</v>
      </c>
      <c r="AX38" s="332" t="s">
        <v>307</v>
      </c>
      <c r="AY38" s="332" t="s">
        <v>307</v>
      </c>
      <c r="AZ38" s="332" t="s">
        <v>307</v>
      </c>
      <c r="BA38" s="332" t="s">
        <v>307</v>
      </c>
      <c r="BB38" s="332" t="s">
        <v>307</v>
      </c>
      <c r="BC38" s="332" t="s">
        <v>307</v>
      </c>
      <c r="BD38" s="332" t="s">
        <v>307</v>
      </c>
      <c r="BE38" s="332" t="s">
        <v>307</v>
      </c>
      <c r="BF38" s="332" t="s">
        <v>307</v>
      </c>
      <c r="BG38" s="332" t="s">
        <v>307</v>
      </c>
      <c r="BH38" s="332" t="s">
        <v>307</v>
      </c>
      <c r="BI38" s="332" t="s">
        <v>307</v>
      </c>
      <c r="BJ38" s="332" t="s">
        <v>307</v>
      </c>
      <c r="BK38" s="332" t="s">
        <v>307</v>
      </c>
      <c r="BL38" s="332" t="s">
        <v>307</v>
      </c>
      <c r="BM38" s="332" t="s">
        <v>307</v>
      </c>
      <c r="BN38" s="332" t="s">
        <v>307</v>
      </c>
      <c r="BO38" s="332" t="s">
        <v>307</v>
      </c>
      <c r="BP38" s="332" t="s">
        <v>307</v>
      </c>
      <c r="BQ38" s="332"/>
      <c r="BR38" s="333">
        <v>2636.1210999999998</v>
      </c>
      <c r="BS38" s="335">
        <v>176.8775</v>
      </c>
      <c r="BT38" s="335">
        <v>84.678299999999993</v>
      </c>
      <c r="BU38" s="335">
        <v>92.199200000000005</v>
      </c>
      <c r="BV38" s="335">
        <v>52.258499999999998</v>
      </c>
      <c r="BW38" s="334">
        <v>229.136</v>
      </c>
      <c r="BX38" s="336">
        <v>2865.2570999999998</v>
      </c>
      <c r="BY38" s="335">
        <v>-461.35840000000002</v>
      </c>
      <c r="BZ38" s="335">
        <v>29.8308</v>
      </c>
      <c r="CA38" s="337">
        <v>2433.7296000000001</v>
      </c>
    </row>
    <row r="39" spans="1:79">
      <c r="A39" s="338" t="s">
        <v>34</v>
      </c>
      <c r="B39" s="410" t="s">
        <v>167</v>
      </c>
      <c r="C39" s="457" t="s">
        <v>384</v>
      </c>
      <c r="D39" s="458" t="s">
        <v>385</v>
      </c>
      <c r="E39" s="331" t="s">
        <v>307</v>
      </c>
      <c r="F39" s="332" t="s">
        <v>307</v>
      </c>
      <c r="G39" s="332" t="s">
        <v>307</v>
      </c>
      <c r="H39" s="332" t="s">
        <v>307</v>
      </c>
      <c r="I39" s="332" t="s">
        <v>307</v>
      </c>
      <c r="J39" s="332" t="s">
        <v>307</v>
      </c>
      <c r="K39" s="332" t="s">
        <v>307</v>
      </c>
      <c r="L39" s="332" t="s">
        <v>307</v>
      </c>
      <c r="M39" s="332" t="s">
        <v>307</v>
      </c>
      <c r="N39" s="332" t="s">
        <v>307</v>
      </c>
      <c r="O39" s="332" t="s">
        <v>307</v>
      </c>
      <c r="P39" s="332" t="s">
        <v>307</v>
      </c>
      <c r="Q39" s="332" t="s">
        <v>307</v>
      </c>
      <c r="R39" s="332" t="s">
        <v>307</v>
      </c>
      <c r="S39" s="332" t="s">
        <v>307</v>
      </c>
      <c r="T39" s="332" t="s">
        <v>307</v>
      </c>
      <c r="U39" s="332" t="s">
        <v>307</v>
      </c>
      <c r="V39" s="332" t="s">
        <v>307</v>
      </c>
      <c r="W39" s="332" t="s">
        <v>307</v>
      </c>
      <c r="X39" s="332" t="s">
        <v>307</v>
      </c>
      <c r="Y39" s="332" t="s">
        <v>307</v>
      </c>
      <c r="Z39" s="332" t="s">
        <v>307</v>
      </c>
      <c r="AA39" s="332" t="s">
        <v>307</v>
      </c>
      <c r="AB39" s="332" t="s">
        <v>307</v>
      </c>
      <c r="AC39" s="332" t="s">
        <v>307</v>
      </c>
      <c r="AD39" s="332" t="s">
        <v>307</v>
      </c>
      <c r="AE39" s="332" t="s">
        <v>307</v>
      </c>
      <c r="AF39" s="332" t="s">
        <v>307</v>
      </c>
      <c r="AG39" s="332" t="s">
        <v>307</v>
      </c>
      <c r="AH39" s="332" t="s">
        <v>307</v>
      </c>
      <c r="AI39" s="332" t="s">
        <v>307</v>
      </c>
      <c r="AJ39" s="332">
        <v>133.87629999999999</v>
      </c>
      <c r="AK39" s="332" t="s">
        <v>307</v>
      </c>
      <c r="AL39" s="332">
        <v>8.0388000000000002</v>
      </c>
      <c r="AM39" s="332" t="s">
        <v>307</v>
      </c>
      <c r="AN39" s="332" t="s">
        <v>307</v>
      </c>
      <c r="AO39" s="332" t="s">
        <v>307</v>
      </c>
      <c r="AP39" s="332" t="s">
        <v>307</v>
      </c>
      <c r="AQ39" s="332" t="s">
        <v>307</v>
      </c>
      <c r="AR39" s="332" t="s">
        <v>307</v>
      </c>
      <c r="AS39" s="332" t="s">
        <v>307</v>
      </c>
      <c r="AT39" s="332" t="s">
        <v>307</v>
      </c>
      <c r="AU39" s="332" t="s">
        <v>307</v>
      </c>
      <c r="AV39" s="332" t="s">
        <v>307</v>
      </c>
      <c r="AW39" s="332" t="s">
        <v>307</v>
      </c>
      <c r="AX39" s="332" t="s">
        <v>307</v>
      </c>
      <c r="AY39" s="332" t="s">
        <v>307</v>
      </c>
      <c r="AZ39" s="332" t="s">
        <v>307</v>
      </c>
      <c r="BA39" s="332" t="s">
        <v>307</v>
      </c>
      <c r="BB39" s="332" t="s">
        <v>307</v>
      </c>
      <c r="BC39" s="332" t="s">
        <v>307</v>
      </c>
      <c r="BD39" s="332" t="s">
        <v>307</v>
      </c>
      <c r="BE39" s="332" t="s">
        <v>307</v>
      </c>
      <c r="BF39" s="332" t="s">
        <v>307</v>
      </c>
      <c r="BG39" s="332" t="s">
        <v>307</v>
      </c>
      <c r="BH39" s="332" t="s">
        <v>307</v>
      </c>
      <c r="BI39" s="332" t="s">
        <v>307</v>
      </c>
      <c r="BJ39" s="332" t="s">
        <v>307</v>
      </c>
      <c r="BK39" s="332" t="s">
        <v>307</v>
      </c>
      <c r="BL39" s="332" t="s">
        <v>307</v>
      </c>
      <c r="BM39" s="332" t="s">
        <v>307</v>
      </c>
      <c r="BN39" s="332" t="s">
        <v>307</v>
      </c>
      <c r="BO39" s="332" t="s">
        <v>307</v>
      </c>
      <c r="BP39" s="332" t="s">
        <v>307</v>
      </c>
      <c r="BQ39" s="332"/>
      <c r="BR39" s="333">
        <v>141.9151</v>
      </c>
      <c r="BS39" s="335">
        <v>1.3527</v>
      </c>
      <c r="BT39" s="335">
        <v>1.2638</v>
      </c>
      <c r="BU39" s="335">
        <v>8.8800000000000004E-2</v>
      </c>
      <c r="BV39" s="335">
        <v>2.9700000000000001E-2</v>
      </c>
      <c r="BW39" s="334">
        <v>1.3823000000000001</v>
      </c>
      <c r="BX39" s="336">
        <v>143.29739999999998</v>
      </c>
      <c r="BY39" s="335" t="s">
        <v>307</v>
      </c>
      <c r="BZ39" s="335" t="s">
        <v>307</v>
      </c>
      <c r="CA39" s="337">
        <v>143.29740000000001</v>
      </c>
    </row>
    <row r="40" spans="1:79">
      <c r="A40" s="330" t="s">
        <v>35</v>
      </c>
      <c r="B40" s="410" t="s">
        <v>168</v>
      </c>
      <c r="C40" s="457" t="s">
        <v>386</v>
      </c>
      <c r="D40" s="458" t="s">
        <v>387</v>
      </c>
      <c r="E40" s="331" t="s">
        <v>307</v>
      </c>
      <c r="F40" s="332" t="s">
        <v>307</v>
      </c>
      <c r="G40" s="332" t="s">
        <v>307</v>
      </c>
      <c r="H40" s="332" t="s">
        <v>307</v>
      </c>
      <c r="I40" s="332" t="s">
        <v>307</v>
      </c>
      <c r="J40" s="332" t="s">
        <v>307</v>
      </c>
      <c r="K40" s="332" t="s">
        <v>307</v>
      </c>
      <c r="L40" s="332" t="s">
        <v>307</v>
      </c>
      <c r="M40" s="332" t="s">
        <v>307</v>
      </c>
      <c r="N40" s="332" t="s">
        <v>307</v>
      </c>
      <c r="O40" s="332" t="s">
        <v>307</v>
      </c>
      <c r="P40" s="332" t="s">
        <v>307</v>
      </c>
      <c r="Q40" s="332" t="s">
        <v>307</v>
      </c>
      <c r="R40" s="332" t="s">
        <v>307</v>
      </c>
      <c r="S40" s="332" t="s">
        <v>307</v>
      </c>
      <c r="T40" s="332" t="s">
        <v>307</v>
      </c>
      <c r="U40" s="332" t="s">
        <v>307</v>
      </c>
      <c r="V40" s="332" t="s">
        <v>307</v>
      </c>
      <c r="W40" s="332" t="s">
        <v>307</v>
      </c>
      <c r="X40" s="332" t="s">
        <v>307</v>
      </c>
      <c r="Y40" s="332" t="s">
        <v>307</v>
      </c>
      <c r="Z40" s="332" t="s">
        <v>307</v>
      </c>
      <c r="AA40" s="332" t="s">
        <v>307</v>
      </c>
      <c r="AB40" s="332" t="s">
        <v>307</v>
      </c>
      <c r="AC40" s="332" t="s">
        <v>307</v>
      </c>
      <c r="AD40" s="332" t="s">
        <v>307</v>
      </c>
      <c r="AE40" s="332" t="s">
        <v>307</v>
      </c>
      <c r="AF40" s="332" t="s">
        <v>307</v>
      </c>
      <c r="AG40" s="332" t="s">
        <v>307</v>
      </c>
      <c r="AH40" s="332" t="s">
        <v>307</v>
      </c>
      <c r="AI40" s="332" t="s">
        <v>307</v>
      </c>
      <c r="AJ40" s="332" t="s">
        <v>307</v>
      </c>
      <c r="AK40" s="332">
        <v>368.53500000000003</v>
      </c>
      <c r="AL40" s="332" t="s">
        <v>307</v>
      </c>
      <c r="AM40" s="332" t="s">
        <v>307</v>
      </c>
      <c r="AN40" s="332" t="s">
        <v>307</v>
      </c>
      <c r="AO40" s="332" t="s">
        <v>307</v>
      </c>
      <c r="AP40" s="332" t="s">
        <v>307</v>
      </c>
      <c r="AQ40" s="332" t="s">
        <v>307</v>
      </c>
      <c r="AR40" s="332" t="s">
        <v>307</v>
      </c>
      <c r="AS40" s="332" t="s">
        <v>307</v>
      </c>
      <c r="AT40" s="332" t="s">
        <v>307</v>
      </c>
      <c r="AU40" s="332" t="s">
        <v>307</v>
      </c>
      <c r="AV40" s="332" t="s">
        <v>307</v>
      </c>
      <c r="AW40" s="332" t="s">
        <v>307</v>
      </c>
      <c r="AX40" s="332" t="s">
        <v>307</v>
      </c>
      <c r="AY40" s="332" t="s">
        <v>307</v>
      </c>
      <c r="AZ40" s="332" t="s">
        <v>307</v>
      </c>
      <c r="BA40" s="332" t="s">
        <v>307</v>
      </c>
      <c r="BB40" s="332" t="s">
        <v>307</v>
      </c>
      <c r="BC40" s="332" t="s">
        <v>307</v>
      </c>
      <c r="BD40" s="332" t="s">
        <v>307</v>
      </c>
      <c r="BE40" s="332" t="s">
        <v>307</v>
      </c>
      <c r="BF40" s="332" t="s">
        <v>307</v>
      </c>
      <c r="BG40" s="332" t="s">
        <v>307</v>
      </c>
      <c r="BH40" s="332" t="s">
        <v>307</v>
      </c>
      <c r="BI40" s="332" t="s">
        <v>307</v>
      </c>
      <c r="BJ40" s="332" t="s">
        <v>307</v>
      </c>
      <c r="BK40" s="332" t="s">
        <v>307</v>
      </c>
      <c r="BL40" s="332" t="s">
        <v>307</v>
      </c>
      <c r="BM40" s="332" t="s">
        <v>307</v>
      </c>
      <c r="BN40" s="332" t="s">
        <v>307</v>
      </c>
      <c r="BO40" s="332" t="s">
        <v>307</v>
      </c>
      <c r="BP40" s="332" t="s">
        <v>307</v>
      </c>
      <c r="BQ40" s="332"/>
      <c r="BR40" s="333">
        <v>368.53500000000003</v>
      </c>
      <c r="BS40" s="335">
        <v>56.931199999999997</v>
      </c>
      <c r="BT40" s="335">
        <v>48.010800000000003</v>
      </c>
      <c r="BU40" s="335">
        <v>8.9204000000000008</v>
      </c>
      <c r="BV40" s="335">
        <v>31.9755</v>
      </c>
      <c r="BW40" s="334">
        <v>88.906700000000001</v>
      </c>
      <c r="BX40" s="336">
        <v>457.44170000000003</v>
      </c>
      <c r="BY40" s="335" t="s">
        <v>307</v>
      </c>
      <c r="BZ40" s="335" t="s">
        <v>307</v>
      </c>
      <c r="CA40" s="337">
        <v>457.44159999999999</v>
      </c>
    </row>
    <row r="41" spans="1:79">
      <c r="A41" s="330" t="s">
        <v>36</v>
      </c>
      <c r="B41" s="410" t="s">
        <v>169</v>
      </c>
      <c r="C41" s="457" t="s">
        <v>388</v>
      </c>
      <c r="D41" s="458" t="s">
        <v>389</v>
      </c>
      <c r="E41" s="331" t="s">
        <v>307</v>
      </c>
      <c r="F41" s="332" t="s">
        <v>307</v>
      </c>
      <c r="G41" s="332" t="s">
        <v>307</v>
      </c>
      <c r="H41" s="332" t="s">
        <v>307</v>
      </c>
      <c r="I41" s="332" t="s">
        <v>307</v>
      </c>
      <c r="J41" s="332" t="s">
        <v>307</v>
      </c>
      <c r="K41" s="332">
        <v>1.0085999999999999</v>
      </c>
      <c r="L41" s="332" t="s">
        <v>307</v>
      </c>
      <c r="M41" s="332" t="s">
        <v>307</v>
      </c>
      <c r="N41" s="332" t="s">
        <v>307</v>
      </c>
      <c r="O41" s="332" t="s">
        <v>307</v>
      </c>
      <c r="P41" s="332" t="s">
        <v>307</v>
      </c>
      <c r="Q41" s="332" t="s">
        <v>307</v>
      </c>
      <c r="R41" s="332" t="s">
        <v>307</v>
      </c>
      <c r="S41" s="332" t="s">
        <v>307</v>
      </c>
      <c r="T41" s="332" t="s">
        <v>307</v>
      </c>
      <c r="U41" s="332" t="s">
        <v>307</v>
      </c>
      <c r="V41" s="332" t="s">
        <v>307</v>
      </c>
      <c r="W41" s="332" t="s">
        <v>307</v>
      </c>
      <c r="X41" s="332" t="s">
        <v>307</v>
      </c>
      <c r="Y41" s="332" t="s">
        <v>307</v>
      </c>
      <c r="Z41" s="332" t="s">
        <v>307</v>
      </c>
      <c r="AA41" s="332" t="s">
        <v>307</v>
      </c>
      <c r="AB41" s="332">
        <v>19.014299999999999</v>
      </c>
      <c r="AC41" s="332" t="s">
        <v>307</v>
      </c>
      <c r="AD41" s="332" t="s">
        <v>307</v>
      </c>
      <c r="AE41" s="332" t="s">
        <v>307</v>
      </c>
      <c r="AF41" s="332" t="s">
        <v>307</v>
      </c>
      <c r="AG41" s="332">
        <v>55.6798</v>
      </c>
      <c r="AH41" s="332">
        <v>19.291799999999999</v>
      </c>
      <c r="AI41" s="332">
        <v>15.7685</v>
      </c>
      <c r="AJ41" s="332">
        <v>1.8380000000000001</v>
      </c>
      <c r="AK41" s="332" t="s">
        <v>307</v>
      </c>
      <c r="AL41" s="332">
        <v>3028.3910000000001</v>
      </c>
      <c r="AM41" s="332" t="s">
        <v>307</v>
      </c>
      <c r="AN41" s="332" t="s">
        <v>307</v>
      </c>
      <c r="AO41" s="332" t="s">
        <v>307</v>
      </c>
      <c r="AP41" s="332" t="s">
        <v>307</v>
      </c>
      <c r="AQ41" s="332" t="s">
        <v>307</v>
      </c>
      <c r="AR41" s="332" t="s">
        <v>307</v>
      </c>
      <c r="AS41" s="332" t="s">
        <v>307</v>
      </c>
      <c r="AT41" s="332" t="s">
        <v>307</v>
      </c>
      <c r="AU41" s="332" t="s">
        <v>307</v>
      </c>
      <c r="AV41" s="332">
        <v>0.10100000000000001</v>
      </c>
      <c r="AW41" s="332" t="s">
        <v>307</v>
      </c>
      <c r="AX41" s="332" t="s">
        <v>307</v>
      </c>
      <c r="AY41" s="332">
        <v>10.6517</v>
      </c>
      <c r="AZ41" s="332" t="s">
        <v>307</v>
      </c>
      <c r="BA41" s="332" t="s">
        <v>307</v>
      </c>
      <c r="BB41" s="332" t="s">
        <v>307</v>
      </c>
      <c r="BC41" s="332" t="s">
        <v>307</v>
      </c>
      <c r="BD41" s="332" t="s">
        <v>307</v>
      </c>
      <c r="BE41" s="332" t="s">
        <v>307</v>
      </c>
      <c r="BF41" s="332" t="s">
        <v>307</v>
      </c>
      <c r="BG41" s="332">
        <v>1.8E-3</v>
      </c>
      <c r="BH41" s="332" t="s">
        <v>307</v>
      </c>
      <c r="BI41" s="332" t="s">
        <v>307</v>
      </c>
      <c r="BJ41" s="332" t="s">
        <v>307</v>
      </c>
      <c r="BK41" s="332" t="s">
        <v>307</v>
      </c>
      <c r="BL41" s="332" t="s">
        <v>307</v>
      </c>
      <c r="BM41" s="332" t="s">
        <v>307</v>
      </c>
      <c r="BN41" s="332" t="s">
        <v>307</v>
      </c>
      <c r="BO41" s="332" t="s">
        <v>307</v>
      </c>
      <c r="BP41" s="332" t="s">
        <v>307</v>
      </c>
      <c r="BQ41" s="332"/>
      <c r="BR41" s="333">
        <v>3151.7464</v>
      </c>
      <c r="BS41" s="335">
        <v>88.598500000000001</v>
      </c>
      <c r="BT41" s="335">
        <v>50.103299999999997</v>
      </c>
      <c r="BU41" s="335">
        <v>38.495199999999997</v>
      </c>
      <c r="BV41" s="335">
        <v>57.473500000000001</v>
      </c>
      <c r="BW41" s="334">
        <v>146.072</v>
      </c>
      <c r="BX41" s="336">
        <v>3297.8184000000001</v>
      </c>
      <c r="BY41" s="335" t="s">
        <v>307</v>
      </c>
      <c r="BZ41" s="335">
        <v>6.0046999999999997</v>
      </c>
      <c r="CA41" s="337">
        <v>3303.8231999999998</v>
      </c>
    </row>
    <row r="42" spans="1:79">
      <c r="A42" s="330" t="s">
        <v>37</v>
      </c>
      <c r="B42" s="447" t="s">
        <v>170</v>
      </c>
      <c r="C42" s="457" t="s">
        <v>390</v>
      </c>
      <c r="D42" s="458" t="s">
        <v>391</v>
      </c>
      <c r="E42" s="331" t="s">
        <v>307</v>
      </c>
      <c r="F42" s="332" t="s">
        <v>307</v>
      </c>
      <c r="G42" s="332" t="s">
        <v>307</v>
      </c>
      <c r="H42" s="332" t="s">
        <v>307</v>
      </c>
      <c r="I42" s="332" t="s">
        <v>307</v>
      </c>
      <c r="J42" s="332" t="s">
        <v>307</v>
      </c>
      <c r="K42" s="332" t="s">
        <v>307</v>
      </c>
      <c r="L42" s="332" t="s">
        <v>307</v>
      </c>
      <c r="M42" s="332" t="s">
        <v>307</v>
      </c>
      <c r="N42" s="332" t="s">
        <v>307</v>
      </c>
      <c r="O42" s="332" t="s">
        <v>307</v>
      </c>
      <c r="P42" s="332" t="s">
        <v>307</v>
      </c>
      <c r="Q42" s="332" t="s">
        <v>307</v>
      </c>
      <c r="R42" s="332" t="s">
        <v>307</v>
      </c>
      <c r="S42" s="332" t="s">
        <v>307</v>
      </c>
      <c r="T42" s="332" t="s">
        <v>307</v>
      </c>
      <c r="U42" s="332" t="s">
        <v>307</v>
      </c>
      <c r="V42" s="332" t="s">
        <v>307</v>
      </c>
      <c r="W42" s="332" t="s">
        <v>307</v>
      </c>
      <c r="X42" s="332" t="s">
        <v>307</v>
      </c>
      <c r="Y42" s="332" t="s">
        <v>307</v>
      </c>
      <c r="Z42" s="332" t="s">
        <v>307</v>
      </c>
      <c r="AA42" s="332" t="s">
        <v>307</v>
      </c>
      <c r="AB42" s="332" t="s">
        <v>307</v>
      </c>
      <c r="AC42" s="332" t="s">
        <v>307</v>
      </c>
      <c r="AD42" s="332" t="s">
        <v>307</v>
      </c>
      <c r="AE42" s="332" t="s">
        <v>307</v>
      </c>
      <c r="AF42" s="332" t="s">
        <v>307</v>
      </c>
      <c r="AG42" s="332" t="s">
        <v>307</v>
      </c>
      <c r="AH42" s="332" t="s">
        <v>307</v>
      </c>
      <c r="AI42" s="332" t="s">
        <v>307</v>
      </c>
      <c r="AJ42" s="332" t="s">
        <v>307</v>
      </c>
      <c r="AK42" s="332">
        <v>2.1402999999999999</v>
      </c>
      <c r="AL42" s="332" t="s">
        <v>307</v>
      </c>
      <c r="AM42" s="332">
        <v>125.38500000000001</v>
      </c>
      <c r="AN42" s="332" t="s">
        <v>307</v>
      </c>
      <c r="AO42" s="332" t="s">
        <v>307</v>
      </c>
      <c r="AP42" s="332" t="s">
        <v>307</v>
      </c>
      <c r="AQ42" s="332" t="s">
        <v>307</v>
      </c>
      <c r="AR42" s="332" t="s">
        <v>307</v>
      </c>
      <c r="AS42" s="332" t="s">
        <v>307</v>
      </c>
      <c r="AT42" s="332" t="s">
        <v>307</v>
      </c>
      <c r="AU42" s="332" t="s">
        <v>307</v>
      </c>
      <c r="AV42" s="332" t="s">
        <v>307</v>
      </c>
      <c r="AW42" s="332" t="s">
        <v>307</v>
      </c>
      <c r="AX42" s="332" t="s">
        <v>307</v>
      </c>
      <c r="AY42" s="332" t="s">
        <v>307</v>
      </c>
      <c r="AZ42" s="332" t="s">
        <v>307</v>
      </c>
      <c r="BA42" s="332" t="s">
        <v>307</v>
      </c>
      <c r="BB42" s="332" t="s">
        <v>307</v>
      </c>
      <c r="BC42" s="332" t="s">
        <v>307</v>
      </c>
      <c r="BD42" s="332" t="s">
        <v>307</v>
      </c>
      <c r="BE42" s="332" t="s">
        <v>307</v>
      </c>
      <c r="BF42" s="332" t="s">
        <v>307</v>
      </c>
      <c r="BG42" s="332" t="s">
        <v>307</v>
      </c>
      <c r="BH42" s="332" t="s">
        <v>307</v>
      </c>
      <c r="BI42" s="332" t="s">
        <v>307</v>
      </c>
      <c r="BJ42" s="332" t="s">
        <v>307</v>
      </c>
      <c r="BK42" s="332" t="s">
        <v>307</v>
      </c>
      <c r="BL42" s="332" t="s">
        <v>307</v>
      </c>
      <c r="BM42" s="332" t="s">
        <v>307</v>
      </c>
      <c r="BN42" s="332" t="s">
        <v>307</v>
      </c>
      <c r="BO42" s="332" t="s">
        <v>307</v>
      </c>
      <c r="BP42" s="332" t="s">
        <v>307</v>
      </c>
      <c r="BQ42" s="332"/>
      <c r="BR42" s="333">
        <v>127.5253</v>
      </c>
      <c r="BS42" s="335">
        <v>3.7677</v>
      </c>
      <c r="BT42" s="335">
        <v>2.7532000000000001</v>
      </c>
      <c r="BU42" s="335">
        <v>1.0144</v>
      </c>
      <c r="BV42" s="335">
        <v>1.9885999999999999</v>
      </c>
      <c r="BW42" s="334">
        <v>5.7563000000000004</v>
      </c>
      <c r="BX42" s="336">
        <v>133.2816</v>
      </c>
      <c r="BY42" s="335" t="s">
        <v>307</v>
      </c>
      <c r="BZ42" s="335">
        <v>1.7508999999999999</v>
      </c>
      <c r="CA42" s="337">
        <v>135.0324</v>
      </c>
    </row>
    <row r="43" spans="1:79">
      <c r="A43" s="330" t="s">
        <v>38</v>
      </c>
      <c r="B43" s="410" t="s">
        <v>199</v>
      </c>
      <c r="C43" s="457" t="s">
        <v>392</v>
      </c>
      <c r="D43" s="458" t="s">
        <v>393</v>
      </c>
      <c r="E43" s="331" t="s">
        <v>307</v>
      </c>
      <c r="F43" s="332" t="s">
        <v>307</v>
      </c>
      <c r="G43" s="332" t="s">
        <v>307</v>
      </c>
      <c r="H43" s="332" t="s">
        <v>307</v>
      </c>
      <c r="I43" s="332">
        <v>0.3039</v>
      </c>
      <c r="J43" s="332" t="s">
        <v>307</v>
      </c>
      <c r="K43" s="332" t="s">
        <v>307</v>
      </c>
      <c r="L43" s="332" t="s">
        <v>307</v>
      </c>
      <c r="M43" s="332" t="s">
        <v>307</v>
      </c>
      <c r="N43" s="332" t="s">
        <v>307</v>
      </c>
      <c r="O43" s="332" t="s">
        <v>307</v>
      </c>
      <c r="P43" s="332" t="s">
        <v>307</v>
      </c>
      <c r="Q43" s="332" t="s">
        <v>307</v>
      </c>
      <c r="R43" s="332" t="s">
        <v>307</v>
      </c>
      <c r="S43" s="332" t="s">
        <v>307</v>
      </c>
      <c r="T43" s="332" t="s">
        <v>307</v>
      </c>
      <c r="U43" s="332" t="s">
        <v>307</v>
      </c>
      <c r="V43" s="332" t="s">
        <v>307</v>
      </c>
      <c r="W43" s="332" t="s">
        <v>307</v>
      </c>
      <c r="X43" s="332" t="s">
        <v>307</v>
      </c>
      <c r="Y43" s="332" t="s">
        <v>307</v>
      </c>
      <c r="Z43" s="332" t="s">
        <v>307</v>
      </c>
      <c r="AA43" s="332" t="s">
        <v>307</v>
      </c>
      <c r="AB43" s="332" t="s">
        <v>307</v>
      </c>
      <c r="AC43" s="332" t="s">
        <v>307</v>
      </c>
      <c r="AD43" s="332" t="s">
        <v>307</v>
      </c>
      <c r="AE43" s="332">
        <v>0.27529999999999999</v>
      </c>
      <c r="AF43" s="332" t="s">
        <v>307</v>
      </c>
      <c r="AG43" s="332">
        <v>0.89590000000000003</v>
      </c>
      <c r="AH43" s="332">
        <v>21.311299999999999</v>
      </c>
      <c r="AI43" s="332" t="s">
        <v>307</v>
      </c>
      <c r="AJ43" s="332" t="s">
        <v>307</v>
      </c>
      <c r="AK43" s="332" t="s">
        <v>307</v>
      </c>
      <c r="AL43" s="332" t="s">
        <v>307</v>
      </c>
      <c r="AM43" s="332" t="s">
        <v>307</v>
      </c>
      <c r="AN43" s="332">
        <v>714.6816</v>
      </c>
      <c r="AO43" s="332">
        <v>1.89E-2</v>
      </c>
      <c r="AP43" s="332">
        <v>2.1815000000000002</v>
      </c>
      <c r="AQ43" s="332" t="s">
        <v>307</v>
      </c>
      <c r="AR43" s="332" t="s">
        <v>307</v>
      </c>
      <c r="AS43" s="332" t="s">
        <v>307</v>
      </c>
      <c r="AT43" s="332" t="s">
        <v>307</v>
      </c>
      <c r="AU43" s="332" t="s">
        <v>307</v>
      </c>
      <c r="AV43" s="332" t="s">
        <v>307</v>
      </c>
      <c r="AW43" s="332" t="s">
        <v>307</v>
      </c>
      <c r="AX43" s="332" t="s">
        <v>307</v>
      </c>
      <c r="AY43" s="332" t="s">
        <v>307</v>
      </c>
      <c r="AZ43" s="332" t="s">
        <v>307</v>
      </c>
      <c r="BA43" s="332" t="s">
        <v>307</v>
      </c>
      <c r="BB43" s="332" t="s">
        <v>307</v>
      </c>
      <c r="BC43" s="332" t="s">
        <v>307</v>
      </c>
      <c r="BD43" s="332" t="s">
        <v>307</v>
      </c>
      <c r="BE43" s="332" t="s">
        <v>307</v>
      </c>
      <c r="BF43" s="332" t="s">
        <v>307</v>
      </c>
      <c r="BG43" s="332">
        <v>0.10979999999999999</v>
      </c>
      <c r="BH43" s="332">
        <v>6.8131000000000004</v>
      </c>
      <c r="BI43" s="332">
        <v>2.5983999999999998</v>
      </c>
      <c r="BJ43" s="332" t="s">
        <v>307</v>
      </c>
      <c r="BK43" s="332">
        <v>12.1845</v>
      </c>
      <c r="BL43" s="332" t="s">
        <v>307</v>
      </c>
      <c r="BM43" s="332" t="s">
        <v>307</v>
      </c>
      <c r="BN43" s="332" t="s">
        <v>307</v>
      </c>
      <c r="BO43" s="332" t="s">
        <v>307</v>
      </c>
      <c r="BP43" s="332" t="s">
        <v>307</v>
      </c>
      <c r="BQ43" s="332"/>
      <c r="BR43" s="333">
        <v>761.3741</v>
      </c>
      <c r="BS43" s="335">
        <v>28.471800000000002</v>
      </c>
      <c r="BT43" s="335">
        <v>17.563199999999998</v>
      </c>
      <c r="BU43" s="335">
        <v>10.9086</v>
      </c>
      <c r="BV43" s="335">
        <v>7.2271999999999998</v>
      </c>
      <c r="BW43" s="334">
        <v>35.698999999999998</v>
      </c>
      <c r="BX43" s="336">
        <v>797.07309999999995</v>
      </c>
      <c r="BY43" s="335" t="s">
        <v>307</v>
      </c>
      <c r="BZ43" s="335">
        <v>73.534300000000002</v>
      </c>
      <c r="CA43" s="337">
        <v>870.60739999999998</v>
      </c>
    </row>
    <row r="44" spans="1:79">
      <c r="A44" s="330" t="s">
        <v>39</v>
      </c>
      <c r="B44" s="410" t="s">
        <v>171</v>
      </c>
      <c r="C44" s="457" t="s">
        <v>394</v>
      </c>
      <c r="D44" s="458" t="s">
        <v>395</v>
      </c>
      <c r="E44" s="331" t="s">
        <v>307</v>
      </c>
      <c r="F44" s="332" t="s">
        <v>307</v>
      </c>
      <c r="G44" s="332" t="s">
        <v>307</v>
      </c>
      <c r="H44" s="332" t="s">
        <v>307</v>
      </c>
      <c r="I44" s="332" t="s">
        <v>307</v>
      </c>
      <c r="J44" s="332" t="s">
        <v>307</v>
      </c>
      <c r="K44" s="332" t="s">
        <v>307</v>
      </c>
      <c r="L44" s="332" t="s">
        <v>307</v>
      </c>
      <c r="M44" s="332">
        <v>82.889799999999994</v>
      </c>
      <c r="N44" s="332" t="s">
        <v>307</v>
      </c>
      <c r="O44" s="332" t="s">
        <v>307</v>
      </c>
      <c r="P44" s="332" t="s">
        <v>307</v>
      </c>
      <c r="Q44" s="332" t="s">
        <v>307</v>
      </c>
      <c r="R44" s="332" t="s">
        <v>307</v>
      </c>
      <c r="S44" s="332" t="s">
        <v>307</v>
      </c>
      <c r="T44" s="332" t="s">
        <v>307</v>
      </c>
      <c r="U44" s="332">
        <v>3.5003000000000002</v>
      </c>
      <c r="V44" s="332" t="s">
        <v>307</v>
      </c>
      <c r="W44" s="332" t="s">
        <v>307</v>
      </c>
      <c r="X44" s="332" t="s">
        <v>307</v>
      </c>
      <c r="Y44" s="332" t="s">
        <v>307</v>
      </c>
      <c r="Z44" s="332" t="s">
        <v>307</v>
      </c>
      <c r="AA44" s="332" t="s">
        <v>307</v>
      </c>
      <c r="AB44" s="332" t="s">
        <v>307</v>
      </c>
      <c r="AC44" s="332" t="s">
        <v>307</v>
      </c>
      <c r="AD44" s="332" t="s">
        <v>307</v>
      </c>
      <c r="AE44" s="332" t="s">
        <v>307</v>
      </c>
      <c r="AF44" s="332" t="s">
        <v>307</v>
      </c>
      <c r="AG44" s="332" t="s">
        <v>307</v>
      </c>
      <c r="AH44" s="332" t="s">
        <v>307</v>
      </c>
      <c r="AI44" s="332" t="s">
        <v>307</v>
      </c>
      <c r="AJ44" s="332" t="s">
        <v>307</v>
      </c>
      <c r="AK44" s="332" t="s">
        <v>307</v>
      </c>
      <c r="AL44" s="332" t="s">
        <v>307</v>
      </c>
      <c r="AM44" s="332" t="s">
        <v>307</v>
      </c>
      <c r="AN44" s="332" t="s">
        <v>307</v>
      </c>
      <c r="AO44" s="332">
        <v>109.30029999999999</v>
      </c>
      <c r="AP44" s="332" t="s">
        <v>307</v>
      </c>
      <c r="AQ44" s="332" t="s">
        <v>307</v>
      </c>
      <c r="AR44" s="332" t="s">
        <v>307</v>
      </c>
      <c r="AS44" s="332" t="s">
        <v>307</v>
      </c>
      <c r="AT44" s="332" t="s">
        <v>307</v>
      </c>
      <c r="AU44" s="332" t="s">
        <v>307</v>
      </c>
      <c r="AV44" s="332" t="s">
        <v>307</v>
      </c>
      <c r="AW44" s="332" t="s">
        <v>307</v>
      </c>
      <c r="AX44" s="332" t="s">
        <v>307</v>
      </c>
      <c r="AY44" s="332" t="s">
        <v>307</v>
      </c>
      <c r="AZ44" s="332" t="s">
        <v>307</v>
      </c>
      <c r="BA44" s="332" t="s">
        <v>307</v>
      </c>
      <c r="BB44" s="332" t="s">
        <v>307</v>
      </c>
      <c r="BC44" s="332" t="s">
        <v>307</v>
      </c>
      <c r="BD44" s="332" t="s">
        <v>307</v>
      </c>
      <c r="BE44" s="332" t="s">
        <v>307</v>
      </c>
      <c r="BF44" s="332" t="s">
        <v>307</v>
      </c>
      <c r="BG44" s="332" t="s">
        <v>307</v>
      </c>
      <c r="BH44" s="332" t="s">
        <v>307</v>
      </c>
      <c r="BI44" s="332" t="s">
        <v>307</v>
      </c>
      <c r="BJ44" s="332" t="s">
        <v>307</v>
      </c>
      <c r="BK44" s="332" t="s">
        <v>307</v>
      </c>
      <c r="BL44" s="332" t="s">
        <v>307</v>
      </c>
      <c r="BM44" s="332" t="s">
        <v>307</v>
      </c>
      <c r="BN44" s="332" t="s">
        <v>307</v>
      </c>
      <c r="BO44" s="332" t="s">
        <v>307</v>
      </c>
      <c r="BP44" s="332" t="s">
        <v>307</v>
      </c>
      <c r="BQ44" s="332"/>
      <c r="BR44" s="333">
        <v>195.69040000000001</v>
      </c>
      <c r="BS44" s="335">
        <v>27.785399999999999</v>
      </c>
      <c r="BT44" s="335">
        <v>14.5045</v>
      </c>
      <c r="BU44" s="335">
        <v>13.280799999999999</v>
      </c>
      <c r="BV44" s="335">
        <v>6.6653000000000002</v>
      </c>
      <c r="BW44" s="334">
        <v>34.450699999999998</v>
      </c>
      <c r="BX44" s="336">
        <v>230.14109999999999</v>
      </c>
      <c r="BY44" s="335">
        <v>91.589600000000004</v>
      </c>
      <c r="BZ44" s="335">
        <v>14.910399999999999</v>
      </c>
      <c r="CA44" s="337">
        <v>336.64100000000002</v>
      </c>
    </row>
    <row r="45" spans="1:79">
      <c r="A45" s="330" t="s">
        <v>40</v>
      </c>
      <c r="B45" s="410" t="s">
        <v>172</v>
      </c>
      <c r="C45" s="457" t="s">
        <v>396</v>
      </c>
      <c r="D45" s="458" t="s">
        <v>397</v>
      </c>
      <c r="E45" s="331" t="s">
        <v>307</v>
      </c>
      <c r="F45" s="332" t="s">
        <v>307</v>
      </c>
      <c r="G45" s="332" t="s">
        <v>307</v>
      </c>
      <c r="H45" s="332" t="s">
        <v>307</v>
      </c>
      <c r="I45" s="332" t="s">
        <v>307</v>
      </c>
      <c r="J45" s="332" t="s">
        <v>307</v>
      </c>
      <c r="K45" s="332" t="s">
        <v>307</v>
      </c>
      <c r="L45" s="332" t="s">
        <v>307</v>
      </c>
      <c r="M45" s="332" t="s">
        <v>307</v>
      </c>
      <c r="N45" s="332" t="s">
        <v>307</v>
      </c>
      <c r="O45" s="332" t="s">
        <v>307</v>
      </c>
      <c r="P45" s="332" t="s">
        <v>307</v>
      </c>
      <c r="Q45" s="332" t="s">
        <v>307</v>
      </c>
      <c r="R45" s="332" t="s">
        <v>307</v>
      </c>
      <c r="S45" s="332" t="s">
        <v>307</v>
      </c>
      <c r="T45" s="332" t="s">
        <v>307</v>
      </c>
      <c r="U45" s="332" t="s">
        <v>307</v>
      </c>
      <c r="V45" s="332" t="s">
        <v>307</v>
      </c>
      <c r="W45" s="332" t="s">
        <v>307</v>
      </c>
      <c r="X45" s="332" t="s">
        <v>307</v>
      </c>
      <c r="Y45" s="332" t="s">
        <v>307</v>
      </c>
      <c r="Z45" s="332" t="s">
        <v>307</v>
      </c>
      <c r="AA45" s="332" t="s">
        <v>307</v>
      </c>
      <c r="AB45" s="332" t="s">
        <v>307</v>
      </c>
      <c r="AC45" s="332" t="s">
        <v>307</v>
      </c>
      <c r="AD45" s="332" t="s">
        <v>307</v>
      </c>
      <c r="AE45" s="332" t="s">
        <v>307</v>
      </c>
      <c r="AF45" s="332" t="s">
        <v>307</v>
      </c>
      <c r="AG45" s="332" t="s">
        <v>307</v>
      </c>
      <c r="AH45" s="332" t="s">
        <v>307</v>
      </c>
      <c r="AI45" s="332" t="s">
        <v>307</v>
      </c>
      <c r="AJ45" s="332" t="s">
        <v>307</v>
      </c>
      <c r="AK45" s="332" t="s">
        <v>307</v>
      </c>
      <c r="AL45" s="332" t="s">
        <v>307</v>
      </c>
      <c r="AM45" s="332" t="s">
        <v>307</v>
      </c>
      <c r="AN45" s="332" t="s">
        <v>307</v>
      </c>
      <c r="AO45" s="332" t="s">
        <v>307</v>
      </c>
      <c r="AP45" s="332">
        <v>129.4547</v>
      </c>
      <c r="AQ45" s="332" t="s">
        <v>307</v>
      </c>
      <c r="AR45" s="332" t="s">
        <v>307</v>
      </c>
      <c r="AS45" s="332" t="s">
        <v>307</v>
      </c>
      <c r="AT45" s="332" t="s">
        <v>307</v>
      </c>
      <c r="AU45" s="332" t="s">
        <v>307</v>
      </c>
      <c r="AV45" s="332" t="s">
        <v>307</v>
      </c>
      <c r="AW45" s="332" t="s">
        <v>307</v>
      </c>
      <c r="AX45" s="332" t="s">
        <v>307</v>
      </c>
      <c r="AY45" s="332" t="s">
        <v>307</v>
      </c>
      <c r="AZ45" s="332" t="s">
        <v>307</v>
      </c>
      <c r="BA45" s="332" t="s">
        <v>307</v>
      </c>
      <c r="BB45" s="332" t="s">
        <v>307</v>
      </c>
      <c r="BC45" s="332" t="s">
        <v>307</v>
      </c>
      <c r="BD45" s="332" t="s">
        <v>307</v>
      </c>
      <c r="BE45" s="332" t="s">
        <v>307</v>
      </c>
      <c r="BF45" s="332" t="s">
        <v>307</v>
      </c>
      <c r="BG45" s="332" t="s">
        <v>307</v>
      </c>
      <c r="BH45" s="332" t="s">
        <v>307</v>
      </c>
      <c r="BI45" s="332" t="s">
        <v>307</v>
      </c>
      <c r="BJ45" s="332" t="s">
        <v>307</v>
      </c>
      <c r="BK45" s="332">
        <v>2.1000000000000001E-2</v>
      </c>
      <c r="BL45" s="332" t="s">
        <v>307</v>
      </c>
      <c r="BM45" s="332" t="s">
        <v>307</v>
      </c>
      <c r="BN45" s="332" t="s">
        <v>307</v>
      </c>
      <c r="BO45" s="332" t="s">
        <v>307</v>
      </c>
      <c r="BP45" s="332" t="s">
        <v>307</v>
      </c>
      <c r="BQ45" s="332"/>
      <c r="BR45" s="333">
        <v>129.47569999999999</v>
      </c>
      <c r="BS45" s="335">
        <v>6.6942000000000004</v>
      </c>
      <c r="BT45" s="335">
        <v>2.7385999999999999</v>
      </c>
      <c r="BU45" s="335">
        <v>3.9554999999999998</v>
      </c>
      <c r="BV45" s="335">
        <v>4.5373000000000001</v>
      </c>
      <c r="BW45" s="334">
        <v>11.231400000000001</v>
      </c>
      <c r="BX45" s="336">
        <v>140.7071</v>
      </c>
      <c r="BY45" s="335">
        <v>8.0909999999999993</v>
      </c>
      <c r="BZ45" s="335">
        <v>6.0602999999999998</v>
      </c>
      <c r="CA45" s="337">
        <v>154.85849999999999</v>
      </c>
    </row>
    <row r="46" spans="1:79">
      <c r="A46" s="330" t="s">
        <v>41</v>
      </c>
      <c r="B46" s="410" t="s">
        <v>173</v>
      </c>
      <c r="C46" s="457" t="s">
        <v>398</v>
      </c>
      <c r="D46" s="458" t="s">
        <v>399</v>
      </c>
      <c r="E46" s="331" t="s">
        <v>307</v>
      </c>
      <c r="F46" s="332" t="s">
        <v>307</v>
      </c>
      <c r="G46" s="332" t="s">
        <v>307</v>
      </c>
      <c r="H46" s="332" t="s">
        <v>307</v>
      </c>
      <c r="I46" s="332" t="s">
        <v>307</v>
      </c>
      <c r="J46" s="332" t="s">
        <v>307</v>
      </c>
      <c r="K46" s="332" t="s">
        <v>307</v>
      </c>
      <c r="L46" s="332" t="s">
        <v>307</v>
      </c>
      <c r="M46" s="332" t="s">
        <v>307</v>
      </c>
      <c r="N46" s="332" t="s">
        <v>307</v>
      </c>
      <c r="O46" s="332" t="s">
        <v>307</v>
      </c>
      <c r="P46" s="332" t="s">
        <v>307</v>
      </c>
      <c r="Q46" s="332" t="s">
        <v>307</v>
      </c>
      <c r="R46" s="332" t="s">
        <v>307</v>
      </c>
      <c r="S46" s="332" t="s">
        <v>307</v>
      </c>
      <c r="T46" s="332" t="s">
        <v>307</v>
      </c>
      <c r="U46" s="332" t="s">
        <v>307</v>
      </c>
      <c r="V46" s="332" t="s">
        <v>307</v>
      </c>
      <c r="W46" s="332" t="s">
        <v>307</v>
      </c>
      <c r="X46" s="332" t="s">
        <v>307</v>
      </c>
      <c r="Y46" s="332" t="s">
        <v>307</v>
      </c>
      <c r="Z46" s="332" t="s">
        <v>307</v>
      </c>
      <c r="AA46" s="332" t="s">
        <v>307</v>
      </c>
      <c r="AB46" s="332">
        <v>9.2651000000000003</v>
      </c>
      <c r="AC46" s="332" t="s">
        <v>307</v>
      </c>
      <c r="AD46" s="332" t="s">
        <v>307</v>
      </c>
      <c r="AE46" s="332" t="s">
        <v>307</v>
      </c>
      <c r="AF46" s="332" t="s">
        <v>307</v>
      </c>
      <c r="AG46" s="332" t="s">
        <v>307</v>
      </c>
      <c r="AH46" s="332" t="s">
        <v>307</v>
      </c>
      <c r="AI46" s="332" t="s">
        <v>307</v>
      </c>
      <c r="AJ46" s="332" t="s">
        <v>307</v>
      </c>
      <c r="AK46" s="332" t="s">
        <v>307</v>
      </c>
      <c r="AL46" s="332" t="s">
        <v>307</v>
      </c>
      <c r="AM46" s="332" t="s">
        <v>307</v>
      </c>
      <c r="AN46" s="332" t="s">
        <v>307</v>
      </c>
      <c r="AO46" s="332" t="s">
        <v>307</v>
      </c>
      <c r="AP46" s="332" t="s">
        <v>307</v>
      </c>
      <c r="AQ46" s="332">
        <v>734.64620000000002</v>
      </c>
      <c r="AR46" s="332">
        <v>31.332699999999999</v>
      </c>
      <c r="AS46" s="332" t="s">
        <v>307</v>
      </c>
      <c r="AT46" s="332" t="s">
        <v>307</v>
      </c>
      <c r="AU46" s="332" t="s">
        <v>307</v>
      </c>
      <c r="AV46" s="332" t="s">
        <v>307</v>
      </c>
      <c r="AW46" s="332" t="s">
        <v>307</v>
      </c>
      <c r="AX46" s="332" t="s">
        <v>307</v>
      </c>
      <c r="AY46" s="332" t="s">
        <v>307</v>
      </c>
      <c r="AZ46" s="332" t="s">
        <v>307</v>
      </c>
      <c r="BA46" s="332" t="s">
        <v>307</v>
      </c>
      <c r="BB46" s="332" t="s">
        <v>307</v>
      </c>
      <c r="BC46" s="332" t="s">
        <v>307</v>
      </c>
      <c r="BD46" s="332" t="s">
        <v>307</v>
      </c>
      <c r="BE46" s="332" t="s">
        <v>307</v>
      </c>
      <c r="BF46" s="332">
        <v>11.259600000000001</v>
      </c>
      <c r="BG46" s="332" t="s">
        <v>307</v>
      </c>
      <c r="BH46" s="332" t="s">
        <v>307</v>
      </c>
      <c r="BI46" s="332" t="s">
        <v>307</v>
      </c>
      <c r="BJ46" s="332" t="s">
        <v>307</v>
      </c>
      <c r="BK46" s="332" t="s">
        <v>307</v>
      </c>
      <c r="BL46" s="332" t="s">
        <v>307</v>
      </c>
      <c r="BM46" s="332" t="s">
        <v>307</v>
      </c>
      <c r="BN46" s="332" t="s">
        <v>307</v>
      </c>
      <c r="BO46" s="332" t="s">
        <v>307</v>
      </c>
      <c r="BP46" s="332" t="s">
        <v>307</v>
      </c>
      <c r="BQ46" s="332"/>
      <c r="BR46" s="333">
        <v>786.50360000000001</v>
      </c>
      <c r="BS46" s="335">
        <v>47.171100000000003</v>
      </c>
      <c r="BT46" s="335">
        <v>13.4488</v>
      </c>
      <c r="BU46" s="335">
        <v>33.7224</v>
      </c>
      <c r="BV46" s="335">
        <v>26.1053</v>
      </c>
      <c r="BW46" s="334">
        <v>73.276399999999995</v>
      </c>
      <c r="BX46" s="336">
        <v>859.78</v>
      </c>
      <c r="BY46" s="335" t="s">
        <v>307</v>
      </c>
      <c r="BZ46" s="335">
        <v>55.650700000000001</v>
      </c>
      <c r="CA46" s="337">
        <v>915.4307</v>
      </c>
    </row>
    <row r="47" spans="1:79">
      <c r="A47" s="330" t="s">
        <v>42</v>
      </c>
      <c r="B47" s="410" t="s">
        <v>174</v>
      </c>
      <c r="C47" s="457" t="s">
        <v>400</v>
      </c>
      <c r="D47" s="458" t="s">
        <v>401</v>
      </c>
      <c r="E47" s="331">
        <v>2.9600000000000001E-2</v>
      </c>
      <c r="F47" s="332" t="s">
        <v>307</v>
      </c>
      <c r="G47" s="332" t="s">
        <v>307</v>
      </c>
      <c r="H47" s="332" t="s">
        <v>307</v>
      </c>
      <c r="I47" s="332">
        <v>0.26600000000000001</v>
      </c>
      <c r="J47" s="332">
        <v>0.34539999999999998</v>
      </c>
      <c r="K47" s="332">
        <v>0.52080000000000004</v>
      </c>
      <c r="L47" s="332" t="s">
        <v>307</v>
      </c>
      <c r="M47" s="332">
        <v>0.85660000000000003</v>
      </c>
      <c r="N47" s="332" t="s">
        <v>307</v>
      </c>
      <c r="O47" s="332">
        <v>7.4899999999999994E-2</v>
      </c>
      <c r="P47" s="332">
        <v>0.31269999999999998</v>
      </c>
      <c r="Q47" s="332">
        <v>2.5999999999999999E-2</v>
      </c>
      <c r="R47" s="332">
        <v>0.33989999999999998</v>
      </c>
      <c r="S47" s="332">
        <v>0.29260000000000003</v>
      </c>
      <c r="T47" s="332">
        <v>0.29170000000000001</v>
      </c>
      <c r="U47" s="332">
        <v>1.5088999999999999</v>
      </c>
      <c r="V47" s="332">
        <v>0.27329999999999999</v>
      </c>
      <c r="W47" s="332">
        <v>0.32090000000000002</v>
      </c>
      <c r="X47" s="332" t="s">
        <v>307</v>
      </c>
      <c r="Y47" s="332">
        <v>0.28510000000000002</v>
      </c>
      <c r="Z47" s="332">
        <v>0.1201</v>
      </c>
      <c r="AA47" s="332">
        <v>0.7268</v>
      </c>
      <c r="AB47" s="332">
        <v>11.7918</v>
      </c>
      <c r="AC47" s="332" t="s">
        <v>307</v>
      </c>
      <c r="AD47" s="332">
        <v>6.1800000000000001E-2</v>
      </c>
      <c r="AE47" s="332">
        <v>6.7699999999999996E-2</v>
      </c>
      <c r="AF47" s="332" t="s">
        <v>307</v>
      </c>
      <c r="AG47" s="332">
        <v>4.3484999999999996</v>
      </c>
      <c r="AH47" s="332">
        <v>8.7139000000000006</v>
      </c>
      <c r="AI47" s="332">
        <v>8.4000000000000005E-2</v>
      </c>
      <c r="AJ47" s="332" t="s">
        <v>307</v>
      </c>
      <c r="AK47" s="332">
        <v>1.83E-2</v>
      </c>
      <c r="AL47" s="332">
        <v>2.3845000000000001</v>
      </c>
      <c r="AM47" s="332">
        <v>0.88600000000000001</v>
      </c>
      <c r="AN47" s="332">
        <v>1.2999999999999999E-2</v>
      </c>
      <c r="AO47" s="332">
        <v>3.6739999999999999</v>
      </c>
      <c r="AP47" s="332">
        <v>0.27400000000000002</v>
      </c>
      <c r="AQ47" s="332">
        <v>2.2046000000000001</v>
      </c>
      <c r="AR47" s="332">
        <v>682.23109999999997</v>
      </c>
      <c r="AS47" s="332">
        <v>10.3209</v>
      </c>
      <c r="AT47" s="332">
        <v>0.63019999999999998</v>
      </c>
      <c r="AU47" s="332">
        <v>0.33150000000000002</v>
      </c>
      <c r="AV47" s="332">
        <v>0.32390000000000002</v>
      </c>
      <c r="AW47" s="332" t="s">
        <v>307</v>
      </c>
      <c r="AX47" s="332">
        <v>2.73</v>
      </c>
      <c r="AY47" s="332">
        <v>0.93620000000000003</v>
      </c>
      <c r="AZ47" s="332">
        <v>0.59409999999999996</v>
      </c>
      <c r="BA47" s="332">
        <v>0.89610000000000001</v>
      </c>
      <c r="BB47" s="332">
        <v>7.2039999999999997</v>
      </c>
      <c r="BC47" s="332">
        <v>0.39340000000000003</v>
      </c>
      <c r="BD47" s="332" t="s">
        <v>307</v>
      </c>
      <c r="BE47" s="332" t="s">
        <v>307</v>
      </c>
      <c r="BF47" s="332">
        <v>1.1206</v>
      </c>
      <c r="BG47" s="332">
        <v>4.1745999999999999</v>
      </c>
      <c r="BH47" s="332">
        <v>3.2995000000000001</v>
      </c>
      <c r="BI47" s="332">
        <v>0.76359999999999995</v>
      </c>
      <c r="BJ47" s="332">
        <v>3.0599999999999999E-2</v>
      </c>
      <c r="BK47" s="332">
        <v>0.3745</v>
      </c>
      <c r="BL47" s="332" t="s">
        <v>307</v>
      </c>
      <c r="BM47" s="332">
        <v>2.69E-2</v>
      </c>
      <c r="BN47" s="332">
        <v>0.1434</v>
      </c>
      <c r="BO47" s="332" t="s">
        <v>307</v>
      </c>
      <c r="BP47" s="332" t="s">
        <v>307</v>
      </c>
      <c r="BQ47" s="332"/>
      <c r="BR47" s="333">
        <v>757.63869999999997</v>
      </c>
      <c r="BS47" s="335">
        <v>40.940199999999997</v>
      </c>
      <c r="BT47" s="335">
        <v>16.828399999999998</v>
      </c>
      <c r="BU47" s="335">
        <v>24.111799999999999</v>
      </c>
      <c r="BV47" s="335">
        <v>90.982900000000001</v>
      </c>
      <c r="BW47" s="334">
        <v>131.92310000000001</v>
      </c>
      <c r="BX47" s="336">
        <v>889.56179999999995</v>
      </c>
      <c r="BY47" s="335" t="s">
        <v>307</v>
      </c>
      <c r="BZ47" s="335">
        <v>18.777000000000001</v>
      </c>
      <c r="CA47" s="337">
        <v>908.33870000000002</v>
      </c>
    </row>
    <row r="48" spans="1:79">
      <c r="A48" s="330" t="s">
        <v>43</v>
      </c>
      <c r="B48" s="410" t="s">
        <v>175</v>
      </c>
      <c r="C48" s="457" t="s">
        <v>402</v>
      </c>
      <c r="D48" s="458" t="s">
        <v>403</v>
      </c>
      <c r="E48" s="331" t="s">
        <v>307</v>
      </c>
      <c r="F48" s="332" t="s">
        <v>307</v>
      </c>
      <c r="G48" s="332" t="s">
        <v>307</v>
      </c>
      <c r="H48" s="332" t="s">
        <v>307</v>
      </c>
      <c r="I48" s="332" t="s">
        <v>307</v>
      </c>
      <c r="J48" s="332" t="s">
        <v>307</v>
      </c>
      <c r="K48" s="332" t="s">
        <v>307</v>
      </c>
      <c r="L48" s="332" t="s">
        <v>307</v>
      </c>
      <c r="M48" s="332" t="s">
        <v>307</v>
      </c>
      <c r="N48" s="332" t="s">
        <v>307</v>
      </c>
      <c r="O48" s="332" t="s">
        <v>307</v>
      </c>
      <c r="P48" s="332" t="s">
        <v>307</v>
      </c>
      <c r="Q48" s="332" t="s">
        <v>307</v>
      </c>
      <c r="R48" s="332" t="s">
        <v>307</v>
      </c>
      <c r="S48" s="332" t="s">
        <v>307</v>
      </c>
      <c r="T48" s="332" t="s">
        <v>307</v>
      </c>
      <c r="U48" s="332" t="s">
        <v>307</v>
      </c>
      <c r="V48" s="332" t="s">
        <v>307</v>
      </c>
      <c r="W48" s="332" t="s">
        <v>307</v>
      </c>
      <c r="X48" s="332" t="s">
        <v>307</v>
      </c>
      <c r="Y48" s="332" t="s">
        <v>307</v>
      </c>
      <c r="Z48" s="332" t="s">
        <v>307</v>
      </c>
      <c r="AA48" s="332" t="s">
        <v>307</v>
      </c>
      <c r="AB48" s="332" t="s">
        <v>307</v>
      </c>
      <c r="AC48" s="332" t="s">
        <v>307</v>
      </c>
      <c r="AD48" s="332" t="s">
        <v>307</v>
      </c>
      <c r="AE48" s="332" t="s">
        <v>307</v>
      </c>
      <c r="AF48" s="332" t="s">
        <v>307</v>
      </c>
      <c r="AG48" s="332" t="s">
        <v>307</v>
      </c>
      <c r="AH48" s="332" t="s">
        <v>307</v>
      </c>
      <c r="AI48" s="332" t="s">
        <v>307</v>
      </c>
      <c r="AJ48" s="332" t="s">
        <v>307</v>
      </c>
      <c r="AK48" s="332" t="s">
        <v>307</v>
      </c>
      <c r="AL48" s="332" t="s">
        <v>307</v>
      </c>
      <c r="AM48" s="332" t="s">
        <v>307</v>
      </c>
      <c r="AN48" s="332" t="s">
        <v>307</v>
      </c>
      <c r="AO48" s="332" t="s">
        <v>307</v>
      </c>
      <c r="AP48" s="332" t="s">
        <v>307</v>
      </c>
      <c r="AQ48" s="332" t="s">
        <v>307</v>
      </c>
      <c r="AR48" s="332" t="s">
        <v>307</v>
      </c>
      <c r="AS48" s="332">
        <v>1141.6993</v>
      </c>
      <c r="AT48" s="332" t="s">
        <v>307</v>
      </c>
      <c r="AU48" s="332" t="s">
        <v>307</v>
      </c>
      <c r="AV48" s="332" t="s">
        <v>307</v>
      </c>
      <c r="AW48" s="332" t="s">
        <v>307</v>
      </c>
      <c r="AX48" s="332" t="s">
        <v>307</v>
      </c>
      <c r="AY48" s="332" t="s">
        <v>307</v>
      </c>
      <c r="AZ48" s="332" t="s">
        <v>307</v>
      </c>
      <c r="BA48" s="332" t="s">
        <v>307</v>
      </c>
      <c r="BB48" s="332" t="s">
        <v>307</v>
      </c>
      <c r="BC48" s="332" t="s">
        <v>307</v>
      </c>
      <c r="BD48" s="332" t="s">
        <v>307</v>
      </c>
      <c r="BE48" s="332" t="s">
        <v>307</v>
      </c>
      <c r="BF48" s="332" t="s">
        <v>307</v>
      </c>
      <c r="BG48" s="332" t="s">
        <v>307</v>
      </c>
      <c r="BH48" s="332" t="s">
        <v>307</v>
      </c>
      <c r="BI48" s="332" t="s">
        <v>307</v>
      </c>
      <c r="BJ48" s="332" t="s">
        <v>307</v>
      </c>
      <c r="BK48" s="332" t="s">
        <v>307</v>
      </c>
      <c r="BL48" s="332" t="s">
        <v>307</v>
      </c>
      <c r="BM48" s="332" t="s">
        <v>307</v>
      </c>
      <c r="BN48" s="332" t="s">
        <v>307</v>
      </c>
      <c r="BO48" s="332" t="s">
        <v>307</v>
      </c>
      <c r="BP48" s="332" t="s">
        <v>307</v>
      </c>
      <c r="BQ48" s="332"/>
      <c r="BR48" s="333">
        <v>1141.6993</v>
      </c>
      <c r="BS48" s="335">
        <v>36.835999999999999</v>
      </c>
      <c r="BT48" s="335">
        <v>10.8027</v>
      </c>
      <c r="BU48" s="335">
        <v>26.033300000000001</v>
      </c>
      <c r="BV48" s="335">
        <v>135.86709999999999</v>
      </c>
      <c r="BW48" s="334">
        <v>172.70310000000001</v>
      </c>
      <c r="BX48" s="336">
        <v>1314.4023999999999</v>
      </c>
      <c r="BY48" s="335" t="s">
        <v>307</v>
      </c>
      <c r="BZ48" s="335" t="s">
        <v>307</v>
      </c>
      <c r="CA48" s="337">
        <v>1314.4023</v>
      </c>
    </row>
    <row r="49" spans="1:79">
      <c r="A49" s="330" t="s">
        <v>44</v>
      </c>
      <c r="B49" s="410" t="s">
        <v>176</v>
      </c>
      <c r="C49" s="457" t="s">
        <v>404</v>
      </c>
      <c r="D49" s="458" t="s">
        <v>405</v>
      </c>
      <c r="E49" s="331" t="s">
        <v>307</v>
      </c>
      <c r="F49" s="332" t="s">
        <v>307</v>
      </c>
      <c r="G49" s="332" t="s">
        <v>307</v>
      </c>
      <c r="H49" s="332" t="s">
        <v>307</v>
      </c>
      <c r="I49" s="332" t="s">
        <v>307</v>
      </c>
      <c r="J49" s="332" t="s">
        <v>307</v>
      </c>
      <c r="K49" s="332" t="s">
        <v>307</v>
      </c>
      <c r="L49" s="332" t="s">
        <v>307</v>
      </c>
      <c r="M49" s="332" t="s">
        <v>307</v>
      </c>
      <c r="N49" s="332" t="s">
        <v>307</v>
      </c>
      <c r="O49" s="332" t="s">
        <v>307</v>
      </c>
      <c r="P49" s="332" t="s">
        <v>307</v>
      </c>
      <c r="Q49" s="332" t="s">
        <v>307</v>
      </c>
      <c r="R49" s="332" t="s">
        <v>307</v>
      </c>
      <c r="S49" s="332" t="s">
        <v>307</v>
      </c>
      <c r="T49" s="332" t="s">
        <v>307</v>
      </c>
      <c r="U49" s="332" t="s">
        <v>307</v>
      </c>
      <c r="V49" s="332" t="s">
        <v>307</v>
      </c>
      <c r="W49" s="332" t="s">
        <v>307</v>
      </c>
      <c r="X49" s="332" t="s">
        <v>307</v>
      </c>
      <c r="Y49" s="332" t="s">
        <v>307</v>
      </c>
      <c r="Z49" s="332" t="s">
        <v>307</v>
      </c>
      <c r="AA49" s="332" t="s">
        <v>307</v>
      </c>
      <c r="AB49" s="332" t="s">
        <v>307</v>
      </c>
      <c r="AC49" s="332" t="s">
        <v>307</v>
      </c>
      <c r="AD49" s="332" t="s">
        <v>307</v>
      </c>
      <c r="AE49" s="332" t="s">
        <v>307</v>
      </c>
      <c r="AF49" s="332" t="s">
        <v>307</v>
      </c>
      <c r="AG49" s="332" t="s">
        <v>307</v>
      </c>
      <c r="AH49" s="332" t="s">
        <v>307</v>
      </c>
      <c r="AI49" s="332" t="s">
        <v>307</v>
      </c>
      <c r="AJ49" s="332" t="s">
        <v>307</v>
      </c>
      <c r="AK49" s="332" t="s">
        <v>307</v>
      </c>
      <c r="AL49" s="332" t="s">
        <v>307</v>
      </c>
      <c r="AM49" s="332" t="s">
        <v>307</v>
      </c>
      <c r="AN49" s="332" t="s">
        <v>307</v>
      </c>
      <c r="AO49" s="332" t="s">
        <v>307</v>
      </c>
      <c r="AP49" s="332" t="s">
        <v>307</v>
      </c>
      <c r="AQ49" s="332" t="s">
        <v>307</v>
      </c>
      <c r="AR49" s="332" t="s">
        <v>307</v>
      </c>
      <c r="AS49" s="332" t="s">
        <v>307</v>
      </c>
      <c r="AT49" s="332">
        <v>197.91990000000001</v>
      </c>
      <c r="AU49" s="332" t="s">
        <v>307</v>
      </c>
      <c r="AV49" s="332" t="s">
        <v>307</v>
      </c>
      <c r="AW49" s="332" t="s">
        <v>307</v>
      </c>
      <c r="AX49" s="332" t="s">
        <v>307</v>
      </c>
      <c r="AY49" s="332" t="s">
        <v>307</v>
      </c>
      <c r="AZ49" s="332" t="s">
        <v>307</v>
      </c>
      <c r="BA49" s="332" t="s">
        <v>307</v>
      </c>
      <c r="BB49" s="332" t="s">
        <v>307</v>
      </c>
      <c r="BC49" s="332" t="s">
        <v>307</v>
      </c>
      <c r="BD49" s="332" t="s">
        <v>307</v>
      </c>
      <c r="BE49" s="332" t="s">
        <v>307</v>
      </c>
      <c r="BF49" s="332" t="s">
        <v>307</v>
      </c>
      <c r="BG49" s="332" t="s">
        <v>307</v>
      </c>
      <c r="BH49" s="332" t="s">
        <v>307</v>
      </c>
      <c r="BI49" s="332" t="s">
        <v>307</v>
      </c>
      <c r="BJ49" s="332" t="s">
        <v>307</v>
      </c>
      <c r="BK49" s="332" t="s">
        <v>307</v>
      </c>
      <c r="BL49" s="332" t="s">
        <v>307</v>
      </c>
      <c r="BM49" s="332" t="s">
        <v>307</v>
      </c>
      <c r="BN49" s="332" t="s">
        <v>307</v>
      </c>
      <c r="BO49" s="332" t="s">
        <v>307</v>
      </c>
      <c r="BP49" s="332" t="s">
        <v>307</v>
      </c>
      <c r="BQ49" s="332"/>
      <c r="BR49" s="333">
        <v>197.91990000000001</v>
      </c>
      <c r="BS49" s="335">
        <v>4.9644000000000004</v>
      </c>
      <c r="BT49" s="335">
        <v>3.0558999999999998</v>
      </c>
      <c r="BU49" s="335">
        <v>1.9084000000000001</v>
      </c>
      <c r="BV49" s="335">
        <v>22.880299999999998</v>
      </c>
      <c r="BW49" s="334">
        <v>27.8446</v>
      </c>
      <c r="BX49" s="336">
        <v>225.7645</v>
      </c>
      <c r="BY49" s="335" t="s">
        <v>307</v>
      </c>
      <c r="BZ49" s="335" t="s">
        <v>307</v>
      </c>
      <c r="CA49" s="337">
        <v>225.7646</v>
      </c>
    </row>
    <row r="50" spans="1:79">
      <c r="A50" s="330" t="s">
        <v>45</v>
      </c>
      <c r="B50" s="410" t="s">
        <v>177</v>
      </c>
      <c r="C50" s="457" t="s">
        <v>406</v>
      </c>
      <c r="D50" s="458" t="s">
        <v>407</v>
      </c>
      <c r="E50" s="331" t="s">
        <v>307</v>
      </c>
      <c r="F50" s="332" t="s">
        <v>307</v>
      </c>
      <c r="G50" s="332" t="s">
        <v>307</v>
      </c>
      <c r="H50" s="332" t="s">
        <v>307</v>
      </c>
      <c r="I50" s="332" t="s">
        <v>307</v>
      </c>
      <c r="J50" s="332" t="s">
        <v>307</v>
      </c>
      <c r="K50" s="332" t="s">
        <v>307</v>
      </c>
      <c r="L50" s="332" t="s">
        <v>307</v>
      </c>
      <c r="M50" s="332" t="s">
        <v>307</v>
      </c>
      <c r="N50" s="332" t="s">
        <v>307</v>
      </c>
      <c r="O50" s="332" t="s">
        <v>307</v>
      </c>
      <c r="P50" s="332" t="s">
        <v>307</v>
      </c>
      <c r="Q50" s="332" t="s">
        <v>307</v>
      </c>
      <c r="R50" s="332" t="s">
        <v>307</v>
      </c>
      <c r="S50" s="332" t="s">
        <v>307</v>
      </c>
      <c r="T50" s="332" t="s">
        <v>307</v>
      </c>
      <c r="U50" s="332" t="s">
        <v>307</v>
      </c>
      <c r="V50" s="332" t="s">
        <v>307</v>
      </c>
      <c r="W50" s="332" t="s">
        <v>307</v>
      </c>
      <c r="X50" s="332" t="s">
        <v>307</v>
      </c>
      <c r="Y50" s="332" t="s">
        <v>307</v>
      </c>
      <c r="Z50" s="332" t="s">
        <v>307</v>
      </c>
      <c r="AA50" s="332" t="s">
        <v>307</v>
      </c>
      <c r="AB50" s="332" t="s">
        <v>307</v>
      </c>
      <c r="AC50" s="332" t="s">
        <v>307</v>
      </c>
      <c r="AD50" s="332" t="s">
        <v>307</v>
      </c>
      <c r="AE50" s="332" t="s">
        <v>307</v>
      </c>
      <c r="AF50" s="332" t="s">
        <v>307</v>
      </c>
      <c r="AG50" s="332" t="s">
        <v>307</v>
      </c>
      <c r="AH50" s="332" t="s">
        <v>307</v>
      </c>
      <c r="AI50" s="332" t="s">
        <v>307</v>
      </c>
      <c r="AJ50" s="332" t="s">
        <v>307</v>
      </c>
      <c r="AK50" s="332" t="s">
        <v>307</v>
      </c>
      <c r="AL50" s="332" t="s">
        <v>307</v>
      </c>
      <c r="AM50" s="332" t="s">
        <v>307</v>
      </c>
      <c r="AN50" s="332" t="s">
        <v>307</v>
      </c>
      <c r="AO50" s="332" t="s">
        <v>307</v>
      </c>
      <c r="AP50" s="332" t="s">
        <v>307</v>
      </c>
      <c r="AQ50" s="332" t="s">
        <v>307</v>
      </c>
      <c r="AR50" s="332" t="s">
        <v>307</v>
      </c>
      <c r="AS50" s="332" t="s">
        <v>307</v>
      </c>
      <c r="AT50" s="332" t="s">
        <v>307</v>
      </c>
      <c r="AU50" s="332">
        <v>139.86420000000001</v>
      </c>
      <c r="AV50" s="332" t="s">
        <v>307</v>
      </c>
      <c r="AW50" s="332" t="s">
        <v>307</v>
      </c>
      <c r="AX50" s="332" t="s">
        <v>307</v>
      </c>
      <c r="AY50" s="332" t="s">
        <v>307</v>
      </c>
      <c r="AZ50" s="332" t="s">
        <v>307</v>
      </c>
      <c r="BA50" s="332" t="s">
        <v>307</v>
      </c>
      <c r="BB50" s="332" t="s">
        <v>307</v>
      </c>
      <c r="BC50" s="332" t="s">
        <v>307</v>
      </c>
      <c r="BD50" s="332" t="s">
        <v>307</v>
      </c>
      <c r="BE50" s="332" t="s">
        <v>307</v>
      </c>
      <c r="BF50" s="332" t="s">
        <v>307</v>
      </c>
      <c r="BG50" s="332" t="s">
        <v>307</v>
      </c>
      <c r="BH50" s="332" t="s">
        <v>307</v>
      </c>
      <c r="BI50" s="332" t="s">
        <v>307</v>
      </c>
      <c r="BJ50" s="332" t="s">
        <v>307</v>
      </c>
      <c r="BK50" s="332" t="s">
        <v>307</v>
      </c>
      <c r="BL50" s="332" t="s">
        <v>307</v>
      </c>
      <c r="BM50" s="332" t="s">
        <v>307</v>
      </c>
      <c r="BN50" s="332" t="s">
        <v>307</v>
      </c>
      <c r="BO50" s="332" t="s">
        <v>307</v>
      </c>
      <c r="BP50" s="332" t="s">
        <v>307</v>
      </c>
      <c r="BQ50" s="332"/>
      <c r="BR50" s="333">
        <v>139.86420000000001</v>
      </c>
      <c r="BS50" s="335" t="s">
        <v>307</v>
      </c>
      <c r="BT50" s="335" t="s">
        <v>307</v>
      </c>
      <c r="BU50" s="335" t="s">
        <v>307</v>
      </c>
      <c r="BV50" s="335" t="s">
        <v>307</v>
      </c>
      <c r="BW50" s="334" t="s">
        <v>307</v>
      </c>
      <c r="BX50" s="336">
        <v>139.86420000000001</v>
      </c>
      <c r="BY50" s="335" t="s">
        <v>307</v>
      </c>
      <c r="BZ50" s="335" t="s">
        <v>307</v>
      </c>
      <c r="CA50" s="337">
        <v>139.86420000000001</v>
      </c>
    </row>
    <row r="51" spans="1:79">
      <c r="A51" s="330" t="s">
        <v>136</v>
      </c>
      <c r="B51" s="410" t="s">
        <v>310</v>
      </c>
      <c r="C51" s="457" t="s">
        <v>408</v>
      </c>
      <c r="D51" s="458" t="s">
        <v>409</v>
      </c>
      <c r="E51" s="331">
        <v>0.32019999999999998</v>
      </c>
      <c r="F51" s="332">
        <v>0.34899999999999998</v>
      </c>
      <c r="G51" s="332">
        <v>2.0400000000000001E-2</v>
      </c>
      <c r="H51" s="332">
        <v>1.3299999999999999E-2</v>
      </c>
      <c r="I51" s="332">
        <v>0.22420000000000001</v>
      </c>
      <c r="J51" s="332">
        <v>7.0000000000000001E-3</v>
      </c>
      <c r="K51" s="332">
        <v>0.84850000000000003</v>
      </c>
      <c r="L51" s="332">
        <v>7.7999999999999996E-3</v>
      </c>
      <c r="M51" s="332">
        <v>4.0000000000000002E-4</v>
      </c>
      <c r="N51" s="332" t="s">
        <v>307</v>
      </c>
      <c r="O51" s="332">
        <v>1.3899999999999999E-2</v>
      </c>
      <c r="P51" s="332">
        <v>1.9199999999999998E-2</v>
      </c>
      <c r="Q51" s="332">
        <v>0.3528</v>
      </c>
      <c r="R51" s="332">
        <v>2.0000000000000001E-4</v>
      </c>
      <c r="S51" s="332">
        <v>0.1346</v>
      </c>
      <c r="T51" s="332">
        <v>2.68</v>
      </c>
      <c r="U51" s="332">
        <v>6.8500000000000005E-2</v>
      </c>
      <c r="V51" s="332">
        <v>0.24610000000000001</v>
      </c>
      <c r="W51" s="332">
        <v>3.6299999999999999E-2</v>
      </c>
      <c r="X51" s="332">
        <v>0.20530000000000001</v>
      </c>
      <c r="Y51" s="332">
        <v>4.0000000000000002E-4</v>
      </c>
      <c r="Z51" s="332">
        <v>5.7700000000000001E-2</v>
      </c>
      <c r="AA51" s="332">
        <v>2.7000000000000001E-3</v>
      </c>
      <c r="AB51" s="332">
        <v>5.3880999999999997</v>
      </c>
      <c r="AC51" s="332">
        <v>4.1999999999999997E-3</v>
      </c>
      <c r="AD51" s="332">
        <v>0.76900000000000002</v>
      </c>
      <c r="AE51" s="332">
        <v>10.4733</v>
      </c>
      <c r="AF51" s="332">
        <v>0.1135</v>
      </c>
      <c r="AG51" s="332">
        <v>3.3946000000000001</v>
      </c>
      <c r="AH51" s="332">
        <v>17.922599999999999</v>
      </c>
      <c r="AI51" s="332">
        <v>0.52270000000000005</v>
      </c>
      <c r="AJ51" s="332">
        <v>4.0000000000000002E-4</v>
      </c>
      <c r="AK51" s="332" t="s">
        <v>307</v>
      </c>
      <c r="AL51" s="332">
        <v>0.31569999999999998</v>
      </c>
      <c r="AM51" s="332">
        <v>1E-4</v>
      </c>
      <c r="AN51" s="332">
        <v>0.83440000000000003</v>
      </c>
      <c r="AO51" s="332">
        <v>5.1000000000000004E-3</v>
      </c>
      <c r="AP51" s="332">
        <v>2.7300000000000001E-2</v>
      </c>
      <c r="AQ51" s="332">
        <v>3.7699999999999997E-2</v>
      </c>
      <c r="AR51" s="332">
        <v>0.34410000000000002</v>
      </c>
      <c r="AS51" s="332" t="s">
        <v>307</v>
      </c>
      <c r="AT51" s="332" t="s">
        <v>307</v>
      </c>
      <c r="AU51" s="332" t="s">
        <v>307</v>
      </c>
      <c r="AV51" s="332">
        <v>1673.1582000000001</v>
      </c>
      <c r="AW51" s="332" t="s">
        <v>307</v>
      </c>
      <c r="AX51" s="332">
        <v>0.24840000000000001</v>
      </c>
      <c r="AY51" s="332">
        <v>0.32079999999999997</v>
      </c>
      <c r="AZ51" s="332">
        <v>1.9E-3</v>
      </c>
      <c r="BA51" s="332">
        <v>6.13E-2</v>
      </c>
      <c r="BB51" s="332">
        <v>8.0299999999999996E-2</v>
      </c>
      <c r="BC51" s="332">
        <v>9.9199999999999997E-2</v>
      </c>
      <c r="BD51" s="332">
        <v>4.0000000000000001E-3</v>
      </c>
      <c r="BE51" s="332">
        <v>2.9000000000000001E-2</v>
      </c>
      <c r="BF51" s="332">
        <v>0.83789999999999998</v>
      </c>
      <c r="BG51" s="332">
        <v>1.7509999999999999</v>
      </c>
      <c r="BH51" s="332">
        <v>0.22889999999999999</v>
      </c>
      <c r="BI51" s="332">
        <v>2.2100000000000002E-2</v>
      </c>
      <c r="BJ51" s="332" t="s">
        <v>307</v>
      </c>
      <c r="BK51" s="332">
        <v>0.77639999999999998</v>
      </c>
      <c r="BL51" s="332">
        <v>0.40289999999999998</v>
      </c>
      <c r="BM51" s="332">
        <v>5.4399999999999997E-2</v>
      </c>
      <c r="BN51" s="332">
        <v>2.0000000000000001E-4</v>
      </c>
      <c r="BO51" s="332">
        <v>3.5700000000000003E-2</v>
      </c>
      <c r="BP51" s="332" t="s">
        <v>307</v>
      </c>
      <c r="BQ51" s="332"/>
      <c r="BR51" s="333">
        <v>1723.8738000000001</v>
      </c>
      <c r="BS51" s="335">
        <v>7.6E-3</v>
      </c>
      <c r="BT51" s="335">
        <v>7.6E-3</v>
      </c>
      <c r="BU51" s="335" t="s">
        <v>307</v>
      </c>
      <c r="BV51" s="335" t="s">
        <v>307</v>
      </c>
      <c r="BW51" s="334">
        <v>7.6E-3</v>
      </c>
      <c r="BX51" s="336">
        <v>1723.8814</v>
      </c>
      <c r="BY51" s="335" t="s">
        <v>307</v>
      </c>
      <c r="BZ51" s="335">
        <v>55.917400000000001</v>
      </c>
      <c r="CA51" s="337">
        <v>1779.7987000000001</v>
      </c>
    </row>
    <row r="52" spans="1:79">
      <c r="A52" s="330" t="s">
        <v>46</v>
      </c>
      <c r="B52" s="410" t="s">
        <v>271</v>
      </c>
      <c r="C52" s="457" t="s">
        <v>410</v>
      </c>
      <c r="D52" s="458" t="s">
        <v>411</v>
      </c>
      <c r="E52" s="331" t="s">
        <v>307</v>
      </c>
      <c r="F52" s="332" t="s">
        <v>307</v>
      </c>
      <c r="G52" s="332" t="s">
        <v>307</v>
      </c>
      <c r="H52" s="332" t="s">
        <v>307</v>
      </c>
      <c r="I52" s="332" t="s">
        <v>307</v>
      </c>
      <c r="J52" s="332" t="s">
        <v>307</v>
      </c>
      <c r="K52" s="332" t="s">
        <v>307</v>
      </c>
      <c r="L52" s="332" t="s">
        <v>307</v>
      </c>
      <c r="M52" s="332" t="s">
        <v>307</v>
      </c>
      <c r="N52" s="332" t="s">
        <v>307</v>
      </c>
      <c r="O52" s="332" t="s">
        <v>307</v>
      </c>
      <c r="P52" s="332" t="s">
        <v>307</v>
      </c>
      <c r="Q52" s="332" t="s">
        <v>307</v>
      </c>
      <c r="R52" s="332" t="s">
        <v>307</v>
      </c>
      <c r="S52" s="332" t="s">
        <v>307</v>
      </c>
      <c r="T52" s="332" t="s">
        <v>307</v>
      </c>
      <c r="U52" s="332" t="s">
        <v>307</v>
      </c>
      <c r="V52" s="332" t="s">
        <v>307</v>
      </c>
      <c r="W52" s="332" t="s">
        <v>307</v>
      </c>
      <c r="X52" s="332" t="s">
        <v>307</v>
      </c>
      <c r="Y52" s="332" t="s">
        <v>307</v>
      </c>
      <c r="Z52" s="332" t="s">
        <v>307</v>
      </c>
      <c r="AA52" s="332" t="s">
        <v>307</v>
      </c>
      <c r="AB52" s="332" t="s">
        <v>307</v>
      </c>
      <c r="AC52" s="332" t="s">
        <v>307</v>
      </c>
      <c r="AD52" s="332" t="s">
        <v>307</v>
      </c>
      <c r="AE52" s="332" t="s">
        <v>307</v>
      </c>
      <c r="AF52" s="332" t="s">
        <v>307</v>
      </c>
      <c r="AG52" s="332" t="s">
        <v>307</v>
      </c>
      <c r="AH52" s="332" t="s">
        <v>307</v>
      </c>
      <c r="AI52" s="332" t="s">
        <v>307</v>
      </c>
      <c r="AJ52" s="332" t="s">
        <v>307</v>
      </c>
      <c r="AK52" s="332" t="s">
        <v>307</v>
      </c>
      <c r="AL52" s="332" t="s">
        <v>307</v>
      </c>
      <c r="AM52" s="332" t="s">
        <v>307</v>
      </c>
      <c r="AN52" s="332" t="s">
        <v>307</v>
      </c>
      <c r="AO52" s="332" t="s">
        <v>307</v>
      </c>
      <c r="AP52" s="332" t="s">
        <v>307</v>
      </c>
      <c r="AQ52" s="332" t="s">
        <v>307</v>
      </c>
      <c r="AR52" s="332" t="s">
        <v>307</v>
      </c>
      <c r="AS52" s="332" t="s">
        <v>307</v>
      </c>
      <c r="AT52" s="332" t="s">
        <v>307</v>
      </c>
      <c r="AU52" s="332" t="s">
        <v>307</v>
      </c>
      <c r="AV52" s="332" t="s">
        <v>307</v>
      </c>
      <c r="AW52" s="332">
        <v>1967.0934999999999</v>
      </c>
      <c r="AX52" s="332" t="s">
        <v>307</v>
      </c>
      <c r="AY52" s="332" t="s">
        <v>307</v>
      </c>
      <c r="AZ52" s="332" t="s">
        <v>307</v>
      </c>
      <c r="BA52" s="332" t="s">
        <v>307</v>
      </c>
      <c r="BB52" s="332" t="s">
        <v>307</v>
      </c>
      <c r="BC52" s="332" t="s">
        <v>307</v>
      </c>
      <c r="BD52" s="332" t="s">
        <v>307</v>
      </c>
      <c r="BE52" s="332" t="s">
        <v>307</v>
      </c>
      <c r="BF52" s="332" t="s">
        <v>307</v>
      </c>
      <c r="BG52" s="332" t="s">
        <v>307</v>
      </c>
      <c r="BH52" s="332" t="s">
        <v>307</v>
      </c>
      <c r="BI52" s="332" t="s">
        <v>307</v>
      </c>
      <c r="BJ52" s="332" t="s">
        <v>307</v>
      </c>
      <c r="BK52" s="332" t="s">
        <v>307</v>
      </c>
      <c r="BL52" s="332" t="s">
        <v>307</v>
      </c>
      <c r="BM52" s="332" t="s">
        <v>307</v>
      </c>
      <c r="BN52" s="332" t="s">
        <v>307</v>
      </c>
      <c r="BO52" s="332" t="s">
        <v>307</v>
      </c>
      <c r="BP52" s="332" t="s">
        <v>307</v>
      </c>
      <c r="BQ52" s="332"/>
      <c r="BR52" s="333">
        <v>1967.0934999999999</v>
      </c>
      <c r="BS52" s="335" t="s">
        <v>307</v>
      </c>
      <c r="BT52" s="335" t="s">
        <v>307</v>
      </c>
      <c r="BU52" s="335" t="s">
        <v>307</v>
      </c>
      <c r="BV52" s="335" t="s">
        <v>307</v>
      </c>
      <c r="BW52" s="334" t="s">
        <v>307</v>
      </c>
      <c r="BX52" s="336">
        <v>1967.0934999999999</v>
      </c>
      <c r="BY52" s="335" t="s">
        <v>307</v>
      </c>
      <c r="BZ52" s="335" t="s">
        <v>307</v>
      </c>
      <c r="CA52" s="337">
        <v>1967.0934999999999</v>
      </c>
    </row>
    <row r="53" spans="1:79">
      <c r="A53" s="330" t="s">
        <v>47</v>
      </c>
      <c r="B53" s="410" t="s">
        <v>178</v>
      </c>
      <c r="C53" s="457" t="s">
        <v>412</v>
      </c>
      <c r="D53" s="458" t="s">
        <v>413</v>
      </c>
      <c r="E53" s="331" t="s">
        <v>307</v>
      </c>
      <c r="F53" s="332" t="s">
        <v>307</v>
      </c>
      <c r="G53" s="332" t="s">
        <v>307</v>
      </c>
      <c r="H53" s="332" t="s">
        <v>307</v>
      </c>
      <c r="I53" s="332">
        <v>4.1730999999999998</v>
      </c>
      <c r="J53" s="332" t="s">
        <v>307</v>
      </c>
      <c r="K53" s="332" t="s">
        <v>307</v>
      </c>
      <c r="L53" s="332" t="s">
        <v>307</v>
      </c>
      <c r="M53" s="332" t="s">
        <v>307</v>
      </c>
      <c r="N53" s="332" t="s">
        <v>307</v>
      </c>
      <c r="O53" s="332" t="s">
        <v>307</v>
      </c>
      <c r="P53" s="332" t="s">
        <v>307</v>
      </c>
      <c r="Q53" s="332" t="s">
        <v>307</v>
      </c>
      <c r="R53" s="332" t="s">
        <v>307</v>
      </c>
      <c r="S53" s="332" t="s">
        <v>307</v>
      </c>
      <c r="T53" s="332" t="s">
        <v>307</v>
      </c>
      <c r="U53" s="332" t="s">
        <v>307</v>
      </c>
      <c r="V53" s="332" t="s">
        <v>307</v>
      </c>
      <c r="W53" s="332" t="s">
        <v>307</v>
      </c>
      <c r="X53" s="332" t="s">
        <v>307</v>
      </c>
      <c r="Y53" s="332" t="s">
        <v>307</v>
      </c>
      <c r="Z53" s="332" t="s">
        <v>307</v>
      </c>
      <c r="AA53" s="332" t="s">
        <v>307</v>
      </c>
      <c r="AB53" s="332" t="s">
        <v>307</v>
      </c>
      <c r="AC53" s="332" t="s">
        <v>307</v>
      </c>
      <c r="AD53" s="332" t="s">
        <v>307</v>
      </c>
      <c r="AE53" s="332" t="s">
        <v>307</v>
      </c>
      <c r="AF53" s="332" t="s">
        <v>307</v>
      </c>
      <c r="AG53" s="332">
        <v>2.8290999999999999</v>
      </c>
      <c r="AH53" s="332">
        <v>1.3170999999999999</v>
      </c>
      <c r="AI53" s="332" t="s">
        <v>307</v>
      </c>
      <c r="AJ53" s="332" t="s">
        <v>307</v>
      </c>
      <c r="AK53" s="332" t="s">
        <v>307</v>
      </c>
      <c r="AL53" s="332">
        <v>0.23810000000000001</v>
      </c>
      <c r="AM53" s="332" t="s">
        <v>307</v>
      </c>
      <c r="AN53" s="332" t="s">
        <v>307</v>
      </c>
      <c r="AO53" s="332" t="s">
        <v>307</v>
      </c>
      <c r="AP53" s="332" t="s">
        <v>307</v>
      </c>
      <c r="AQ53" s="332" t="s">
        <v>307</v>
      </c>
      <c r="AR53" s="332">
        <v>14.824999999999999</v>
      </c>
      <c r="AS53" s="332" t="s">
        <v>307</v>
      </c>
      <c r="AT53" s="332" t="s">
        <v>307</v>
      </c>
      <c r="AU53" s="332" t="s">
        <v>307</v>
      </c>
      <c r="AV53" s="332" t="s">
        <v>307</v>
      </c>
      <c r="AW53" s="332" t="s">
        <v>307</v>
      </c>
      <c r="AX53" s="332">
        <v>584.76009999999997</v>
      </c>
      <c r="AY53" s="332">
        <v>2.0777000000000001</v>
      </c>
      <c r="AZ53" s="332" t="s">
        <v>307</v>
      </c>
      <c r="BA53" s="332" t="s">
        <v>307</v>
      </c>
      <c r="BB53" s="332" t="s">
        <v>307</v>
      </c>
      <c r="BC53" s="332" t="s">
        <v>307</v>
      </c>
      <c r="BD53" s="332" t="s">
        <v>307</v>
      </c>
      <c r="BE53" s="332" t="s">
        <v>307</v>
      </c>
      <c r="BF53" s="332" t="s">
        <v>307</v>
      </c>
      <c r="BG53" s="332" t="s">
        <v>307</v>
      </c>
      <c r="BH53" s="332" t="s">
        <v>307</v>
      </c>
      <c r="BI53" s="332" t="s">
        <v>307</v>
      </c>
      <c r="BJ53" s="332" t="s">
        <v>307</v>
      </c>
      <c r="BK53" s="332" t="s">
        <v>307</v>
      </c>
      <c r="BL53" s="332" t="s">
        <v>307</v>
      </c>
      <c r="BM53" s="332" t="s">
        <v>307</v>
      </c>
      <c r="BN53" s="332" t="s">
        <v>307</v>
      </c>
      <c r="BO53" s="332" t="s">
        <v>307</v>
      </c>
      <c r="BP53" s="332" t="s">
        <v>307</v>
      </c>
      <c r="BQ53" s="332"/>
      <c r="BR53" s="333">
        <v>610.22029999999995</v>
      </c>
      <c r="BS53" s="335">
        <v>43.589300000000001</v>
      </c>
      <c r="BT53" s="335">
        <v>22.602599999999999</v>
      </c>
      <c r="BU53" s="335">
        <v>20.986699999999999</v>
      </c>
      <c r="BV53" s="335">
        <v>42.1663</v>
      </c>
      <c r="BW53" s="334">
        <v>85.755600000000001</v>
      </c>
      <c r="BX53" s="336">
        <v>695.97589999999991</v>
      </c>
      <c r="BY53" s="335" t="s">
        <v>307</v>
      </c>
      <c r="BZ53" s="335">
        <v>14.3607</v>
      </c>
      <c r="CA53" s="337">
        <v>710.33669999999995</v>
      </c>
    </row>
    <row r="54" spans="1:79">
      <c r="A54" s="330" t="s">
        <v>48</v>
      </c>
      <c r="B54" s="410" t="s">
        <v>179</v>
      </c>
      <c r="C54" s="457" t="s">
        <v>414</v>
      </c>
      <c r="D54" s="458" t="s">
        <v>415</v>
      </c>
      <c r="E54" s="331" t="s">
        <v>307</v>
      </c>
      <c r="F54" s="332" t="s">
        <v>307</v>
      </c>
      <c r="G54" s="332" t="s">
        <v>307</v>
      </c>
      <c r="H54" s="332" t="s">
        <v>307</v>
      </c>
      <c r="I54" s="332" t="s">
        <v>307</v>
      </c>
      <c r="J54" s="332" t="s">
        <v>307</v>
      </c>
      <c r="K54" s="332">
        <v>4.5999999999999999E-3</v>
      </c>
      <c r="L54" s="332" t="s">
        <v>307</v>
      </c>
      <c r="M54" s="332" t="s">
        <v>307</v>
      </c>
      <c r="N54" s="332" t="s">
        <v>307</v>
      </c>
      <c r="O54" s="332" t="s">
        <v>307</v>
      </c>
      <c r="P54" s="332" t="s">
        <v>307</v>
      </c>
      <c r="Q54" s="332" t="s">
        <v>307</v>
      </c>
      <c r="R54" s="332" t="s">
        <v>307</v>
      </c>
      <c r="S54" s="332" t="s">
        <v>307</v>
      </c>
      <c r="T54" s="332" t="s">
        <v>307</v>
      </c>
      <c r="U54" s="332" t="s">
        <v>307</v>
      </c>
      <c r="V54" s="332" t="s">
        <v>307</v>
      </c>
      <c r="W54" s="332" t="s">
        <v>307</v>
      </c>
      <c r="X54" s="332" t="s">
        <v>307</v>
      </c>
      <c r="Y54" s="332" t="s">
        <v>307</v>
      </c>
      <c r="Z54" s="332" t="s">
        <v>307</v>
      </c>
      <c r="AA54" s="332" t="s">
        <v>307</v>
      </c>
      <c r="AB54" s="332" t="s">
        <v>307</v>
      </c>
      <c r="AC54" s="332" t="s">
        <v>307</v>
      </c>
      <c r="AD54" s="332">
        <v>0.26290000000000002</v>
      </c>
      <c r="AE54" s="332">
        <v>5.3999999999999999E-2</v>
      </c>
      <c r="AF54" s="332" t="s">
        <v>307</v>
      </c>
      <c r="AG54" s="332" t="s">
        <v>307</v>
      </c>
      <c r="AH54" s="332" t="s">
        <v>307</v>
      </c>
      <c r="AI54" s="332" t="s">
        <v>307</v>
      </c>
      <c r="AJ54" s="332" t="s">
        <v>307</v>
      </c>
      <c r="AK54" s="332" t="s">
        <v>307</v>
      </c>
      <c r="AL54" s="332" t="s">
        <v>307</v>
      </c>
      <c r="AM54" s="332" t="s">
        <v>307</v>
      </c>
      <c r="AN54" s="332" t="s">
        <v>307</v>
      </c>
      <c r="AO54" s="332" t="s">
        <v>307</v>
      </c>
      <c r="AP54" s="332" t="s">
        <v>307</v>
      </c>
      <c r="AQ54" s="332">
        <v>2.58E-2</v>
      </c>
      <c r="AR54" s="332" t="s">
        <v>307</v>
      </c>
      <c r="AS54" s="332" t="s">
        <v>307</v>
      </c>
      <c r="AT54" s="332" t="s">
        <v>307</v>
      </c>
      <c r="AU54" s="332" t="s">
        <v>307</v>
      </c>
      <c r="AV54" s="332" t="s">
        <v>307</v>
      </c>
      <c r="AW54" s="332" t="s">
        <v>307</v>
      </c>
      <c r="AX54" s="332" t="s">
        <v>307</v>
      </c>
      <c r="AY54" s="332">
        <v>288.5736</v>
      </c>
      <c r="AZ54" s="332" t="s">
        <v>307</v>
      </c>
      <c r="BA54" s="332" t="s">
        <v>307</v>
      </c>
      <c r="BB54" s="332" t="s">
        <v>307</v>
      </c>
      <c r="BC54" s="332" t="s">
        <v>307</v>
      </c>
      <c r="BD54" s="332" t="s">
        <v>307</v>
      </c>
      <c r="BE54" s="332" t="s">
        <v>307</v>
      </c>
      <c r="BF54" s="332" t="s">
        <v>307</v>
      </c>
      <c r="BG54" s="332">
        <v>19.346499999999999</v>
      </c>
      <c r="BH54" s="332" t="s">
        <v>307</v>
      </c>
      <c r="BI54" s="332" t="s">
        <v>307</v>
      </c>
      <c r="BJ54" s="332" t="s">
        <v>307</v>
      </c>
      <c r="BK54" s="332" t="s">
        <v>307</v>
      </c>
      <c r="BL54" s="332" t="s">
        <v>307</v>
      </c>
      <c r="BM54" s="332" t="s">
        <v>307</v>
      </c>
      <c r="BN54" s="332" t="s">
        <v>307</v>
      </c>
      <c r="BO54" s="332" t="s">
        <v>307</v>
      </c>
      <c r="BP54" s="332" t="s">
        <v>307</v>
      </c>
      <c r="BQ54" s="332"/>
      <c r="BR54" s="333">
        <v>308.26740000000001</v>
      </c>
      <c r="BS54" s="335">
        <v>6.7488000000000001</v>
      </c>
      <c r="BT54" s="335">
        <v>3.2383000000000002</v>
      </c>
      <c r="BU54" s="335">
        <v>3.5106000000000002</v>
      </c>
      <c r="BV54" s="335">
        <v>18.581499999999998</v>
      </c>
      <c r="BW54" s="334">
        <v>25.330300000000001</v>
      </c>
      <c r="BX54" s="336">
        <v>333.59770000000003</v>
      </c>
      <c r="BY54" s="335" t="s">
        <v>307</v>
      </c>
      <c r="BZ54" s="335">
        <v>5.7465999999999999</v>
      </c>
      <c r="CA54" s="337">
        <v>339.34429999999998</v>
      </c>
    </row>
    <row r="55" spans="1:79">
      <c r="A55" s="330" t="s">
        <v>49</v>
      </c>
      <c r="B55" s="410" t="s">
        <v>180</v>
      </c>
      <c r="C55" s="457" t="s">
        <v>416</v>
      </c>
      <c r="D55" s="458" t="s">
        <v>417</v>
      </c>
      <c r="E55" s="331">
        <v>6.13E-2</v>
      </c>
      <c r="F55" s="332" t="s">
        <v>307</v>
      </c>
      <c r="G55" s="332" t="s">
        <v>307</v>
      </c>
      <c r="H55" s="332" t="s">
        <v>307</v>
      </c>
      <c r="I55" s="332">
        <v>0.26400000000000001</v>
      </c>
      <c r="J55" s="332">
        <v>0.10349999999999999</v>
      </c>
      <c r="K55" s="332">
        <v>0.28420000000000001</v>
      </c>
      <c r="L55" s="332" t="s">
        <v>307</v>
      </c>
      <c r="M55" s="332">
        <v>0.13320000000000001</v>
      </c>
      <c r="N55" s="332" t="s">
        <v>307</v>
      </c>
      <c r="O55" s="332">
        <v>0.72909999999999997</v>
      </c>
      <c r="P55" s="332">
        <v>5.0922000000000001</v>
      </c>
      <c r="Q55" s="332">
        <v>7.3999999999999996E-2</v>
      </c>
      <c r="R55" s="332">
        <v>0.94310000000000005</v>
      </c>
      <c r="S55" s="332" t="s">
        <v>307</v>
      </c>
      <c r="T55" s="332">
        <v>0.36249999999999999</v>
      </c>
      <c r="U55" s="332">
        <v>2.5699000000000001</v>
      </c>
      <c r="V55" s="332">
        <v>8.8294999999999995</v>
      </c>
      <c r="W55" s="332">
        <v>0.59440000000000004</v>
      </c>
      <c r="X55" s="332">
        <v>0.63519999999999999</v>
      </c>
      <c r="Y55" s="332" t="s">
        <v>307</v>
      </c>
      <c r="Z55" s="332">
        <v>1.1000000000000001E-3</v>
      </c>
      <c r="AA55" s="332">
        <v>3.8999999999999998E-3</v>
      </c>
      <c r="AB55" s="332">
        <v>0.30940000000000001</v>
      </c>
      <c r="AC55" s="332" t="s">
        <v>307</v>
      </c>
      <c r="AD55" s="332">
        <v>1.1331</v>
      </c>
      <c r="AE55" s="332">
        <v>0.45529999999999998</v>
      </c>
      <c r="AF55" s="332" t="s">
        <v>307</v>
      </c>
      <c r="AG55" s="332">
        <v>0.1211</v>
      </c>
      <c r="AH55" s="332" t="s">
        <v>307</v>
      </c>
      <c r="AI55" s="332" t="s">
        <v>307</v>
      </c>
      <c r="AJ55" s="332" t="s">
        <v>307</v>
      </c>
      <c r="AK55" s="332" t="s">
        <v>307</v>
      </c>
      <c r="AL55" s="332">
        <v>8.0600000000000005E-2</v>
      </c>
      <c r="AM55" s="332" t="s">
        <v>307</v>
      </c>
      <c r="AN55" s="332" t="s">
        <v>307</v>
      </c>
      <c r="AO55" s="332">
        <v>4.4999999999999997E-3</v>
      </c>
      <c r="AP55" s="332" t="s">
        <v>307</v>
      </c>
      <c r="AQ55" s="332" t="s">
        <v>307</v>
      </c>
      <c r="AR55" s="332">
        <v>3.6055999999999999</v>
      </c>
      <c r="AS55" s="332" t="s">
        <v>307</v>
      </c>
      <c r="AT55" s="332" t="s">
        <v>307</v>
      </c>
      <c r="AU55" s="332" t="s">
        <v>307</v>
      </c>
      <c r="AV55" s="332" t="s">
        <v>307</v>
      </c>
      <c r="AW55" s="332" t="s">
        <v>307</v>
      </c>
      <c r="AX55" s="332">
        <v>4.2599999999999999E-2</v>
      </c>
      <c r="AY55" s="332">
        <v>1.3015000000000001</v>
      </c>
      <c r="AZ55" s="332">
        <v>130.0592</v>
      </c>
      <c r="BA55" s="332" t="s">
        <v>307</v>
      </c>
      <c r="BB55" s="332" t="s">
        <v>307</v>
      </c>
      <c r="BC55" s="332" t="s">
        <v>307</v>
      </c>
      <c r="BD55" s="332" t="s">
        <v>307</v>
      </c>
      <c r="BE55" s="332">
        <v>4.3265000000000002</v>
      </c>
      <c r="BF55" s="332" t="s">
        <v>307</v>
      </c>
      <c r="BG55" s="332">
        <v>2.2913000000000001</v>
      </c>
      <c r="BH55" s="332">
        <v>40.6584</v>
      </c>
      <c r="BI55" s="332">
        <v>1.3176000000000001</v>
      </c>
      <c r="BJ55" s="332" t="s">
        <v>307</v>
      </c>
      <c r="BK55" s="332">
        <v>0.22950000000000001</v>
      </c>
      <c r="BL55" s="332" t="s">
        <v>307</v>
      </c>
      <c r="BM55" s="332">
        <v>7.4000000000000003E-3</v>
      </c>
      <c r="BN55" s="332" t="s">
        <v>307</v>
      </c>
      <c r="BO55" s="332" t="s">
        <v>307</v>
      </c>
      <c r="BP55" s="332" t="s">
        <v>307</v>
      </c>
      <c r="BQ55" s="332"/>
      <c r="BR55" s="333">
        <v>206.62479999999999</v>
      </c>
      <c r="BS55" s="335">
        <v>1.2614000000000001</v>
      </c>
      <c r="BT55" s="335">
        <v>0.71870000000000001</v>
      </c>
      <c r="BU55" s="335">
        <v>0.54269999999999996</v>
      </c>
      <c r="BV55" s="335">
        <v>1.968</v>
      </c>
      <c r="BW55" s="334">
        <v>3.2294</v>
      </c>
      <c r="BX55" s="336">
        <v>209.85419999999999</v>
      </c>
      <c r="BY55" s="335" t="s">
        <v>307</v>
      </c>
      <c r="BZ55" s="335">
        <v>1.1274</v>
      </c>
      <c r="CA55" s="337">
        <v>210.98169999999999</v>
      </c>
    </row>
    <row r="56" spans="1:79">
      <c r="A56" s="330" t="s">
        <v>50</v>
      </c>
      <c r="B56" s="410" t="s">
        <v>181</v>
      </c>
      <c r="C56" s="457" t="s">
        <v>418</v>
      </c>
      <c r="D56" s="458" t="s">
        <v>419</v>
      </c>
      <c r="E56" s="331" t="s">
        <v>307</v>
      </c>
      <c r="F56" s="332" t="s">
        <v>307</v>
      </c>
      <c r="G56" s="332" t="s">
        <v>307</v>
      </c>
      <c r="H56" s="332" t="s">
        <v>307</v>
      </c>
      <c r="I56" s="332" t="s">
        <v>307</v>
      </c>
      <c r="J56" s="332" t="s">
        <v>307</v>
      </c>
      <c r="K56" s="332" t="s">
        <v>307</v>
      </c>
      <c r="L56" s="332" t="s">
        <v>307</v>
      </c>
      <c r="M56" s="332" t="s">
        <v>307</v>
      </c>
      <c r="N56" s="332" t="s">
        <v>307</v>
      </c>
      <c r="O56" s="332" t="s">
        <v>307</v>
      </c>
      <c r="P56" s="332" t="s">
        <v>307</v>
      </c>
      <c r="Q56" s="332" t="s">
        <v>307</v>
      </c>
      <c r="R56" s="332" t="s">
        <v>307</v>
      </c>
      <c r="S56" s="332" t="s">
        <v>307</v>
      </c>
      <c r="T56" s="332" t="s">
        <v>307</v>
      </c>
      <c r="U56" s="332" t="s">
        <v>307</v>
      </c>
      <c r="V56" s="332" t="s">
        <v>307</v>
      </c>
      <c r="W56" s="332" t="s">
        <v>307</v>
      </c>
      <c r="X56" s="332" t="s">
        <v>307</v>
      </c>
      <c r="Y56" s="332" t="s">
        <v>307</v>
      </c>
      <c r="Z56" s="332" t="s">
        <v>307</v>
      </c>
      <c r="AA56" s="332" t="s">
        <v>307</v>
      </c>
      <c r="AB56" s="332" t="s">
        <v>307</v>
      </c>
      <c r="AC56" s="332" t="s">
        <v>307</v>
      </c>
      <c r="AD56" s="332" t="s">
        <v>307</v>
      </c>
      <c r="AE56" s="332" t="s">
        <v>307</v>
      </c>
      <c r="AF56" s="332" t="s">
        <v>307</v>
      </c>
      <c r="AG56" s="332">
        <v>119.4538</v>
      </c>
      <c r="AH56" s="332">
        <v>69.246300000000005</v>
      </c>
      <c r="AI56" s="332" t="s">
        <v>307</v>
      </c>
      <c r="AJ56" s="332" t="s">
        <v>307</v>
      </c>
      <c r="AK56" s="332" t="s">
        <v>307</v>
      </c>
      <c r="AL56" s="332" t="s">
        <v>307</v>
      </c>
      <c r="AM56" s="332" t="s">
        <v>307</v>
      </c>
      <c r="AN56" s="332" t="s">
        <v>307</v>
      </c>
      <c r="AO56" s="332">
        <v>2.3355000000000001</v>
      </c>
      <c r="AP56" s="332" t="s">
        <v>307</v>
      </c>
      <c r="AQ56" s="332" t="s">
        <v>307</v>
      </c>
      <c r="AR56" s="332">
        <v>3.5863</v>
      </c>
      <c r="AS56" s="332" t="s">
        <v>307</v>
      </c>
      <c r="AT56" s="332" t="s">
        <v>307</v>
      </c>
      <c r="AU56" s="332" t="s">
        <v>307</v>
      </c>
      <c r="AV56" s="332" t="s">
        <v>307</v>
      </c>
      <c r="AW56" s="332" t="s">
        <v>307</v>
      </c>
      <c r="AX56" s="332" t="s">
        <v>307</v>
      </c>
      <c r="AY56" s="332" t="s">
        <v>307</v>
      </c>
      <c r="AZ56" s="332" t="s">
        <v>307</v>
      </c>
      <c r="BA56" s="332">
        <v>520.43209999999999</v>
      </c>
      <c r="BB56" s="332" t="s">
        <v>307</v>
      </c>
      <c r="BC56" s="332" t="s">
        <v>307</v>
      </c>
      <c r="BD56" s="332" t="s">
        <v>307</v>
      </c>
      <c r="BE56" s="332" t="s">
        <v>307</v>
      </c>
      <c r="BF56" s="332" t="s">
        <v>307</v>
      </c>
      <c r="BG56" s="332" t="s">
        <v>307</v>
      </c>
      <c r="BH56" s="332" t="s">
        <v>307</v>
      </c>
      <c r="BI56" s="332" t="s">
        <v>307</v>
      </c>
      <c r="BJ56" s="332" t="s">
        <v>307</v>
      </c>
      <c r="BK56" s="332" t="s">
        <v>307</v>
      </c>
      <c r="BL56" s="332">
        <v>9.5249000000000006</v>
      </c>
      <c r="BM56" s="332" t="s">
        <v>307</v>
      </c>
      <c r="BN56" s="332" t="s">
        <v>307</v>
      </c>
      <c r="BO56" s="332" t="s">
        <v>307</v>
      </c>
      <c r="BP56" s="332" t="s">
        <v>307</v>
      </c>
      <c r="BQ56" s="332"/>
      <c r="BR56" s="333">
        <v>724.57889999999998</v>
      </c>
      <c r="BS56" s="335">
        <v>53.692900000000002</v>
      </c>
      <c r="BT56" s="335">
        <v>22.968399999999999</v>
      </c>
      <c r="BU56" s="335">
        <v>30.724499999999999</v>
      </c>
      <c r="BV56" s="335">
        <v>21.663799999999998</v>
      </c>
      <c r="BW56" s="334">
        <v>75.356800000000007</v>
      </c>
      <c r="BX56" s="336">
        <v>799.9357</v>
      </c>
      <c r="BY56" s="335" t="s">
        <v>307</v>
      </c>
      <c r="BZ56" s="335">
        <v>9.4815000000000005</v>
      </c>
      <c r="CA56" s="337">
        <v>809.41719999999998</v>
      </c>
    </row>
    <row r="57" spans="1:79">
      <c r="A57" s="330" t="s">
        <v>51</v>
      </c>
      <c r="B57" s="410" t="s">
        <v>182</v>
      </c>
      <c r="C57" s="457" t="s">
        <v>420</v>
      </c>
      <c r="D57" s="458" t="s">
        <v>421</v>
      </c>
      <c r="E57" s="331" t="s">
        <v>307</v>
      </c>
      <c r="F57" s="332" t="s">
        <v>307</v>
      </c>
      <c r="G57" s="332" t="s">
        <v>307</v>
      </c>
      <c r="H57" s="332" t="s">
        <v>307</v>
      </c>
      <c r="I57" s="332" t="s">
        <v>307</v>
      </c>
      <c r="J57" s="332" t="s">
        <v>307</v>
      </c>
      <c r="K57" s="332">
        <v>4.2700000000000002E-2</v>
      </c>
      <c r="L57" s="332" t="s">
        <v>307</v>
      </c>
      <c r="M57" s="332" t="s">
        <v>307</v>
      </c>
      <c r="N57" s="332" t="s">
        <v>307</v>
      </c>
      <c r="O57" s="332" t="s">
        <v>307</v>
      </c>
      <c r="P57" s="332" t="s">
        <v>307</v>
      </c>
      <c r="Q57" s="332" t="s">
        <v>307</v>
      </c>
      <c r="R57" s="332" t="s">
        <v>307</v>
      </c>
      <c r="S57" s="332" t="s">
        <v>307</v>
      </c>
      <c r="T57" s="332" t="s">
        <v>307</v>
      </c>
      <c r="U57" s="332" t="s">
        <v>307</v>
      </c>
      <c r="V57" s="332" t="s">
        <v>307</v>
      </c>
      <c r="W57" s="332" t="s">
        <v>307</v>
      </c>
      <c r="X57" s="332" t="s">
        <v>307</v>
      </c>
      <c r="Y57" s="332" t="s">
        <v>307</v>
      </c>
      <c r="Z57" s="332" t="s">
        <v>307</v>
      </c>
      <c r="AA57" s="332" t="s">
        <v>307</v>
      </c>
      <c r="AB57" s="332" t="s">
        <v>307</v>
      </c>
      <c r="AC57" s="332" t="s">
        <v>307</v>
      </c>
      <c r="AD57" s="332">
        <v>2.4211</v>
      </c>
      <c r="AE57" s="332" t="s">
        <v>307</v>
      </c>
      <c r="AF57" s="332" t="s">
        <v>307</v>
      </c>
      <c r="AG57" s="332" t="s">
        <v>307</v>
      </c>
      <c r="AH57" s="332" t="s">
        <v>307</v>
      </c>
      <c r="AI57" s="332" t="s">
        <v>307</v>
      </c>
      <c r="AJ57" s="332" t="s">
        <v>307</v>
      </c>
      <c r="AK57" s="332" t="s">
        <v>307</v>
      </c>
      <c r="AL57" s="332" t="s">
        <v>307</v>
      </c>
      <c r="AM57" s="332" t="s">
        <v>307</v>
      </c>
      <c r="AN57" s="332" t="s">
        <v>307</v>
      </c>
      <c r="AO57" s="332" t="s">
        <v>307</v>
      </c>
      <c r="AP57" s="332" t="s">
        <v>307</v>
      </c>
      <c r="AQ57" s="332">
        <v>0.23760000000000001</v>
      </c>
      <c r="AR57" s="332">
        <v>3.5000000000000001E-3</v>
      </c>
      <c r="AS57" s="332">
        <v>0.12809999999999999</v>
      </c>
      <c r="AT57" s="332" t="s">
        <v>307</v>
      </c>
      <c r="AU57" s="332" t="s">
        <v>307</v>
      </c>
      <c r="AV57" s="332" t="s">
        <v>307</v>
      </c>
      <c r="AW57" s="332" t="s">
        <v>307</v>
      </c>
      <c r="AX57" s="332" t="s">
        <v>307</v>
      </c>
      <c r="AY57" s="332">
        <v>0.29139999999999999</v>
      </c>
      <c r="AZ57" s="332" t="s">
        <v>307</v>
      </c>
      <c r="BA57" s="332" t="s">
        <v>307</v>
      </c>
      <c r="BB57" s="332">
        <v>137.39689999999999</v>
      </c>
      <c r="BC57" s="332" t="s">
        <v>307</v>
      </c>
      <c r="BD57" s="332" t="s">
        <v>307</v>
      </c>
      <c r="BE57" s="332" t="s">
        <v>307</v>
      </c>
      <c r="BF57" s="332" t="s">
        <v>307</v>
      </c>
      <c r="BG57" s="332" t="s">
        <v>307</v>
      </c>
      <c r="BH57" s="332" t="s">
        <v>307</v>
      </c>
      <c r="BI57" s="332" t="s">
        <v>307</v>
      </c>
      <c r="BJ57" s="332" t="s">
        <v>307</v>
      </c>
      <c r="BK57" s="332" t="s">
        <v>307</v>
      </c>
      <c r="BL57" s="332" t="s">
        <v>307</v>
      </c>
      <c r="BM57" s="332" t="s">
        <v>307</v>
      </c>
      <c r="BN57" s="332" t="s">
        <v>307</v>
      </c>
      <c r="BO57" s="332" t="s">
        <v>307</v>
      </c>
      <c r="BP57" s="332" t="s">
        <v>307</v>
      </c>
      <c r="BQ57" s="332"/>
      <c r="BR57" s="333">
        <v>140.52119999999999</v>
      </c>
      <c r="BS57" s="335">
        <v>5.9755000000000003</v>
      </c>
      <c r="BT57" s="335">
        <v>3.9093</v>
      </c>
      <c r="BU57" s="335">
        <v>2.0661999999999998</v>
      </c>
      <c r="BV57" s="335">
        <v>3.7435</v>
      </c>
      <c r="BW57" s="334">
        <v>9.7188999999999997</v>
      </c>
      <c r="BX57" s="336">
        <v>150.24009999999998</v>
      </c>
      <c r="BY57" s="335">
        <v>2.9999999999999997E-4</v>
      </c>
      <c r="BZ57" s="335">
        <v>2.9321000000000002</v>
      </c>
      <c r="CA57" s="337">
        <v>153.17250000000001</v>
      </c>
    </row>
    <row r="58" spans="1:79">
      <c r="A58" s="330" t="s">
        <v>52</v>
      </c>
      <c r="B58" s="410" t="s">
        <v>183</v>
      </c>
      <c r="C58" s="457" t="s">
        <v>422</v>
      </c>
      <c r="D58" s="458" t="s">
        <v>423</v>
      </c>
      <c r="E58" s="331">
        <v>1.43</v>
      </c>
      <c r="F58" s="332">
        <v>0.63060000000000005</v>
      </c>
      <c r="G58" s="332">
        <v>3.3714</v>
      </c>
      <c r="H58" s="332">
        <v>0.2319</v>
      </c>
      <c r="I58" s="332">
        <v>0.85029999999999994</v>
      </c>
      <c r="J58" s="332">
        <v>4.8099999999999997E-2</v>
      </c>
      <c r="K58" s="332">
        <v>0.5907</v>
      </c>
      <c r="L58" s="332">
        <v>0.12470000000000001</v>
      </c>
      <c r="M58" s="332">
        <v>0.53820000000000001</v>
      </c>
      <c r="N58" s="332" t="s">
        <v>307</v>
      </c>
      <c r="O58" s="332">
        <v>4.1000000000000003E-3</v>
      </c>
      <c r="P58" s="332">
        <v>0.1129</v>
      </c>
      <c r="Q58" s="332">
        <v>0.1124</v>
      </c>
      <c r="R58" s="332">
        <v>0.66010000000000002</v>
      </c>
      <c r="S58" s="332">
        <v>9.9000000000000008E-3</v>
      </c>
      <c r="T58" s="332">
        <v>0.32679999999999998</v>
      </c>
      <c r="U58" s="332">
        <v>1.6799999999999999E-2</v>
      </c>
      <c r="V58" s="332">
        <v>9.1600000000000001E-2</v>
      </c>
      <c r="W58" s="332">
        <v>9.7999999999999997E-3</v>
      </c>
      <c r="X58" s="332">
        <v>4.4299999999999999E-2</v>
      </c>
      <c r="Y58" s="332" t="s">
        <v>307</v>
      </c>
      <c r="Z58" s="332">
        <v>8.3900000000000002E-2</v>
      </c>
      <c r="AA58" s="332">
        <v>0.51349999999999996</v>
      </c>
      <c r="AB58" s="332">
        <v>0.39279999999999998</v>
      </c>
      <c r="AC58" s="332">
        <v>5.2200000000000003E-2</v>
      </c>
      <c r="AD58" s="332">
        <v>0.38369999999999999</v>
      </c>
      <c r="AE58" s="332">
        <v>6.8468</v>
      </c>
      <c r="AF58" s="332">
        <v>0.58299999999999996</v>
      </c>
      <c r="AG58" s="332">
        <v>25.695799999999998</v>
      </c>
      <c r="AH58" s="332">
        <v>5.4551999999999996</v>
      </c>
      <c r="AI58" s="332">
        <v>10.149100000000001</v>
      </c>
      <c r="AJ58" s="332">
        <v>6.5315000000000003</v>
      </c>
      <c r="AK58" s="332">
        <v>43.056399999999996</v>
      </c>
      <c r="AL58" s="332">
        <v>1.2894000000000001</v>
      </c>
      <c r="AM58" s="332">
        <v>0.2989</v>
      </c>
      <c r="AN58" s="332">
        <v>0.65680000000000005</v>
      </c>
      <c r="AO58" s="332">
        <v>2.2499999999999999E-2</v>
      </c>
      <c r="AP58" s="332">
        <v>0.76580000000000004</v>
      </c>
      <c r="AQ58" s="332">
        <v>0.1072</v>
      </c>
      <c r="AR58" s="332">
        <v>5.6387999999999998</v>
      </c>
      <c r="AS58" s="332">
        <v>0.71899999999999997</v>
      </c>
      <c r="AT58" s="332">
        <v>0.39379999999999998</v>
      </c>
      <c r="AU58" s="332">
        <v>0.15490000000000001</v>
      </c>
      <c r="AV58" s="332">
        <v>0.73660000000000003</v>
      </c>
      <c r="AW58" s="332" t="s">
        <v>307</v>
      </c>
      <c r="AX58" s="332">
        <v>0.52500000000000002</v>
      </c>
      <c r="AY58" s="332">
        <v>0.57899999999999996</v>
      </c>
      <c r="AZ58" s="332" t="s">
        <v>307</v>
      </c>
      <c r="BA58" s="332">
        <v>0.68210000000000004</v>
      </c>
      <c r="BB58" s="332">
        <v>9.6100000000000005E-2</v>
      </c>
      <c r="BC58" s="332">
        <v>243.03360000000001</v>
      </c>
      <c r="BD58" s="332">
        <v>3.1600000000000003E-2</v>
      </c>
      <c r="BE58" s="332">
        <v>4.4499999999999998E-2</v>
      </c>
      <c r="BF58" s="332">
        <v>0.76070000000000004</v>
      </c>
      <c r="BG58" s="332" t="s">
        <v>307</v>
      </c>
      <c r="BH58" s="332" t="s">
        <v>307</v>
      </c>
      <c r="BI58" s="332" t="s">
        <v>307</v>
      </c>
      <c r="BJ58" s="332" t="s">
        <v>307</v>
      </c>
      <c r="BK58" s="332">
        <v>0.31690000000000002</v>
      </c>
      <c r="BL58" s="332">
        <v>0.26740000000000003</v>
      </c>
      <c r="BM58" s="332">
        <v>0.61929999999999996</v>
      </c>
      <c r="BN58" s="332">
        <v>1.0800000000000001E-2</v>
      </c>
      <c r="BO58" s="332">
        <v>0.2092</v>
      </c>
      <c r="BP58" s="332" t="s">
        <v>307</v>
      </c>
      <c r="BQ58" s="332"/>
      <c r="BR58" s="333">
        <v>366.9083</v>
      </c>
      <c r="BS58" s="335">
        <v>27.6694</v>
      </c>
      <c r="BT58" s="335">
        <v>19.221900000000002</v>
      </c>
      <c r="BU58" s="335">
        <v>8.4474999999999998</v>
      </c>
      <c r="BV58" s="335">
        <v>35.069899999999997</v>
      </c>
      <c r="BW58" s="334">
        <v>62.7393</v>
      </c>
      <c r="BX58" s="336">
        <v>429.64760000000001</v>
      </c>
      <c r="BY58" s="335" t="s">
        <v>307</v>
      </c>
      <c r="BZ58" s="335">
        <v>9.4803999999999995</v>
      </c>
      <c r="CA58" s="337">
        <v>439.12799999999999</v>
      </c>
    </row>
    <row r="59" spans="1:79">
      <c r="A59" s="330" t="s">
        <v>53</v>
      </c>
      <c r="B59" s="410" t="s">
        <v>184</v>
      </c>
      <c r="C59" s="457" t="s">
        <v>424</v>
      </c>
      <c r="D59" s="458" t="s">
        <v>425</v>
      </c>
      <c r="E59" s="331" t="s">
        <v>307</v>
      </c>
      <c r="F59" s="332" t="s">
        <v>307</v>
      </c>
      <c r="G59" s="332" t="s">
        <v>307</v>
      </c>
      <c r="H59" s="332" t="s">
        <v>307</v>
      </c>
      <c r="I59" s="332" t="s">
        <v>307</v>
      </c>
      <c r="J59" s="332" t="s">
        <v>307</v>
      </c>
      <c r="K59" s="332" t="s">
        <v>307</v>
      </c>
      <c r="L59" s="332" t="s">
        <v>307</v>
      </c>
      <c r="M59" s="332" t="s">
        <v>307</v>
      </c>
      <c r="N59" s="332" t="s">
        <v>307</v>
      </c>
      <c r="O59" s="332" t="s">
        <v>307</v>
      </c>
      <c r="P59" s="332" t="s">
        <v>307</v>
      </c>
      <c r="Q59" s="332" t="s">
        <v>307</v>
      </c>
      <c r="R59" s="332" t="s">
        <v>307</v>
      </c>
      <c r="S59" s="332" t="s">
        <v>307</v>
      </c>
      <c r="T59" s="332" t="s">
        <v>307</v>
      </c>
      <c r="U59" s="332" t="s">
        <v>307</v>
      </c>
      <c r="V59" s="332" t="s">
        <v>307</v>
      </c>
      <c r="W59" s="332" t="s">
        <v>307</v>
      </c>
      <c r="X59" s="332" t="s">
        <v>307</v>
      </c>
      <c r="Y59" s="332" t="s">
        <v>307</v>
      </c>
      <c r="Z59" s="332" t="s">
        <v>307</v>
      </c>
      <c r="AA59" s="332" t="s">
        <v>307</v>
      </c>
      <c r="AB59" s="332" t="s">
        <v>307</v>
      </c>
      <c r="AC59" s="332" t="s">
        <v>307</v>
      </c>
      <c r="AD59" s="332" t="s">
        <v>307</v>
      </c>
      <c r="AE59" s="332" t="s">
        <v>307</v>
      </c>
      <c r="AF59" s="332" t="s">
        <v>307</v>
      </c>
      <c r="AG59" s="332" t="s">
        <v>307</v>
      </c>
      <c r="AH59" s="332" t="s">
        <v>307</v>
      </c>
      <c r="AI59" s="332" t="s">
        <v>307</v>
      </c>
      <c r="AJ59" s="332" t="s">
        <v>307</v>
      </c>
      <c r="AK59" s="332" t="s">
        <v>307</v>
      </c>
      <c r="AL59" s="332" t="s">
        <v>307</v>
      </c>
      <c r="AM59" s="332" t="s">
        <v>307</v>
      </c>
      <c r="AN59" s="332" t="s">
        <v>307</v>
      </c>
      <c r="AO59" s="332" t="s">
        <v>307</v>
      </c>
      <c r="AP59" s="332" t="s">
        <v>307</v>
      </c>
      <c r="AQ59" s="332" t="s">
        <v>307</v>
      </c>
      <c r="AR59" s="332">
        <v>2.8799999999999999E-2</v>
      </c>
      <c r="AS59" s="332" t="s">
        <v>307</v>
      </c>
      <c r="AT59" s="332" t="s">
        <v>307</v>
      </c>
      <c r="AU59" s="332" t="s">
        <v>307</v>
      </c>
      <c r="AV59" s="332" t="s">
        <v>307</v>
      </c>
      <c r="AW59" s="332" t="s">
        <v>307</v>
      </c>
      <c r="AX59" s="332" t="s">
        <v>307</v>
      </c>
      <c r="AY59" s="332" t="s">
        <v>307</v>
      </c>
      <c r="AZ59" s="332" t="s">
        <v>307</v>
      </c>
      <c r="BA59" s="332" t="s">
        <v>307</v>
      </c>
      <c r="BB59" s="332" t="s">
        <v>307</v>
      </c>
      <c r="BC59" s="332" t="s">
        <v>307</v>
      </c>
      <c r="BD59" s="332">
        <v>88.566199999999995</v>
      </c>
      <c r="BE59" s="332" t="s">
        <v>307</v>
      </c>
      <c r="BF59" s="332" t="s">
        <v>307</v>
      </c>
      <c r="BG59" s="332" t="s">
        <v>307</v>
      </c>
      <c r="BH59" s="332" t="s">
        <v>307</v>
      </c>
      <c r="BI59" s="332" t="s">
        <v>307</v>
      </c>
      <c r="BJ59" s="332" t="s">
        <v>307</v>
      </c>
      <c r="BK59" s="332" t="s">
        <v>307</v>
      </c>
      <c r="BL59" s="332" t="s">
        <v>307</v>
      </c>
      <c r="BM59" s="332" t="s">
        <v>307</v>
      </c>
      <c r="BN59" s="332" t="s">
        <v>307</v>
      </c>
      <c r="BO59" s="332" t="s">
        <v>307</v>
      </c>
      <c r="BP59" s="332" t="s">
        <v>307</v>
      </c>
      <c r="BQ59" s="332"/>
      <c r="BR59" s="333">
        <v>88.594999999999999</v>
      </c>
      <c r="BS59" s="335">
        <v>0.2848</v>
      </c>
      <c r="BT59" s="335">
        <v>0.1452</v>
      </c>
      <c r="BU59" s="335">
        <v>0.1396</v>
      </c>
      <c r="BV59" s="335">
        <v>15.843999999999999</v>
      </c>
      <c r="BW59" s="334">
        <v>16.128699999999998</v>
      </c>
      <c r="BX59" s="336">
        <v>104.72369999999999</v>
      </c>
      <c r="BY59" s="335" t="s">
        <v>307</v>
      </c>
      <c r="BZ59" s="335">
        <v>2.9815999999999998</v>
      </c>
      <c r="CA59" s="337">
        <v>107.70529999999999</v>
      </c>
    </row>
    <row r="60" spans="1:79">
      <c r="A60" s="330" t="s">
        <v>54</v>
      </c>
      <c r="B60" s="410" t="s">
        <v>185</v>
      </c>
      <c r="C60" s="457" t="s">
        <v>426</v>
      </c>
      <c r="D60" s="458" t="s">
        <v>427</v>
      </c>
      <c r="E60" s="331" t="s">
        <v>307</v>
      </c>
      <c r="F60" s="332" t="s">
        <v>307</v>
      </c>
      <c r="G60" s="332" t="s">
        <v>307</v>
      </c>
      <c r="H60" s="332" t="s">
        <v>307</v>
      </c>
      <c r="I60" s="332" t="s">
        <v>307</v>
      </c>
      <c r="J60" s="332" t="s">
        <v>307</v>
      </c>
      <c r="K60" s="332" t="s">
        <v>307</v>
      </c>
      <c r="L60" s="332" t="s">
        <v>307</v>
      </c>
      <c r="M60" s="332" t="s">
        <v>307</v>
      </c>
      <c r="N60" s="332" t="s">
        <v>307</v>
      </c>
      <c r="O60" s="332" t="s">
        <v>307</v>
      </c>
      <c r="P60" s="332" t="s">
        <v>307</v>
      </c>
      <c r="Q60" s="332" t="s">
        <v>307</v>
      </c>
      <c r="R60" s="332" t="s">
        <v>307</v>
      </c>
      <c r="S60" s="332" t="s">
        <v>307</v>
      </c>
      <c r="T60" s="332" t="s">
        <v>307</v>
      </c>
      <c r="U60" s="332" t="s">
        <v>307</v>
      </c>
      <c r="V60" s="332" t="s">
        <v>307</v>
      </c>
      <c r="W60" s="332" t="s">
        <v>307</v>
      </c>
      <c r="X60" s="332" t="s">
        <v>307</v>
      </c>
      <c r="Y60" s="332" t="s">
        <v>307</v>
      </c>
      <c r="Z60" s="332" t="s">
        <v>307</v>
      </c>
      <c r="AA60" s="332" t="s">
        <v>307</v>
      </c>
      <c r="AB60" s="332" t="s">
        <v>307</v>
      </c>
      <c r="AC60" s="332" t="s">
        <v>307</v>
      </c>
      <c r="AD60" s="332" t="s">
        <v>307</v>
      </c>
      <c r="AE60" s="332" t="s">
        <v>307</v>
      </c>
      <c r="AF60" s="332" t="s">
        <v>307</v>
      </c>
      <c r="AG60" s="332" t="s">
        <v>307</v>
      </c>
      <c r="AH60" s="332" t="s">
        <v>307</v>
      </c>
      <c r="AI60" s="332" t="s">
        <v>307</v>
      </c>
      <c r="AJ60" s="332" t="s">
        <v>307</v>
      </c>
      <c r="AK60" s="332" t="s">
        <v>307</v>
      </c>
      <c r="AL60" s="332" t="s">
        <v>307</v>
      </c>
      <c r="AM60" s="332" t="s">
        <v>307</v>
      </c>
      <c r="AN60" s="332" t="s">
        <v>307</v>
      </c>
      <c r="AO60" s="332" t="s">
        <v>307</v>
      </c>
      <c r="AP60" s="332" t="s">
        <v>307</v>
      </c>
      <c r="AQ60" s="332" t="s">
        <v>307</v>
      </c>
      <c r="AR60" s="332" t="s">
        <v>307</v>
      </c>
      <c r="AS60" s="332" t="s">
        <v>307</v>
      </c>
      <c r="AT60" s="332" t="s">
        <v>307</v>
      </c>
      <c r="AU60" s="332" t="s">
        <v>307</v>
      </c>
      <c r="AV60" s="332" t="s">
        <v>307</v>
      </c>
      <c r="AW60" s="332" t="s">
        <v>307</v>
      </c>
      <c r="AX60" s="332" t="s">
        <v>307</v>
      </c>
      <c r="AY60" s="332" t="s">
        <v>307</v>
      </c>
      <c r="AZ60" s="332" t="s">
        <v>307</v>
      </c>
      <c r="BA60" s="332" t="s">
        <v>307</v>
      </c>
      <c r="BB60" s="332" t="s">
        <v>307</v>
      </c>
      <c r="BC60" s="332" t="s">
        <v>307</v>
      </c>
      <c r="BD60" s="332" t="s">
        <v>307</v>
      </c>
      <c r="BE60" s="332">
        <v>241.291</v>
      </c>
      <c r="BF60" s="332" t="s">
        <v>307</v>
      </c>
      <c r="BG60" s="332">
        <v>8.7499999999999994E-2</v>
      </c>
      <c r="BH60" s="332" t="s">
        <v>307</v>
      </c>
      <c r="BI60" s="332" t="s">
        <v>307</v>
      </c>
      <c r="BJ60" s="332" t="s">
        <v>307</v>
      </c>
      <c r="BK60" s="332">
        <v>1.6199999999999999E-2</v>
      </c>
      <c r="BL60" s="332" t="s">
        <v>307</v>
      </c>
      <c r="BM60" s="332" t="s">
        <v>307</v>
      </c>
      <c r="BN60" s="332" t="s">
        <v>307</v>
      </c>
      <c r="BO60" s="332" t="s">
        <v>307</v>
      </c>
      <c r="BP60" s="332" t="s">
        <v>307</v>
      </c>
      <c r="BQ60" s="332"/>
      <c r="BR60" s="333">
        <v>241.3947</v>
      </c>
      <c r="BS60" s="335" t="s">
        <v>307</v>
      </c>
      <c r="BT60" s="335" t="s">
        <v>307</v>
      </c>
      <c r="BU60" s="335" t="s">
        <v>307</v>
      </c>
      <c r="BV60" s="335" t="s">
        <v>307</v>
      </c>
      <c r="BW60" s="334" t="s">
        <v>307</v>
      </c>
      <c r="BX60" s="336">
        <v>241.3947</v>
      </c>
      <c r="BY60" s="335" t="s">
        <v>307</v>
      </c>
      <c r="BZ60" s="335">
        <v>5.8554000000000004</v>
      </c>
      <c r="CA60" s="337">
        <v>247.2501</v>
      </c>
    </row>
    <row r="61" spans="1:79">
      <c r="A61" s="330" t="s">
        <v>55</v>
      </c>
      <c r="B61" s="410" t="s">
        <v>186</v>
      </c>
      <c r="C61" s="457" t="s">
        <v>428</v>
      </c>
      <c r="D61" s="458" t="s">
        <v>429</v>
      </c>
      <c r="E61" s="331" t="s">
        <v>307</v>
      </c>
      <c r="F61" s="332" t="s">
        <v>307</v>
      </c>
      <c r="G61" s="332" t="s">
        <v>307</v>
      </c>
      <c r="H61" s="332" t="s">
        <v>307</v>
      </c>
      <c r="I61" s="332" t="s">
        <v>307</v>
      </c>
      <c r="J61" s="332" t="s">
        <v>307</v>
      </c>
      <c r="K61" s="332" t="s">
        <v>307</v>
      </c>
      <c r="L61" s="332" t="s">
        <v>307</v>
      </c>
      <c r="M61" s="332" t="s">
        <v>307</v>
      </c>
      <c r="N61" s="332" t="s">
        <v>307</v>
      </c>
      <c r="O61" s="332" t="s">
        <v>307</v>
      </c>
      <c r="P61" s="332" t="s">
        <v>307</v>
      </c>
      <c r="Q61" s="332" t="s">
        <v>307</v>
      </c>
      <c r="R61" s="332" t="s">
        <v>307</v>
      </c>
      <c r="S61" s="332" t="s">
        <v>307</v>
      </c>
      <c r="T61" s="332" t="s">
        <v>307</v>
      </c>
      <c r="U61" s="332" t="s">
        <v>307</v>
      </c>
      <c r="V61" s="332" t="s">
        <v>307</v>
      </c>
      <c r="W61" s="332" t="s">
        <v>307</v>
      </c>
      <c r="X61" s="332" t="s">
        <v>307</v>
      </c>
      <c r="Y61" s="332" t="s">
        <v>307</v>
      </c>
      <c r="Z61" s="332" t="s">
        <v>307</v>
      </c>
      <c r="AA61" s="332" t="s">
        <v>307</v>
      </c>
      <c r="AB61" s="332" t="s">
        <v>307</v>
      </c>
      <c r="AC61" s="332" t="s">
        <v>307</v>
      </c>
      <c r="AD61" s="332">
        <v>5.9145000000000003</v>
      </c>
      <c r="AE61" s="332">
        <v>2.1629999999999998</v>
      </c>
      <c r="AF61" s="332" t="s">
        <v>307</v>
      </c>
      <c r="AG61" s="332">
        <v>1.0109999999999999</v>
      </c>
      <c r="AH61" s="332">
        <v>5.7915000000000001</v>
      </c>
      <c r="AI61" s="332" t="s">
        <v>307</v>
      </c>
      <c r="AJ61" s="332" t="s">
        <v>307</v>
      </c>
      <c r="AK61" s="332" t="s">
        <v>307</v>
      </c>
      <c r="AL61" s="332" t="s">
        <v>307</v>
      </c>
      <c r="AM61" s="332" t="s">
        <v>307</v>
      </c>
      <c r="AN61" s="332" t="s">
        <v>307</v>
      </c>
      <c r="AO61" s="332" t="s">
        <v>307</v>
      </c>
      <c r="AP61" s="332" t="s">
        <v>307</v>
      </c>
      <c r="AQ61" s="332" t="s">
        <v>307</v>
      </c>
      <c r="AR61" s="332" t="s">
        <v>307</v>
      </c>
      <c r="AS61" s="332" t="s">
        <v>307</v>
      </c>
      <c r="AT61" s="332" t="s">
        <v>307</v>
      </c>
      <c r="AU61" s="332" t="s">
        <v>307</v>
      </c>
      <c r="AV61" s="332">
        <v>1.6661999999999999</v>
      </c>
      <c r="AW61" s="332" t="s">
        <v>307</v>
      </c>
      <c r="AX61" s="332" t="s">
        <v>307</v>
      </c>
      <c r="AY61" s="332" t="s">
        <v>307</v>
      </c>
      <c r="AZ61" s="332" t="s">
        <v>307</v>
      </c>
      <c r="BA61" s="332" t="s">
        <v>307</v>
      </c>
      <c r="BB61" s="332" t="s">
        <v>307</v>
      </c>
      <c r="BC61" s="332" t="s">
        <v>307</v>
      </c>
      <c r="BD61" s="332" t="s">
        <v>307</v>
      </c>
      <c r="BE61" s="332" t="s">
        <v>307</v>
      </c>
      <c r="BF61" s="332">
        <v>614.2527</v>
      </c>
      <c r="BG61" s="332">
        <v>1.7976000000000001</v>
      </c>
      <c r="BH61" s="332">
        <v>2.8000000000000001E-2</v>
      </c>
      <c r="BI61" s="332" t="s">
        <v>307</v>
      </c>
      <c r="BJ61" s="332" t="s">
        <v>307</v>
      </c>
      <c r="BK61" s="332" t="s">
        <v>307</v>
      </c>
      <c r="BL61" s="332" t="s">
        <v>307</v>
      </c>
      <c r="BM61" s="332" t="s">
        <v>307</v>
      </c>
      <c r="BN61" s="332" t="s">
        <v>307</v>
      </c>
      <c r="BO61" s="332" t="s">
        <v>307</v>
      </c>
      <c r="BP61" s="332" t="s">
        <v>307</v>
      </c>
      <c r="BQ61" s="332"/>
      <c r="BR61" s="333">
        <v>632.62440000000004</v>
      </c>
      <c r="BS61" s="335">
        <v>1.7823</v>
      </c>
      <c r="BT61" s="335">
        <v>0.9708</v>
      </c>
      <c r="BU61" s="335">
        <v>0.8115</v>
      </c>
      <c r="BV61" s="335">
        <v>71.718900000000005</v>
      </c>
      <c r="BW61" s="334">
        <v>73.501099999999994</v>
      </c>
      <c r="BX61" s="336">
        <v>706.12549999999999</v>
      </c>
      <c r="BY61" s="335" t="s">
        <v>307</v>
      </c>
      <c r="BZ61" s="335">
        <v>18.832899999999999</v>
      </c>
      <c r="CA61" s="337">
        <v>724.95849999999996</v>
      </c>
    </row>
    <row r="62" spans="1:79">
      <c r="A62" s="330" t="s">
        <v>56</v>
      </c>
      <c r="B62" s="410" t="s">
        <v>187</v>
      </c>
      <c r="C62" s="457" t="s">
        <v>430</v>
      </c>
      <c r="D62" s="458" t="s">
        <v>431</v>
      </c>
      <c r="E62" s="331" t="s">
        <v>307</v>
      </c>
      <c r="F62" s="332" t="s">
        <v>307</v>
      </c>
      <c r="G62" s="332" t="s">
        <v>307</v>
      </c>
      <c r="H62" s="332" t="s">
        <v>307</v>
      </c>
      <c r="I62" s="332" t="s">
        <v>307</v>
      </c>
      <c r="J62" s="332" t="s">
        <v>307</v>
      </c>
      <c r="K62" s="332" t="s">
        <v>307</v>
      </c>
      <c r="L62" s="332" t="s">
        <v>307</v>
      </c>
      <c r="M62" s="332" t="s">
        <v>307</v>
      </c>
      <c r="N62" s="332" t="s">
        <v>307</v>
      </c>
      <c r="O62" s="332" t="s">
        <v>307</v>
      </c>
      <c r="P62" s="332" t="s">
        <v>307</v>
      </c>
      <c r="Q62" s="332" t="s">
        <v>307</v>
      </c>
      <c r="R62" s="332" t="s">
        <v>307</v>
      </c>
      <c r="S62" s="332" t="s">
        <v>307</v>
      </c>
      <c r="T62" s="332" t="s">
        <v>307</v>
      </c>
      <c r="U62" s="332" t="s">
        <v>307</v>
      </c>
      <c r="V62" s="332" t="s">
        <v>307</v>
      </c>
      <c r="W62" s="332" t="s">
        <v>307</v>
      </c>
      <c r="X62" s="332" t="s">
        <v>307</v>
      </c>
      <c r="Y62" s="332" t="s">
        <v>307</v>
      </c>
      <c r="Z62" s="332" t="s">
        <v>307</v>
      </c>
      <c r="AA62" s="332" t="s">
        <v>307</v>
      </c>
      <c r="AB62" s="332" t="s">
        <v>307</v>
      </c>
      <c r="AC62" s="332" t="s">
        <v>307</v>
      </c>
      <c r="AD62" s="332" t="s">
        <v>307</v>
      </c>
      <c r="AE62" s="332" t="s">
        <v>307</v>
      </c>
      <c r="AF62" s="332" t="s">
        <v>307</v>
      </c>
      <c r="AG62" s="332" t="s">
        <v>307</v>
      </c>
      <c r="AH62" s="332" t="s">
        <v>307</v>
      </c>
      <c r="AI62" s="332" t="s">
        <v>307</v>
      </c>
      <c r="AJ62" s="332" t="s">
        <v>307</v>
      </c>
      <c r="AK62" s="332" t="s">
        <v>307</v>
      </c>
      <c r="AL62" s="332" t="s">
        <v>307</v>
      </c>
      <c r="AM62" s="332" t="s">
        <v>307</v>
      </c>
      <c r="AN62" s="332" t="s">
        <v>307</v>
      </c>
      <c r="AO62" s="332" t="s">
        <v>307</v>
      </c>
      <c r="AP62" s="332" t="s">
        <v>307</v>
      </c>
      <c r="AQ62" s="332" t="s">
        <v>307</v>
      </c>
      <c r="AR62" s="332" t="s">
        <v>307</v>
      </c>
      <c r="AS62" s="332" t="s">
        <v>307</v>
      </c>
      <c r="AT62" s="332" t="s">
        <v>307</v>
      </c>
      <c r="AU62" s="332" t="s">
        <v>307</v>
      </c>
      <c r="AV62" s="332" t="s">
        <v>307</v>
      </c>
      <c r="AW62" s="332" t="s">
        <v>307</v>
      </c>
      <c r="AX62" s="332" t="s">
        <v>307</v>
      </c>
      <c r="AY62" s="332" t="s">
        <v>307</v>
      </c>
      <c r="AZ62" s="332" t="s">
        <v>307</v>
      </c>
      <c r="BA62" s="332" t="s">
        <v>307</v>
      </c>
      <c r="BB62" s="332" t="s">
        <v>307</v>
      </c>
      <c r="BC62" s="332" t="s">
        <v>307</v>
      </c>
      <c r="BD62" s="332" t="s">
        <v>307</v>
      </c>
      <c r="BE62" s="332" t="s">
        <v>307</v>
      </c>
      <c r="BF62" s="332" t="s">
        <v>307</v>
      </c>
      <c r="BG62" s="332">
        <v>2123.0767999999998</v>
      </c>
      <c r="BH62" s="332">
        <v>0.19839999999999999</v>
      </c>
      <c r="BI62" s="332" t="s">
        <v>307</v>
      </c>
      <c r="BJ62" s="332" t="s">
        <v>307</v>
      </c>
      <c r="BK62" s="332" t="s">
        <v>307</v>
      </c>
      <c r="BL62" s="332" t="s">
        <v>307</v>
      </c>
      <c r="BM62" s="332" t="s">
        <v>307</v>
      </c>
      <c r="BN62" s="332" t="s">
        <v>307</v>
      </c>
      <c r="BO62" s="332" t="s">
        <v>307</v>
      </c>
      <c r="BP62" s="332" t="s">
        <v>307</v>
      </c>
      <c r="BQ62" s="332"/>
      <c r="BR62" s="333">
        <v>2123.2752</v>
      </c>
      <c r="BS62" s="335">
        <v>5.5743</v>
      </c>
      <c r="BT62" s="335">
        <v>3.7602000000000002</v>
      </c>
      <c r="BU62" s="335">
        <v>1.8141</v>
      </c>
      <c r="BV62" s="335">
        <v>8.2314000000000007</v>
      </c>
      <c r="BW62" s="334">
        <v>13.8057</v>
      </c>
      <c r="BX62" s="336">
        <v>2137.0808999999999</v>
      </c>
      <c r="BY62" s="335" t="s">
        <v>307</v>
      </c>
      <c r="BZ62" s="335">
        <v>53.112000000000002</v>
      </c>
      <c r="CA62" s="337">
        <v>2190.1927999999998</v>
      </c>
    </row>
    <row r="63" spans="1:79">
      <c r="A63" s="330" t="s">
        <v>57</v>
      </c>
      <c r="B63" s="410" t="s">
        <v>200</v>
      </c>
      <c r="C63" s="457" t="s">
        <v>432</v>
      </c>
      <c r="D63" s="458" t="s">
        <v>433</v>
      </c>
      <c r="E63" s="331" t="s">
        <v>307</v>
      </c>
      <c r="F63" s="332" t="s">
        <v>307</v>
      </c>
      <c r="G63" s="332" t="s">
        <v>307</v>
      </c>
      <c r="H63" s="332" t="s">
        <v>307</v>
      </c>
      <c r="I63" s="332" t="s">
        <v>307</v>
      </c>
      <c r="J63" s="332" t="s">
        <v>307</v>
      </c>
      <c r="K63" s="332" t="s">
        <v>307</v>
      </c>
      <c r="L63" s="332" t="s">
        <v>307</v>
      </c>
      <c r="M63" s="332" t="s">
        <v>307</v>
      </c>
      <c r="N63" s="332" t="s">
        <v>307</v>
      </c>
      <c r="O63" s="332" t="s">
        <v>307</v>
      </c>
      <c r="P63" s="332" t="s">
        <v>307</v>
      </c>
      <c r="Q63" s="332" t="s">
        <v>307</v>
      </c>
      <c r="R63" s="332" t="s">
        <v>307</v>
      </c>
      <c r="S63" s="332" t="s">
        <v>307</v>
      </c>
      <c r="T63" s="332" t="s">
        <v>307</v>
      </c>
      <c r="U63" s="332" t="s">
        <v>307</v>
      </c>
      <c r="V63" s="332" t="s">
        <v>307</v>
      </c>
      <c r="W63" s="332" t="s">
        <v>307</v>
      </c>
      <c r="X63" s="332" t="s">
        <v>307</v>
      </c>
      <c r="Y63" s="332" t="s">
        <v>307</v>
      </c>
      <c r="Z63" s="332" t="s">
        <v>307</v>
      </c>
      <c r="AA63" s="332" t="s">
        <v>307</v>
      </c>
      <c r="AB63" s="332">
        <v>0.24979999999999999</v>
      </c>
      <c r="AC63" s="332" t="s">
        <v>307</v>
      </c>
      <c r="AD63" s="332" t="s">
        <v>307</v>
      </c>
      <c r="AE63" s="332" t="s">
        <v>307</v>
      </c>
      <c r="AF63" s="332" t="s">
        <v>307</v>
      </c>
      <c r="AG63" s="332" t="s">
        <v>307</v>
      </c>
      <c r="AH63" s="332">
        <v>1.3319000000000001</v>
      </c>
      <c r="AI63" s="332" t="s">
        <v>307</v>
      </c>
      <c r="AJ63" s="332" t="s">
        <v>307</v>
      </c>
      <c r="AK63" s="332" t="s">
        <v>307</v>
      </c>
      <c r="AL63" s="332" t="s">
        <v>307</v>
      </c>
      <c r="AM63" s="332" t="s">
        <v>307</v>
      </c>
      <c r="AN63" s="332" t="s">
        <v>307</v>
      </c>
      <c r="AO63" s="332" t="s">
        <v>307</v>
      </c>
      <c r="AP63" s="332" t="s">
        <v>307</v>
      </c>
      <c r="AQ63" s="332" t="s">
        <v>307</v>
      </c>
      <c r="AR63" s="332">
        <v>3.9571999999999998</v>
      </c>
      <c r="AS63" s="332" t="s">
        <v>307</v>
      </c>
      <c r="AT63" s="332" t="s">
        <v>307</v>
      </c>
      <c r="AU63" s="332" t="s">
        <v>307</v>
      </c>
      <c r="AV63" s="332" t="s">
        <v>307</v>
      </c>
      <c r="AW63" s="332" t="s">
        <v>307</v>
      </c>
      <c r="AX63" s="332" t="s">
        <v>307</v>
      </c>
      <c r="AY63" s="332" t="s">
        <v>307</v>
      </c>
      <c r="AZ63" s="332" t="s">
        <v>307</v>
      </c>
      <c r="BA63" s="332" t="s">
        <v>307</v>
      </c>
      <c r="BB63" s="332" t="s">
        <v>307</v>
      </c>
      <c r="BC63" s="332" t="s">
        <v>307</v>
      </c>
      <c r="BD63" s="332" t="s">
        <v>307</v>
      </c>
      <c r="BE63" s="332" t="s">
        <v>307</v>
      </c>
      <c r="BF63" s="332" t="s">
        <v>307</v>
      </c>
      <c r="BG63" s="332" t="s">
        <v>307</v>
      </c>
      <c r="BH63" s="332">
        <v>1233.6822</v>
      </c>
      <c r="BI63" s="332" t="s">
        <v>307</v>
      </c>
      <c r="BJ63" s="332" t="s">
        <v>307</v>
      </c>
      <c r="BK63" s="332" t="s">
        <v>307</v>
      </c>
      <c r="BL63" s="332" t="s">
        <v>307</v>
      </c>
      <c r="BM63" s="332" t="s">
        <v>307</v>
      </c>
      <c r="BN63" s="332" t="s">
        <v>307</v>
      </c>
      <c r="BO63" s="332" t="s">
        <v>307</v>
      </c>
      <c r="BP63" s="332" t="s">
        <v>307</v>
      </c>
      <c r="BQ63" s="332"/>
      <c r="BR63" s="333">
        <v>1239.2211</v>
      </c>
      <c r="BS63" s="335">
        <v>1.1781999999999999</v>
      </c>
      <c r="BT63" s="335">
        <v>0.5272</v>
      </c>
      <c r="BU63" s="335">
        <v>0.65100000000000002</v>
      </c>
      <c r="BV63" s="335">
        <v>2.1360000000000001</v>
      </c>
      <c r="BW63" s="334">
        <v>3.3142</v>
      </c>
      <c r="BX63" s="336">
        <v>1242.5353</v>
      </c>
      <c r="BY63" s="335" t="s">
        <v>307</v>
      </c>
      <c r="BZ63" s="335">
        <v>1.6577999999999999</v>
      </c>
      <c r="CA63" s="337">
        <v>1244.193</v>
      </c>
    </row>
    <row r="64" spans="1:79">
      <c r="A64" s="330" t="s">
        <v>58</v>
      </c>
      <c r="B64" s="410" t="s">
        <v>188</v>
      </c>
      <c r="C64" s="457" t="s">
        <v>434</v>
      </c>
      <c r="D64" s="458" t="s">
        <v>435</v>
      </c>
      <c r="E64" s="331" t="s">
        <v>307</v>
      </c>
      <c r="F64" s="332" t="s">
        <v>307</v>
      </c>
      <c r="G64" s="332" t="s">
        <v>307</v>
      </c>
      <c r="H64" s="332" t="s">
        <v>307</v>
      </c>
      <c r="I64" s="332" t="s">
        <v>307</v>
      </c>
      <c r="J64" s="332" t="s">
        <v>307</v>
      </c>
      <c r="K64" s="332" t="s">
        <v>307</v>
      </c>
      <c r="L64" s="332" t="s">
        <v>307</v>
      </c>
      <c r="M64" s="332" t="s">
        <v>307</v>
      </c>
      <c r="N64" s="332" t="s">
        <v>307</v>
      </c>
      <c r="O64" s="332" t="s">
        <v>307</v>
      </c>
      <c r="P64" s="332" t="s">
        <v>307</v>
      </c>
      <c r="Q64" s="332" t="s">
        <v>307</v>
      </c>
      <c r="R64" s="332" t="s">
        <v>307</v>
      </c>
      <c r="S64" s="332" t="s">
        <v>307</v>
      </c>
      <c r="T64" s="332" t="s">
        <v>307</v>
      </c>
      <c r="U64" s="332" t="s">
        <v>307</v>
      </c>
      <c r="V64" s="332" t="s">
        <v>307</v>
      </c>
      <c r="W64" s="332" t="s">
        <v>307</v>
      </c>
      <c r="X64" s="332" t="s">
        <v>307</v>
      </c>
      <c r="Y64" s="332" t="s">
        <v>307</v>
      </c>
      <c r="Z64" s="332" t="s">
        <v>307</v>
      </c>
      <c r="AA64" s="332" t="s">
        <v>307</v>
      </c>
      <c r="AB64" s="332" t="s">
        <v>307</v>
      </c>
      <c r="AC64" s="332" t="s">
        <v>307</v>
      </c>
      <c r="AD64" s="332" t="s">
        <v>307</v>
      </c>
      <c r="AE64" s="332" t="s">
        <v>307</v>
      </c>
      <c r="AF64" s="332" t="s">
        <v>307</v>
      </c>
      <c r="AG64" s="332" t="s">
        <v>307</v>
      </c>
      <c r="AH64" s="332" t="s">
        <v>307</v>
      </c>
      <c r="AI64" s="332" t="s">
        <v>307</v>
      </c>
      <c r="AJ64" s="332" t="s">
        <v>307</v>
      </c>
      <c r="AK64" s="332" t="s">
        <v>307</v>
      </c>
      <c r="AL64" s="332" t="s">
        <v>307</v>
      </c>
      <c r="AM64" s="332" t="s">
        <v>307</v>
      </c>
      <c r="AN64" s="332" t="s">
        <v>307</v>
      </c>
      <c r="AO64" s="332" t="s">
        <v>307</v>
      </c>
      <c r="AP64" s="332" t="s">
        <v>307</v>
      </c>
      <c r="AQ64" s="332" t="s">
        <v>307</v>
      </c>
      <c r="AR64" s="332" t="s">
        <v>307</v>
      </c>
      <c r="AS64" s="332" t="s">
        <v>307</v>
      </c>
      <c r="AT64" s="332" t="s">
        <v>307</v>
      </c>
      <c r="AU64" s="332" t="s">
        <v>307</v>
      </c>
      <c r="AV64" s="332" t="s">
        <v>307</v>
      </c>
      <c r="AW64" s="332" t="s">
        <v>307</v>
      </c>
      <c r="AX64" s="332" t="s">
        <v>307</v>
      </c>
      <c r="AY64" s="332" t="s">
        <v>307</v>
      </c>
      <c r="AZ64" s="332" t="s">
        <v>307</v>
      </c>
      <c r="BA64" s="332" t="s">
        <v>307</v>
      </c>
      <c r="BB64" s="332">
        <v>0.25040000000000001</v>
      </c>
      <c r="BC64" s="332" t="s">
        <v>307</v>
      </c>
      <c r="BD64" s="332" t="s">
        <v>307</v>
      </c>
      <c r="BE64" s="332" t="s">
        <v>307</v>
      </c>
      <c r="BF64" s="332" t="s">
        <v>307</v>
      </c>
      <c r="BG64" s="332" t="s">
        <v>307</v>
      </c>
      <c r="BH64" s="332" t="s">
        <v>307</v>
      </c>
      <c r="BI64" s="332">
        <v>795.18820000000005</v>
      </c>
      <c r="BJ64" s="332" t="s">
        <v>307</v>
      </c>
      <c r="BK64" s="332" t="s">
        <v>307</v>
      </c>
      <c r="BL64" s="332" t="s">
        <v>307</v>
      </c>
      <c r="BM64" s="332" t="s">
        <v>307</v>
      </c>
      <c r="BN64" s="332" t="s">
        <v>307</v>
      </c>
      <c r="BO64" s="332" t="s">
        <v>307</v>
      </c>
      <c r="BP64" s="332" t="s">
        <v>307</v>
      </c>
      <c r="BQ64" s="332"/>
      <c r="BR64" s="333">
        <v>795.43870000000004</v>
      </c>
      <c r="BS64" s="335">
        <v>1.1000000000000001E-3</v>
      </c>
      <c r="BT64" s="335">
        <v>5.9999999999999995E-4</v>
      </c>
      <c r="BU64" s="335">
        <v>5.0000000000000001E-4</v>
      </c>
      <c r="BV64" s="335">
        <v>2.3E-3</v>
      </c>
      <c r="BW64" s="334">
        <v>3.3E-3</v>
      </c>
      <c r="BX64" s="336">
        <v>795.44200000000001</v>
      </c>
      <c r="BY64" s="335" t="s">
        <v>307</v>
      </c>
      <c r="BZ64" s="335"/>
      <c r="CA64" s="337">
        <v>795.44200000000001</v>
      </c>
    </row>
    <row r="65" spans="1:80">
      <c r="A65" s="330" t="s">
        <v>59</v>
      </c>
      <c r="B65" s="410" t="s">
        <v>189</v>
      </c>
      <c r="C65" s="457" t="s">
        <v>436</v>
      </c>
      <c r="D65" s="458" t="s">
        <v>437</v>
      </c>
      <c r="E65" s="331" t="s">
        <v>307</v>
      </c>
      <c r="F65" s="332" t="s">
        <v>307</v>
      </c>
      <c r="G65" s="332" t="s">
        <v>307</v>
      </c>
      <c r="H65" s="332" t="s">
        <v>307</v>
      </c>
      <c r="I65" s="332" t="s">
        <v>307</v>
      </c>
      <c r="J65" s="332" t="s">
        <v>307</v>
      </c>
      <c r="K65" s="332" t="s">
        <v>307</v>
      </c>
      <c r="L65" s="332" t="s">
        <v>307</v>
      </c>
      <c r="M65" s="332" t="s">
        <v>307</v>
      </c>
      <c r="N65" s="332" t="s">
        <v>307</v>
      </c>
      <c r="O65" s="332" t="s">
        <v>307</v>
      </c>
      <c r="P65" s="332" t="s">
        <v>307</v>
      </c>
      <c r="Q65" s="332" t="s">
        <v>307</v>
      </c>
      <c r="R65" s="332" t="s">
        <v>307</v>
      </c>
      <c r="S65" s="332" t="s">
        <v>307</v>
      </c>
      <c r="T65" s="332" t="s">
        <v>307</v>
      </c>
      <c r="U65" s="332" t="s">
        <v>307</v>
      </c>
      <c r="V65" s="332" t="s">
        <v>307</v>
      </c>
      <c r="W65" s="332" t="s">
        <v>307</v>
      </c>
      <c r="X65" s="332" t="s">
        <v>307</v>
      </c>
      <c r="Y65" s="332" t="s">
        <v>307</v>
      </c>
      <c r="Z65" s="332" t="s">
        <v>307</v>
      </c>
      <c r="AA65" s="332" t="s">
        <v>307</v>
      </c>
      <c r="AB65" s="332" t="s">
        <v>307</v>
      </c>
      <c r="AC65" s="332" t="s">
        <v>307</v>
      </c>
      <c r="AD65" s="332" t="s">
        <v>307</v>
      </c>
      <c r="AE65" s="332" t="s">
        <v>307</v>
      </c>
      <c r="AF65" s="332" t="s">
        <v>307</v>
      </c>
      <c r="AG65" s="332" t="s">
        <v>307</v>
      </c>
      <c r="AH65" s="332" t="s">
        <v>307</v>
      </c>
      <c r="AI65" s="332" t="s">
        <v>307</v>
      </c>
      <c r="AJ65" s="332" t="s">
        <v>307</v>
      </c>
      <c r="AK65" s="332" t="s">
        <v>307</v>
      </c>
      <c r="AL65" s="332" t="s">
        <v>307</v>
      </c>
      <c r="AM65" s="332" t="s">
        <v>307</v>
      </c>
      <c r="AN65" s="332" t="s">
        <v>307</v>
      </c>
      <c r="AO65" s="332" t="s">
        <v>307</v>
      </c>
      <c r="AP65" s="332" t="s">
        <v>307</v>
      </c>
      <c r="AQ65" s="332" t="s">
        <v>307</v>
      </c>
      <c r="AR65" s="332" t="s">
        <v>307</v>
      </c>
      <c r="AS65" s="332" t="s">
        <v>307</v>
      </c>
      <c r="AT65" s="332" t="s">
        <v>307</v>
      </c>
      <c r="AU65" s="332" t="s">
        <v>307</v>
      </c>
      <c r="AV65" s="332" t="s">
        <v>307</v>
      </c>
      <c r="AW65" s="332" t="s">
        <v>307</v>
      </c>
      <c r="AX65" s="332" t="s">
        <v>307</v>
      </c>
      <c r="AY65" s="332" t="s">
        <v>307</v>
      </c>
      <c r="AZ65" s="332" t="s">
        <v>307</v>
      </c>
      <c r="BA65" s="332" t="s">
        <v>307</v>
      </c>
      <c r="BB65" s="332" t="s">
        <v>307</v>
      </c>
      <c r="BC65" s="332" t="s">
        <v>307</v>
      </c>
      <c r="BD65" s="332" t="s">
        <v>307</v>
      </c>
      <c r="BE65" s="332" t="s">
        <v>307</v>
      </c>
      <c r="BF65" s="332" t="s">
        <v>307</v>
      </c>
      <c r="BG65" s="332">
        <v>6.4215999999999998</v>
      </c>
      <c r="BH65" s="332">
        <v>5.0000000000000001E-3</v>
      </c>
      <c r="BI65" s="332" t="s">
        <v>307</v>
      </c>
      <c r="BJ65" s="332">
        <v>169.12809999999999</v>
      </c>
      <c r="BK65" s="332" t="s">
        <v>307</v>
      </c>
      <c r="BL65" s="332" t="s">
        <v>307</v>
      </c>
      <c r="BM65" s="332" t="s">
        <v>307</v>
      </c>
      <c r="BN65" s="332" t="s">
        <v>307</v>
      </c>
      <c r="BO65" s="332" t="s">
        <v>307</v>
      </c>
      <c r="BP65" s="332" t="s">
        <v>307</v>
      </c>
      <c r="BQ65" s="332"/>
      <c r="BR65" s="333">
        <v>175.55459999999999</v>
      </c>
      <c r="BS65" s="335" t="s">
        <v>307</v>
      </c>
      <c r="BT65" s="335" t="s">
        <v>307</v>
      </c>
      <c r="BU65" s="335" t="s">
        <v>307</v>
      </c>
      <c r="BV65" s="335" t="s">
        <v>307</v>
      </c>
      <c r="BW65" s="334" t="s">
        <v>307</v>
      </c>
      <c r="BX65" s="336">
        <v>175.55459999999999</v>
      </c>
      <c r="BY65" s="335" t="s">
        <v>307</v>
      </c>
      <c r="BZ65" s="335"/>
      <c r="CA65" s="337">
        <v>175.55459999999999</v>
      </c>
    </row>
    <row r="66" spans="1:80">
      <c r="A66" s="330" t="s">
        <v>60</v>
      </c>
      <c r="B66" s="410" t="s">
        <v>190</v>
      </c>
      <c r="C66" s="457" t="s">
        <v>438</v>
      </c>
      <c r="D66" s="458" t="s">
        <v>439</v>
      </c>
      <c r="E66" s="331" t="s">
        <v>307</v>
      </c>
      <c r="F66" s="332" t="s">
        <v>307</v>
      </c>
      <c r="G66" s="332" t="s">
        <v>307</v>
      </c>
      <c r="H66" s="332" t="s">
        <v>307</v>
      </c>
      <c r="I66" s="332" t="s">
        <v>307</v>
      </c>
      <c r="J66" s="332" t="s">
        <v>307</v>
      </c>
      <c r="K66" s="332" t="s">
        <v>307</v>
      </c>
      <c r="L66" s="332" t="s">
        <v>307</v>
      </c>
      <c r="M66" s="332" t="s">
        <v>307</v>
      </c>
      <c r="N66" s="332" t="s">
        <v>307</v>
      </c>
      <c r="O66" s="332" t="s">
        <v>307</v>
      </c>
      <c r="P66" s="332" t="s">
        <v>307</v>
      </c>
      <c r="Q66" s="332" t="s">
        <v>307</v>
      </c>
      <c r="R66" s="332" t="s">
        <v>307</v>
      </c>
      <c r="S66" s="332" t="s">
        <v>307</v>
      </c>
      <c r="T66" s="332" t="s">
        <v>307</v>
      </c>
      <c r="U66" s="332" t="s">
        <v>307</v>
      </c>
      <c r="V66" s="332" t="s">
        <v>307</v>
      </c>
      <c r="W66" s="332" t="s">
        <v>307</v>
      </c>
      <c r="X66" s="332" t="s">
        <v>307</v>
      </c>
      <c r="Y66" s="332" t="s">
        <v>307</v>
      </c>
      <c r="Z66" s="332" t="s">
        <v>307</v>
      </c>
      <c r="AA66" s="332" t="s">
        <v>307</v>
      </c>
      <c r="AB66" s="332" t="s">
        <v>307</v>
      </c>
      <c r="AC66" s="332" t="s">
        <v>307</v>
      </c>
      <c r="AD66" s="332" t="s">
        <v>307</v>
      </c>
      <c r="AE66" s="332" t="s">
        <v>307</v>
      </c>
      <c r="AF66" s="332" t="s">
        <v>307</v>
      </c>
      <c r="AG66" s="332" t="s">
        <v>307</v>
      </c>
      <c r="AH66" s="332" t="s">
        <v>307</v>
      </c>
      <c r="AI66" s="332" t="s">
        <v>307</v>
      </c>
      <c r="AJ66" s="332" t="s">
        <v>307</v>
      </c>
      <c r="AK66" s="332" t="s">
        <v>307</v>
      </c>
      <c r="AL66" s="332" t="s">
        <v>307</v>
      </c>
      <c r="AM66" s="332" t="s">
        <v>307</v>
      </c>
      <c r="AN66" s="332" t="s">
        <v>307</v>
      </c>
      <c r="AO66" s="332" t="s">
        <v>307</v>
      </c>
      <c r="AP66" s="332" t="s">
        <v>307</v>
      </c>
      <c r="AQ66" s="332" t="s">
        <v>307</v>
      </c>
      <c r="AR66" s="332" t="s">
        <v>307</v>
      </c>
      <c r="AS66" s="332" t="s">
        <v>307</v>
      </c>
      <c r="AT66" s="332" t="s">
        <v>307</v>
      </c>
      <c r="AU66" s="332" t="s">
        <v>307</v>
      </c>
      <c r="AV66" s="332" t="s">
        <v>307</v>
      </c>
      <c r="AW66" s="332" t="s">
        <v>307</v>
      </c>
      <c r="AX66" s="332" t="s">
        <v>307</v>
      </c>
      <c r="AY66" s="332" t="s">
        <v>307</v>
      </c>
      <c r="AZ66" s="332" t="s">
        <v>307</v>
      </c>
      <c r="BA66" s="332" t="s">
        <v>307</v>
      </c>
      <c r="BB66" s="332" t="s">
        <v>307</v>
      </c>
      <c r="BC66" s="332" t="s">
        <v>307</v>
      </c>
      <c r="BD66" s="332" t="s">
        <v>307</v>
      </c>
      <c r="BE66" s="332" t="s">
        <v>307</v>
      </c>
      <c r="BF66" s="332" t="s">
        <v>307</v>
      </c>
      <c r="BG66" s="332" t="s">
        <v>307</v>
      </c>
      <c r="BH66" s="332" t="s">
        <v>307</v>
      </c>
      <c r="BI66" s="332" t="s">
        <v>307</v>
      </c>
      <c r="BJ66" s="332" t="s">
        <v>307</v>
      </c>
      <c r="BK66" s="332">
        <v>426.041</v>
      </c>
      <c r="BL66" s="332" t="s">
        <v>307</v>
      </c>
      <c r="BM66" s="332" t="s">
        <v>307</v>
      </c>
      <c r="BN66" s="332" t="s">
        <v>307</v>
      </c>
      <c r="BO66" s="332" t="s">
        <v>307</v>
      </c>
      <c r="BP66" s="332" t="s">
        <v>307</v>
      </c>
      <c r="BQ66" s="332"/>
      <c r="BR66" s="333">
        <v>426.041</v>
      </c>
      <c r="BS66" s="335">
        <v>0.78069999999999995</v>
      </c>
      <c r="BT66" s="335">
        <v>0.52990000000000004</v>
      </c>
      <c r="BU66" s="335">
        <v>0.25080000000000002</v>
      </c>
      <c r="BV66" s="335">
        <v>0.26400000000000001</v>
      </c>
      <c r="BW66" s="334">
        <v>1.0447</v>
      </c>
      <c r="BX66" s="336">
        <v>427.08569999999997</v>
      </c>
      <c r="BY66" s="335">
        <v>8.3999999999999995E-3</v>
      </c>
      <c r="BZ66" s="335">
        <v>30.140499999999999</v>
      </c>
      <c r="CA66" s="337">
        <v>457.2346</v>
      </c>
    </row>
    <row r="67" spans="1:80">
      <c r="A67" s="330" t="s">
        <v>61</v>
      </c>
      <c r="B67" s="410" t="s">
        <v>191</v>
      </c>
      <c r="C67" s="457" t="s">
        <v>440</v>
      </c>
      <c r="D67" s="458" t="s">
        <v>441</v>
      </c>
      <c r="E67" s="331" t="s">
        <v>307</v>
      </c>
      <c r="F67" s="332" t="s">
        <v>307</v>
      </c>
      <c r="G67" s="332" t="s">
        <v>307</v>
      </c>
      <c r="H67" s="332" t="s">
        <v>307</v>
      </c>
      <c r="I67" s="332" t="s">
        <v>307</v>
      </c>
      <c r="J67" s="332" t="s">
        <v>307</v>
      </c>
      <c r="K67" s="332" t="s">
        <v>307</v>
      </c>
      <c r="L67" s="332" t="s">
        <v>307</v>
      </c>
      <c r="M67" s="332" t="s">
        <v>307</v>
      </c>
      <c r="N67" s="332" t="s">
        <v>307</v>
      </c>
      <c r="O67" s="332" t="s">
        <v>307</v>
      </c>
      <c r="P67" s="332" t="s">
        <v>307</v>
      </c>
      <c r="Q67" s="332" t="s">
        <v>307</v>
      </c>
      <c r="R67" s="332" t="s">
        <v>307</v>
      </c>
      <c r="S67" s="332" t="s">
        <v>307</v>
      </c>
      <c r="T67" s="332" t="s">
        <v>307</v>
      </c>
      <c r="U67" s="332" t="s">
        <v>307</v>
      </c>
      <c r="V67" s="332" t="s">
        <v>307</v>
      </c>
      <c r="W67" s="332" t="s">
        <v>307</v>
      </c>
      <c r="X67" s="332" t="s">
        <v>307</v>
      </c>
      <c r="Y67" s="332" t="s">
        <v>307</v>
      </c>
      <c r="Z67" s="332" t="s">
        <v>307</v>
      </c>
      <c r="AA67" s="332" t="s">
        <v>307</v>
      </c>
      <c r="AB67" s="332" t="s">
        <v>307</v>
      </c>
      <c r="AC67" s="332" t="s">
        <v>307</v>
      </c>
      <c r="AD67" s="332" t="s">
        <v>307</v>
      </c>
      <c r="AE67" s="332" t="s">
        <v>307</v>
      </c>
      <c r="AF67" s="332" t="s">
        <v>307</v>
      </c>
      <c r="AG67" s="332" t="s">
        <v>307</v>
      </c>
      <c r="AH67" s="332" t="s">
        <v>307</v>
      </c>
      <c r="AI67" s="332">
        <v>0.61199999999999999</v>
      </c>
      <c r="AJ67" s="332" t="s">
        <v>307</v>
      </c>
      <c r="AK67" s="332" t="s">
        <v>307</v>
      </c>
      <c r="AL67" s="332" t="s">
        <v>307</v>
      </c>
      <c r="AM67" s="332" t="s">
        <v>307</v>
      </c>
      <c r="AN67" s="332">
        <v>0.72040000000000004</v>
      </c>
      <c r="AO67" s="332" t="s">
        <v>307</v>
      </c>
      <c r="AP67" s="332" t="s">
        <v>307</v>
      </c>
      <c r="AQ67" s="332" t="s">
        <v>307</v>
      </c>
      <c r="AR67" s="332" t="s">
        <v>307</v>
      </c>
      <c r="AS67" s="332" t="s">
        <v>307</v>
      </c>
      <c r="AT67" s="332" t="s">
        <v>307</v>
      </c>
      <c r="AU67" s="332" t="s">
        <v>307</v>
      </c>
      <c r="AV67" s="332" t="s">
        <v>307</v>
      </c>
      <c r="AW67" s="332" t="s">
        <v>307</v>
      </c>
      <c r="AX67" s="332" t="s">
        <v>307</v>
      </c>
      <c r="AY67" s="332" t="s">
        <v>307</v>
      </c>
      <c r="AZ67" s="332" t="s">
        <v>307</v>
      </c>
      <c r="BA67" s="332" t="s">
        <v>307</v>
      </c>
      <c r="BB67" s="332" t="s">
        <v>307</v>
      </c>
      <c r="BC67" s="332" t="s">
        <v>307</v>
      </c>
      <c r="BD67" s="332" t="s">
        <v>307</v>
      </c>
      <c r="BE67" s="332" t="s">
        <v>307</v>
      </c>
      <c r="BF67" s="332" t="s">
        <v>307</v>
      </c>
      <c r="BG67" s="332" t="s">
        <v>307</v>
      </c>
      <c r="BH67" s="332" t="s">
        <v>307</v>
      </c>
      <c r="BI67" s="332">
        <v>6.3200000000000006E-2</v>
      </c>
      <c r="BJ67" s="332" t="s">
        <v>307</v>
      </c>
      <c r="BK67" s="332">
        <v>2.1700000000000001E-2</v>
      </c>
      <c r="BL67" s="332">
        <v>199.3416</v>
      </c>
      <c r="BM67" s="332" t="s">
        <v>307</v>
      </c>
      <c r="BN67" s="332" t="s">
        <v>307</v>
      </c>
      <c r="BO67" s="332" t="s">
        <v>307</v>
      </c>
      <c r="BP67" s="332" t="s">
        <v>307</v>
      </c>
      <c r="BQ67" s="332"/>
      <c r="BR67" s="333">
        <v>200.75890000000001</v>
      </c>
      <c r="BS67" s="335">
        <v>0.1288</v>
      </c>
      <c r="BT67" s="335">
        <v>5.5199999999999999E-2</v>
      </c>
      <c r="BU67" s="335">
        <v>7.3599999999999999E-2</v>
      </c>
      <c r="BV67" s="335">
        <v>6.0890000000000004</v>
      </c>
      <c r="BW67" s="334">
        <v>6.2178000000000004</v>
      </c>
      <c r="BX67" s="336">
        <v>206.97670000000002</v>
      </c>
      <c r="BY67" s="335" t="s">
        <v>307</v>
      </c>
      <c r="BZ67" s="335">
        <v>14.048500000000001</v>
      </c>
      <c r="CA67" s="337">
        <v>221.02520000000001</v>
      </c>
    </row>
    <row r="68" spans="1:80">
      <c r="A68" s="330" t="s">
        <v>62</v>
      </c>
      <c r="B68" s="410" t="s">
        <v>192</v>
      </c>
      <c r="C68" s="457" t="s">
        <v>442</v>
      </c>
      <c r="D68" s="458" t="s">
        <v>443</v>
      </c>
      <c r="E68" s="331" t="s">
        <v>307</v>
      </c>
      <c r="F68" s="332" t="s">
        <v>307</v>
      </c>
      <c r="G68" s="332" t="s">
        <v>307</v>
      </c>
      <c r="H68" s="332" t="s">
        <v>307</v>
      </c>
      <c r="I68" s="332" t="s">
        <v>307</v>
      </c>
      <c r="J68" s="332" t="s">
        <v>307</v>
      </c>
      <c r="K68" s="332" t="s">
        <v>307</v>
      </c>
      <c r="L68" s="332" t="s">
        <v>307</v>
      </c>
      <c r="M68" s="332" t="s">
        <v>307</v>
      </c>
      <c r="N68" s="332" t="s">
        <v>307</v>
      </c>
      <c r="O68" s="332" t="s">
        <v>307</v>
      </c>
      <c r="P68" s="332" t="s">
        <v>307</v>
      </c>
      <c r="Q68" s="332" t="s">
        <v>307</v>
      </c>
      <c r="R68" s="332" t="s">
        <v>307</v>
      </c>
      <c r="S68" s="332" t="s">
        <v>307</v>
      </c>
      <c r="T68" s="332" t="s">
        <v>307</v>
      </c>
      <c r="U68" s="332" t="s">
        <v>307</v>
      </c>
      <c r="V68" s="332" t="s">
        <v>307</v>
      </c>
      <c r="W68" s="332" t="s">
        <v>307</v>
      </c>
      <c r="X68" s="332" t="s">
        <v>307</v>
      </c>
      <c r="Y68" s="332" t="s">
        <v>307</v>
      </c>
      <c r="Z68" s="332" t="s">
        <v>307</v>
      </c>
      <c r="AA68" s="332" t="s">
        <v>307</v>
      </c>
      <c r="AB68" s="332" t="s">
        <v>307</v>
      </c>
      <c r="AC68" s="332" t="s">
        <v>307</v>
      </c>
      <c r="AD68" s="332" t="s">
        <v>307</v>
      </c>
      <c r="AE68" s="332" t="s">
        <v>307</v>
      </c>
      <c r="AF68" s="332" t="s">
        <v>307</v>
      </c>
      <c r="AG68" s="332" t="s">
        <v>307</v>
      </c>
      <c r="AH68" s="332" t="s">
        <v>307</v>
      </c>
      <c r="AI68" s="332" t="s">
        <v>307</v>
      </c>
      <c r="AJ68" s="332" t="s">
        <v>307</v>
      </c>
      <c r="AK68" s="332" t="s">
        <v>307</v>
      </c>
      <c r="AL68" s="332" t="s">
        <v>307</v>
      </c>
      <c r="AM68" s="332" t="s">
        <v>307</v>
      </c>
      <c r="AN68" s="332" t="s">
        <v>307</v>
      </c>
      <c r="AO68" s="332" t="s">
        <v>307</v>
      </c>
      <c r="AP68" s="332" t="s">
        <v>307</v>
      </c>
      <c r="AQ68" s="332" t="s">
        <v>307</v>
      </c>
      <c r="AR68" s="332" t="s">
        <v>307</v>
      </c>
      <c r="AS68" s="332" t="s">
        <v>307</v>
      </c>
      <c r="AT68" s="332" t="s">
        <v>307</v>
      </c>
      <c r="AU68" s="332" t="s">
        <v>307</v>
      </c>
      <c r="AV68" s="332" t="s">
        <v>307</v>
      </c>
      <c r="AW68" s="332" t="s">
        <v>307</v>
      </c>
      <c r="AX68" s="332" t="s">
        <v>307</v>
      </c>
      <c r="AY68" s="332" t="s">
        <v>307</v>
      </c>
      <c r="AZ68" s="332" t="s">
        <v>307</v>
      </c>
      <c r="BA68" s="332" t="s">
        <v>307</v>
      </c>
      <c r="BB68" s="332" t="s">
        <v>307</v>
      </c>
      <c r="BC68" s="332" t="s">
        <v>307</v>
      </c>
      <c r="BD68" s="332" t="s">
        <v>307</v>
      </c>
      <c r="BE68" s="332" t="s">
        <v>307</v>
      </c>
      <c r="BF68" s="332" t="s">
        <v>307</v>
      </c>
      <c r="BG68" s="332" t="s">
        <v>307</v>
      </c>
      <c r="BH68" s="332" t="s">
        <v>307</v>
      </c>
      <c r="BI68" s="332" t="s">
        <v>307</v>
      </c>
      <c r="BJ68" s="332" t="s">
        <v>307</v>
      </c>
      <c r="BK68" s="332" t="s">
        <v>307</v>
      </c>
      <c r="BL68" s="332" t="s">
        <v>307</v>
      </c>
      <c r="BM68" s="332">
        <v>163.60239999999999</v>
      </c>
      <c r="BN68" s="332" t="s">
        <v>307</v>
      </c>
      <c r="BO68" s="332" t="s">
        <v>307</v>
      </c>
      <c r="BP68" s="332" t="s">
        <v>307</v>
      </c>
      <c r="BQ68" s="332"/>
      <c r="BR68" s="333">
        <v>163.60239999999999</v>
      </c>
      <c r="BS68" s="335" t="s">
        <v>307</v>
      </c>
      <c r="BT68" s="335" t="s">
        <v>307</v>
      </c>
      <c r="BU68" s="335" t="s">
        <v>307</v>
      </c>
      <c r="BV68" s="335" t="s">
        <v>307</v>
      </c>
      <c r="BW68" s="334" t="s">
        <v>307</v>
      </c>
      <c r="BX68" s="336">
        <v>163.60239999999999</v>
      </c>
      <c r="BY68" s="335" t="s">
        <v>307</v>
      </c>
      <c r="BZ68" s="335">
        <v>4.6116000000000001</v>
      </c>
      <c r="CA68" s="337">
        <v>168.214</v>
      </c>
    </row>
    <row r="69" spans="1:80">
      <c r="A69" s="330" t="s">
        <v>63</v>
      </c>
      <c r="B69" s="410" t="s">
        <v>193</v>
      </c>
      <c r="C69" s="457" t="s">
        <v>444</v>
      </c>
      <c r="D69" s="458" t="s">
        <v>445</v>
      </c>
      <c r="E69" s="331" t="s">
        <v>307</v>
      </c>
      <c r="F69" s="332" t="s">
        <v>307</v>
      </c>
      <c r="G69" s="332" t="s">
        <v>307</v>
      </c>
      <c r="H69" s="332" t="s">
        <v>307</v>
      </c>
      <c r="I69" s="332" t="s">
        <v>307</v>
      </c>
      <c r="J69" s="332" t="s">
        <v>307</v>
      </c>
      <c r="K69" s="332" t="s">
        <v>307</v>
      </c>
      <c r="L69" s="332" t="s">
        <v>307</v>
      </c>
      <c r="M69" s="332" t="s">
        <v>307</v>
      </c>
      <c r="N69" s="332" t="s">
        <v>307</v>
      </c>
      <c r="O69" s="332" t="s">
        <v>307</v>
      </c>
      <c r="P69" s="332" t="s">
        <v>307</v>
      </c>
      <c r="Q69" s="332" t="s">
        <v>307</v>
      </c>
      <c r="R69" s="332" t="s">
        <v>307</v>
      </c>
      <c r="S69" s="332" t="s">
        <v>307</v>
      </c>
      <c r="T69" s="332" t="s">
        <v>307</v>
      </c>
      <c r="U69" s="332" t="s">
        <v>307</v>
      </c>
      <c r="V69" s="332" t="s">
        <v>307</v>
      </c>
      <c r="W69" s="332" t="s">
        <v>307</v>
      </c>
      <c r="X69" s="332" t="s">
        <v>307</v>
      </c>
      <c r="Y69" s="332" t="s">
        <v>307</v>
      </c>
      <c r="Z69" s="332" t="s">
        <v>307</v>
      </c>
      <c r="AA69" s="332" t="s">
        <v>307</v>
      </c>
      <c r="AB69" s="332" t="s">
        <v>307</v>
      </c>
      <c r="AC69" s="332" t="s">
        <v>307</v>
      </c>
      <c r="AD69" s="332" t="s">
        <v>307</v>
      </c>
      <c r="AE69" s="332" t="s">
        <v>307</v>
      </c>
      <c r="AF69" s="332" t="s">
        <v>307</v>
      </c>
      <c r="AG69" s="332" t="s">
        <v>307</v>
      </c>
      <c r="AH69" s="332" t="s">
        <v>307</v>
      </c>
      <c r="AI69" s="332" t="s">
        <v>307</v>
      </c>
      <c r="AJ69" s="332" t="s">
        <v>307</v>
      </c>
      <c r="AK69" s="332" t="s">
        <v>307</v>
      </c>
      <c r="AL69" s="332" t="s">
        <v>307</v>
      </c>
      <c r="AM69" s="332" t="s">
        <v>307</v>
      </c>
      <c r="AN69" s="332" t="s">
        <v>307</v>
      </c>
      <c r="AO69" s="332" t="s">
        <v>307</v>
      </c>
      <c r="AP69" s="332" t="s">
        <v>307</v>
      </c>
      <c r="AQ69" s="332" t="s">
        <v>307</v>
      </c>
      <c r="AR69" s="332">
        <v>1.4192</v>
      </c>
      <c r="AS69" s="332" t="s">
        <v>307</v>
      </c>
      <c r="AT69" s="332" t="s">
        <v>307</v>
      </c>
      <c r="AU69" s="332" t="s">
        <v>307</v>
      </c>
      <c r="AV69" s="332" t="s">
        <v>307</v>
      </c>
      <c r="AW69" s="332" t="s">
        <v>307</v>
      </c>
      <c r="AX69" s="332" t="s">
        <v>307</v>
      </c>
      <c r="AY69" s="332" t="s">
        <v>307</v>
      </c>
      <c r="AZ69" s="332" t="s">
        <v>307</v>
      </c>
      <c r="BA69" s="332" t="s">
        <v>307</v>
      </c>
      <c r="BB69" s="332" t="s">
        <v>307</v>
      </c>
      <c r="BC69" s="332" t="s">
        <v>307</v>
      </c>
      <c r="BD69" s="332" t="s">
        <v>307</v>
      </c>
      <c r="BE69" s="332" t="s">
        <v>307</v>
      </c>
      <c r="BF69" s="332" t="s">
        <v>307</v>
      </c>
      <c r="BG69" s="332" t="s">
        <v>307</v>
      </c>
      <c r="BH69" s="332" t="s">
        <v>307</v>
      </c>
      <c r="BI69" s="332" t="s">
        <v>307</v>
      </c>
      <c r="BJ69" s="332" t="s">
        <v>307</v>
      </c>
      <c r="BK69" s="332" t="s">
        <v>307</v>
      </c>
      <c r="BL69" s="332" t="s">
        <v>307</v>
      </c>
      <c r="BM69" s="332" t="s">
        <v>307</v>
      </c>
      <c r="BN69" s="332">
        <v>50.863799999999998</v>
      </c>
      <c r="BO69" s="332" t="s">
        <v>307</v>
      </c>
      <c r="BP69" s="332" t="s">
        <v>307</v>
      </c>
      <c r="BQ69" s="332"/>
      <c r="BR69" s="333">
        <v>52.282899999999998</v>
      </c>
      <c r="BS69" s="335" t="s">
        <v>307</v>
      </c>
      <c r="BT69" s="335" t="s">
        <v>307</v>
      </c>
      <c r="BU69" s="335" t="s">
        <v>307</v>
      </c>
      <c r="BV69" s="335" t="s">
        <v>307</v>
      </c>
      <c r="BW69" s="334" t="s">
        <v>307</v>
      </c>
      <c r="BX69" s="336">
        <v>52.282899999999998</v>
      </c>
      <c r="BY69" s="335" t="s">
        <v>307</v>
      </c>
      <c r="BZ69" s="335">
        <v>2.1078999999999999</v>
      </c>
      <c r="CA69" s="337">
        <v>54.390900000000002</v>
      </c>
    </row>
    <row r="70" spans="1:80">
      <c r="A70" s="330" t="s">
        <v>64</v>
      </c>
      <c r="B70" s="410" t="s">
        <v>194</v>
      </c>
      <c r="C70" s="457" t="s">
        <v>446</v>
      </c>
      <c r="D70" s="458" t="s">
        <v>447</v>
      </c>
      <c r="E70" s="331" t="s">
        <v>307</v>
      </c>
      <c r="F70" s="332" t="s">
        <v>307</v>
      </c>
      <c r="G70" s="332" t="s">
        <v>307</v>
      </c>
      <c r="H70" s="332" t="s">
        <v>307</v>
      </c>
      <c r="I70" s="332" t="s">
        <v>307</v>
      </c>
      <c r="J70" s="332" t="s">
        <v>307</v>
      </c>
      <c r="K70" s="332" t="s">
        <v>307</v>
      </c>
      <c r="L70" s="332" t="s">
        <v>307</v>
      </c>
      <c r="M70" s="332" t="s">
        <v>307</v>
      </c>
      <c r="N70" s="332" t="s">
        <v>307</v>
      </c>
      <c r="O70" s="332" t="s">
        <v>307</v>
      </c>
      <c r="P70" s="332" t="s">
        <v>307</v>
      </c>
      <c r="Q70" s="332" t="s">
        <v>307</v>
      </c>
      <c r="R70" s="332" t="s">
        <v>307</v>
      </c>
      <c r="S70" s="332" t="s">
        <v>307</v>
      </c>
      <c r="T70" s="332" t="s">
        <v>307</v>
      </c>
      <c r="U70" s="332" t="s">
        <v>307</v>
      </c>
      <c r="V70" s="332" t="s">
        <v>307</v>
      </c>
      <c r="W70" s="332" t="s">
        <v>307</v>
      </c>
      <c r="X70" s="332" t="s">
        <v>307</v>
      </c>
      <c r="Y70" s="332" t="s">
        <v>307</v>
      </c>
      <c r="Z70" s="332" t="s">
        <v>307</v>
      </c>
      <c r="AA70" s="332" t="s">
        <v>307</v>
      </c>
      <c r="AB70" s="332" t="s">
        <v>307</v>
      </c>
      <c r="AC70" s="332" t="s">
        <v>307</v>
      </c>
      <c r="AD70" s="332" t="s">
        <v>307</v>
      </c>
      <c r="AE70" s="332">
        <v>0.25559999999999999</v>
      </c>
      <c r="AF70" s="332" t="s">
        <v>307</v>
      </c>
      <c r="AG70" s="332">
        <v>0.61550000000000005</v>
      </c>
      <c r="AH70" s="332">
        <v>1.456</v>
      </c>
      <c r="AI70" s="332" t="s">
        <v>307</v>
      </c>
      <c r="AJ70" s="332" t="s">
        <v>307</v>
      </c>
      <c r="AK70" s="332" t="s">
        <v>307</v>
      </c>
      <c r="AL70" s="332" t="s">
        <v>307</v>
      </c>
      <c r="AM70" s="332" t="s">
        <v>307</v>
      </c>
      <c r="AN70" s="332">
        <v>2.3856000000000002</v>
      </c>
      <c r="AO70" s="332" t="s">
        <v>307</v>
      </c>
      <c r="AP70" s="332" t="s">
        <v>307</v>
      </c>
      <c r="AQ70" s="332" t="s">
        <v>307</v>
      </c>
      <c r="AR70" s="332" t="s">
        <v>307</v>
      </c>
      <c r="AS70" s="332" t="s">
        <v>307</v>
      </c>
      <c r="AT70" s="332" t="s">
        <v>307</v>
      </c>
      <c r="AU70" s="332" t="s">
        <v>307</v>
      </c>
      <c r="AV70" s="332" t="s">
        <v>307</v>
      </c>
      <c r="AW70" s="332" t="s">
        <v>307</v>
      </c>
      <c r="AX70" s="332" t="s">
        <v>307</v>
      </c>
      <c r="AY70" s="332" t="s">
        <v>307</v>
      </c>
      <c r="AZ70" s="332" t="s">
        <v>307</v>
      </c>
      <c r="BA70" s="332" t="s">
        <v>307</v>
      </c>
      <c r="BB70" s="332" t="s">
        <v>307</v>
      </c>
      <c r="BC70" s="332" t="s">
        <v>307</v>
      </c>
      <c r="BD70" s="332" t="s">
        <v>307</v>
      </c>
      <c r="BE70" s="332" t="s">
        <v>307</v>
      </c>
      <c r="BF70" s="332">
        <v>0.80810000000000004</v>
      </c>
      <c r="BG70" s="332">
        <v>8.5900000000000004E-2</v>
      </c>
      <c r="BH70" s="332">
        <v>1.3299999999999999E-2</v>
      </c>
      <c r="BI70" s="332" t="s">
        <v>307</v>
      </c>
      <c r="BJ70" s="332" t="s">
        <v>307</v>
      </c>
      <c r="BK70" s="332" t="s">
        <v>307</v>
      </c>
      <c r="BL70" s="332" t="s">
        <v>307</v>
      </c>
      <c r="BM70" s="332" t="s">
        <v>307</v>
      </c>
      <c r="BN70" s="332" t="s">
        <v>307</v>
      </c>
      <c r="BO70" s="332">
        <v>129.02879999999999</v>
      </c>
      <c r="BP70" s="332" t="s">
        <v>307</v>
      </c>
      <c r="BQ70" s="332"/>
      <c r="BR70" s="333">
        <v>134.64869999999999</v>
      </c>
      <c r="BS70" s="335" t="s">
        <v>307</v>
      </c>
      <c r="BT70" s="335" t="s">
        <v>307</v>
      </c>
      <c r="BU70" s="335" t="s">
        <v>307</v>
      </c>
      <c r="BV70" s="335">
        <v>3.109</v>
      </c>
      <c r="BW70" s="334">
        <v>3.109</v>
      </c>
      <c r="BX70" s="336">
        <v>137.7577</v>
      </c>
      <c r="BY70" s="335" t="s">
        <v>307</v>
      </c>
      <c r="BZ70" s="335">
        <v>7.3715999999999999</v>
      </c>
      <c r="CA70" s="337">
        <v>145.1294</v>
      </c>
    </row>
    <row r="71" spans="1:80">
      <c r="A71" s="330" t="s">
        <v>65</v>
      </c>
      <c r="B71" s="410" t="s">
        <v>201</v>
      </c>
      <c r="C71" s="457" t="s">
        <v>448</v>
      </c>
      <c r="D71" s="458" t="s">
        <v>449</v>
      </c>
      <c r="E71" s="331" t="s">
        <v>307</v>
      </c>
      <c r="F71" s="332" t="s">
        <v>307</v>
      </c>
      <c r="G71" s="332" t="s">
        <v>307</v>
      </c>
      <c r="H71" s="332" t="s">
        <v>307</v>
      </c>
      <c r="I71" s="332" t="s">
        <v>307</v>
      </c>
      <c r="J71" s="332" t="s">
        <v>307</v>
      </c>
      <c r="K71" s="332" t="s">
        <v>307</v>
      </c>
      <c r="L71" s="332" t="s">
        <v>307</v>
      </c>
      <c r="M71" s="332" t="s">
        <v>307</v>
      </c>
      <c r="N71" s="332" t="s">
        <v>307</v>
      </c>
      <c r="O71" s="332" t="s">
        <v>307</v>
      </c>
      <c r="P71" s="332" t="s">
        <v>307</v>
      </c>
      <c r="Q71" s="332" t="s">
        <v>307</v>
      </c>
      <c r="R71" s="332" t="s">
        <v>307</v>
      </c>
      <c r="S71" s="332" t="s">
        <v>307</v>
      </c>
      <c r="T71" s="332" t="s">
        <v>307</v>
      </c>
      <c r="U71" s="332" t="s">
        <v>307</v>
      </c>
      <c r="V71" s="332" t="s">
        <v>307</v>
      </c>
      <c r="W71" s="332" t="s">
        <v>307</v>
      </c>
      <c r="X71" s="332" t="s">
        <v>307</v>
      </c>
      <c r="Y71" s="332" t="s">
        <v>307</v>
      </c>
      <c r="Z71" s="332" t="s">
        <v>307</v>
      </c>
      <c r="AA71" s="332" t="s">
        <v>307</v>
      </c>
      <c r="AB71" s="332" t="s">
        <v>307</v>
      </c>
      <c r="AC71" s="332" t="s">
        <v>307</v>
      </c>
      <c r="AD71" s="332" t="s">
        <v>307</v>
      </c>
      <c r="AE71" s="332" t="s">
        <v>307</v>
      </c>
      <c r="AF71" s="332" t="s">
        <v>307</v>
      </c>
      <c r="AG71" s="332" t="s">
        <v>307</v>
      </c>
      <c r="AH71" s="332" t="s">
        <v>307</v>
      </c>
      <c r="AI71" s="332" t="s">
        <v>307</v>
      </c>
      <c r="AJ71" s="332" t="s">
        <v>307</v>
      </c>
      <c r="AK71" s="332" t="s">
        <v>307</v>
      </c>
      <c r="AL71" s="332" t="s">
        <v>307</v>
      </c>
      <c r="AM71" s="332" t="s">
        <v>307</v>
      </c>
      <c r="AN71" s="332" t="s">
        <v>307</v>
      </c>
      <c r="AO71" s="332" t="s">
        <v>307</v>
      </c>
      <c r="AP71" s="332" t="s">
        <v>307</v>
      </c>
      <c r="AQ71" s="332" t="s">
        <v>307</v>
      </c>
      <c r="AR71" s="332" t="s">
        <v>307</v>
      </c>
      <c r="AS71" s="332" t="s">
        <v>307</v>
      </c>
      <c r="AT71" s="332" t="s">
        <v>307</v>
      </c>
      <c r="AU71" s="332" t="s">
        <v>307</v>
      </c>
      <c r="AV71" s="332" t="s">
        <v>307</v>
      </c>
      <c r="AW71" s="332" t="s">
        <v>307</v>
      </c>
      <c r="AX71" s="332" t="s">
        <v>307</v>
      </c>
      <c r="AY71" s="332" t="s">
        <v>307</v>
      </c>
      <c r="AZ71" s="332" t="s">
        <v>307</v>
      </c>
      <c r="BA71" s="332" t="s">
        <v>307</v>
      </c>
      <c r="BB71" s="332" t="s">
        <v>307</v>
      </c>
      <c r="BC71" s="332" t="s">
        <v>307</v>
      </c>
      <c r="BD71" s="332" t="s">
        <v>307</v>
      </c>
      <c r="BE71" s="332" t="s">
        <v>307</v>
      </c>
      <c r="BF71" s="332" t="s">
        <v>307</v>
      </c>
      <c r="BG71" s="332" t="s">
        <v>307</v>
      </c>
      <c r="BH71" s="332" t="s">
        <v>307</v>
      </c>
      <c r="BI71" s="332" t="s">
        <v>307</v>
      </c>
      <c r="BJ71" s="332" t="s">
        <v>307</v>
      </c>
      <c r="BK71" s="332" t="s">
        <v>307</v>
      </c>
      <c r="BL71" s="332" t="s">
        <v>307</v>
      </c>
      <c r="BM71" s="332" t="s">
        <v>307</v>
      </c>
      <c r="BN71" s="332" t="s">
        <v>307</v>
      </c>
      <c r="BO71" s="332" t="s">
        <v>307</v>
      </c>
      <c r="BP71" s="332">
        <v>30.0793</v>
      </c>
      <c r="BQ71" s="332"/>
      <c r="BR71" s="333">
        <v>30.0793</v>
      </c>
      <c r="BS71" s="335" t="s">
        <v>307</v>
      </c>
      <c r="BT71" s="335" t="s">
        <v>307</v>
      </c>
      <c r="BU71" s="335" t="s">
        <v>307</v>
      </c>
      <c r="BV71" s="335" t="s">
        <v>307</v>
      </c>
      <c r="BW71" s="334" t="s">
        <v>307</v>
      </c>
      <c r="BX71" s="336">
        <v>30.0793</v>
      </c>
      <c r="BY71" s="335" t="s">
        <v>307</v>
      </c>
      <c r="BZ71" s="335"/>
      <c r="CA71" s="337">
        <v>30.0793</v>
      </c>
      <c r="CB71" s="585"/>
    </row>
    <row r="72" spans="1:80">
      <c r="A72" s="330" t="s">
        <v>66</v>
      </c>
      <c r="B72" s="410" t="s">
        <v>202</v>
      </c>
      <c r="C72" s="457" t="s">
        <v>450</v>
      </c>
      <c r="D72" s="458" t="s">
        <v>451</v>
      </c>
      <c r="E72" s="331" t="s">
        <v>307</v>
      </c>
      <c r="F72" s="332" t="s">
        <v>307</v>
      </c>
      <c r="G72" s="332" t="s">
        <v>307</v>
      </c>
      <c r="H72" s="332" t="s">
        <v>307</v>
      </c>
      <c r="I72" s="332" t="s">
        <v>307</v>
      </c>
      <c r="J72" s="332" t="s">
        <v>307</v>
      </c>
      <c r="K72" s="332" t="s">
        <v>307</v>
      </c>
      <c r="L72" s="332" t="s">
        <v>307</v>
      </c>
      <c r="M72" s="332" t="s">
        <v>307</v>
      </c>
      <c r="N72" s="332" t="s">
        <v>307</v>
      </c>
      <c r="O72" s="332" t="s">
        <v>307</v>
      </c>
      <c r="P72" s="332" t="s">
        <v>307</v>
      </c>
      <c r="Q72" s="332" t="s">
        <v>307</v>
      </c>
      <c r="R72" s="332" t="s">
        <v>307</v>
      </c>
      <c r="S72" s="332" t="s">
        <v>307</v>
      </c>
      <c r="T72" s="332" t="s">
        <v>307</v>
      </c>
      <c r="U72" s="332" t="s">
        <v>307</v>
      </c>
      <c r="V72" s="332" t="s">
        <v>307</v>
      </c>
      <c r="W72" s="332" t="s">
        <v>307</v>
      </c>
      <c r="X72" s="332" t="s">
        <v>307</v>
      </c>
      <c r="Y72" s="332" t="s">
        <v>307</v>
      </c>
      <c r="Z72" s="332" t="s">
        <v>307</v>
      </c>
      <c r="AA72" s="332" t="s">
        <v>307</v>
      </c>
      <c r="AB72" s="332" t="s">
        <v>307</v>
      </c>
      <c r="AC72" s="332" t="s">
        <v>307</v>
      </c>
      <c r="AD72" s="332" t="s">
        <v>307</v>
      </c>
      <c r="AE72" s="332" t="s">
        <v>307</v>
      </c>
      <c r="AF72" s="332" t="s">
        <v>307</v>
      </c>
      <c r="AG72" s="332" t="s">
        <v>307</v>
      </c>
      <c r="AH72" s="332" t="s">
        <v>307</v>
      </c>
      <c r="AI72" s="332" t="s">
        <v>307</v>
      </c>
      <c r="AJ72" s="332" t="s">
        <v>307</v>
      </c>
      <c r="AK72" s="332" t="s">
        <v>307</v>
      </c>
      <c r="AL72" s="332" t="s">
        <v>307</v>
      </c>
      <c r="AM72" s="332" t="s">
        <v>307</v>
      </c>
      <c r="AN72" s="332" t="s">
        <v>307</v>
      </c>
      <c r="AO72" s="332" t="s">
        <v>307</v>
      </c>
      <c r="AP72" s="332" t="s">
        <v>307</v>
      </c>
      <c r="AQ72" s="332" t="s">
        <v>307</v>
      </c>
      <c r="AR72" s="332" t="s">
        <v>307</v>
      </c>
      <c r="AS72" s="332" t="s">
        <v>307</v>
      </c>
      <c r="AT72" s="332" t="s">
        <v>307</v>
      </c>
      <c r="AU72" s="332" t="s">
        <v>307</v>
      </c>
      <c r="AV72" s="332" t="s">
        <v>307</v>
      </c>
      <c r="AW72" s="332" t="s">
        <v>307</v>
      </c>
      <c r="AX72" s="332" t="s">
        <v>307</v>
      </c>
      <c r="AY72" s="332" t="s">
        <v>307</v>
      </c>
      <c r="AZ72" s="332" t="s">
        <v>307</v>
      </c>
      <c r="BA72" s="332" t="s">
        <v>307</v>
      </c>
      <c r="BB72" s="332" t="s">
        <v>307</v>
      </c>
      <c r="BC72" s="332" t="s">
        <v>307</v>
      </c>
      <c r="BD72" s="332" t="s">
        <v>307</v>
      </c>
      <c r="BE72" s="332" t="s">
        <v>307</v>
      </c>
      <c r="BF72" s="332" t="s">
        <v>307</v>
      </c>
      <c r="BG72" s="332" t="s">
        <v>307</v>
      </c>
      <c r="BH72" s="332" t="s">
        <v>307</v>
      </c>
      <c r="BI72" s="332" t="s">
        <v>307</v>
      </c>
      <c r="BJ72" s="332" t="s">
        <v>307</v>
      </c>
      <c r="BK72" s="332" t="s">
        <v>307</v>
      </c>
      <c r="BL72" s="332" t="s">
        <v>307</v>
      </c>
      <c r="BM72" s="332" t="s">
        <v>307</v>
      </c>
      <c r="BN72" s="332" t="s">
        <v>307</v>
      </c>
      <c r="BO72" s="332" t="s">
        <v>307</v>
      </c>
      <c r="BP72" s="332" t="s">
        <v>307</v>
      </c>
      <c r="BQ72" s="332"/>
      <c r="BR72" s="333" t="s">
        <v>307</v>
      </c>
      <c r="BS72" s="335" t="s">
        <v>307</v>
      </c>
      <c r="BT72" s="335" t="s">
        <v>307</v>
      </c>
      <c r="BU72" s="335" t="s">
        <v>307</v>
      </c>
      <c r="BV72" s="335" t="s">
        <v>307</v>
      </c>
      <c r="BW72" s="334" t="s">
        <v>307</v>
      </c>
      <c r="BX72" s="336" t="s">
        <v>307</v>
      </c>
      <c r="BY72" s="335" t="s">
        <v>307</v>
      </c>
      <c r="BZ72" s="602">
        <v>0</v>
      </c>
      <c r="CA72" s="337">
        <v>0</v>
      </c>
      <c r="CB72" s="585"/>
    </row>
    <row r="73" spans="1:80">
      <c r="A73" s="278" t="s">
        <v>134</v>
      </c>
      <c r="B73" s="279" t="s">
        <v>195</v>
      </c>
      <c r="C73" s="459" t="s">
        <v>452</v>
      </c>
      <c r="D73" s="460" t="s">
        <v>453</v>
      </c>
      <c r="E73" s="339">
        <v>1388.2245</v>
      </c>
      <c r="F73" s="340">
        <v>977.97400000000005</v>
      </c>
      <c r="G73" s="340">
        <v>68.642899999999997</v>
      </c>
      <c r="H73" s="340">
        <v>231.5513</v>
      </c>
      <c r="I73" s="340">
        <v>2044.8063</v>
      </c>
      <c r="J73" s="340">
        <v>356.69540000000001</v>
      </c>
      <c r="K73" s="340">
        <v>2020.7654</v>
      </c>
      <c r="L73" s="340">
        <v>140.01849999999999</v>
      </c>
      <c r="M73" s="340">
        <v>228.59520000000001</v>
      </c>
      <c r="N73" s="340">
        <v>5.6898</v>
      </c>
      <c r="O73" s="340">
        <v>235.40520000000001</v>
      </c>
      <c r="P73" s="340">
        <v>173.14580000000001</v>
      </c>
      <c r="Q73" s="340">
        <v>228.67089999999999</v>
      </c>
      <c r="R73" s="340">
        <v>553.77160000000003</v>
      </c>
      <c r="S73" s="340">
        <v>311.68729999999999</v>
      </c>
      <c r="T73" s="340">
        <v>623.67660000000001</v>
      </c>
      <c r="U73" s="340">
        <v>194.62100000000001</v>
      </c>
      <c r="V73" s="340">
        <v>203.2559</v>
      </c>
      <c r="W73" s="340">
        <v>193.00190000000001</v>
      </c>
      <c r="X73" s="340">
        <v>131.4838</v>
      </c>
      <c r="Y73" s="340">
        <v>96.959599999999995</v>
      </c>
      <c r="Z73" s="340">
        <v>326.6551</v>
      </c>
      <c r="AA73" s="340">
        <v>334.20589999999999</v>
      </c>
      <c r="AB73" s="340">
        <v>2498.4537999999998</v>
      </c>
      <c r="AC73" s="340">
        <v>72.696100000000001</v>
      </c>
      <c r="AD73" s="340">
        <v>288.8064</v>
      </c>
      <c r="AE73" s="340">
        <v>5100.1418999999996</v>
      </c>
      <c r="AF73" s="340">
        <v>522.6454</v>
      </c>
      <c r="AG73" s="340">
        <v>2922.1882999999998</v>
      </c>
      <c r="AH73" s="340">
        <v>1837.5586000000001</v>
      </c>
      <c r="AI73" s="340">
        <v>2545.8056000000001</v>
      </c>
      <c r="AJ73" s="340">
        <v>142.24619999999999</v>
      </c>
      <c r="AK73" s="340">
        <v>413.75</v>
      </c>
      <c r="AL73" s="340">
        <v>3073.0752000000002</v>
      </c>
      <c r="AM73" s="340">
        <v>127.78360000000001</v>
      </c>
      <c r="AN73" s="340">
        <v>731.34870000000001</v>
      </c>
      <c r="AO73" s="340">
        <v>116.76909999999999</v>
      </c>
      <c r="AP73" s="340">
        <v>133.2227</v>
      </c>
      <c r="AQ73" s="340">
        <v>757.48469999999998</v>
      </c>
      <c r="AR73" s="340">
        <v>749.33360000000005</v>
      </c>
      <c r="AS73" s="340">
        <v>1152.8914</v>
      </c>
      <c r="AT73" s="340">
        <v>198.94390000000001</v>
      </c>
      <c r="AU73" s="340">
        <v>140.35059999999999</v>
      </c>
      <c r="AV73" s="340">
        <v>1687.6976999999999</v>
      </c>
      <c r="AW73" s="340">
        <v>1967.0934999999999</v>
      </c>
      <c r="AX73" s="340">
        <v>594.02080000000001</v>
      </c>
      <c r="AY73" s="340">
        <v>306.86689999999999</v>
      </c>
      <c r="AZ73" s="340">
        <v>130.8648</v>
      </c>
      <c r="BA73" s="340">
        <v>522.74810000000002</v>
      </c>
      <c r="BB73" s="340">
        <v>145.83969999999999</v>
      </c>
      <c r="BC73" s="340">
        <v>245.59800000000001</v>
      </c>
      <c r="BD73" s="340">
        <v>88.602099999999993</v>
      </c>
      <c r="BE73" s="340">
        <v>245.7585</v>
      </c>
      <c r="BF73" s="340">
        <v>668.59140000000002</v>
      </c>
      <c r="BG73" s="340">
        <v>2173.5246000000002</v>
      </c>
      <c r="BH73" s="340">
        <v>1285.5833</v>
      </c>
      <c r="BI73" s="340">
        <v>801.28099999999995</v>
      </c>
      <c r="BJ73" s="340">
        <v>169.1824</v>
      </c>
      <c r="BK73" s="340">
        <v>442.96319999999997</v>
      </c>
      <c r="BL73" s="340">
        <v>210.7148</v>
      </c>
      <c r="BM73" s="340">
        <v>164.31030000000001</v>
      </c>
      <c r="BN73" s="340">
        <v>51.293300000000002</v>
      </c>
      <c r="BO73" s="340">
        <v>130.96889999999999</v>
      </c>
      <c r="BP73" s="340">
        <v>30.0793</v>
      </c>
      <c r="BQ73" s="340"/>
      <c r="BR73" s="341">
        <v>46658.582399999999</v>
      </c>
      <c r="BS73" s="342">
        <v>10648.261200000001</v>
      </c>
      <c r="BT73" s="342">
        <v>5280.5545000000002</v>
      </c>
      <c r="BU73" s="342">
        <v>5367.7066999999997</v>
      </c>
      <c r="BV73" s="342">
        <v>3531.6783999999998</v>
      </c>
      <c r="BW73" s="342">
        <v>14179.9395</v>
      </c>
      <c r="BX73" s="343">
        <v>60838.5219</v>
      </c>
      <c r="BY73" s="342" t="s">
        <v>307</v>
      </c>
      <c r="BZ73" s="342">
        <v>2758.9560000000001</v>
      </c>
      <c r="CA73" s="344">
        <v>63597.477899999998</v>
      </c>
      <c r="CB73" s="585"/>
    </row>
    <row r="74" spans="1:80">
      <c r="A74" s="250" t="s">
        <v>67</v>
      </c>
      <c r="B74" s="252" t="s">
        <v>272</v>
      </c>
      <c r="C74" s="461" t="s">
        <v>454</v>
      </c>
      <c r="D74" s="462" t="s">
        <v>455</v>
      </c>
      <c r="E74" s="345" t="s">
        <v>307</v>
      </c>
      <c r="F74" s="346" t="s">
        <v>307</v>
      </c>
      <c r="G74" s="346" t="s">
        <v>307</v>
      </c>
      <c r="H74" s="346" t="s">
        <v>307</v>
      </c>
      <c r="I74" s="346" t="s">
        <v>307</v>
      </c>
      <c r="J74" s="346" t="s">
        <v>307</v>
      </c>
      <c r="K74" s="346" t="s">
        <v>307</v>
      </c>
      <c r="L74" s="346" t="s">
        <v>307</v>
      </c>
      <c r="M74" s="346" t="s">
        <v>307</v>
      </c>
      <c r="N74" s="346" t="s">
        <v>307</v>
      </c>
      <c r="O74" s="346" t="s">
        <v>307</v>
      </c>
      <c r="P74" s="346" t="s">
        <v>307</v>
      </c>
      <c r="Q74" s="346" t="s">
        <v>307</v>
      </c>
      <c r="R74" s="346" t="s">
        <v>307</v>
      </c>
      <c r="S74" s="346" t="s">
        <v>307</v>
      </c>
      <c r="T74" s="346" t="s">
        <v>307</v>
      </c>
      <c r="U74" s="346" t="s">
        <v>307</v>
      </c>
      <c r="V74" s="346" t="s">
        <v>307</v>
      </c>
      <c r="W74" s="346" t="s">
        <v>307</v>
      </c>
      <c r="X74" s="346" t="s">
        <v>307</v>
      </c>
      <c r="Y74" s="346" t="s">
        <v>307</v>
      </c>
      <c r="Z74" s="346" t="s">
        <v>307</v>
      </c>
      <c r="AA74" s="346" t="s">
        <v>307</v>
      </c>
      <c r="AB74" s="346" t="s">
        <v>307</v>
      </c>
      <c r="AC74" s="346" t="s">
        <v>307</v>
      </c>
      <c r="AD74" s="346" t="s">
        <v>307</v>
      </c>
      <c r="AE74" s="346" t="s">
        <v>307</v>
      </c>
      <c r="AF74" s="346" t="s">
        <v>307</v>
      </c>
      <c r="AG74" s="346" t="s">
        <v>307</v>
      </c>
      <c r="AH74" s="346" t="s">
        <v>307</v>
      </c>
      <c r="AI74" s="346" t="s">
        <v>307</v>
      </c>
      <c r="AJ74" s="346" t="s">
        <v>307</v>
      </c>
      <c r="AK74" s="346" t="s">
        <v>307</v>
      </c>
      <c r="AL74" s="346" t="s">
        <v>307</v>
      </c>
      <c r="AM74" s="346" t="s">
        <v>307</v>
      </c>
      <c r="AN74" s="346" t="s">
        <v>307</v>
      </c>
      <c r="AO74" s="346" t="s">
        <v>307</v>
      </c>
      <c r="AP74" s="346" t="s">
        <v>307</v>
      </c>
      <c r="AQ74" s="346" t="s">
        <v>307</v>
      </c>
      <c r="AR74" s="346" t="s">
        <v>307</v>
      </c>
      <c r="AS74" s="346" t="s">
        <v>307</v>
      </c>
      <c r="AT74" s="346" t="s">
        <v>307</v>
      </c>
      <c r="AU74" s="346" t="s">
        <v>307</v>
      </c>
      <c r="AV74" s="346" t="s">
        <v>307</v>
      </c>
      <c r="AW74" s="346" t="s">
        <v>307</v>
      </c>
      <c r="AX74" s="346" t="s">
        <v>307</v>
      </c>
      <c r="AY74" s="346" t="s">
        <v>307</v>
      </c>
      <c r="AZ74" s="346" t="s">
        <v>307</v>
      </c>
      <c r="BA74" s="346" t="s">
        <v>307</v>
      </c>
      <c r="BB74" s="346" t="s">
        <v>307</v>
      </c>
      <c r="BC74" s="346" t="s">
        <v>307</v>
      </c>
      <c r="BD74" s="346" t="s">
        <v>307</v>
      </c>
      <c r="BE74" s="346" t="s">
        <v>307</v>
      </c>
      <c r="BF74" s="346" t="s">
        <v>307</v>
      </c>
      <c r="BG74" s="346" t="s">
        <v>307</v>
      </c>
      <c r="BH74" s="346" t="s">
        <v>307</v>
      </c>
      <c r="BI74" s="346" t="s">
        <v>307</v>
      </c>
      <c r="BJ74" s="346" t="s">
        <v>307</v>
      </c>
      <c r="BK74" s="346" t="s">
        <v>307</v>
      </c>
      <c r="BL74" s="346" t="s">
        <v>307</v>
      </c>
      <c r="BM74" s="346" t="s">
        <v>307</v>
      </c>
      <c r="BN74" s="346" t="s">
        <v>307</v>
      </c>
      <c r="BO74" s="346" t="s">
        <v>307</v>
      </c>
      <c r="BP74" s="346" t="s">
        <v>307</v>
      </c>
      <c r="BQ74" s="346"/>
      <c r="BR74" s="347" t="s">
        <v>307</v>
      </c>
      <c r="BS74" s="237">
        <v>-160.45509999999999</v>
      </c>
      <c r="BT74" s="237">
        <v>-85.627099999999999</v>
      </c>
      <c r="BU74" s="237">
        <v>-74.8279</v>
      </c>
      <c r="BV74" s="237">
        <v>-16.866700000000002</v>
      </c>
      <c r="BW74" s="349">
        <v>-177.32169999999999</v>
      </c>
      <c r="BX74" s="350">
        <v>-177.32169999999999</v>
      </c>
      <c r="BY74" s="348" t="s">
        <v>307</v>
      </c>
      <c r="BZ74" s="348" t="s">
        <v>307</v>
      </c>
      <c r="CA74" s="351">
        <v>-177.32169999999999</v>
      </c>
    </row>
    <row r="75" spans="1:80">
      <c r="A75" s="251" t="s">
        <v>68</v>
      </c>
      <c r="B75" s="253" t="s">
        <v>268</v>
      </c>
      <c r="C75" s="463" t="s">
        <v>456</v>
      </c>
      <c r="D75" s="458" t="s">
        <v>457</v>
      </c>
      <c r="E75" s="352" t="s">
        <v>307</v>
      </c>
      <c r="F75" s="353" t="s">
        <v>307</v>
      </c>
      <c r="G75" s="353" t="s">
        <v>307</v>
      </c>
      <c r="H75" s="353" t="s">
        <v>307</v>
      </c>
      <c r="I75" s="353" t="s">
        <v>307</v>
      </c>
      <c r="J75" s="353" t="s">
        <v>307</v>
      </c>
      <c r="K75" s="353" t="s">
        <v>307</v>
      </c>
      <c r="L75" s="353" t="s">
        <v>307</v>
      </c>
      <c r="M75" s="353" t="s">
        <v>307</v>
      </c>
      <c r="N75" s="353" t="s">
        <v>307</v>
      </c>
      <c r="O75" s="353" t="s">
        <v>307</v>
      </c>
      <c r="P75" s="353" t="s">
        <v>307</v>
      </c>
      <c r="Q75" s="353" t="s">
        <v>307</v>
      </c>
      <c r="R75" s="353" t="s">
        <v>307</v>
      </c>
      <c r="S75" s="353" t="s">
        <v>307</v>
      </c>
      <c r="T75" s="353" t="s">
        <v>307</v>
      </c>
      <c r="U75" s="353" t="s">
        <v>307</v>
      </c>
      <c r="V75" s="353" t="s">
        <v>307</v>
      </c>
      <c r="W75" s="353" t="s">
        <v>307</v>
      </c>
      <c r="X75" s="353" t="s">
        <v>307</v>
      </c>
      <c r="Y75" s="353" t="s">
        <v>307</v>
      </c>
      <c r="Z75" s="353" t="s">
        <v>307</v>
      </c>
      <c r="AA75" s="353" t="s">
        <v>307</v>
      </c>
      <c r="AB75" s="353" t="s">
        <v>307</v>
      </c>
      <c r="AC75" s="353" t="s">
        <v>307</v>
      </c>
      <c r="AD75" s="353" t="s">
        <v>307</v>
      </c>
      <c r="AE75" s="353" t="s">
        <v>307</v>
      </c>
      <c r="AF75" s="353" t="s">
        <v>307</v>
      </c>
      <c r="AG75" s="353" t="s">
        <v>307</v>
      </c>
      <c r="AH75" s="353" t="s">
        <v>307</v>
      </c>
      <c r="AI75" s="353" t="s">
        <v>307</v>
      </c>
      <c r="AJ75" s="353" t="s">
        <v>307</v>
      </c>
      <c r="AK75" s="353" t="s">
        <v>307</v>
      </c>
      <c r="AL75" s="353" t="s">
        <v>307</v>
      </c>
      <c r="AM75" s="353" t="s">
        <v>307</v>
      </c>
      <c r="AN75" s="353" t="s">
        <v>307</v>
      </c>
      <c r="AO75" s="353" t="s">
        <v>307</v>
      </c>
      <c r="AP75" s="353" t="s">
        <v>307</v>
      </c>
      <c r="AQ75" s="353" t="s">
        <v>307</v>
      </c>
      <c r="AR75" s="353" t="s">
        <v>307</v>
      </c>
      <c r="AS75" s="353" t="s">
        <v>307</v>
      </c>
      <c r="AT75" s="353" t="s">
        <v>307</v>
      </c>
      <c r="AU75" s="353" t="s">
        <v>307</v>
      </c>
      <c r="AV75" s="353" t="s">
        <v>307</v>
      </c>
      <c r="AW75" s="353" t="s">
        <v>307</v>
      </c>
      <c r="AX75" s="353" t="s">
        <v>307</v>
      </c>
      <c r="AY75" s="353" t="s">
        <v>307</v>
      </c>
      <c r="AZ75" s="353" t="s">
        <v>307</v>
      </c>
      <c r="BA75" s="353" t="s">
        <v>307</v>
      </c>
      <c r="BB75" s="353" t="s">
        <v>307</v>
      </c>
      <c r="BC75" s="353" t="s">
        <v>307</v>
      </c>
      <c r="BD75" s="353" t="s">
        <v>307</v>
      </c>
      <c r="BE75" s="353" t="s">
        <v>307</v>
      </c>
      <c r="BF75" s="353" t="s">
        <v>307</v>
      </c>
      <c r="BG75" s="353" t="s">
        <v>307</v>
      </c>
      <c r="BH75" s="353" t="s">
        <v>307</v>
      </c>
      <c r="BI75" s="353" t="s">
        <v>307</v>
      </c>
      <c r="BJ75" s="353" t="s">
        <v>307</v>
      </c>
      <c r="BK75" s="353" t="s">
        <v>307</v>
      </c>
      <c r="BL75" s="353" t="s">
        <v>307</v>
      </c>
      <c r="BM75" s="353" t="s">
        <v>307</v>
      </c>
      <c r="BN75" s="353" t="s">
        <v>307</v>
      </c>
      <c r="BO75" s="353" t="s">
        <v>307</v>
      </c>
      <c r="BP75" s="353" t="s">
        <v>307</v>
      </c>
      <c r="BQ75" s="353"/>
      <c r="BR75" s="354" t="s">
        <v>307</v>
      </c>
      <c r="BS75" s="235">
        <v>429.01889999999997</v>
      </c>
      <c r="BT75" s="235">
        <v>220.1027</v>
      </c>
      <c r="BU75" s="235">
        <v>208.9162</v>
      </c>
      <c r="BV75" s="235">
        <v>118.4943</v>
      </c>
      <c r="BW75" s="356">
        <v>547.51319999999998</v>
      </c>
      <c r="BX75" s="357">
        <v>547.51319999999998</v>
      </c>
      <c r="BY75" s="355" t="s">
        <v>307</v>
      </c>
      <c r="BZ75" s="355" t="s">
        <v>307</v>
      </c>
      <c r="CA75" s="358">
        <v>547.51319999999998</v>
      </c>
    </row>
    <row r="76" spans="1:80" ht="13.8" thickBot="1">
      <c r="A76" s="278" t="s">
        <v>69</v>
      </c>
      <c r="B76" s="19" t="s">
        <v>320</v>
      </c>
      <c r="C76" s="217" t="s">
        <v>458</v>
      </c>
      <c r="D76" s="244" t="s">
        <v>473</v>
      </c>
      <c r="E76" s="339">
        <v>1388.2245</v>
      </c>
      <c r="F76" s="340">
        <v>977.97400000000005</v>
      </c>
      <c r="G76" s="340">
        <v>68.642899999999997</v>
      </c>
      <c r="H76" s="340">
        <v>231.5513</v>
      </c>
      <c r="I76" s="340">
        <v>2044.8063</v>
      </c>
      <c r="J76" s="340">
        <v>356.69540000000001</v>
      </c>
      <c r="K76" s="340">
        <v>2020.7654</v>
      </c>
      <c r="L76" s="340">
        <v>140.01849999999999</v>
      </c>
      <c r="M76" s="340">
        <v>228.59520000000001</v>
      </c>
      <c r="N76" s="340">
        <v>5.6898</v>
      </c>
      <c r="O76" s="340">
        <v>235.40520000000001</v>
      </c>
      <c r="P76" s="340">
        <v>173.14580000000001</v>
      </c>
      <c r="Q76" s="340">
        <v>228.67089999999999</v>
      </c>
      <c r="R76" s="340">
        <v>553.77160000000003</v>
      </c>
      <c r="S76" s="340">
        <v>311.68729999999999</v>
      </c>
      <c r="T76" s="340">
        <v>623.67660000000001</v>
      </c>
      <c r="U76" s="340">
        <v>194.62100000000001</v>
      </c>
      <c r="V76" s="340">
        <v>203.2559</v>
      </c>
      <c r="W76" s="340">
        <v>193.00190000000001</v>
      </c>
      <c r="X76" s="340">
        <v>131.4838</v>
      </c>
      <c r="Y76" s="340">
        <v>96.959599999999995</v>
      </c>
      <c r="Z76" s="340">
        <v>326.6551</v>
      </c>
      <c r="AA76" s="340">
        <v>334.20589999999999</v>
      </c>
      <c r="AB76" s="340">
        <v>2498.4537999999998</v>
      </c>
      <c r="AC76" s="340">
        <v>72.696100000000001</v>
      </c>
      <c r="AD76" s="340">
        <v>288.8064</v>
      </c>
      <c r="AE76" s="340">
        <v>5100.1418999999996</v>
      </c>
      <c r="AF76" s="340">
        <v>522.6454</v>
      </c>
      <c r="AG76" s="340">
        <v>2922.1882999999998</v>
      </c>
      <c r="AH76" s="340">
        <v>1837.5586000000001</v>
      </c>
      <c r="AI76" s="340">
        <v>2545.8056000000001</v>
      </c>
      <c r="AJ76" s="340">
        <v>142.24619999999999</v>
      </c>
      <c r="AK76" s="340">
        <v>413.75</v>
      </c>
      <c r="AL76" s="340">
        <v>3073.0752000000002</v>
      </c>
      <c r="AM76" s="340">
        <v>127.78360000000001</v>
      </c>
      <c r="AN76" s="340">
        <v>731.34870000000001</v>
      </c>
      <c r="AO76" s="340">
        <v>116.76909999999999</v>
      </c>
      <c r="AP76" s="340">
        <v>133.2227</v>
      </c>
      <c r="AQ76" s="340">
        <v>757.48469999999998</v>
      </c>
      <c r="AR76" s="340">
        <v>749.33360000000005</v>
      </c>
      <c r="AS76" s="340">
        <v>1152.8914</v>
      </c>
      <c r="AT76" s="340">
        <v>198.94390000000001</v>
      </c>
      <c r="AU76" s="340">
        <v>140.35059999999999</v>
      </c>
      <c r="AV76" s="340">
        <v>1687.6976999999999</v>
      </c>
      <c r="AW76" s="340">
        <v>1967.0934999999999</v>
      </c>
      <c r="AX76" s="340">
        <v>594.02080000000001</v>
      </c>
      <c r="AY76" s="340">
        <v>306.86689999999999</v>
      </c>
      <c r="AZ76" s="340">
        <v>130.8648</v>
      </c>
      <c r="BA76" s="340">
        <v>522.74810000000002</v>
      </c>
      <c r="BB76" s="340">
        <v>145.83969999999999</v>
      </c>
      <c r="BC76" s="340">
        <v>245.59800000000001</v>
      </c>
      <c r="BD76" s="340">
        <v>88.602099999999993</v>
      </c>
      <c r="BE76" s="340">
        <v>245.7585</v>
      </c>
      <c r="BF76" s="340">
        <v>668.59140000000002</v>
      </c>
      <c r="BG76" s="340">
        <v>2173.5246000000002</v>
      </c>
      <c r="BH76" s="340">
        <v>1285.5833</v>
      </c>
      <c r="BI76" s="340">
        <v>801.28099999999995</v>
      </c>
      <c r="BJ76" s="340">
        <v>169.1824</v>
      </c>
      <c r="BK76" s="340">
        <v>442.96319999999997</v>
      </c>
      <c r="BL76" s="340">
        <v>210.7148</v>
      </c>
      <c r="BM76" s="340">
        <v>164.31030000000001</v>
      </c>
      <c r="BN76" s="340">
        <v>51.293300000000002</v>
      </c>
      <c r="BO76" s="340">
        <v>130.96889999999999</v>
      </c>
      <c r="BP76" s="340">
        <v>30.0793</v>
      </c>
      <c r="BQ76" s="340"/>
      <c r="BR76" s="341">
        <v>46658.582399999999</v>
      </c>
      <c r="BS76" s="342">
        <v>10916.825000000001</v>
      </c>
      <c r="BT76" s="342">
        <v>5415.03</v>
      </c>
      <c r="BU76" s="342">
        <v>5501.7950000000001</v>
      </c>
      <c r="BV76" s="342">
        <v>3633.306</v>
      </c>
      <c r="BW76" s="342">
        <v>14550.130999999999</v>
      </c>
      <c r="BX76" s="343">
        <v>61208.713400000001</v>
      </c>
      <c r="BY76" s="342" t="s">
        <v>307</v>
      </c>
      <c r="BZ76" s="342">
        <v>2758.9560000000001</v>
      </c>
      <c r="CA76" s="344">
        <v>63967.669399999999</v>
      </c>
    </row>
    <row r="77" spans="1:80">
      <c r="A77" s="359" t="s">
        <v>273</v>
      </c>
      <c r="B77" s="360" t="s">
        <v>2</v>
      </c>
      <c r="C77" s="497" t="s">
        <v>548</v>
      </c>
      <c r="D77" s="21"/>
      <c r="E77" s="361" t="s">
        <v>307</v>
      </c>
      <c r="F77" s="361" t="s">
        <v>307</v>
      </c>
      <c r="G77" s="361" t="s">
        <v>307</v>
      </c>
      <c r="H77" s="361" t="s">
        <v>307</v>
      </c>
      <c r="I77" s="361" t="s">
        <v>307</v>
      </c>
      <c r="J77" s="361" t="s">
        <v>307</v>
      </c>
      <c r="K77" s="361" t="s">
        <v>307</v>
      </c>
      <c r="L77" s="361" t="s">
        <v>307</v>
      </c>
      <c r="M77" s="361" t="s">
        <v>307</v>
      </c>
      <c r="N77" s="361" t="s">
        <v>307</v>
      </c>
      <c r="O77" s="361" t="s">
        <v>307</v>
      </c>
      <c r="P77" s="361" t="s">
        <v>307</v>
      </c>
      <c r="Q77" s="361" t="s">
        <v>307</v>
      </c>
      <c r="R77" s="361" t="s">
        <v>307</v>
      </c>
      <c r="S77" s="361" t="s">
        <v>307</v>
      </c>
      <c r="T77" s="361" t="s">
        <v>307</v>
      </c>
      <c r="U77" s="361" t="s">
        <v>307</v>
      </c>
      <c r="V77" s="361" t="s">
        <v>307</v>
      </c>
      <c r="W77" s="361" t="s">
        <v>307</v>
      </c>
      <c r="X77" s="361" t="s">
        <v>307</v>
      </c>
      <c r="Y77" s="361" t="s">
        <v>307</v>
      </c>
      <c r="Z77" s="361" t="s">
        <v>307</v>
      </c>
      <c r="AA77" s="361" t="s">
        <v>307</v>
      </c>
      <c r="AB77" s="361" t="s">
        <v>307</v>
      </c>
      <c r="AC77" s="361" t="s">
        <v>307</v>
      </c>
      <c r="AD77" s="361" t="s">
        <v>307</v>
      </c>
      <c r="AE77" s="361" t="s">
        <v>307</v>
      </c>
      <c r="AF77" s="361" t="s">
        <v>307</v>
      </c>
      <c r="AG77" s="361" t="s">
        <v>307</v>
      </c>
      <c r="AH77" s="361" t="s">
        <v>307</v>
      </c>
      <c r="AI77" s="361" t="s">
        <v>307</v>
      </c>
      <c r="AJ77" s="361" t="s">
        <v>307</v>
      </c>
      <c r="AK77" s="361" t="s">
        <v>307</v>
      </c>
      <c r="AL77" s="361" t="s">
        <v>307</v>
      </c>
      <c r="AM77" s="361" t="s">
        <v>307</v>
      </c>
      <c r="AN77" s="361" t="s">
        <v>307</v>
      </c>
      <c r="AO77" s="361" t="s">
        <v>307</v>
      </c>
      <c r="AP77" s="361" t="s">
        <v>307</v>
      </c>
      <c r="AQ77" s="361" t="s">
        <v>307</v>
      </c>
      <c r="AR77" s="361" t="s">
        <v>307</v>
      </c>
      <c r="AS77" s="361" t="s">
        <v>307</v>
      </c>
      <c r="AT77" s="361" t="s">
        <v>307</v>
      </c>
      <c r="AU77" s="361" t="s">
        <v>307</v>
      </c>
      <c r="AV77" s="361" t="s">
        <v>307</v>
      </c>
      <c r="AW77" s="361" t="s">
        <v>307</v>
      </c>
      <c r="AX77" s="361" t="s">
        <v>307</v>
      </c>
      <c r="AY77" s="361" t="s">
        <v>307</v>
      </c>
      <c r="AZ77" s="361" t="s">
        <v>307</v>
      </c>
      <c r="BA77" s="361" t="s">
        <v>307</v>
      </c>
      <c r="BB77" s="361" t="s">
        <v>307</v>
      </c>
      <c r="BC77" s="361" t="s">
        <v>307</v>
      </c>
      <c r="BD77" s="361" t="s">
        <v>307</v>
      </c>
      <c r="BE77" s="361" t="s">
        <v>307</v>
      </c>
      <c r="BF77" s="361" t="s">
        <v>307</v>
      </c>
      <c r="BG77" s="361" t="s">
        <v>307</v>
      </c>
      <c r="BH77" s="361" t="s">
        <v>307</v>
      </c>
      <c r="BI77" s="361" t="s">
        <v>307</v>
      </c>
      <c r="BJ77" s="361" t="s">
        <v>307</v>
      </c>
      <c r="BK77" s="361" t="s">
        <v>307</v>
      </c>
      <c r="BL77" s="361" t="s">
        <v>307</v>
      </c>
      <c r="BM77" s="361" t="s">
        <v>307</v>
      </c>
      <c r="BN77" s="361" t="s">
        <v>307</v>
      </c>
      <c r="BO77" s="361" t="s">
        <v>307</v>
      </c>
      <c r="BP77" s="361" t="s">
        <v>307</v>
      </c>
      <c r="BQ77" s="361"/>
      <c r="BR77" s="362" t="s">
        <v>307</v>
      </c>
      <c r="BS77" s="362" t="s">
        <v>307</v>
      </c>
      <c r="BT77" s="362" t="s">
        <v>307</v>
      </c>
      <c r="BU77" s="362" t="s">
        <v>307</v>
      </c>
      <c r="BV77" s="362" t="s">
        <v>307</v>
      </c>
      <c r="BW77" s="362" t="s">
        <v>307</v>
      </c>
      <c r="BX77" s="362" t="s">
        <v>307</v>
      </c>
      <c r="BY77" s="362" t="s">
        <v>307</v>
      </c>
      <c r="BZ77" s="362" t="s">
        <v>307</v>
      </c>
      <c r="CA77" s="363" t="s">
        <v>307</v>
      </c>
    </row>
    <row r="78" spans="1:80">
      <c r="A78" s="250" t="s">
        <v>134</v>
      </c>
      <c r="B78" s="364" t="s">
        <v>311</v>
      </c>
      <c r="C78" s="260"/>
      <c r="D78" s="495" t="s">
        <v>545</v>
      </c>
      <c r="E78" s="238">
        <v>1240.2102</v>
      </c>
      <c r="F78" s="237">
        <v>933.07680000000005</v>
      </c>
      <c r="G78" s="237">
        <v>59.130699999999997</v>
      </c>
      <c r="H78" s="237">
        <v>222.18270000000001</v>
      </c>
      <c r="I78" s="365">
        <v>1936.6767</v>
      </c>
      <c r="J78" s="365">
        <v>356.2414</v>
      </c>
      <c r="K78" s="365">
        <v>2010.1799000000001</v>
      </c>
      <c r="L78" s="365">
        <v>140.01849999999999</v>
      </c>
      <c r="M78" s="365">
        <v>227.6054</v>
      </c>
      <c r="N78" s="365">
        <v>5.6898</v>
      </c>
      <c r="O78" s="365">
        <v>234.59479999999999</v>
      </c>
      <c r="P78" s="365">
        <v>167.78809999999999</v>
      </c>
      <c r="Q78" s="365">
        <v>228.5324</v>
      </c>
      <c r="R78" s="365">
        <v>550.37310000000002</v>
      </c>
      <c r="S78" s="365">
        <v>311.30810000000002</v>
      </c>
      <c r="T78" s="365">
        <v>622.18539999999996</v>
      </c>
      <c r="U78" s="365">
        <v>190.54220000000001</v>
      </c>
      <c r="V78" s="365">
        <v>193.9914</v>
      </c>
      <c r="W78" s="365">
        <v>191.916</v>
      </c>
      <c r="X78" s="365">
        <v>130.8287</v>
      </c>
      <c r="Y78" s="365">
        <v>96.2239</v>
      </c>
      <c r="Z78" s="365">
        <v>326.53379999999999</v>
      </c>
      <c r="AA78" s="365">
        <v>333.4751</v>
      </c>
      <c r="AB78" s="365">
        <v>2492.1538999999998</v>
      </c>
      <c r="AC78" s="365">
        <v>70.065799999999996</v>
      </c>
      <c r="AD78" s="365">
        <v>264.58640000000003</v>
      </c>
      <c r="AE78" s="365">
        <v>4933.1583000000001</v>
      </c>
      <c r="AF78" s="365">
        <v>522.63509999999997</v>
      </c>
      <c r="AG78" s="365">
        <v>2917.2534000000001</v>
      </c>
      <c r="AH78" s="365">
        <v>1834.6179</v>
      </c>
      <c r="AI78" s="365">
        <v>2493.2208999999998</v>
      </c>
      <c r="AJ78" s="365">
        <v>142.1927</v>
      </c>
      <c r="AK78" s="365">
        <v>413.73169999999999</v>
      </c>
      <c r="AL78" s="365">
        <v>3064.8980999999999</v>
      </c>
      <c r="AM78" s="365">
        <v>126.8976</v>
      </c>
      <c r="AN78" s="365">
        <v>730.85270000000003</v>
      </c>
      <c r="AO78" s="365">
        <v>115.3288</v>
      </c>
      <c r="AP78" s="365">
        <v>104.0883</v>
      </c>
      <c r="AQ78" s="365">
        <v>753.13959999999997</v>
      </c>
      <c r="AR78" s="365">
        <v>722.95150000000001</v>
      </c>
      <c r="AS78" s="365">
        <v>1142.4183</v>
      </c>
      <c r="AT78" s="365">
        <v>198.31379999999999</v>
      </c>
      <c r="AU78" s="365">
        <v>140.01910000000001</v>
      </c>
      <c r="AV78" s="365">
        <v>1645.8409999999999</v>
      </c>
      <c r="AW78" s="365" t="s">
        <v>307</v>
      </c>
      <c r="AX78" s="365">
        <v>586.03480000000002</v>
      </c>
      <c r="AY78" s="365">
        <v>294.47750000000002</v>
      </c>
      <c r="AZ78" s="365">
        <v>36.492199999999997</v>
      </c>
      <c r="BA78" s="365">
        <v>521.73829999999998</v>
      </c>
      <c r="BB78" s="365">
        <v>140.81370000000001</v>
      </c>
      <c r="BC78" s="365">
        <v>244.7319</v>
      </c>
      <c r="BD78" s="365">
        <v>88.6</v>
      </c>
      <c r="BE78" s="365">
        <v>236.93209999999999</v>
      </c>
      <c r="BF78" s="365">
        <v>659.27160000000003</v>
      </c>
      <c r="BG78" s="365">
        <v>251.74209999999999</v>
      </c>
      <c r="BH78" s="365">
        <v>315.2681</v>
      </c>
      <c r="BI78" s="365">
        <v>366.30869999999999</v>
      </c>
      <c r="BJ78" s="365">
        <v>49.125300000000003</v>
      </c>
      <c r="BK78" s="365">
        <v>298.02820000000003</v>
      </c>
      <c r="BL78" s="365">
        <v>165.85900000000001</v>
      </c>
      <c r="BM78" s="365">
        <v>75.793700000000001</v>
      </c>
      <c r="BN78" s="365">
        <v>51.149799999999999</v>
      </c>
      <c r="BO78" s="365">
        <v>129.93549999999999</v>
      </c>
      <c r="BP78" s="365" t="s">
        <v>307</v>
      </c>
      <c r="BQ78" s="365"/>
      <c r="BR78" s="349">
        <v>40049.972800000003</v>
      </c>
      <c r="BS78" s="348" t="s">
        <v>307</v>
      </c>
      <c r="BT78" s="348" t="s">
        <v>307</v>
      </c>
      <c r="BU78" s="348" t="s">
        <v>307</v>
      </c>
      <c r="BV78" s="348" t="s">
        <v>307</v>
      </c>
      <c r="BW78" s="348" t="s">
        <v>307</v>
      </c>
      <c r="BX78" s="348" t="s">
        <v>307</v>
      </c>
      <c r="BY78" s="348" t="s">
        <v>307</v>
      </c>
      <c r="BZ78" s="348" t="s">
        <v>307</v>
      </c>
      <c r="CA78" s="366" t="s">
        <v>307</v>
      </c>
    </row>
    <row r="79" spans="1:80">
      <c r="A79" s="251" t="s">
        <v>134</v>
      </c>
      <c r="B79" s="435" t="s">
        <v>318</v>
      </c>
      <c r="C79" s="107"/>
      <c r="D79" s="495" t="s">
        <v>546</v>
      </c>
      <c r="E79" s="236">
        <v>147.94659999999999</v>
      </c>
      <c r="F79" s="235">
        <v>30.681000000000001</v>
      </c>
      <c r="G79" s="235">
        <v>8.1568000000000005</v>
      </c>
      <c r="H79" s="235">
        <v>9.3687000000000005</v>
      </c>
      <c r="I79" s="367">
        <v>108.1296</v>
      </c>
      <c r="J79" s="367">
        <v>0.45390000000000003</v>
      </c>
      <c r="K79" s="367">
        <v>10.582700000000001</v>
      </c>
      <c r="L79" s="367" t="s">
        <v>307</v>
      </c>
      <c r="M79" s="367">
        <v>0.98980000000000001</v>
      </c>
      <c r="N79" s="367" t="s">
        <v>307</v>
      </c>
      <c r="O79" s="367">
        <v>0.81040000000000001</v>
      </c>
      <c r="P79" s="367">
        <v>5.3575999999999997</v>
      </c>
      <c r="Q79" s="367">
        <v>0.13850000000000001</v>
      </c>
      <c r="R79" s="367">
        <v>3.3984999999999999</v>
      </c>
      <c r="S79" s="367">
        <v>0.37919999999999998</v>
      </c>
      <c r="T79" s="367">
        <v>1.4911000000000001</v>
      </c>
      <c r="U79" s="367">
        <v>4.0788000000000002</v>
      </c>
      <c r="V79" s="367">
        <v>9.2644000000000002</v>
      </c>
      <c r="W79" s="367">
        <v>1.0859000000000001</v>
      </c>
      <c r="X79" s="367">
        <v>0.6552</v>
      </c>
      <c r="Y79" s="367">
        <v>0.73570000000000002</v>
      </c>
      <c r="Z79" s="367">
        <v>0.1212</v>
      </c>
      <c r="AA79" s="367">
        <v>0.73080000000000001</v>
      </c>
      <c r="AB79" s="367">
        <v>3.7328000000000001</v>
      </c>
      <c r="AC79" s="367" t="s">
        <v>307</v>
      </c>
      <c r="AD79" s="367">
        <v>4.7233999999999998</v>
      </c>
      <c r="AE79" s="367">
        <v>163.99850000000001</v>
      </c>
      <c r="AF79" s="367">
        <v>1.03E-2</v>
      </c>
      <c r="AG79" s="367">
        <v>4.9348000000000001</v>
      </c>
      <c r="AH79" s="367">
        <v>2.8664999999999998</v>
      </c>
      <c r="AI79" s="367">
        <v>4.1173000000000002</v>
      </c>
      <c r="AJ79" s="367" t="s">
        <v>307</v>
      </c>
      <c r="AK79" s="367">
        <v>1.83E-2</v>
      </c>
      <c r="AL79" s="367">
        <v>6.9241000000000001</v>
      </c>
      <c r="AM79" s="367">
        <v>0.88600000000000001</v>
      </c>
      <c r="AN79" s="367">
        <v>0.48830000000000001</v>
      </c>
      <c r="AO79" s="367">
        <v>1.2202</v>
      </c>
      <c r="AP79" s="367">
        <v>9.5515000000000008</v>
      </c>
      <c r="AQ79" s="367">
        <v>4.0929000000000002</v>
      </c>
      <c r="AR79" s="367">
        <v>18.1249</v>
      </c>
      <c r="AS79" s="367">
        <v>10.473100000000001</v>
      </c>
      <c r="AT79" s="367">
        <v>0.63019999999999998</v>
      </c>
      <c r="AU79" s="367">
        <v>0.33150000000000002</v>
      </c>
      <c r="AV79" s="367">
        <v>2.1686000000000001</v>
      </c>
      <c r="AW79" s="367">
        <v>1967.0934999999999</v>
      </c>
      <c r="AX79" s="367">
        <v>6.4191000000000003</v>
      </c>
      <c r="AY79" s="367">
        <v>2.3048999999999999</v>
      </c>
      <c r="AZ79" s="367">
        <v>36.930799999999998</v>
      </c>
      <c r="BA79" s="367">
        <v>0.9516</v>
      </c>
      <c r="BB79" s="367">
        <v>1.0306999999999999</v>
      </c>
      <c r="BC79" s="367">
        <v>0.41710000000000003</v>
      </c>
      <c r="BD79" s="367" t="s">
        <v>307</v>
      </c>
      <c r="BE79" s="367">
        <v>0.14899999999999999</v>
      </c>
      <c r="BF79" s="367">
        <v>1.4472</v>
      </c>
      <c r="BG79" s="367">
        <v>5.6597999999999997</v>
      </c>
      <c r="BH79" s="367">
        <v>41.270499999999998</v>
      </c>
      <c r="BI79" s="367">
        <v>2.2042000000000002</v>
      </c>
      <c r="BJ79" s="367">
        <v>3.1300000000000001E-2</v>
      </c>
      <c r="BK79" s="367">
        <v>0.91769999999999996</v>
      </c>
      <c r="BL79" s="367">
        <v>0.78029999999999999</v>
      </c>
      <c r="BM79" s="367">
        <v>3.4299999999999997E-2</v>
      </c>
      <c r="BN79" s="367">
        <v>0.1434</v>
      </c>
      <c r="BO79" s="367">
        <v>0.16089999999999999</v>
      </c>
      <c r="BP79" s="367">
        <v>30.0793</v>
      </c>
      <c r="BQ79" s="367"/>
      <c r="BR79" s="356">
        <v>2681.8753000000002</v>
      </c>
      <c r="BS79" s="355" t="s">
        <v>307</v>
      </c>
      <c r="BT79" s="355" t="s">
        <v>307</v>
      </c>
      <c r="BU79" s="355" t="s">
        <v>307</v>
      </c>
      <c r="BV79" s="355" t="s">
        <v>307</v>
      </c>
      <c r="BW79" s="355" t="s">
        <v>307</v>
      </c>
      <c r="BX79" s="355" t="s">
        <v>307</v>
      </c>
      <c r="BY79" s="355" t="s">
        <v>307</v>
      </c>
      <c r="BZ79" s="355" t="s">
        <v>307</v>
      </c>
      <c r="CA79" s="368" t="s">
        <v>307</v>
      </c>
    </row>
    <row r="80" spans="1:80" ht="13.8" thickBot="1">
      <c r="A80" s="369" t="s">
        <v>134</v>
      </c>
      <c r="B80" s="436" t="s">
        <v>319</v>
      </c>
      <c r="C80" s="108"/>
      <c r="D80" s="496" t="s">
        <v>547</v>
      </c>
      <c r="E80" s="370">
        <v>6.7699999999999996E-2</v>
      </c>
      <c r="F80" s="371">
        <v>14.216200000000001</v>
      </c>
      <c r="G80" s="371">
        <v>1.3554999999999999</v>
      </c>
      <c r="H80" s="371" t="s">
        <v>307</v>
      </c>
      <c r="I80" s="372" t="s">
        <v>307</v>
      </c>
      <c r="J80" s="372" t="s">
        <v>307</v>
      </c>
      <c r="K80" s="372">
        <v>2.8E-3</v>
      </c>
      <c r="L80" s="372" t="s">
        <v>307</v>
      </c>
      <c r="M80" s="372" t="s">
        <v>307</v>
      </c>
      <c r="N80" s="372" t="s">
        <v>307</v>
      </c>
      <c r="O80" s="372" t="s">
        <v>307</v>
      </c>
      <c r="P80" s="372" t="s">
        <v>307</v>
      </c>
      <c r="Q80" s="372" t="s">
        <v>307</v>
      </c>
      <c r="R80" s="372" t="s">
        <v>307</v>
      </c>
      <c r="S80" s="372" t="s">
        <v>307</v>
      </c>
      <c r="T80" s="372" t="s">
        <v>307</v>
      </c>
      <c r="U80" s="372" t="s">
        <v>307</v>
      </c>
      <c r="V80" s="372" t="s">
        <v>307</v>
      </c>
      <c r="W80" s="372" t="s">
        <v>307</v>
      </c>
      <c r="X80" s="372" t="s">
        <v>307</v>
      </c>
      <c r="Y80" s="372" t="s">
        <v>307</v>
      </c>
      <c r="Z80" s="372" t="s">
        <v>307</v>
      </c>
      <c r="AA80" s="372" t="s">
        <v>307</v>
      </c>
      <c r="AB80" s="372">
        <v>2.5670999999999999</v>
      </c>
      <c r="AC80" s="372">
        <v>2.6303000000000001</v>
      </c>
      <c r="AD80" s="372">
        <v>19.496600000000001</v>
      </c>
      <c r="AE80" s="372">
        <v>2.9851000000000001</v>
      </c>
      <c r="AF80" s="372" t="s">
        <v>307</v>
      </c>
      <c r="AG80" s="372" t="s">
        <v>307</v>
      </c>
      <c r="AH80" s="372">
        <v>7.4200000000000002E-2</v>
      </c>
      <c r="AI80" s="372">
        <v>48.467300000000002</v>
      </c>
      <c r="AJ80" s="372">
        <v>5.3499999999999999E-2</v>
      </c>
      <c r="AK80" s="372" t="s">
        <v>307</v>
      </c>
      <c r="AL80" s="372">
        <v>1.2529999999999999</v>
      </c>
      <c r="AM80" s="372" t="s">
        <v>307</v>
      </c>
      <c r="AN80" s="372">
        <v>7.7000000000000002E-3</v>
      </c>
      <c r="AO80" s="372">
        <v>0.22009999999999999</v>
      </c>
      <c r="AP80" s="372">
        <v>19.582899999999999</v>
      </c>
      <c r="AQ80" s="372">
        <v>0.25230000000000002</v>
      </c>
      <c r="AR80" s="372">
        <v>8.2570999999999994</v>
      </c>
      <c r="AS80" s="372" t="s">
        <v>307</v>
      </c>
      <c r="AT80" s="372" t="s">
        <v>307</v>
      </c>
      <c r="AU80" s="372" t="s">
        <v>307</v>
      </c>
      <c r="AV80" s="372">
        <v>39.688099999999999</v>
      </c>
      <c r="AW80" s="372" t="s">
        <v>307</v>
      </c>
      <c r="AX80" s="372">
        <v>1.5669999999999999</v>
      </c>
      <c r="AY80" s="372">
        <v>10.0845</v>
      </c>
      <c r="AZ80" s="372">
        <v>57.441800000000001</v>
      </c>
      <c r="BA80" s="372">
        <v>5.8299999999999998E-2</v>
      </c>
      <c r="BB80" s="372">
        <v>3.9954000000000001</v>
      </c>
      <c r="BC80" s="372">
        <v>0.44900000000000001</v>
      </c>
      <c r="BD80" s="372">
        <v>2.0999999999999999E-3</v>
      </c>
      <c r="BE80" s="372">
        <v>8.6775000000000002</v>
      </c>
      <c r="BF80" s="372">
        <v>7.8724999999999996</v>
      </c>
      <c r="BG80" s="372">
        <v>1916.1226999999999</v>
      </c>
      <c r="BH80" s="372">
        <v>929.04470000000003</v>
      </c>
      <c r="BI80" s="372">
        <v>432.76819999999998</v>
      </c>
      <c r="BJ80" s="372">
        <v>120.0258</v>
      </c>
      <c r="BK80" s="372">
        <v>144.01730000000001</v>
      </c>
      <c r="BL80" s="372">
        <v>44.075499999999998</v>
      </c>
      <c r="BM80" s="372">
        <v>88.482299999999995</v>
      </c>
      <c r="BN80" s="372" t="s">
        <v>307</v>
      </c>
      <c r="BO80" s="372">
        <v>0.87250000000000005</v>
      </c>
      <c r="BP80" s="372" t="s">
        <v>307</v>
      </c>
      <c r="BQ80" s="372"/>
      <c r="BR80" s="373">
        <v>3926.7343999999998</v>
      </c>
      <c r="BS80" s="374" t="s">
        <v>307</v>
      </c>
      <c r="BT80" s="374" t="s">
        <v>307</v>
      </c>
      <c r="BU80" s="374" t="s">
        <v>307</v>
      </c>
      <c r="BV80" s="374" t="s">
        <v>307</v>
      </c>
      <c r="BW80" s="374" t="s">
        <v>307</v>
      </c>
      <c r="BX80" s="374" t="s">
        <v>307</v>
      </c>
      <c r="BY80" s="374" t="s">
        <v>307</v>
      </c>
      <c r="BZ80" s="374" t="s">
        <v>307</v>
      </c>
      <c r="CA80" s="375" t="s">
        <v>307</v>
      </c>
    </row>
  </sheetData>
  <mergeCells count="1">
    <mergeCell ref="BY6:BZ6"/>
  </mergeCells>
  <conditionalFormatting sqref="C78:D80">
    <cfRule type="cellIs" dxfId="2" priority="1" stopIfTrue="1" operator="equal">
      <formula>"NaN"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8:BQ72"/>
  <sheetViews>
    <sheetView workbookViewId="0">
      <selection activeCell="G28" sqref="G28"/>
    </sheetView>
  </sheetViews>
  <sheetFormatPr defaultRowHeight="13.2"/>
  <sheetData>
    <row r="8" spans="5:69">
      <c r="E8">
        <f>(IFERROR(Supply_2013_Work!E8/Supply_2013_Work!$BR8,0))*Use_2013_Work!$BV8</f>
        <v>634.2340983081267</v>
      </c>
      <c r="F8">
        <f>(IFERROR(Supply_2013_Work!F8/Supply_2013_Work!$BR8,0))*Use_2013_Work!$BV8</f>
        <v>0</v>
      </c>
      <c r="G8">
        <f>(IFERROR(Supply_2013_Work!G8/Supply_2013_Work!$BR8,0))*Use_2013_Work!$BV8</f>
        <v>0</v>
      </c>
      <c r="H8">
        <f>(IFERROR(Supply_2013_Work!H8/Supply_2013_Work!$BR8,0))*Use_2013_Work!$BV8</f>
        <v>0</v>
      </c>
      <c r="I8">
        <f>(IFERROR(Supply_2013_Work!I8/Supply_2013_Work!$BR8,0))*Use_2013_Work!$BV8</f>
        <v>20.789966104758552</v>
      </c>
      <c r="J8">
        <f>(IFERROR(Supply_2013_Work!J8/Supply_2013_Work!$BR8,0))*Use_2013_Work!$BV8</f>
        <v>0</v>
      </c>
      <c r="K8">
        <f>(IFERROR(Supply_2013_Work!K8/Supply_2013_Work!$BR8,0))*Use_2013_Work!$BV8</f>
        <v>0</v>
      </c>
      <c r="L8">
        <f>(IFERROR(Supply_2013_Work!L8/Supply_2013_Work!$BR8,0))*Use_2013_Work!$BV8</f>
        <v>0</v>
      </c>
      <c r="M8">
        <f>(IFERROR(Supply_2013_Work!M8/Supply_2013_Work!$BR8,0))*Use_2013_Work!$BV8</f>
        <v>0</v>
      </c>
      <c r="N8">
        <f>(IFERROR(Supply_2013_Work!N8/Supply_2013_Work!$BR8,0))*Use_2013_Work!$BV8</f>
        <v>0</v>
      </c>
      <c r="O8">
        <f>(IFERROR(Supply_2013_Work!O8/Supply_2013_Work!$BR8,0))*Use_2013_Work!$BV8</f>
        <v>0</v>
      </c>
      <c r="P8">
        <f>(IFERROR(Supply_2013_Work!P8/Supply_2013_Work!$BR8,0))*Use_2013_Work!$BV8</f>
        <v>0</v>
      </c>
      <c r="Q8">
        <f>(IFERROR(Supply_2013_Work!Q8/Supply_2013_Work!$BR8,0))*Use_2013_Work!$BV8</f>
        <v>0</v>
      </c>
      <c r="R8">
        <f>(IFERROR(Supply_2013_Work!R8/Supply_2013_Work!$BR8,0))*Use_2013_Work!$BV8</f>
        <v>0</v>
      </c>
      <c r="S8">
        <f>(IFERROR(Supply_2013_Work!S8/Supply_2013_Work!$BR8,0))*Use_2013_Work!$BV8</f>
        <v>0</v>
      </c>
      <c r="T8">
        <f>(IFERROR(Supply_2013_Work!T8/Supply_2013_Work!$BR8,0))*Use_2013_Work!$BV8</f>
        <v>0</v>
      </c>
      <c r="U8">
        <f>(IFERROR(Supply_2013_Work!U8/Supply_2013_Work!$BR8,0))*Use_2013_Work!$BV8</f>
        <v>0</v>
      </c>
      <c r="V8">
        <f>(IFERROR(Supply_2013_Work!V8/Supply_2013_Work!$BR8,0))*Use_2013_Work!$BV8</f>
        <v>0</v>
      </c>
      <c r="W8">
        <f>(IFERROR(Supply_2013_Work!W8/Supply_2013_Work!$BR8,0))*Use_2013_Work!$BV8</f>
        <v>0</v>
      </c>
      <c r="X8">
        <f>(IFERROR(Supply_2013_Work!X8/Supply_2013_Work!$BR8,0))*Use_2013_Work!$BV8</f>
        <v>0</v>
      </c>
      <c r="Y8">
        <f>(IFERROR(Supply_2013_Work!Y8/Supply_2013_Work!$BR8,0))*Use_2013_Work!$BV8</f>
        <v>0</v>
      </c>
      <c r="Z8">
        <f>(IFERROR(Supply_2013_Work!Z8/Supply_2013_Work!$BR8,0))*Use_2013_Work!$BV8</f>
        <v>0</v>
      </c>
      <c r="AA8">
        <f>(IFERROR(Supply_2013_Work!AA8/Supply_2013_Work!$BR8,0))*Use_2013_Work!$BV8</f>
        <v>0</v>
      </c>
      <c r="AB8">
        <f>(IFERROR(Supply_2013_Work!AB8/Supply_2013_Work!$BR8,0))*Use_2013_Work!$BV8</f>
        <v>0</v>
      </c>
      <c r="AC8">
        <f>(IFERROR(Supply_2013_Work!AC8/Supply_2013_Work!$BR8,0))*Use_2013_Work!$BV8</f>
        <v>0</v>
      </c>
      <c r="AD8">
        <f>(IFERROR(Supply_2013_Work!AD8/Supply_2013_Work!$BR8,0))*Use_2013_Work!$BV8</f>
        <v>0.21005575880234315</v>
      </c>
      <c r="AE8">
        <f>(IFERROR(Supply_2013_Work!AE8/Supply_2013_Work!$BR8,0))*Use_2013_Work!$BV8</f>
        <v>0.24337985884285049</v>
      </c>
      <c r="AF8">
        <f>(IFERROR(Supply_2013_Work!AF8/Supply_2013_Work!$BR8,0))*Use_2013_Work!$BV8</f>
        <v>0</v>
      </c>
      <c r="AG8">
        <f>(IFERROR(Supply_2013_Work!AG8/Supply_2013_Work!$BR8,0))*Use_2013_Work!$BV8</f>
        <v>9.1757577169941058</v>
      </c>
      <c r="AH8">
        <f>(IFERROR(Supply_2013_Work!AH8/Supply_2013_Work!$BR8,0))*Use_2013_Work!$BV8</f>
        <v>0</v>
      </c>
      <c r="AI8">
        <f>(IFERROR(Supply_2013_Work!AI8/Supply_2013_Work!$BR8,0))*Use_2013_Work!$BV8</f>
        <v>0</v>
      </c>
      <c r="AJ8">
        <f>(IFERROR(Supply_2013_Work!AJ8/Supply_2013_Work!$BR8,0))*Use_2013_Work!$BV8</f>
        <v>0</v>
      </c>
      <c r="AK8">
        <f>(IFERROR(Supply_2013_Work!AK8/Supply_2013_Work!$BR8,0))*Use_2013_Work!$BV8</f>
        <v>0</v>
      </c>
      <c r="AL8">
        <f>(IFERROR(Supply_2013_Work!AL8/Supply_2013_Work!$BR8,0))*Use_2013_Work!$BV8</f>
        <v>0</v>
      </c>
      <c r="AM8">
        <f>(IFERROR(Supply_2013_Work!AM8/Supply_2013_Work!$BR8,0))*Use_2013_Work!$BV8</f>
        <v>0</v>
      </c>
      <c r="AN8">
        <f>(IFERROR(Supply_2013_Work!AN8/Supply_2013_Work!$BR8,0))*Use_2013_Work!$BV8</f>
        <v>0</v>
      </c>
      <c r="AO8">
        <f>(IFERROR(Supply_2013_Work!AO8/Supply_2013_Work!$BR8,0))*Use_2013_Work!$BV8</f>
        <v>0</v>
      </c>
      <c r="AP8">
        <f>(IFERROR(Supply_2013_Work!AP8/Supply_2013_Work!$BR8,0))*Use_2013_Work!$BV8</f>
        <v>0</v>
      </c>
      <c r="AQ8">
        <f>(IFERROR(Supply_2013_Work!AQ8/Supply_2013_Work!$BR8,0))*Use_2013_Work!$BV8</f>
        <v>0</v>
      </c>
      <c r="AR8">
        <f>(IFERROR(Supply_2013_Work!AR8/Supply_2013_Work!$BR8,0))*Use_2013_Work!$BV8</f>
        <v>0</v>
      </c>
      <c r="AS8">
        <f>(IFERROR(Supply_2013_Work!AS8/Supply_2013_Work!$BR8,0))*Use_2013_Work!$BV8</f>
        <v>0</v>
      </c>
      <c r="AT8">
        <f>(IFERROR(Supply_2013_Work!AT8/Supply_2013_Work!$BR8,0))*Use_2013_Work!$BV8</f>
        <v>0</v>
      </c>
      <c r="AU8">
        <f>(IFERROR(Supply_2013_Work!AU8/Supply_2013_Work!$BR8,0))*Use_2013_Work!$BV8</f>
        <v>0</v>
      </c>
      <c r="AV8">
        <f>(IFERROR(Supply_2013_Work!AV8/Supply_2013_Work!$BR8,0))*Use_2013_Work!$BV8</f>
        <v>0</v>
      </c>
      <c r="AW8">
        <f>(IFERROR(Supply_2013_Work!AW8/Supply_2013_Work!$BR8,0))*Use_2013_Work!$BV8</f>
        <v>0</v>
      </c>
      <c r="AX8">
        <f>(IFERROR(Supply_2013_Work!AX8/Supply_2013_Work!$BR8,0))*Use_2013_Work!$BV8</f>
        <v>0</v>
      </c>
      <c r="AY8">
        <f>(IFERROR(Supply_2013_Work!AY8/Supply_2013_Work!$BR8,0))*Use_2013_Work!$BV8</f>
        <v>0</v>
      </c>
      <c r="AZ8">
        <f>(IFERROR(Supply_2013_Work!AZ8/Supply_2013_Work!$BR8,0))*Use_2013_Work!$BV8</f>
        <v>0</v>
      </c>
      <c r="BA8">
        <f>(IFERROR(Supply_2013_Work!BA8/Supply_2013_Work!$BR8,0))*Use_2013_Work!$BV8</f>
        <v>0</v>
      </c>
      <c r="BB8">
        <f>(IFERROR(Supply_2013_Work!BB8/Supply_2013_Work!$BR8,0))*Use_2013_Work!$BV8</f>
        <v>0</v>
      </c>
      <c r="BC8">
        <f>(IFERROR(Supply_2013_Work!BC8/Supply_2013_Work!$BR8,0))*Use_2013_Work!$BV8</f>
        <v>0</v>
      </c>
      <c r="BD8">
        <f>(IFERROR(Supply_2013_Work!BD8/Supply_2013_Work!$BR8,0))*Use_2013_Work!$BV8</f>
        <v>0</v>
      </c>
      <c r="BE8">
        <f>(IFERROR(Supply_2013_Work!BE8/Supply_2013_Work!$BR8,0))*Use_2013_Work!$BV8</f>
        <v>0</v>
      </c>
      <c r="BF8">
        <f>(IFERROR(Supply_2013_Work!BF8/Supply_2013_Work!$BR8,0))*Use_2013_Work!$BV8</f>
        <v>0</v>
      </c>
      <c r="BG8">
        <f>(IFERROR(Supply_2013_Work!BG8/Supply_2013_Work!$BR8,0))*Use_2013_Work!$BV8</f>
        <v>0</v>
      </c>
      <c r="BH8">
        <f>(IFERROR(Supply_2013_Work!BH8/Supply_2013_Work!$BR8,0))*Use_2013_Work!$BV8</f>
        <v>4.1394038796755524E-2</v>
      </c>
      <c r="BI8">
        <f>(IFERROR(Supply_2013_Work!BI8/Supply_2013_Work!$BR8,0))*Use_2013_Work!$BV8</f>
        <v>0</v>
      </c>
      <c r="BJ8">
        <f>(IFERROR(Supply_2013_Work!BJ8/Supply_2013_Work!$BR8,0))*Use_2013_Work!$BV8</f>
        <v>2.8007434506979083E-3</v>
      </c>
      <c r="BK8">
        <f>(IFERROR(Supply_2013_Work!BK8/Supply_2013_Work!$BR8,0))*Use_2013_Work!$BV8</f>
        <v>0</v>
      </c>
      <c r="BL8">
        <f>(IFERROR(Supply_2013_Work!BL8/Supply_2013_Work!$BR8,0))*Use_2013_Work!$BV8</f>
        <v>0</v>
      </c>
      <c r="BM8">
        <f>(IFERROR(Supply_2013_Work!BM8/Supply_2013_Work!$BR8,0))*Use_2013_Work!$BV8</f>
        <v>0</v>
      </c>
      <c r="BN8">
        <f>(IFERROR(Supply_2013_Work!BN8/Supply_2013_Work!$BR8,0))*Use_2013_Work!$BV8</f>
        <v>0</v>
      </c>
      <c r="BO8">
        <f>(IFERROR(Supply_2013_Work!BO8/Supply_2013_Work!$BR8,0))*Use_2013_Work!$BV8</f>
        <v>0</v>
      </c>
      <c r="BP8">
        <f>(IFERROR(Supply_2013_Work!BP8/Supply_2013_Work!$BR8,0))*Use_2013_Work!$BV8</f>
        <v>0</v>
      </c>
      <c r="BQ8">
        <f>(IFERROR(Supply_2013_Work!BQ8/Supply_2013_Work!$BR8,0))*Use_2013_Work!$BV8</f>
        <v>0</v>
      </c>
    </row>
    <row r="9" spans="5:69">
      <c r="E9">
        <f>(IFERROR(Supply_2013_Work!E9/Supply_2013_Work!$BR9,0))*Use_2013_Work!$BV9</f>
        <v>0</v>
      </c>
      <c r="F9">
        <f>(IFERROR(Supply_2013_Work!F9/Supply_2013_Work!$BR9,0))*Use_2013_Work!$BV9</f>
        <v>122.46002259373225</v>
      </c>
      <c r="G9">
        <f>(IFERROR(Supply_2013_Work!G9/Supply_2013_Work!$BR9,0))*Use_2013_Work!$BV9</f>
        <v>0</v>
      </c>
      <c r="H9">
        <f>(IFERROR(Supply_2013_Work!H9/Supply_2013_Work!$BR9,0))*Use_2013_Work!$BV9</f>
        <v>0</v>
      </c>
      <c r="I9">
        <f>(IFERROR(Supply_2013_Work!I9/Supply_2013_Work!$BR9,0))*Use_2013_Work!$BV9</f>
        <v>0</v>
      </c>
      <c r="J9">
        <f>(IFERROR(Supply_2013_Work!J9/Supply_2013_Work!$BR9,0))*Use_2013_Work!$BV9</f>
        <v>0</v>
      </c>
      <c r="K9">
        <f>(IFERROR(Supply_2013_Work!K9/Supply_2013_Work!$BR9,0))*Use_2013_Work!$BV9</f>
        <v>3.0289614312786814</v>
      </c>
      <c r="L9">
        <f>(IFERROR(Supply_2013_Work!L9/Supply_2013_Work!$BR9,0))*Use_2013_Work!$BV9</f>
        <v>0</v>
      </c>
      <c r="M9">
        <f>(IFERROR(Supply_2013_Work!M9/Supply_2013_Work!$BR9,0))*Use_2013_Work!$BV9</f>
        <v>0</v>
      </c>
      <c r="N9">
        <f>(IFERROR(Supply_2013_Work!N9/Supply_2013_Work!$BR9,0))*Use_2013_Work!$BV9</f>
        <v>0</v>
      </c>
      <c r="O9">
        <f>(IFERROR(Supply_2013_Work!O9/Supply_2013_Work!$BR9,0))*Use_2013_Work!$BV9</f>
        <v>0</v>
      </c>
      <c r="P9">
        <f>(IFERROR(Supply_2013_Work!P9/Supply_2013_Work!$BR9,0))*Use_2013_Work!$BV9</f>
        <v>0</v>
      </c>
      <c r="Q9">
        <f>(IFERROR(Supply_2013_Work!Q9/Supply_2013_Work!$BR9,0))*Use_2013_Work!$BV9</f>
        <v>0</v>
      </c>
      <c r="R9">
        <f>(IFERROR(Supply_2013_Work!R9/Supply_2013_Work!$BR9,0))*Use_2013_Work!$BV9</f>
        <v>0</v>
      </c>
      <c r="S9">
        <f>(IFERROR(Supply_2013_Work!S9/Supply_2013_Work!$BR9,0))*Use_2013_Work!$BV9</f>
        <v>0</v>
      </c>
      <c r="T9">
        <f>(IFERROR(Supply_2013_Work!T9/Supply_2013_Work!$BR9,0))*Use_2013_Work!$BV9</f>
        <v>0</v>
      </c>
      <c r="U9">
        <f>(IFERROR(Supply_2013_Work!U9/Supply_2013_Work!$BR9,0))*Use_2013_Work!$BV9</f>
        <v>0</v>
      </c>
      <c r="V9">
        <f>(IFERROR(Supply_2013_Work!V9/Supply_2013_Work!$BR9,0))*Use_2013_Work!$BV9</f>
        <v>0</v>
      </c>
      <c r="W9">
        <f>(IFERROR(Supply_2013_Work!W9/Supply_2013_Work!$BR9,0))*Use_2013_Work!$BV9</f>
        <v>0</v>
      </c>
      <c r="X9">
        <f>(IFERROR(Supply_2013_Work!X9/Supply_2013_Work!$BR9,0))*Use_2013_Work!$BV9</f>
        <v>0</v>
      </c>
      <c r="Y9">
        <f>(IFERROR(Supply_2013_Work!Y9/Supply_2013_Work!$BR9,0))*Use_2013_Work!$BV9</f>
        <v>0</v>
      </c>
      <c r="Z9">
        <f>(IFERROR(Supply_2013_Work!Z9/Supply_2013_Work!$BR9,0))*Use_2013_Work!$BV9</f>
        <v>8.5867158017759571E-2</v>
      </c>
      <c r="AA9">
        <f>(IFERROR(Supply_2013_Work!AA9/Supply_2013_Work!$BR9,0))*Use_2013_Work!$BV9</f>
        <v>0</v>
      </c>
      <c r="AB9">
        <f>(IFERROR(Supply_2013_Work!AB9/Supply_2013_Work!$BR9,0))*Use_2013_Work!$BV9</f>
        <v>0</v>
      </c>
      <c r="AC9">
        <f>(IFERROR(Supply_2013_Work!AC9/Supply_2013_Work!$BR9,0))*Use_2013_Work!$BV9</f>
        <v>0</v>
      </c>
      <c r="AD9">
        <f>(IFERROR(Supply_2013_Work!AD9/Supply_2013_Work!$BR9,0))*Use_2013_Work!$BV9</f>
        <v>0</v>
      </c>
      <c r="AE9">
        <f>(IFERROR(Supply_2013_Work!AE9/Supply_2013_Work!$BR9,0))*Use_2013_Work!$BV9</f>
        <v>0</v>
      </c>
      <c r="AF9">
        <f>(IFERROR(Supply_2013_Work!AF9/Supply_2013_Work!$BR9,0))*Use_2013_Work!$BV9</f>
        <v>0</v>
      </c>
      <c r="AG9">
        <f>(IFERROR(Supply_2013_Work!AG9/Supply_2013_Work!$BR9,0))*Use_2013_Work!$BV9</f>
        <v>0</v>
      </c>
      <c r="AH9">
        <f>(IFERROR(Supply_2013_Work!AH9/Supply_2013_Work!$BR9,0))*Use_2013_Work!$BV9</f>
        <v>0</v>
      </c>
      <c r="AI9">
        <f>(IFERROR(Supply_2013_Work!AI9/Supply_2013_Work!$BR9,0))*Use_2013_Work!$BV9</f>
        <v>9.9835977982371177E-2</v>
      </c>
      <c r="AJ9">
        <f>(IFERROR(Supply_2013_Work!AJ9/Supply_2013_Work!$BR9,0))*Use_2013_Work!$BV9</f>
        <v>0</v>
      </c>
      <c r="AK9">
        <f>(IFERROR(Supply_2013_Work!AK9/Supply_2013_Work!$BR9,0))*Use_2013_Work!$BV9</f>
        <v>0</v>
      </c>
      <c r="AL9">
        <f>(IFERROR(Supply_2013_Work!AL9/Supply_2013_Work!$BR9,0))*Use_2013_Work!$BV9</f>
        <v>0</v>
      </c>
      <c r="AM9">
        <f>(IFERROR(Supply_2013_Work!AM9/Supply_2013_Work!$BR9,0))*Use_2013_Work!$BV9</f>
        <v>0</v>
      </c>
      <c r="AN9">
        <f>(IFERROR(Supply_2013_Work!AN9/Supply_2013_Work!$BR9,0))*Use_2013_Work!$BV9</f>
        <v>0</v>
      </c>
      <c r="AO9">
        <f>(IFERROR(Supply_2013_Work!AO9/Supply_2013_Work!$BR9,0))*Use_2013_Work!$BV9</f>
        <v>0</v>
      </c>
      <c r="AP9">
        <f>(IFERROR(Supply_2013_Work!AP9/Supply_2013_Work!$BR9,0))*Use_2013_Work!$BV9</f>
        <v>0</v>
      </c>
      <c r="AQ9">
        <f>(IFERROR(Supply_2013_Work!AQ9/Supply_2013_Work!$BR9,0))*Use_2013_Work!$BV9</f>
        <v>0</v>
      </c>
      <c r="AR9">
        <f>(IFERROR(Supply_2013_Work!AR9/Supply_2013_Work!$BR9,0))*Use_2013_Work!$BV9</f>
        <v>0</v>
      </c>
      <c r="AS9">
        <f>(IFERROR(Supply_2013_Work!AS9/Supply_2013_Work!$BR9,0))*Use_2013_Work!$BV9</f>
        <v>0</v>
      </c>
      <c r="AT9">
        <f>(IFERROR(Supply_2013_Work!AT9/Supply_2013_Work!$BR9,0))*Use_2013_Work!$BV9</f>
        <v>0</v>
      </c>
      <c r="AU9">
        <f>(IFERROR(Supply_2013_Work!AU9/Supply_2013_Work!$BR9,0))*Use_2013_Work!$BV9</f>
        <v>0</v>
      </c>
      <c r="AV9">
        <f>(IFERROR(Supply_2013_Work!AV9/Supply_2013_Work!$BR9,0))*Use_2013_Work!$BV9</f>
        <v>0</v>
      </c>
      <c r="AW9">
        <f>(IFERROR(Supply_2013_Work!AW9/Supply_2013_Work!$BR9,0))*Use_2013_Work!$BV9</f>
        <v>0</v>
      </c>
      <c r="AX9">
        <f>(IFERROR(Supply_2013_Work!AX9/Supply_2013_Work!$BR9,0))*Use_2013_Work!$BV9</f>
        <v>0</v>
      </c>
      <c r="AY9">
        <f>(IFERROR(Supply_2013_Work!AY9/Supply_2013_Work!$BR9,0))*Use_2013_Work!$BV9</f>
        <v>0</v>
      </c>
      <c r="AZ9">
        <f>(IFERROR(Supply_2013_Work!AZ9/Supply_2013_Work!$BR9,0))*Use_2013_Work!$BV9</f>
        <v>0</v>
      </c>
      <c r="BA9">
        <f>(IFERROR(Supply_2013_Work!BA9/Supply_2013_Work!$BR9,0))*Use_2013_Work!$BV9</f>
        <v>0</v>
      </c>
      <c r="BB9">
        <f>(IFERROR(Supply_2013_Work!BB9/Supply_2013_Work!$BR9,0))*Use_2013_Work!$BV9</f>
        <v>0</v>
      </c>
      <c r="BC9">
        <f>(IFERROR(Supply_2013_Work!BC9/Supply_2013_Work!$BR9,0))*Use_2013_Work!$BV9</f>
        <v>0</v>
      </c>
      <c r="BD9">
        <f>(IFERROR(Supply_2013_Work!BD9/Supply_2013_Work!$BR9,0))*Use_2013_Work!$BV9</f>
        <v>0</v>
      </c>
      <c r="BE9">
        <f>(IFERROR(Supply_2013_Work!BE9/Supply_2013_Work!$BR9,0))*Use_2013_Work!$BV9</f>
        <v>0</v>
      </c>
      <c r="BF9">
        <f>(IFERROR(Supply_2013_Work!BF9/Supply_2013_Work!$BR9,0))*Use_2013_Work!$BV9</f>
        <v>0</v>
      </c>
      <c r="BG9">
        <f>(IFERROR(Supply_2013_Work!BG9/Supply_2013_Work!$BR9,0))*Use_2013_Work!$BV9</f>
        <v>0</v>
      </c>
      <c r="BH9">
        <f>(IFERROR(Supply_2013_Work!BH9/Supply_2013_Work!$BR9,0))*Use_2013_Work!$BV9</f>
        <v>0</v>
      </c>
      <c r="BI9">
        <f>(IFERROR(Supply_2013_Work!BI9/Supply_2013_Work!$BR9,0))*Use_2013_Work!$BV9</f>
        <v>0</v>
      </c>
      <c r="BJ9">
        <f>(IFERROR(Supply_2013_Work!BJ9/Supply_2013_Work!$BR9,0))*Use_2013_Work!$BV9</f>
        <v>0</v>
      </c>
      <c r="BK9">
        <f>(IFERROR(Supply_2013_Work!BK9/Supply_2013_Work!$BR9,0))*Use_2013_Work!$BV9</f>
        <v>0</v>
      </c>
      <c r="BL9">
        <f>(IFERROR(Supply_2013_Work!BL9/Supply_2013_Work!$BR9,0))*Use_2013_Work!$BV9</f>
        <v>0</v>
      </c>
      <c r="BM9">
        <f>(IFERROR(Supply_2013_Work!BM9/Supply_2013_Work!$BR9,0))*Use_2013_Work!$BV9</f>
        <v>0</v>
      </c>
      <c r="BN9">
        <f>(IFERROR(Supply_2013_Work!BN9/Supply_2013_Work!$BR9,0))*Use_2013_Work!$BV9</f>
        <v>0</v>
      </c>
      <c r="BO9">
        <f>(IFERROR(Supply_2013_Work!BO9/Supply_2013_Work!$BR9,0))*Use_2013_Work!$BV9</f>
        <v>0</v>
      </c>
      <c r="BP9">
        <f>(IFERROR(Supply_2013_Work!BP9/Supply_2013_Work!$BR9,0))*Use_2013_Work!$BV9</f>
        <v>0</v>
      </c>
      <c r="BQ9">
        <f>(IFERROR(Supply_2013_Work!BQ9/Supply_2013_Work!$BR9,0))*Use_2013_Work!$BV9</f>
        <v>0</v>
      </c>
    </row>
    <row r="10" spans="5:69">
      <c r="E10">
        <f>(IFERROR(Supply_2013_Work!E10/Supply_2013_Work!$BR10,0))*Use_2013_Work!$BV10</f>
        <v>0</v>
      </c>
      <c r="F10">
        <f>(IFERROR(Supply_2013_Work!F10/Supply_2013_Work!$BR10,0))*Use_2013_Work!$BV10</f>
        <v>0</v>
      </c>
      <c r="G10">
        <f>(IFERROR(Supply_2013_Work!G10/Supply_2013_Work!$BR10,0))*Use_2013_Work!$BV10</f>
        <v>50.996971307002951</v>
      </c>
      <c r="H10">
        <f>(IFERROR(Supply_2013_Work!H10/Supply_2013_Work!$BR10,0))*Use_2013_Work!$BV10</f>
        <v>0</v>
      </c>
      <c r="I10">
        <f>(IFERROR(Supply_2013_Work!I10/Supply_2013_Work!$BR10,0))*Use_2013_Work!$BV10</f>
        <v>0</v>
      </c>
      <c r="J10">
        <f>(IFERROR(Supply_2013_Work!J10/Supply_2013_Work!$BR10,0))*Use_2013_Work!$BV10</f>
        <v>0</v>
      </c>
      <c r="K10">
        <f>(IFERROR(Supply_2013_Work!K10/Supply_2013_Work!$BR10,0))*Use_2013_Work!$BV10</f>
        <v>0</v>
      </c>
      <c r="L10">
        <f>(IFERROR(Supply_2013_Work!L10/Supply_2013_Work!$BR10,0))*Use_2013_Work!$BV10</f>
        <v>0</v>
      </c>
      <c r="M10">
        <f>(IFERROR(Supply_2013_Work!M10/Supply_2013_Work!$BR10,0))*Use_2013_Work!$BV10</f>
        <v>0</v>
      </c>
      <c r="N10">
        <f>(IFERROR(Supply_2013_Work!N10/Supply_2013_Work!$BR10,0))*Use_2013_Work!$BV10</f>
        <v>0</v>
      </c>
      <c r="O10">
        <f>(IFERROR(Supply_2013_Work!O10/Supply_2013_Work!$BR10,0))*Use_2013_Work!$BV10</f>
        <v>0</v>
      </c>
      <c r="P10">
        <f>(IFERROR(Supply_2013_Work!P10/Supply_2013_Work!$BR10,0))*Use_2013_Work!$BV10</f>
        <v>0</v>
      </c>
      <c r="Q10">
        <f>(IFERROR(Supply_2013_Work!Q10/Supply_2013_Work!$BR10,0))*Use_2013_Work!$BV10</f>
        <v>0</v>
      </c>
      <c r="R10">
        <f>(IFERROR(Supply_2013_Work!R10/Supply_2013_Work!$BR10,0))*Use_2013_Work!$BV10</f>
        <v>0</v>
      </c>
      <c r="S10">
        <f>(IFERROR(Supply_2013_Work!S10/Supply_2013_Work!$BR10,0))*Use_2013_Work!$BV10</f>
        <v>0</v>
      </c>
      <c r="T10">
        <f>(IFERROR(Supply_2013_Work!T10/Supply_2013_Work!$BR10,0))*Use_2013_Work!$BV10</f>
        <v>0</v>
      </c>
      <c r="U10">
        <f>(IFERROR(Supply_2013_Work!U10/Supply_2013_Work!$BR10,0))*Use_2013_Work!$BV10</f>
        <v>0</v>
      </c>
      <c r="V10">
        <f>(IFERROR(Supply_2013_Work!V10/Supply_2013_Work!$BR10,0))*Use_2013_Work!$BV10</f>
        <v>0</v>
      </c>
      <c r="W10">
        <f>(IFERROR(Supply_2013_Work!W10/Supply_2013_Work!$BR10,0))*Use_2013_Work!$BV10</f>
        <v>0</v>
      </c>
      <c r="X10">
        <f>(IFERROR(Supply_2013_Work!X10/Supply_2013_Work!$BR10,0))*Use_2013_Work!$BV10</f>
        <v>0</v>
      </c>
      <c r="Y10">
        <f>(IFERROR(Supply_2013_Work!Y10/Supply_2013_Work!$BR10,0))*Use_2013_Work!$BV10</f>
        <v>0</v>
      </c>
      <c r="Z10">
        <f>(IFERROR(Supply_2013_Work!Z10/Supply_2013_Work!$BR10,0))*Use_2013_Work!$BV10</f>
        <v>0</v>
      </c>
      <c r="AA10">
        <f>(IFERROR(Supply_2013_Work!AA10/Supply_2013_Work!$BR10,0))*Use_2013_Work!$BV10</f>
        <v>0</v>
      </c>
      <c r="AB10">
        <f>(IFERROR(Supply_2013_Work!AB10/Supply_2013_Work!$BR10,0))*Use_2013_Work!$BV10</f>
        <v>0</v>
      </c>
      <c r="AC10">
        <f>(IFERROR(Supply_2013_Work!AC10/Supply_2013_Work!$BR10,0))*Use_2013_Work!$BV10</f>
        <v>0</v>
      </c>
      <c r="AD10">
        <f>(IFERROR(Supply_2013_Work!AD10/Supply_2013_Work!$BR10,0))*Use_2013_Work!$BV10</f>
        <v>0</v>
      </c>
      <c r="AE10">
        <f>(IFERROR(Supply_2013_Work!AE10/Supply_2013_Work!$BR10,0))*Use_2013_Work!$BV10</f>
        <v>0</v>
      </c>
      <c r="AF10">
        <f>(IFERROR(Supply_2013_Work!AF10/Supply_2013_Work!$BR10,0))*Use_2013_Work!$BV10</f>
        <v>0</v>
      </c>
      <c r="AG10">
        <f>(IFERROR(Supply_2013_Work!AG10/Supply_2013_Work!$BR10,0))*Use_2013_Work!$BV10</f>
        <v>0</v>
      </c>
      <c r="AH10">
        <f>(IFERROR(Supply_2013_Work!AH10/Supply_2013_Work!$BR10,0))*Use_2013_Work!$BV10</f>
        <v>0</v>
      </c>
      <c r="AI10">
        <f>(IFERROR(Supply_2013_Work!AI10/Supply_2013_Work!$BR10,0))*Use_2013_Work!$BV10</f>
        <v>0</v>
      </c>
      <c r="AJ10">
        <f>(IFERROR(Supply_2013_Work!AJ10/Supply_2013_Work!$BR10,0))*Use_2013_Work!$BV10</f>
        <v>0</v>
      </c>
      <c r="AK10">
        <f>(IFERROR(Supply_2013_Work!AK10/Supply_2013_Work!$BR10,0))*Use_2013_Work!$BV10</f>
        <v>0</v>
      </c>
      <c r="AL10">
        <f>(IFERROR(Supply_2013_Work!AL10/Supply_2013_Work!$BR10,0))*Use_2013_Work!$BV10</f>
        <v>0</v>
      </c>
      <c r="AM10">
        <f>(IFERROR(Supply_2013_Work!AM10/Supply_2013_Work!$BR10,0))*Use_2013_Work!$BV10</f>
        <v>0</v>
      </c>
      <c r="AN10">
        <f>(IFERROR(Supply_2013_Work!AN10/Supply_2013_Work!$BR10,0))*Use_2013_Work!$BV10</f>
        <v>0</v>
      </c>
      <c r="AO10">
        <f>(IFERROR(Supply_2013_Work!AO10/Supply_2013_Work!$BR10,0))*Use_2013_Work!$BV10</f>
        <v>0</v>
      </c>
      <c r="AP10">
        <f>(IFERROR(Supply_2013_Work!AP10/Supply_2013_Work!$BR10,0))*Use_2013_Work!$BV10</f>
        <v>0</v>
      </c>
      <c r="AQ10">
        <f>(IFERROR(Supply_2013_Work!AQ10/Supply_2013_Work!$BR10,0))*Use_2013_Work!$BV10</f>
        <v>0</v>
      </c>
      <c r="AR10">
        <f>(IFERROR(Supply_2013_Work!AR10/Supply_2013_Work!$BR10,0))*Use_2013_Work!$BV10</f>
        <v>0</v>
      </c>
      <c r="AS10">
        <f>(IFERROR(Supply_2013_Work!AS10/Supply_2013_Work!$BR10,0))*Use_2013_Work!$BV10</f>
        <v>0</v>
      </c>
      <c r="AT10">
        <f>(IFERROR(Supply_2013_Work!AT10/Supply_2013_Work!$BR10,0))*Use_2013_Work!$BV10</f>
        <v>0</v>
      </c>
      <c r="AU10">
        <f>(IFERROR(Supply_2013_Work!AU10/Supply_2013_Work!$BR10,0))*Use_2013_Work!$BV10</f>
        <v>0</v>
      </c>
      <c r="AV10">
        <f>(IFERROR(Supply_2013_Work!AV10/Supply_2013_Work!$BR10,0))*Use_2013_Work!$BV10</f>
        <v>0</v>
      </c>
      <c r="AW10">
        <f>(IFERROR(Supply_2013_Work!AW10/Supply_2013_Work!$BR10,0))*Use_2013_Work!$BV10</f>
        <v>0</v>
      </c>
      <c r="AX10">
        <f>(IFERROR(Supply_2013_Work!AX10/Supply_2013_Work!$BR10,0))*Use_2013_Work!$BV10</f>
        <v>0</v>
      </c>
      <c r="AY10">
        <f>(IFERROR(Supply_2013_Work!AY10/Supply_2013_Work!$BR10,0))*Use_2013_Work!$BV10</f>
        <v>9.8428692997045902E-2</v>
      </c>
      <c r="AZ10">
        <f>(IFERROR(Supply_2013_Work!AZ10/Supply_2013_Work!$BR10,0))*Use_2013_Work!$BV10</f>
        <v>0</v>
      </c>
      <c r="BA10">
        <f>(IFERROR(Supply_2013_Work!BA10/Supply_2013_Work!$BR10,0))*Use_2013_Work!$BV10</f>
        <v>0</v>
      </c>
      <c r="BB10">
        <f>(IFERROR(Supply_2013_Work!BB10/Supply_2013_Work!$BR10,0))*Use_2013_Work!$BV10</f>
        <v>0</v>
      </c>
      <c r="BC10">
        <f>(IFERROR(Supply_2013_Work!BC10/Supply_2013_Work!$BR10,0))*Use_2013_Work!$BV10</f>
        <v>0</v>
      </c>
      <c r="BD10">
        <f>(IFERROR(Supply_2013_Work!BD10/Supply_2013_Work!$BR10,0))*Use_2013_Work!$BV10</f>
        <v>0</v>
      </c>
      <c r="BE10">
        <f>(IFERROR(Supply_2013_Work!BE10/Supply_2013_Work!$BR10,0))*Use_2013_Work!$BV10</f>
        <v>0</v>
      </c>
      <c r="BF10">
        <f>(IFERROR(Supply_2013_Work!BF10/Supply_2013_Work!$BR10,0))*Use_2013_Work!$BV10</f>
        <v>0</v>
      </c>
      <c r="BG10">
        <f>(IFERROR(Supply_2013_Work!BG10/Supply_2013_Work!$BR10,0))*Use_2013_Work!$BV10</f>
        <v>0</v>
      </c>
      <c r="BH10">
        <f>(IFERROR(Supply_2013_Work!BH10/Supply_2013_Work!$BR10,0))*Use_2013_Work!$BV10</f>
        <v>0</v>
      </c>
      <c r="BI10">
        <f>(IFERROR(Supply_2013_Work!BI10/Supply_2013_Work!$BR10,0))*Use_2013_Work!$BV10</f>
        <v>0</v>
      </c>
      <c r="BJ10">
        <f>(IFERROR(Supply_2013_Work!BJ10/Supply_2013_Work!$BR10,0))*Use_2013_Work!$BV10</f>
        <v>0</v>
      </c>
      <c r="BK10">
        <f>(IFERROR(Supply_2013_Work!BK10/Supply_2013_Work!$BR10,0))*Use_2013_Work!$BV10</f>
        <v>0</v>
      </c>
      <c r="BL10">
        <f>(IFERROR(Supply_2013_Work!BL10/Supply_2013_Work!$BR10,0))*Use_2013_Work!$BV10</f>
        <v>0</v>
      </c>
      <c r="BM10">
        <f>(IFERROR(Supply_2013_Work!BM10/Supply_2013_Work!$BR10,0))*Use_2013_Work!$BV10</f>
        <v>0</v>
      </c>
      <c r="BN10">
        <f>(IFERROR(Supply_2013_Work!BN10/Supply_2013_Work!$BR10,0))*Use_2013_Work!$BV10</f>
        <v>0</v>
      </c>
      <c r="BO10">
        <f>(IFERROR(Supply_2013_Work!BO10/Supply_2013_Work!$BR10,0))*Use_2013_Work!$BV10</f>
        <v>0</v>
      </c>
      <c r="BP10">
        <f>(IFERROR(Supply_2013_Work!BP10/Supply_2013_Work!$BR10,0))*Use_2013_Work!$BV10</f>
        <v>0</v>
      </c>
      <c r="BQ10">
        <f>(IFERROR(Supply_2013_Work!BQ10/Supply_2013_Work!$BR10,0))*Use_2013_Work!$BV10</f>
        <v>0</v>
      </c>
    </row>
    <row r="11" spans="5:69">
      <c r="E11">
        <f>(IFERROR(Supply_2013_Work!E11/Supply_2013_Work!$BR11,0))*Use_2013_Work!$BV11</f>
        <v>0</v>
      </c>
      <c r="F11">
        <f>(IFERROR(Supply_2013_Work!F11/Supply_2013_Work!$BR11,0))*Use_2013_Work!$BV11</f>
        <v>0</v>
      </c>
      <c r="G11">
        <f>(IFERROR(Supply_2013_Work!G11/Supply_2013_Work!$BR11,0))*Use_2013_Work!$BV11</f>
        <v>0</v>
      </c>
      <c r="H11">
        <f>(IFERROR(Supply_2013_Work!H11/Supply_2013_Work!$BR11,0))*Use_2013_Work!$BV11</f>
        <v>5.135214655253872</v>
      </c>
      <c r="I11">
        <f>(IFERROR(Supply_2013_Work!I11/Supply_2013_Work!$BR11,0))*Use_2013_Work!$BV11</f>
        <v>0</v>
      </c>
      <c r="J11">
        <f>(IFERROR(Supply_2013_Work!J11/Supply_2013_Work!$BR11,0))*Use_2013_Work!$BV11</f>
        <v>0</v>
      </c>
      <c r="K11">
        <f>(IFERROR(Supply_2013_Work!K11/Supply_2013_Work!$BR11,0))*Use_2013_Work!$BV11</f>
        <v>0</v>
      </c>
      <c r="L11">
        <f>(IFERROR(Supply_2013_Work!L11/Supply_2013_Work!$BR11,0))*Use_2013_Work!$BV11</f>
        <v>0</v>
      </c>
      <c r="M11">
        <f>(IFERROR(Supply_2013_Work!M11/Supply_2013_Work!$BR11,0))*Use_2013_Work!$BV11</f>
        <v>0</v>
      </c>
      <c r="N11">
        <f>(IFERROR(Supply_2013_Work!N11/Supply_2013_Work!$BR11,0))*Use_2013_Work!$BV11</f>
        <v>0</v>
      </c>
      <c r="O11">
        <f>(IFERROR(Supply_2013_Work!O11/Supply_2013_Work!$BR11,0))*Use_2013_Work!$BV11</f>
        <v>0</v>
      </c>
      <c r="P11">
        <f>(IFERROR(Supply_2013_Work!P11/Supply_2013_Work!$BR11,0))*Use_2013_Work!$BV11</f>
        <v>0</v>
      </c>
      <c r="Q11">
        <f>(IFERROR(Supply_2013_Work!Q11/Supply_2013_Work!$BR11,0))*Use_2013_Work!$BV11</f>
        <v>0</v>
      </c>
      <c r="R11">
        <f>(IFERROR(Supply_2013_Work!R11/Supply_2013_Work!$BR11,0))*Use_2013_Work!$BV11</f>
        <v>0</v>
      </c>
      <c r="S11">
        <f>(IFERROR(Supply_2013_Work!S11/Supply_2013_Work!$BR11,0))*Use_2013_Work!$BV11</f>
        <v>0</v>
      </c>
      <c r="T11">
        <f>(IFERROR(Supply_2013_Work!T11/Supply_2013_Work!$BR11,0))*Use_2013_Work!$BV11</f>
        <v>0</v>
      </c>
      <c r="U11">
        <f>(IFERROR(Supply_2013_Work!U11/Supply_2013_Work!$BR11,0))*Use_2013_Work!$BV11</f>
        <v>0</v>
      </c>
      <c r="V11">
        <f>(IFERROR(Supply_2013_Work!V11/Supply_2013_Work!$BR11,0))*Use_2013_Work!$BV11</f>
        <v>0</v>
      </c>
      <c r="W11">
        <f>(IFERROR(Supply_2013_Work!W11/Supply_2013_Work!$BR11,0))*Use_2013_Work!$BV11</f>
        <v>0</v>
      </c>
      <c r="X11">
        <f>(IFERROR(Supply_2013_Work!X11/Supply_2013_Work!$BR11,0))*Use_2013_Work!$BV11</f>
        <v>0</v>
      </c>
      <c r="Y11">
        <f>(IFERROR(Supply_2013_Work!Y11/Supply_2013_Work!$BR11,0))*Use_2013_Work!$BV11</f>
        <v>0</v>
      </c>
      <c r="Z11">
        <f>(IFERROR(Supply_2013_Work!Z11/Supply_2013_Work!$BR11,0))*Use_2013_Work!$BV11</f>
        <v>0</v>
      </c>
      <c r="AA11">
        <f>(IFERROR(Supply_2013_Work!AA11/Supply_2013_Work!$BR11,0))*Use_2013_Work!$BV11</f>
        <v>0</v>
      </c>
      <c r="AB11">
        <f>(IFERROR(Supply_2013_Work!AB11/Supply_2013_Work!$BR11,0))*Use_2013_Work!$BV11</f>
        <v>0</v>
      </c>
      <c r="AC11">
        <f>(IFERROR(Supply_2013_Work!AC11/Supply_2013_Work!$BR11,0))*Use_2013_Work!$BV11</f>
        <v>0</v>
      </c>
      <c r="AD11">
        <f>(IFERROR(Supply_2013_Work!AD11/Supply_2013_Work!$BR11,0))*Use_2013_Work!$BV11</f>
        <v>0</v>
      </c>
      <c r="AE11">
        <f>(IFERROR(Supply_2013_Work!AE11/Supply_2013_Work!$BR11,0))*Use_2013_Work!$BV11</f>
        <v>0.14063520463652798</v>
      </c>
      <c r="AF11">
        <f>(IFERROR(Supply_2013_Work!AF11/Supply_2013_Work!$BR11,0))*Use_2013_Work!$BV11</f>
        <v>0</v>
      </c>
      <c r="AG11">
        <f>(IFERROR(Supply_2013_Work!AG11/Supply_2013_Work!$BR11,0))*Use_2013_Work!$BV11</f>
        <v>0</v>
      </c>
      <c r="AH11">
        <f>(IFERROR(Supply_2013_Work!AH11/Supply_2013_Work!$BR11,0))*Use_2013_Work!$BV11</f>
        <v>0</v>
      </c>
      <c r="AI11">
        <f>(IFERROR(Supply_2013_Work!AI11/Supply_2013_Work!$BR11,0))*Use_2013_Work!$BV11</f>
        <v>0</v>
      </c>
      <c r="AJ11">
        <f>(IFERROR(Supply_2013_Work!AJ11/Supply_2013_Work!$BR11,0))*Use_2013_Work!$BV11</f>
        <v>0</v>
      </c>
      <c r="AK11">
        <f>(IFERROR(Supply_2013_Work!AK11/Supply_2013_Work!$BR11,0))*Use_2013_Work!$BV11</f>
        <v>0</v>
      </c>
      <c r="AL11">
        <f>(IFERROR(Supply_2013_Work!AL11/Supply_2013_Work!$BR11,0))*Use_2013_Work!$BV11</f>
        <v>0</v>
      </c>
      <c r="AM11">
        <f>(IFERROR(Supply_2013_Work!AM11/Supply_2013_Work!$BR11,0))*Use_2013_Work!$BV11</f>
        <v>0</v>
      </c>
      <c r="AN11">
        <f>(IFERROR(Supply_2013_Work!AN11/Supply_2013_Work!$BR11,0))*Use_2013_Work!$BV11</f>
        <v>0</v>
      </c>
      <c r="AO11">
        <f>(IFERROR(Supply_2013_Work!AO11/Supply_2013_Work!$BR11,0))*Use_2013_Work!$BV11</f>
        <v>0</v>
      </c>
      <c r="AP11">
        <f>(IFERROR(Supply_2013_Work!AP11/Supply_2013_Work!$BR11,0))*Use_2013_Work!$BV11</f>
        <v>0</v>
      </c>
      <c r="AQ11">
        <f>(IFERROR(Supply_2013_Work!AQ11/Supply_2013_Work!$BR11,0))*Use_2013_Work!$BV11</f>
        <v>0</v>
      </c>
      <c r="AR11">
        <f>(IFERROR(Supply_2013_Work!AR11/Supply_2013_Work!$BR11,0))*Use_2013_Work!$BV11</f>
        <v>0</v>
      </c>
      <c r="AS11">
        <f>(IFERROR(Supply_2013_Work!AS11/Supply_2013_Work!$BR11,0))*Use_2013_Work!$BV11</f>
        <v>0</v>
      </c>
      <c r="AT11">
        <f>(IFERROR(Supply_2013_Work!AT11/Supply_2013_Work!$BR11,0))*Use_2013_Work!$BV11</f>
        <v>0</v>
      </c>
      <c r="AU11">
        <f>(IFERROR(Supply_2013_Work!AU11/Supply_2013_Work!$BR11,0))*Use_2013_Work!$BV11</f>
        <v>0</v>
      </c>
      <c r="AV11">
        <f>(IFERROR(Supply_2013_Work!AV11/Supply_2013_Work!$BR11,0))*Use_2013_Work!$BV11</f>
        <v>0</v>
      </c>
      <c r="AW11">
        <f>(IFERROR(Supply_2013_Work!AW11/Supply_2013_Work!$BR11,0))*Use_2013_Work!$BV11</f>
        <v>0</v>
      </c>
      <c r="AX11">
        <f>(IFERROR(Supply_2013_Work!AX11/Supply_2013_Work!$BR11,0))*Use_2013_Work!$BV11</f>
        <v>0</v>
      </c>
      <c r="AY11">
        <f>(IFERROR(Supply_2013_Work!AY11/Supply_2013_Work!$BR11,0))*Use_2013_Work!$BV11</f>
        <v>0</v>
      </c>
      <c r="AZ11">
        <f>(IFERROR(Supply_2013_Work!AZ11/Supply_2013_Work!$BR11,0))*Use_2013_Work!$BV11</f>
        <v>0</v>
      </c>
      <c r="BA11">
        <f>(IFERROR(Supply_2013_Work!BA11/Supply_2013_Work!$BR11,0))*Use_2013_Work!$BV11</f>
        <v>0</v>
      </c>
      <c r="BB11">
        <f>(IFERROR(Supply_2013_Work!BB11/Supply_2013_Work!$BR11,0))*Use_2013_Work!$BV11</f>
        <v>0</v>
      </c>
      <c r="BC11">
        <f>(IFERROR(Supply_2013_Work!BC11/Supply_2013_Work!$BR11,0))*Use_2013_Work!$BV11</f>
        <v>0</v>
      </c>
      <c r="BD11">
        <f>(IFERROR(Supply_2013_Work!BD11/Supply_2013_Work!$BR11,0))*Use_2013_Work!$BV11</f>
        <v>0</v>
      </c>
      <c r="BE11">
        <f>(IFERROR(Supply_2013_Work!BE11/Supply_2013_Work!$BR11,0))*Use_2013_Work!$BV11</f>
        <v>0</v>
      </c>
      <c r="BF11">
        <f>(IFERROR(Supply_2013_Work!BF11/Supply_2013_Work!$BR11,0))*Use_2013_Work!$BV11</f>
        <v>0.78775014010960109</v>
      </c>
      <c r="BG11">
        <f>(IFERROR(Supply_2013_Work!BG11/Supply_2013_Work!$BR11,0))*Use_2013_Work!$BV11</f>
        <v>0</v>
      </c>
      <c r="BH11">
        <f>(IFERROR(Supply_2013_Work!BH11/Supply_2013_Work!$BR11,0))*Use_2013_Work!$BV11</f>
        <v>0</v>
      </c>
      <c r="BI11">
        <f>(IFERROR(Supply_2013_Work!BI11/Supply_2013_Work!$BR11,0))*Use_2013_Work!$BV11</f>
        <v>0</v>
      </c>
      <c r="BJ11">
        <f>(IFERROR(Supply_2013_Work!BJ11/Supply_2013_Work!$BR11,0))*Use_2013_Work!$BV11</f>
        <v>0</v>
      </c>
      <c r="BK11">
        <f>(IFERROR(Supply_2013_Work!BK11/Supply_2013_Work!$BR11,0))*Use_2013_Work!$BV11</f>
        <v>0</v>
      </c>
      <c r="BL11">
        <f>(IFERROR(Supply_2013_Work!BL11/Supply_2013_Work!$BR11,0))*Use_2013_Work!$BV11</f>
        <v>0</v>
      </c>
      <c r="BM11">
        <f>(IFERROR(Supply_2013_Work!BM11/Supply_2013_Work!$BR11,0))*Use_2013_Work!$BV11</f>
        <v>0</v>
      </c>
      <c r="BN11">
        <f>(IFERROR(Supply_2013_Work!BN11/Supply_2013_Work!$BR11,0))*Use_2013_Work!$BV11</f>
        <v>0</v>
      </c>
      <c r="BO11">
        <f>(IFERROR(Supply_2013_Work!BO11/Supply_2013_Work!$BR11,0))*Use_2013_Work!$BV11</f>
        <v>0</v>
      </c>
      <c r="BP11">
        <f>(IFERROR(Supply_2013_Work!BP11/Supply_2013_Work!$BR11,0))*Use_2013_Work!$BV11</f>
        <v>0</v>
      </c>
      <c r="BQ11">
        <f>(IFERROR(Supply_2013_Work!BQ11/Supply_2013_Work!$BR11,0))*Use_2013_Work!$BV11</f>
        <v>0</v>
      </c>
    </row>
    <row r="12" spans="5:69">
      <c r="E12">
        <f>(IFERROR(Supply_2013_Work!E12/Supply_2013_Work!$BR12,0))*Use_2013_Work!$BV12</f>
        <v>54.640144534500394</v>
      </c>
      <c r="F12">
        <f>(IFERROR(Supply_2013_Work!F12/Supply_2013_Work!$BR12,0))*Use_2013_Work!$BV12</f>
        <v>0</v>
      </c>
      <c r="G12">
        <f>(IFERROR(Supply_2013_Work!G12/Supply_2013_Work!$BR12,0))*Use_2013_Work!$BV12</f>
        <v>6.6194520314629459</v>
      </c>
      <c r="H12">
        <f>(IFERROR(Supply_2013_Work!H12/Supply_2013_Work!$BR12,0))*Use_2013_Work!$BV12</f>
        <v>0</v>
      </c>
      <c r="I12">
        <f>(IFERROR(Supply_2013_Work!I12/Supply_2013_Work!$BR12,0))*Use_2013_Work!$BV12</f>
        <v>2979.3990836519224</v>
      </c>
      <c r="J12">
        <f>(IFERROR(Supply_2013_Work!J12/Supply_2013_Work!$BR12,0))*Use_2013_Work!$BV12</f>
        <v>0</v>
      </c>
      <c r="K12">
        <f>(IFERROR(Supply_2013_Work!K12/Supply_2013_Work!$BR12,0))*Use_2013_Work!$BV12</f>
        <v>0</v>
      </c>
      <c r="L12">
        <f>(IFERROR(Supply_2013_Work!L12/Supply_2013_Work!$BR12,0))*Use_2013_Work!$BV12</f>
        <v>0</v>
      </c>
      <c r="M12">
        <f>(IFERROR(Supply_2013_Work!M12/Supply_2013_Work!$BR12,0))*Use_2013_Work!$BV12</f>
        <v>0</v>
      </c>
      <c r="N12">
        <f>(IFERROR(Supply_2013_Work!N12/Supply_2013_Work!$BR12,0))*Use_2013_Work!$BV12</f>
        <v>0</v>
      </c>
      <c r="O12">
        <f>(IFERROR(Supply_2013_Work!O12/Supply_2013_Work!$BR12,0))*Use_2013_Work!$BV12</f>
        <v>22.569494278672011</v>
      </c>
      <c r="P12">
        <f>(IFERROR(Supply_2013_Work!P12/Supply_2013_Work!$BR12,0))*Use_2013_Work!$BV12</f>
        <v>0</v>
      </c>
      <c r="Q12">
        <f>(IFERROR(Supply_2013_Work!Q12/Supply_2013_Work!$BR12,0))*Use_2013_Work!$BV12</f>
        <v>0</v>
      </c>
      <c r="R12">
        <f>(IFERROR(Supply_2013_Work!R12/Supply_2013_Work!$BR12,0))*Use_2013_Work!$BV12</f>
        <v>0</v>
      </c>
      <c r="S12">
        <f>(IFERROR(Supply_2013_Work!S12/Supply_2013_Work!$BR12,0))*Use_2013_Work!$BV12</f>
        <v>0</v>
      </c>
      <c r="T12">
        <f>(IFERROR(Supply_2013_Work!T12/Supply_2013_Work!$BR12,0))*Use_2013_Work!$BV12</f>
        <v>0</v>
      </c>
      <c r="U12">
        <f>(IFERROR(Supply_2013_Work!U12/Supply_2013_Work!$BR12,0))*Use_2013_Work!$BV12</f>
        <v>0</v>
      </c>
      <c r="V12">
        <f>(IFERROR(Supply_2013_Work!V12/Supply_2013_Work!$BR12,0))*Use_2013_Work!$BV12</f>
        <v>0</v>
      </c>
      <c r="W12">
        <f>(IFERROR(Supply_2013_Work!W12/Supply_2013_Work!$BR12,0))*Use_2013_Work!$BV12</f>
        <v>0</v>
      </c>
      <c r="X12">
        <f>(IFERROR(Supply_2013_Work!X12/Supply_2013_Work!$BR12,0))*Use_2013_Work!$BV12</f>
        <v>0</v>
      </c>
      <c r="Y12">
        <f>(IFERROR(Supply_2013_Work!Y12/Supply_2013_Work!$BR12,0))*Use_2013_Work!$BV12</f>
        <v>0</v>
      </c>
      <c r="Z12">
        <f>(IFERROR(Supply_2013_Work!Z12/Supply_2013_Work!$BR12,0))*Use_2013_Work!$BV12</f>
        <v>0</v>
      </c>
      <c r="AA12">
        <f>(IFERROR(Supply_2013_Work!AA12/Supply_2013_Work!$BR12,0))*Use_2013_Work!$BV12</f>
        <v>0</v>
      </c>
      <c r="AB12">
        <f>(IFERROR(Supply_2013_Work!AB12/Supply_2013_Work!$BR12,0))*Use_2013_Work!$BV12</f>
        <v>0</v>
      </c>
      <c r="AC12">
        <f>(IFERROR(Supply_2013_Work!AC12/Supply_2013_Work!$BR12,0))*Use_2013_Work!$BV12</f>
        <v>0</v>
      </c>
      <c r="AD12">
        <f>(IFERROR(Supply_2013_Work!AD12/Supply_2013_Work!$BR12,0))*Use_2013_Work!$BV12</f>
        <v>3.4073343396982949</v>
      </c>
      <c r="AE12">
        <f>(IFERROR(Supply_2013_Work!AE12/Supply_2013_Work!$BR12,0))*Use_2013_Work!$BV12</f>
        <v>0</v>
      </c>
      <c r="AF12">
        <f>(IFERROR(Supply_2013_Work!AF12/Supply_2013_Work!$BR12,0))*Use_2013_Work!$BV12</f>
        <v>0</v>
      </c>
      <c r="AG12">
        <f>(IFERROR(Supply_2013_Work!AG12/Supply_2013_Work!$BR12,0))*Use_2013_Work!$BV12</f>
        <v>74.363762864040908</v>
      </c>
      <c r="AH12">
        <f>(IFERROR(Supply_2013_Work!AH12/Supply_2013_Work!$BR12,0))*Use_2013_Work!$BV12</f>
        <v>75.399712542408793</v>
      </c>
      <c r="AI12">
        <f>(IFERROR(Supply_2013_Work!AI12/Supply_2013_Work!$BR12,0))*Use_2013_Work!$BV12</f>
        <v>0</v>
      </c>
      <c r="AJ12">
        <f>(IFERROR(Supply_2013_Work!AJ12/Supply_2013_Work!$BR12,0))*Use_2013_Work!$BV12</f>
        <v>0</v>
      </c>
      <c r="AK12">
        <f>(IFERROR(Supply_2013_Work!AK12/Supply_2013_Work!$BR12,0))*Use_2013_Work!$BV12</f>
        <v>0</v>
      </c>
      <c r="AL12">
        <f>(IFERROR(Supply_2013_Work!AL12/Supply_2013_Work!$BR12,0))*Use_2013_Work!$BV12</f>
        <v>0</v>
      </c>
      <c r="AM12">
        <f>(IFERROR(Supply_2013_Work!AM12/Supply_2013_Work!$BR12,0))*Use_2013_Work!$BV12</f>
        <v>0</v>
      </c>
      <c r="AN12">
        <f>(IFERROR(Supply_2013_Work!AN12/Supply_2013_Work!$BR12,0))*Use_2013_Work!$BV12</f>
        <v>14.107962646197551</v>
      </c>
      <c r="AO12">
        <f>(IFERROR(Supply_2013_Work!AO12/Supply_2013_Work!$BR12,0))*Use_2013_Work!$BV12</f>
        <v>0</v>
      </c>
      <c r="AP12">
        <f>(IFERROR(Supply_2013_Work!AP12/Supply_2013_Work!$BR12,0))*Use_2013_Work!$BV12</f>
        <v>0</v>
      </c>
      <c r="AQ12">
        <f>(IFERROR(Supply_2013_Work!AQ12/Supply_2013_Work!$BR12,0))*Use_2013_Work!$BV12</f>
        <v>0</v>
      </c>
      <c r="AR12">
        <f>(IFERROR(Supply_2013_Work!AR12/Supply_2013_Work!$BR12,0))*Use_2013_Work!$BV12</f>
        <v>0</v>
      </c>
      <c r="AS12">
        <f>(IFERROR(Supply_2013_Work!AS12/Supply_2013_Work!$BR12,0))*Use_2013_Work!$BV12</f>
        <v>0</v>
      </c>
      <c r="AT12">
        <f>(IFERROR(Supply_2013_Work!AT12/Supply_2013_Work!$BR12,0))*Use_2013_Work!$BV12</f>
        <v>0</v>
      </c>
      <c r="AU12">
        <f>(IFERROR(Supply_2013_Work!AU12/Supply_2013_Work!$BR12,0))*Use_2013_Work!$BV12</f>
        <v>0</v>
      </c>
      <c r="AV12">
        <f>(IFERROR(Supply_2013_Work!AV12/Supply_2013_Work!$BR12,0))*Use_2013_Work!$BV12</f>
        <v>0</v>
      </c>
      <c r="AW12">
        <f>(IFERROR(Supply_2013_Work!AW12/Supply_2013_Work!$BR12,0))*Use_2013_Work!$BV12</f>
        <v>0</v>
      </c>
      <c r="AX12">
        <f>(IFERROR(Supply_2013_Work!AX12/Supply_2013_Work!$BR12,0))*Use_2013_Work!$BV12</f>
        <v>0</v>
      </c>
      <c r="AY12">
        <f>(IFERROR(Supply_2013_Work!AY12/Supply_2013_Work!$BR12,0))*Use_2013_Work!$BV12</f>
        <v>0</v>
      </c>
      <c r="AZ12">
        <f>(IFERROR(Supply_2013_Work!AZ12/Supply_2013_Work!$BR12,0))*Use_2013_Work!$BV12</f>
        <v>0</v>
      </c>
      <c r="BA12">
        <f>(IFERROR(Supply_2013_Work!BA12/Supply_2013_Work!$BR12,0))*Use_2013_Work!$BV12</f>
        <v>0</v>
      </c>
      <c r="BB12">
        <f>(IFERROR(Supply_2013_Work!BB12/Supply_2013_Work!$BR12,0))*Use_2013_Work!$BV12</f>
        <v>0</v>
      </c>
      <c r="BC12">
        <f>(IFERROR(Supply_2013_Work!BC12/Supply_2013_Work!$BR12,0))*Use_2013_Work!$BV12</f>
        <v>0</v>
      </c>
      <c r="BD12">
        <f>(IFERROR(Supply_2013_Work!BD12/Supply_2013_Work!$BR12,0))*Use_2013_Work!$BV12</f>
        <v>0</v>
      </c>
      <c r="BE12">
        <f>(IFERROR(Supply_2013_Work!BE12/Supply_2013_Work!$BR12,0))*Use_2013_Work!$BV12</f>
        <v>0</v>
      </c>
      <c r="BF12">
        <f>(IFERROR(Supply_2013_Work!BF12/Supply_2013_Work!$BR12,0))*Use_2013_Work!$BV12</f>
        <v>0</v>
      </c>
      <c r="BG12">
        <f>(IFERROR(Supply_2013_Work!BG12/Supply_2013_Work!$BR12,0))*Use_2013_Work!$BV12</f>
        <v>0</v>
      </c>
      <c r="BH12">
        <f>(IFERROR(Supply_2013_Work!BH12/Supply_2013_Work!$BR12,0))*Use_2013_Work!$BV12</f>
        <v>0</v>
      </c>
      <c r="BI12">
        <f>(IFERROR(Supply_2013_Work!BI12/Supply_2013_Work!$BR12,0))*Use_2013_Work!$BV12</f>
        <v>0</v>
      </c>
      <c r="BJ12">
        <f>(IFERROR(Supply_2013_Work!BJ12/Supply_2013_Work!$BR12,0))*Use_2013_Work!$BV12</f>
        <v>0</v>
      </c>
      <c r="BK12">
        <f>(IFERROR(Supply_2013_Work!BK12/Supply_2013_Work!$BR12,0))*Use_2013_Work!$BV12</f>
        <v>0</v>
      </c>
      <c r="BL12">
        <f>(IFERROR(Supply_2013_Work!BL12/Supply_2013_Work!$BR12,0))*Use_2013_Work!$BV12</f>
        <v>0</v>
      </c>
      <c r="BM12">
        <f>(IFERROR(Supply_2013_Work!BM12/Supply_2013_Work!$BR12,0))*Use_2013_Work!$BV12</f>
        <v>0</v>
      </c>
      <c r="BN12">
        <f>(IFERROR(Supply_2013_Work!BN12/Supply_2013_Work!$BR12,0))*Use_2013_Work!$BV12</f>
        <v>0</v>
      </c>
      <c r="BO12">
        <f>(IFERROR(Supply_2013_Work!BO12/Supply_2013_Work!$BR12,0))*Use_2013_Work!$BV12</f>
        <v>0</v>
      </c>
      <c r="BP12">
        <f>(IFERROR(Supply_2013_Work!BP12/Supply_2013_Work!$BR12,0))*Use_2013_Work!$BV12</f>
        <v>0</v>
      </c>
      <c r="BQ12">
        <f>(IFERROR(Supply_2013_Work!BQ12/Supply_2013_Work!$BR12,0))*Use_2013_Work!$BV12</f>
        <v>0</v>
      </c>
    </row>
    <row r="13" spans="5:69">
      <c r="E13">
        <f>(IFERROR(Supply_2013_Work!E13/Supply_2013_Work!$BR13,0))*Use_2013_Work!$BV13</f>
        <v>0</v>
      </c>
      <c r="F13">
        <f>(IFERROR(Supply_2013_Work!F13/Supply_2013_Work!$BR13,0))*Use_2013_Work!$BV13</f>
        <v>0</v>
      </c>
      <c r="G13">
        <f>(IFERROR(Supply_2013_Work!G13/Supply_2013_Work!$BR13,0))*Use_2013_Work!$BV13</f>
        <v>0</v>
      </c>
      <c r="H13">
        <f>(IFERROR(Supply_2013_Work!H13/Supply_2013_Work!$BR13,0))*Use_2013_Work!$BV13</f>
        <v>0</v>
      </c>
      <c r="I13">
        <f>(IFERROR(Supply_2013_Work!I13/Supply_2013_Work!$BR13,0))*Use_2013_Work!$BV13</f>
        <v>0</v>
      </c>
      <c r="J13">
        <f>(IFERROR(Supply_2013_Work!J13/Supply_2013_Work!$BR13,0))*Use_2013_Work!$BV13</f>
        <v>670.14049422498408</v>
      </c>
      <c r="K13">
        <f>(IFERROR(Supply_2013_Work!K13/Supply_2013_Work!$BR13,0))*Use_2013_Work!$BV13</f>
        <v>0</v>
      </c>
      <c r="L13">
        <f>(IFERROR(Supply_2013_Work!L13/Supply_2013_Work!$BR13,0))*Use_2013_Work!$BV13</f>
        <v>0</v>
      </c>
      <c r="M13">
        <f>(IFERROR(Supply_2013_Work!M13/Supply_2013_Work!$BR13,0))*Use_2013_Work!$BV13</f>
        <v>0</v>
      </c>
      <c r="N13">
        <f>(IFERROR(Supply_2013_Work!N13/Supply_2013_Work!$BR13,0))*Use_2013_Work!$BV13</f>
        <v>0</v>
      </c>
      <c r="O13">
        <f>(IFERROR(Supply_2013_Work!O13/Supply_2013_Work!$BR13,0))*Use_2013_Work!$BV13</f>
        <v>0</v>
      </c>
      <c r="P13">
        <f>(IFERROR(Supply_2013_Work!P13/Supply_2013_Work!$BR13,0))*Use_2013_Work!$BV13</f>
        <v>0</v>
      </c>
      <c r="Q13">
        <f>(IFERROR(Supply_2013_Work!Q13/Supply_2013_Work!$BR13,0))*Use_2013_Work!$BV13</f>
        <v>0</v>
      </c>
      <c r="R13">
        <f>(IFERROR(Supply_2013_Work!R13/Supply_2013_Work!$BR13,0))*Use_2013_Work!$BV13</f>
        <v>107.6059294295701</v>
      </c>
      <c r="S13">
        <f>(IFERROR(Supply_2013_Work!S13/Supply_2013_Work!$BR13,0))*Use_2013_Work!$BV13</f>
        <v>0</v>
      </c>
      <c r="T13">
        <f>(IFERROR(Supply_2013_Work!T13/Supply_2013_Work!$BR13,0))*Use_2013_Work!$BV13</f>
        <v>0</v>
      </c>
      <c r="U13">
        <f>(IFERROR(Supply_2013_Work!U13/Supply_2013_Work!$BR13,0))*Use_2013_Work!$BV13</f>
        <v>0</v>
      </c>
      <c r="V13">
        <f>(IFERROR(Supply_2013_Work!V13/Supply_2013_Work!$BR13,0))*Use_2013_Work!$BV13</f>
        <v>0</v>
      </c>
      <c r="W13">
        <f>(IFERROR(Supply_2013_Work!W13/Supply_2013_Work!$BR13,0))*Use_2013_Work!$BV13</f>
        <v>0</v>
      </c>
      <c r="X13">
        <f>(IFERROR(Supply_2013_Work!X13/Supply_2013_Work!$BR13,0))*Use_2013_Work!$BV13</f>
        <v>0</v>
      </c>
      <c r="Y13">
        <f>(IFERROR(Supply_2013_Work!Y13/Supply_2013_Work!$BR13,0))*Use_2013_Work!$BV13</f>
        <v>0</v>
      </c>
      <c r="Z13">
        <f>(IFERROR(Supply_2013_Work!Z13/Supply_2013_Work!$BR13,0))*Use_2013_Work!$BV13</f>
        <v>7.364038945058506</v>
      </c>
      <c r="AA13">
        <f>(IFERROR(Supply_2013_Work!AA13/Supply_2013_Work!$BR13,0))*Use_2013_Work!$BV13</f>
        <v>0</v>
      </c>
      <c r="AB13">
        <f>(IFERROR(Supply_2013_Work!AB13/Supply_2013_Work!$BR13,0))*Use_2013_Work!$BV13</f>
        <v>0</v>
      </c>
      <c r="AC13">
        <f>(IFERROR(Supply_2013_Work!AC13/Supply_2013_Work!$BR13,0))*Use_2013_Work!$BV13</f>
        <v>0</v>
      </c>
      <c r="AD13">
        <f>(IFERROR(Supply_2013_Work!AD13/Supply_2013_Work!$BR13,0))*Use_2013_Work!$BV13</f>
        <v>0</v>
      </c>
      <c r="AE13">
        <f>(IFERROR(Supply_2013_Work!AE13/Supply_2013_Work!$BR13,0))*Use_2013_Work!$BV13</f>
        <v>0</v>
      </c>
      <c r="AF13">
        <f>(IFERROR(Supply_2013_Work!AF13/Supply_2013_Work!$BR13,0))*Use_2013_Work!$BV13</f>
        <v>0</v>
      </c>
      <c r="AG13">
        <f>(IFERROR(Supply_2013_Work!AG13/Supply_2013_Work!$BR13,0))*Use_2013_Work!$BV13</f>
        <v>5.8496358075868304</v>
      </c>
      <c r="AH13">
        <f>(IFERROR(Supply_2013_Work!AH13/Supply_2013_Work!$BR13,0))*Use_2013_Work!$BV13</f>
        <v>20.267294879735811</v>
      </c>
      <c r="AI13">
        <f>(IFERROR(Supply_2013_Work!AI13/Supply_2013_Work!$BR13,0))*Use_2013_Work!$BV13</f>
        <v>0</v>
      </c>
      <c r="AJ13">
        <f>(IFERROR(Supply_2013_Work!AJ13/Supply_2013_Work!$BR13,0))*Use_2013_Work!$BV13</f>
        <v>0</v>
      </c>
      <c r="AK13">
        <f>(IFERROR(Supply_2013_Work!AK13/Supply_2013_Work!$BR13,0))*Use_2013_Work!$BV13</f>
        <v>0</v>
      </c>
      <c r="AL13">
        <f>(IFERROR(Supply_2013_Work!AL13/Supply_2013_Work!$BR13,0))*Use_2013_Work!$BV13</f>
        <v>0</v>
      </c>
      <c r="AM13">
        <f>(IFERROR(Supply_2013_Work!AM13/Supply_2013_Work!$BR13,0))*Use_2013_Work!$BV13</f>
        <v>0</v>
      </c>
      <c r="AN13">
        <f>(IFERROR(Supply_2013_Work!AN13/Supply_2013_Work!$BR13,0))*Use_2013_Work!$BV13</f>
        <v>0</v>
      </c>
      <c r="AO13">
        <f>(IFERROR(Supply_2013_Work!AO13/Supply_2013_Work!$BR13,0))*Use_2013_Work!$BV13</f>
        <v>0</v>
      </c>
      <c r="AP13">
        <f>(IFERROR(Supply_2013_Work!AP13/Supply_2013_Work!$BR13,0))*Use_2013_Work!$BV13</f>
        <v>0</v>
      </c>
      <c r="AQ13">
        <f>(IFERROR(Supply_2013_Work!AQ13/Supply_2013_Work!$BR13,0))*Use_2013_Work!$BV13</f>
        <v>0</v>
      </c>
      <c r="AR13">
        <f>(IFERROR(Supply_2013_Work!AR13/Supply_2013_Work!$BR13,0))*Use_2013_Work!$BV13</f>
        <v>0</v>
      </c>
      <c r="AS13">
        <f>(IFERROR(Supply_2013_Work!AS13/Supply_2013_Work!$BR13,0))*Use_2013_Work!$BV13</f>
        <v>0</v>
      </c>
      <c r="AT13">
        <f>(IFERROR(Supply_2013_Work!AT13/Supply_2013_Work!$BR13,0))*Use_2013_Work!$BV13</f>
        <v>0</v>
      </c>
      <c r="AU13">
        <f>(IFERROR(Supply_2013_Work!AU13/Supply_2013_Work!$BR13,0))*Use_2013_Work!$BV13</f>
        <v>0</v>
      </c>
      <c r="AV13">
        <f>(IFERROR(Supply_2013_Work!AV13/Supply_2013_Work!$BR13,0))*Use_2013_Work!$BV13</f>
        <v>0</v>
      </c>
      <c r="AW13">
        <f>(IFERROR(Supply_2013_Work!AW13/Supply_2013_Work!$BR13,0))*Use_2013_Work!$BV13</f>
        <v>0</v>
      </c>
      <c r="AX13">
        <f>(IFERROR(Supply_2013_Work!AX13/Supply_2013_Work!$BR13,0))*Use_2013_Work!$BV13</f>
        <v>0</v>
      </c>
      <c r="AY13">
        <f>(IFERROR(Supply_2013_Work!AY13/Supply_2013_Work!$BR13,0))*Use_2013_Work!$BV13</f>
        <v>0</v>
      </c>
      <c r="AZ13">
        <f>(IFERROR(Supply_2013_Work!AZ13/Supply_2013_Work!$BR13,0))*Use_2013_Work!$BV13</f>
        <v>0</v>
      </c>
      <c r="BA13">
        <f>(IFERROR(Supply_2013_Work!BA13/Supply_2013_Work!$BR13,0))*Use_2013_Work!$BV13</f>
        <v>0</v>
      </c>
      <c r="BB13">
        <f>(IFERROR(Supply_2013_Work!BB13/Supply_2013_Work!$BR13,0))*Use_2013_Work!$BV13</f>
        <v>0</v>
      </c>
      <c r="BC13">
        <f>(IFERROR(Supply_2013_Work!BC13/Supply_2013_Work!$BR13,0))*Use_2013_Work!$BV13</f>
        <v>0</v>
      </c>
      <c r="BD13">
        <f>(IFERROR(Supply_2013_Work!BD13/Supply_2013_Work!$BR13,0))*Use_2013_Work!$BV13</f>
        <v>0</v>
      </c>
      <c r="BE13">
        <f>(IFERROR(Supply_2013_Work!BE13/Supply_2013_Work!$BR13,0))*Use_2013_Work!$BV13</f>
        <v>0</v>
      </c>
      <c r="BF13">
        <f>(IFERROR(Supply_2013_Work!BF13/Supply_2013_Work!$BR13,0))*Use_2013_Work!$BV13</f>
        <v>0</v>
      </c>
      <c r="BG13">
        <f>(IFERROR(Supply_2013_Work!BG13/Supply_2013_Work!$BR13,0))*Use_2013_Work!$BV13</f>
        <v>0</v>
      </c>
      <c r="BH13">
        <f>(IFERROR(Supply_2013_Work!BH13/Supply_2013_Work!$BR13,0))*Use_2013_Work!$BV13</f>
        <v>0</v>
      </c>
      <c r="BI13">
        <f>(IFERROR(Supply_2013_Work!BI13/Supply_2013_Work!$BR13,0))*Use_2013_Work!$BV13</f>
        <v>0</v>
      </c>
      <c r="BJ13">
        <f>(IFERROR(Supply_2013_Work!BJ13/Supply_2013_Work!$BR13,0))*Use_2013_Work!$BV13</f>
        <v>0</v>
      </c>
      <c r="BK13">
        <f>(IFERROR(Supply_2013_Work!BK13/Supply_2013_Work!$BR13,0))*Use_2013_Work!$BV13</f>
        <v>0</v>
      </c>
      <c r="BL13">
        <f>(IFERROR(Supply_2013_Work!BL13/Supply_2013_Work!$BR13,0))*Use_2013_Work!$BV13</f>
        <v>0</v>
      </c>
      <c r="BM13">
        <f>(IFERROR(Supply_2013_Work!BM13/Supply_2013_Work!$BR13,0))*Use_2013_Work!$BV13</f>
        <v>0</v>
      </c>
      <c r="BN13">
        <f>(IFERROR(Supply_2013_Work!BN13/Supply_2013_Work!$BR13,0))*Use_2013_Work!$BV13</f>
        <v>0</v>
      </c>
      <c r="BO13">
        <f>(IFERROR(Supply_2013_Work!BO13/Supply_2013_Work!$BR13,0))*Use_2013_Work!$BV13</f>
        <v>0</v>
      </c>
      <c r="BP13">
        <f>(IFERROR(Supply_2013_Work!BP13/Supply_2013_Work!$BR13,0))*Use_2013_Work!$BV13</f>
        <v>0</v>
      </c>
      <c r="BQ13">
        <f>(IFERROR(Supply_2013_Work!BQ13/Supply_2013_Work!$BR13,0))*Use_2013_Work!$BV13</f>
        <v>0</v>
      </c>
    </row>
    <row r="14" spans="5:69">
      <c r="E14">
        <f>(IFERROR(Supply_2013_Work!E14/Supply_2013_Work!$BR14,0))*Use_2013_Work!$BV14</f>
        <v>2.3090380946117219E-3</v>
      </c>
      <c r="F14">
        <f>(IFERROR(Supply_2013_Work!F14/Supply_2013_Work!$BR14,0))*Use_2013_Work!$BV14</f>
        <v>0.26179485671364366</v>
      </c>
      <c r="G14">
        <f>(IFERROR(Supply_2013_Work!G14/Supply_2013_Work!$BR14,0))*Use_2013_Work!$BV14</f>
        <v>1.8731134985788308E-5</v>
      </c>
      <c r="H14">
        <f>(IFERROR(Supply_2013_Work!H14/Supply_2013_Work!$BR14,0))*Use_2013_Work!$BV14</f>
        <v>0</v>
      </c>
      <c r="I14">
        <f>(IFERROR(Supply_2013_Work!I14/Supply_2013_Work!$BR14,0))*Use_2013_Work!$BV14</f>
        <v>1.4133492762003906E-4</v>
      </c>
      <c r="J14">
        <f>(IFERROR(Supply_2013_Work!J14/Supply_2013_Work!$BR14,0))*Use_2013_Work!$BV14</f>
        <v>0</v>
      </c>
      <c r="K14">
        <f>(IFERROR(Supply_2013_Work!K14/Supply_2013_Work!$BR14,0))*Use_2013_Work!$BV14</f>
        <v>32.710455181385093</v>
      </c>
      <c r="L14">
        <f>(IFERROR(Supply_2013_Work!L14/Supply_2013_Work!$BR14,0))*Use_2013_Work!$BV14</f>
        <v>0</v>
      </c>
      <c r="M14">
        <f>(IFERROR(Supply_2013_Work!M14/Supply_2013_Work!$BR14,0))*Use_2013_Work!$BV14</f>
        <v>0</v>
      </c>
      <c r="N14">
        <f>(IFERROR(Supply_2013_Work!N14/Supply_2013_Work!$BR14,0))*Use_2013_Work!$BV14</f>
        <v>0</v>
      </c>
      <c r="O14">
        <f>(IFERROR(Supply_2013_Work!O14/Supply_2013_Work!$BR14,0))*Use_2013_Work!$BV14</f>
        <v>1.7028304532534827E-6</v>
      </c>
      <c r="P14">
        <f>(IFERROR(Supply_2013_Work!P14/Supply_2013_Work!$BR14,0))*Use_2013_Work!$BV14</f>
        <v>0</v>
      </c>
      <c r="Q14">
        <f>(IFERROR(Supply_2013_Work!Q14/Supply_2013_Work!$BR14,0))*Use_2013_Work!$BV14</f>
        <v>2.5542456798802238E-5</v>
      </c>
      <c r="R14">
        <f>(IFERROR(Supply_2013_Work!R14/Supply_2013_Work!$BR14,0))*Use_2013_Work!$BV14</f>
        <v>3.8994817379504751E-4</v>
      </c>
      <c r="S14">
        <f>(IFERROR(Supply_2013_Work!S14/Supply_2013_Work!$BR14,0))*Use_2013_Work!$BV14</f>
        <v>0</v>
      </c>
      <c r="T14">
        <f>(IFERROR(Supply_2013_Work!T14/Supply_2013_Work!$BR14,0))*Use_2013_Work!$BV14</f>
        <v>8.0906583325432713E-2</v>
      </c>
      <c r="U14">
        <f>(IFERROR(Supply_2013_Work!U14/Supply_2013_Work!$BR14,0))*Use_2013_Work!$BV14</f>
        <v>0</v>
      </c>
      <c r="V14">
        <f>(IFERROR(Supply_2013_Work!V14/Supply_2013_Work!$BR14,0))*Use_2013_Work!$BV14</f>
        <v>2.3839626345548757E-5</v>
      </c>
      <c r="W14">
        <f>(IFERROR(Supply_2013_Work!W14/Supply_2013_Work!$BR14,0))*Use_2013_Work!$BV14</f>
        <v>1.1368096105920248E-2</v>
      </c>
      <c r="X14">
        <f>(IFERROR(Supply_2013_Work!X14/Supply_2013_Work!$BR14,0))*Use_2013_Work!$BV14</f>
        <v>0</v>
      </c>
      <c r="Y14">
        <f>(IFERROR(Supply_2013_Work!Y14/Supply_2013_Work!$BR14,0))*Use_2013_Work!$BV14</f>
        <v>1.7028304532534827E-6</v>
      </c>
      <c r="Z14">
        <f>(IFERROR(Supply_2013_Work!Z14/Supply_2013_Work!$BR14,0))*Use_2013_Work!$BV14</f>
        <v>1.9655771921904947E-2</v>
      </c>
      <c r="AA14">
        <f>(IFERROR(Supply_2013_Work!AA14/Supply_2013_Work!$BR14,0))*Use_2013_Work!$BV14</f>
        <v>0</v>
      </c>
      <c r="AB14">
        <f>(IFERROR(Supply_2013_Work!AB14/Supply_2013_Work!$BR14,0))*Use_2013_Work!$BV14</f>
        <v>8.3178159150072845E-2</v>
      </c>
      <c r="AC14">
        <f>(IFERROR(Supply_2013_Work!AC14/Supply_2013_Work!$BR14,0))*Use_2013_Work!$BV14</f>
        <v>0</v>
      </c>
      <c r="AD14">
        <f>(IFERROR(Supply_2013_Work!AD14/Supply_2013_Work!$BR14,0))*Use_2013_Work!$BV14</f>
        <v>5.2787744050857955E-5</v>
      </c>
      <c r="AE14">
        <f>(IFERROR(Supply_2013_Work!AE14/Supply_2013_Work!$BR14,0))*Use_2013_Work!$BV14</f>
        <v>0.13626730419115671</v>
      </c>
      <c r="AF14">
        <f>(IFERROR(Supply_2013_Work!AF14/Supply_2013_Work!$BR14,0))*Use_2013_Work!$BV14</f>
        <v>0</v>
      </c>
      <c r="AG14">
        <f>(IFERROR(Supply_2013_Work!AG14/Supply_2013_Work!$BR14,0))*Use_2013_Work!$BV14</f>
        <v>4.6133082639543348E-2</v>
      </c>
      <c r="AH14">
        <f>(IFERROR(Supply_2013_Work!AH14/Supply_2013_Work!$BR14,0))*Use_2013_Work!$BV14</f>
        <v>4.8944455717864849E-2</v>
      </c>
      <c r="AI14">
        <f>(IFERROR(Supply_2013_Work!AI14/Supply_2013_Work!$BR14,0))*Use_2013_Work!$BV14</f>
        <v>2.0093399348391092E-4</v>
      </c>
      <c r="AJ14">
        <f>(IFERROR(Supply_2013_Work!AJ14/Supply_2013_Work!$BR14,0))*Use_2013_Work!$BV14</f>
        <v>0</v>
      </c>
      <c r="AK14">
        <f>(IFERROR(Supply_2013_Work!AK14/Supply_2013_Work!$BR14,0))*Use_2013_Work!$BV14</f>
        <v>0</v>
      </c>
      <c r="AL14">
        <f>(IFERROR(Supply_2013_Work!AL14/Supply_2013_Work!$BR14,0))*Use_2013_Work!$BV14</f>
        <v>1.8538715144570665E-2</v>
      </c>
      <c r="AM14">
        <f>(IFERROR(Supply_2013_Work!AM14/Supply_2013_Work!$BR14,0))*Use_2013_Work!$BV14</f>
        <v>0</v>
      </c>
      <c r="AN14">
        <f>(IFERROR(Supply_2013_Work!AN14/Supply_2013_Work!$BR14,0))*Use_2013_Work!$BV14</f>
        <v>1.6858021487209478E-3</v>
      </c>
      <c r="AO14">
        <f>(IFERROR(Supply_2013_Work!AO14/Supply_2013_Work!$BR14,0))*Use_2013_Work!$BV14</f>
        <v>0</v>
      </c>
      <c r="AP14">
        <f>(IFERROR(Supply_2013_Work!AP14/Supply_2013_Work!$BR14,0))*Use_2013_Work!$BV14</f>
        <v>4.2570761331337065E-5</v>
      </c>
      <c r="AQ14">
        <f>(IFERROR(Supply_2013_Work!AQ14/Supply_2013_Work!$BR14,0))*Use_2013_Work!$BV14</f>
        <v>4.7679252691097514E-5</v>
      </c>
      <c r="AR14">
        <f>(IFERROR(Supply_2013_Work!AR14/Supply_2013_Work!$BR14,0))*Use_2013_Work!$BV14</f>
        <v>0</v>
      </c>
      <c r="AS14">
        <f>(IFERROR(Supply_2013_Work!AS14/Supply_2013_Work!$BR14,0))*Use_2013_Work!$BV14</f>
        <v>3.2353778611816169E-5</v>
      </c>
      <c r="AT14">
        <f>(IFERROR(Supply_2013_Work!AT14/Supply_2013_Work!$BR14,0))*Use_2013_Work!$BV14</f>
        <v>0</v>
      </c>
      <c r="AU14">
        <f>(IFERROR(Supply_2013_Work!AU14/Supply_2013_Work!$BR14,0))*Use_2013_Work!$BV14</f>
        <v>0</v>
      </c>
      <c r="AV14">
        <f>(IFERROR(Supply_2013_Work!AV14/Supply_2013_Work!$BR14,0))*Use_2013_Work!$BV14</f>
        <v>1.0472407287508915E-3</v>
      </c>
      <c r="AW14">
        <f>(IFERROR(Supply_2013_Work!AW14/Supply_2013_Work!$BR14,0))*Use_2013_Work!$BV14</f>
        <v>0</v>
      </c>
      <c r="AX14">
        <f>(IFERROR(Supply_2013_Work!AX14/Supply_2013_Work!$BR14,0))*Use_2013_Work!$BV14</f>
        <v>1.3792926671353208E-4</v>
      </c>
      <c r="AY14">
        <f>(IFERROR(Supply_2013_Work!AY14/Supply_2013_Work!$BR14,0))*Use_2013_Work!$BV14</f>
        <v>0</v>
      </c>
      <c r="AZ14">
        <f>(IFERROR(Supply_2013_Work!AZ14/Supply_2013_Work!$BR14,0))*Use_2013_Work!$BV14</f>
        <v>0</v>
      </c>
      <c r="BA14">
        <f>(IFERROR(Supply_2013_Work!BA14/Supply_2013_Work!$BR14,0))*Use_2013_Work!$BV14</f>
        <v>6.6410387676885802E-5</v>
      </c>
      <c r="BB14">
        <f>(IFERROR(Supply_2013_Work!BB14/Supply_2013_Work!$BR14,0))*Use_2013_Work!$BV14</f>
        <v>1.7028304532534827E-6</v>
      </c>
      <c r="BC14">
        <f>(IFERROR(Supply_2013_Work!BC14/Supply_2013_Work!$BR14,0))*Use_2013_Work!$BV14</f>
        <v>2.0433965439041787E-5</v>
      </c>
      <c r="BD14">
        <f>(IFERROR(Supply_2013_Work!BD14/Supply_2013_Work!$BR14,0))*Use_2013_Work!$BV14</f>
        <v>0</v>
      </c>
      <c r="BE14">
        <f>(IFERROR(Supply_2013_Work!BE14/Supply_2013_Work!$BR14,0))*Use_2013_Work!$BV14</f>
        <v>2.7245287252055724E-5</v>
      </c>
      <c r="BF14">
        <f>(IFERROR(Supply_2013_Work!BF14/Supply_2013_Work!$BR14,0))*Use_2013_Work!$BV14</f>
        <v>4.4954723965891935E-4</v>
      </c>
      <c r="BG14">
        <f>(IFERROR(Supply_2013_Work!BG14/Supply_2013_Work!$BR14,0))*Use_2013_Work!$BV14</f>
        <v>1.8731134985788308E-5</v>
      </c>
      <c r="BH14">
        <f>(IFERROR(Supply_2013_Work!BH14/Supply_2013_Work!$BR14,0))*Use_2013_Work!$BV14</f>
        <v>5.1084913597604467E-6</v>
      </c>
      <c r="BI14">
        <f>(IFERROR(Supply_2013_Work!BI14/Supply_2013_Work!$BR14,0))*Use_2013_Work!$BV14</f>
        <v>5.2787744050857955E-5</v>
      </c>
      <c r="BJ14">
        <f>(IFERROR(Supply_2013_Work!BJ14/Supply_2013_Work!$BR14,0))*Use_2013_Work!$BV14</f>
        <v>1.7028304532534827E-6</v>
      </c>
      <c r="BK14">
        <f>(IFERROR(Supply_2013_Work!BK14/Supply_2013_Work!$BR14,0))*Use_2013_Work!$BV14</f>
        <v>6.31750098157042E-4</v>
      </c>
      <c r="BL14">
        <f>(IFERROR(Supply_2013_Work!BL14/Supply_2013_Work!$BR14,0))*Use_2013_Work!$BV14</f>
        <v>0</v>
      </c>
      <c r="BM14">
        <f>(IFERROR(Supply_2013_Work!BM14/Supply_2013_Work!$BR14,0))*Use_2013_Work!$BV14</f>
        <v>0</v>
      </c>
      <c r="BN14">
        <f>(IFERROR(Supply_2013_Work!BN14/Supply_2013_Work!$BR14,0))*Use_2013_Work!$BV14</f>
        <v>0</v>
      </c>
      <c r="BO14">
        <f>(IFERROR(Supply_2013_Work!BO14/Supply_2013_Work!$BR14,0))*Use_2013_Work!$BV14</f>
        <v>6.2834443725053512E-4</v>
      </c>
      <c r="BP14">
        <f>(IFERROR(Supply_2013_Work!BP14/Supply_2013_Work!$BR14,0))*Use_2013_Work!$BV14</f>
        <v>0</v>
      </c>
      <c r="BQ14">
        <f>(IFERROR(Supply_2013_Work!BQ14/Supply_2013_Work!$BR14,0))*Use_2013_Work!$BV14</f>
        <v>0</v>
      </c>
    </row>
    <row r="15" spans="5:69">
      <c r="E15">
        <f>(IFERROR(Supply_2013_Work!E15/Supply_2013_Work!$BR15,0))*Use_2013_Work!$BV15</f>
        <v>0</v>
      </c>
      <c r="F15">
        <f>(IFERROR(Supply_2013_Work!F15/Supply_2013_Work!$BR15,0))*Use_2013_Work!$BV15</f>
        <v>0</v>
      </c>
      <c r="G15">
        <f>(IFERROR(Supply_2013_Work!G15/Supply_2013_Work!$BR15,0))*Use_2013_Work!$BV15</f>
        <v>0</v>
      </c>
      <c r="H15">
        <f>(IFERROR(Supply_2013_Work!H15/Supply_2013_Work!$BR15,0))*Use_2013_Work!$BV15</f>
        <v>0</v>
      </c>
      <c r="I15">
        <f>(IFERROR(Supply_2013_Work!I15/Supply_2013_Work!$BR15,0))*Use_2013_Work!$BV15</f>
        <v>0</v>
      </c>
      <c r="J15">
        <f>(IFERROR(Supply_2013_Work!J15/Supply_2013_Work!$BR15,0))*Use_2013_Work!$BV15</f>
        <v>0</v>
      </c>
      <c r="K15">
        <f>(IFERROR(Supply_2013_Work!K15/Supply_2013_Work!$BR15,0))*Use_2013_Work!$BV15</f>
        <v>0</v>
      </c>
      <c r="L15">
        <f>(IFERROR(Supply_2013_Work!L15/Supply_2013_Work!$BR15,0))*Use_2013_Work!$BV15</f>
        <v>51.353912863943741</v>
      </c>
      <c r="M15">
        <f>(IFERROR(Supply_2013_Work!M15/Supply_2013_Work!$BR15,0))*Use_2013_Work!$BV15</f>
        <v>1.6062871360562532</v>
      </c>
      <c r="N15">
        <f>(IFERROR(Supply_2013_Work!N15/Supply_2013_Work!$BR15,0))*Use_2013_Work!$BV15</f>
        <v>0</v>
      </c>
      <c r="O15">
        <f>(IFERROR(Supply_2013_Work!O15/Supply_2013_Work!$BR15,0))*Use_2013_Work!$BV15</f>
        <v>0</v>
      </c>
      <c r="P15">
        <f>(IFERROR(Supply_2013_Work!P15/Supply_2013_Work!$BR15,0))*Use_2013_Work!$BV15</f>
        <v>0</v>
      </c>
      <c r="Q15">
        <f>(IFERROR(Supply_2013_Work!Q15/Supply_2013_Work!$BR15,0))*Use_2013_Work!$BV15</f>
        <v>0</v>
      </c>
      <c r="R15">
        <f>(IFERROR(Supply_2013_Work!R15/Supply_2013_Work!$BR15,0))*Use_2013_Work!$BV15</f>
        <v>0</v>
      </c>
      <c r="S15">
        <f>(IFERROR(Supply_2013_Work!S15/Supply_2013_Work!$BR15,0))*Use_2013_Work!$BV15</f>
        <v>0</v>
      </c>
      <c r="T15">
        <f>(IFERROR(Supply_2013_Work!T15/Supply_2013_Work!$BR15,0))*Use_2013_Work!$BV15</f>
        <v>0</v>
      </c>
      <c r="U15">
        <f>(IFERROR(Supply_2013_Work!U15/Supply_2013_Work!$BR15,0))*Use_2013_Work!$BV15</f>
        <v>0</v>
      </c>
      <c r="V15">
        <f>(IFERROR(Supply_2013_Work!V15/Supply_2013_Work!$BR15,0))*Use_2013_Work!$BV15</f>
        <v>0</v>
      </c>
      <c r="W15">
        <f>(IFERROR(Supply_2013_Work!W15/Supply_2013_Work!$BR15,0))*Use_2013_Work!$BV15</f>
        <v>0</v>
      </c>
      <c r="X15">
        <f>(IFERROR(Supply_2013_Work!X15/Supply_2013_Work!$BR15,0))*Use_2013_Work!$BV15</f>
        <v>0</v>
      </c>
      <c r="Y15">
        <f>(IFERROR(Supply_2013_Work!Y15/Supply_2013_Work!$BR15,0))*Use_2013_Work!$BV15</f>
        <v>0</v>
      </c>
      <c r="Z15">
        <f>(IFERROR(Supply_2013_Work!Z15/Supply_2013_Work!$BR15,0))*Use_2013_Work!$BV15</f>
        <v>0</v>
      </c>
      <c r="AA15">
        <f>(IFERROR(Supply_2013_Work!AA15/Supply_2013_Work!$BR15,0))*Use_2013_Work!$BV15</f>
        <v>0</v>
      </c>
      <c r="AB15">
        <f>(IFERROR(Supply_2013_Work!AB15/Supply_2013_Work!$BR15,0))*Use_2013_Work!$BV15</f>
        <v>0</v>
      </c>
      <c r="AC15">
        <f>(IFERROR(Supply_2013_Work!AC15/Supply_2013_Work!$BR15,0))*Use_2013_Work!$BV15</f>
        <v>0</v>
      </c>
      <c r="AD15">
        <f>(IFERROR(Supply_2013_Work!AD15/Supply_2013_Work!$BR15,0))*Use_2013_Work!$BV15</f>
        <v>0</v>
      </c>
      <c r="AE15">
        <f>(IFERROR(Supply_2013_Work!AE15/Supply_2013_Work!$BR15,0))*Use_2013_Work!$BV15</f>
        <v>0</v>
      </c>
      <c r="AF15">
        <f>(IFERROR(Supply_2013_Work!AF15/Supply_2013_Work!$BR15,0))*Use_2013_Work!$BV15</f>
        <v>0</v>
      </c>
      <c r="AG15">
        <f>(IFERROR(Supply_2013_Work!AG15/Supply_2013_Work!$BR15,0))*Use_2013_Work!$BV15</f>
        <v>0</v>
      </c>
      <c r="AH15">
        <f>(IFERROR(Supply_2013_Work!AH15/Supply_2013_Work!$BR15,0))*Use_2013_Work!$BV15</f>
        <v>0</v>
      </c>
      <c r="AI15">
        <f>(IFERROR(Supply_2013_Work!AI15/Supply_2013_Work!$BR15,0))*Use_2013_Work!$BV15</f>
        <v>0</v>
      </c>
      <c r="AJ15">
        <f>(IFERROR(Supply_2013_Work!AJ15/Supply_2013_Work!$BR15,0))*Use_2013_Work!$BV15</f>
        <v>0</v>
      </c>
      <c r="AK15">
        <f>(IFERROR(Supply_2013_Work!AK15/Supply_2013_Work!$BR15,0))*Use_2013_Work!$BV15</f>
        <v>0</v>
      </c>
      <c r="AL15">
        <f>(IFERROR(Supply_2013_Work!AL15/Supply_2013_Work!$BR15,0))*Use_2013_Work!$BV15</f>
        <v>0</v>
      </c>
      <c r="AM15">
        <f>(IFERROR(Supply_2013_Work!AM15/Supply_2013_Work!$BR15,0))*Use_2013_Work!$BV15</f>
        <v>0</v>
      </c>
      <c r="AN15">
        <f>(IFERROR(Supply_2013_Work!AN15/Supply_2013_Work!$BR15,0))*Use_2013_Work!$BV15</f>
        <v>0</v>
      </c>
      <c r="AO15">
        <f>(IFERROR(Supply_2013_Work!AO15/Supply_2013_Work!$BR15,0))*Use_2013_Work!$BV15</f>
        <v>0</v>
      </c>
      <c r="AP15">
        <f>(IFERROR(Supply_2013_Work!AP15/Supply_2013_Work!$BR15,0))*Use_2013_Work!$BV15</f>
        <v>0</v>
      </c>
      <c r="AQ15">
        <f>(IFERROR(Supply_2013_Work!AQ15/Supply_2013_Work!$BR15,0))*Use_2013_Work!$BV15</f>
        <v>0</v>
      </c>
      <c r="AR15">
        <f>(IFERROR(Supply_2013_Work!AR15/Supply_2013_Work!$BR15,0))*Use_2013_Work!$BV15</f>
        <v>0</v>
      </c>
      <c r="AS15">
        <f>(IFERROR(Supply_2013_Work!AS15/Supply_2013_Work!$BR15,0))*Use_2013_Work!$BV15</f>
        <v>0</v>
      </c>
      <c r="AT15">
        <f>(IFERROR(Supply_2013_Work!AT15/Supply_2013_Work!$BR15,0))*Use_2013_Work!$BV15</f>
        <v>0</v>
      </c>
      <c r="AU15">
        <f>(IFERROR(Supply_2013_Work!AU15/Supply_2013_Work!$BR15,0))*Use_2013_Work!$BV15</f>
        <v>0</v>
      </c>
      <c r="AV15">
        <f>(IFERROR(Supply_2013_Work!AV15/Supply_2013_Work!$BR15,0))*Use_2013_Work!$BV15</f>
        <v>0</v>
      </c>
      <c r="AW15">
        <f>(IFERROR(Supply_2013_Work!AW15/Supply_2013_Work!$BR15,0))*Use_2013_Work!$BV15</f>
        <v>0</v>
      </c>
      <c r="AX15">
        <f>(IFERROR(Supply_2013_Work!AX15/Supply_2013_Work!$BR15,0))*Use_2013_Work!$BV15</f>
        <v>0</v>
      </c>
      <c r="AY15">
        <f>(IFERROR(Supply_2013_Work!AY15/Supply_2013_Work!$BR15,0))*Use_2013_Work!$BV15</f>
        <v>0</v>
      </c>
      <c r="AZ15">
        <f>(IFERROR(Supply_2013_Work!AZ15/Supply_2013_Work!$BR15,0))*Use_2013_Work!$BV15</f>
        <v>0</v>
      </c>
      <c r="BA15">
        <f>(IFERROR(Supply_2013_Work!BA15/Supply_2013_Work!$BR15,0))*Use_2013_Work!$BV15</f>
        <v>0</v>
      </c>
      <c r="BB15">
        <f>(IFERROR(Supply_2013_Work!BB15/Supply_2013_Work!$BR15,0))*Use_2013_Work!$BV15</f>
        <v>0</v>
      </c>
      <c r="BC15">
        <f>(IFERROR(Supply_2013_Work!BC15/Supply_2013_Work!$BR15,0))*Use_2013_Work!$BV15</f>
        <v>0</v>
      </c>
      <c r="BD15">
        <f>(IFERROR(Supply_2013_Work!BD15/Supply_2013_Work!$BR15,0))*Use_2013_Work!$BV15</f>
        <v>0</v>
      </c>
      <c r="BE15">
        <f>(IFERROR(Supply_2013_Work!BE15/Supply_2013_Work!$BR15,0))*Use_2013_Work!$BV15</f>
        <v>0</v>
      </c>
      <c r="BF15">
        <f>(IFERROR(Supply_2013_Work!BF15/Supply_2013_Work!$BR15,0))*Use_2013_Work!$BV15</f>
        <v>0</v>
      </c>
      <c r="BG15">
        <f>(IFERROR(Supply_2013_Work!BG15/Supply_2013_Work!$BR15,0))*Use_2013_Work!$BV15</f>
        <v>0</v>
      </c>
      <c r="BH15">
        <f>(IFERROR(Supply_2013_Work!BH15/Supply_2013_Work!$BR15,0))*Use_2013_Work!$BV15</f>
        <v>0</v>
      </c>
      <c r="BI15">
        <f>(IFERROR(Supply_2013_Work!BI15/Supply_2013_Work!$BR15,0))*Use_2013_Work!$BV15</f>
        <v>0</v>
      </c>
      <c r="BJ15">
        <f>(IFERROR(Supply_2013_Work!BJ15/Supply_2013_Work!$BR15,0))*Use_2013_Work!$BV15</f>
        <v>0</v>
      </c>
      <c r="BK15">
        <f>(IFERROR(Supply_2013_Work!BK15/Supply_2013_Work!$BR15,0))*Use_2013_Work!$BV15</f>
        <v>0</v>
      </c>
      <c r="BL15">
        <f>(IFERROR(Supply_2013_Work!BL15/Supply_2013_Work!$BR15,0))*Use_2013_Work!$BV15</f>
        <v>0</v>
      </c>
      <c r="BM15">
        <f>(IFERROR(Supply_2013_Work!BM15/Supply_2013_Work!$BR15,0))*Use_2013_Work!$BV15</f>
        <v>0</v>
      </c>
      <c r="BN15">
        <f>(IFERROR(Supply_2013_Work!BN15/Supply_2013_Work!$BR15,0))*Use_2013_Work!$BV15</f>
        <v>0</v>
      </c>
      <c r="BO15">
        <f>(IFERROR(Supply_2013_Work!BO15/Supply_2013_Work!$BR15,0))*Use_2013_Work!$BV15</f>
        <v>0</v>
      </c>
      <c r="BP15">
        <f>(IFERROR(Supply_2013_Work!BP15/Supply_2013_Work!$BR15,0))*Use_2013_Work!$BV15</f>
        <v>0</v>
      </c>
      <c r="BQ15">
        <f>(IFERROR(Supply_2013_Work!BQ15/Supply_2013_Work!$BR15,0))*Use_2013_Work!$BV15</f>
        <v>0</v>
      </c>
    </row>
    <row r="16" spans="5:69">
      <c r="E16">
        <f>(IFERROR(Supply_2013_Work!E16/Supply_2013_Work!$BR16,0))*Use_2013_Work!$BV16</f>
        <v>0</v>
      </c>
      <c r="F16">
        <f>(IFERROR(Supply_2013_Work!F16/Supply_2013_Work!$BR16,0))*Use_2013_Work!$BV16</f>
        <v>0</v>
      </c>
      <c r="G16">
        <f>(IFERROR(Supply_2013_Work!G16/Supply_2013_Work!$BR16,0))*Use_2013_Work!$BV16</f>
        <v>0</v>
      </c>
      <c r="H16">
        <f>(IFERROR(Supply_2013_Work!H16/Supply_2013_Work!$BR16,0))*Use_2013_Work!$BV16</f>
        <v>0</v>
      </c>
      <c r="I16">
        <f>(IFERROR(Supply_2013_Work!I16/Supply_2013_Work!$BR16,0))*Use_2013_Work!$BV16</f>
        <v>0</v>
      </c>
      <c r="J16">
        <f>(IFERROR(Supply_2013_Work!J16/Supply_2013_Work!$BR16,0))*Use_2013_Work!$BV16</f>
        <v>0</v>
      </c>
      <c r="K16">
        <f>(IFERROR(Supply_2013_Work!K16/Supply_2013_Work!$BR16,0))*Use_2013_Work!$BV16</f>
        <v>0</v>
      </c>
      <c r="L16">
        <f>(IFERROR(Supply_2013_Work!L16/Supply_2013_Work!$BR16,0))*Use_2013_Work!$BV16</f>
        <v>0</v>
      </c>
      <c r="M16">
        <f>(IFERROR(Supply_2013_Work!M16/Supply_2013_Work!$BR16,0))*Use_2013_Work!$BV16</f>
        <v>9.4496152577198025</v>
      </c>
      <c r="N16">
        <f>(IFERROR(Supply_2013_Work!N16/Supply_2013_Work!$BR16,0))*Use_2013_Work!$BV16</f>
        <v>0</v>
      </c>
      <c r="O16">
        <f>(IFERROR(Supply_2013_Work!O16/Supply_2013_Work!$BR16,0))*Use_2013_Work!$BV16</f>
        <v>0</v>
      </c>
      <c r="P16">
        <f>(IFERROR(Supply_2013_Work!P16/Supply_2013_Work!$BR16,0))*Use_2013_Work!$BV16</f>
        <v>0</v>
      </c>
      <c r="Q16">
        <f>(IFERROR(Supply_2013_Work!Q16/Supply_2013_Work!$BR16,0))*Use_2013_Work!$BV16</f>
        <v>0</v>
      </c>
      <c r="R16">
        <f>(IFERROR(Supply_2013_Work!R16/Supply_2013_Work!$BR16,0))*Use_2013_Work!$BV16</f>
        <v>0</v>
      </c>
      <c r="S16">
        <f>(IFERROR(Supply_2013_Work!S16/Supply_2013_Work!$BR16,0))*Use_2013_Work!$BV16</f>
        <v>0</v>
      </c>
      <c r="T16">
        <f>(IFERROR(Supply_2013_Work!T16/Supply_2013_Work!$BR16,0))*Use_2013_Work!$BV16</f>
        <v>0</v>
      </c>
      <c r="U16">
        <f>(IFERROR(Supply_2013_Work!U16/Supply_2013_Work!$BR16,0))*Use_2013_Work!$BV16</f>
        <v>0</v>
      </c>
      <c r="V16">
        <f>(IFERROR(Supply_2013_Work!V16/Supply_2013_Work!$BR16,0))*Use_2013_Work!$BV16</f>
        <v>0</v>
      </c>
      <c r="W16">
        <f>(IFERROR(Supply_2013_Work!W16/Supply_2013_Work!$BR16,0))*Use_2013_Work!$BV16</f>
        <v>0</v>
      </c>
      <c r="X16">
        <f>(IFERROR(Supply_2013_Work!X16/Supply_2013_Work!$BR16,0))*Use_2013_Work!$BV16</f>
        <v>0</v>
      </c>
      <c r="Y16">
        <f>(IFERROR(Supply_2013_Work!Y16/Supply_2013_Work!$BR16,0))*Use_2013_Work!$BV16</f>
        <v>0</v>
      </c>
      <c r="Z16">
        <f>(IFERROR(Supply_2013_Work!Z16/Supply_2013_Work!$BR16,0))*Use_2013_Work!$BV16</f>
        <v>0</v>
      </c>
      <c r="AA16">
        <f>(IFERROR(Supply_2013_Work!AA16/Supply_2013_Work!$BR16,0))*Use_2013_Work!$BV16</f>
        <v>0</v>
      </c>
      <c r="AB16">
        <f>(IFERROR(Supply_2013_Work!AB16/Supply_2013_Work!$BR16,0))*Use_2013_Work!$BV16</f>
        <v>0</v>
      </c>
      <c r="AC16">
        <f>(IFERROR(Supply_2013_Work!AC16/Supply_2013_Work!$BR16,0))*Use_2013_Work!$BV16</f>
        <v>0</v>
      </c>
      <c r="AD16">
        <f>(IFERROR(Supply_2013_Work!AD16/Supply_2013_Work!$BR16,0))*Use_2013_Work!$BV16</f>
        <v>0</v>
      </c>
      <c r="AE16">
        <f>(IFERROR(Supply_2013_Work!AE16/Supply_2013_Work!$BR16,0))*Use_2013_Work!$BV16</f>
        <v>0</v>
      </c>
      <c r="AF16">
        <f>(IFERROR(Supply_2013_Work!AF16/Supply_2013_Work!$BR16,0))*Use_2013_Work!$BV16</f>
        <v>0</v>
      </c>
      <c r="AG16">
        <f>(IFERROR(Supply_2013_Work!AG16/Supply_2013_Work!$BR16,0))*Use_2013_Work!$BV16</f>
        <v>0.13135524677358879</v>
      </c>
      <c r="AH16">
        <f>(IFERROR(Supply_2013_Work!AH16/Supply_2013_Work!$BR16,0))*Use_2013_Work!$BV16</f>
        <v>0.30922949550661011</v>
      </c>
      <c r="AI16">
        <f>(IFERROR(Supply_2013_Work!AI16/Supply_2013_Work!$BR16,0))*Use_2013_Work!$BV16</f>
        <v>0</v>
      </c>
      <c r="AJ16">
        <f>(IFERROR(Supply_2013_Work!AJ16/Supply_2013_Work!$BR16,0))*Use_2013_Work!$BV16</f>
        <v>0</v>
      </c>
      <c r="AK16">
        <f>(IFERROR(Supply_2013_Work!AK16/Supply_2013_Work!$BR16,0))*Use_2013_Work!$BV16</f>
        <v>0</v>
      </c>
      <c r="AL16">
        <f>(IFERROR(Supply_2013_Work!AL16/Supply_2013_Work!$BR16,0))*Use_2013_Work!$BV16</f>
        <v>0</v>
      </c>
      <c r="AM16">
        <f>(IFERROR(Supply_2013_Work!AM16/Supply_2013_Work!$BR16,0))*Use_2013_Work!$BV16</f>
        <v>0</v>
      </c>
      <c r="AN16">
        <f>(IFERROR(Supply_2013_Work!AN16/Supply_2013_Work!$BR16,0))*Use_2013_Work!$BV16</f>
        <v>0</v>
      </c>
      <c r="AO16">
        <f>(IFERROR(Supply_2013_Work!AO16/Supply_2013_Work!$BR16,0))*Use_2013_Work!$BV16</f>
        <v>0</v>
      </c>
      <c r="AP16">
        <f>(IFERROR(Supply_2013_Work!AP16/Supply_2013_Work!$BR16,0))*Use_2013_Work!$BV16</f>
        <v>0</v>
      </c>
      <c r="AQ16">
        <f>(IFERROR(Supply_2013_Work!AQ16/Supply_2013_Work!$BR16,0))*Use_2013_Work!$BV16</f>
        <v>0</v>
      </c>
      <c r="AR16">
        <f>(IFERROR(Supply_2013_Work!AR16/Supply_2013_Work!$BR16,0))*Use_2013_Work!$BV16</f>
        <v>0</v>
      </c>
      <c r="AS16">
        <f>(IFERROR(Supply_2013_Work!AS16/Supply_2013_Work!$BR16,0))*Use_2013_Work!$BV16</f>
        <v>0</v>
      </c>
      <c r="AT16">
        <f>(IFERROR(Supply_2013_Work!AT16/Supply_2013_Work!$BR16,0))*Use_2013_Work!$BV16</f>
        <v>0</v>
      </c>
      <c r="AU16">
        <f>(IFERROR(Supply_2013_Work!AU16/Supply_2013_Work!$BR16,0))*Use_2013_Work!$BV16</f>
        <v>0</v>
      </c>
      <c r="AV16">
        <f>(IFERROR(Supply_2013_Work!AV16/Supply_2013_Work!$BR16,0))*Use_2013_Work!$BV16</f>
        <v>0</v>
      </c>
      <c r="AW16">
        <f>(IFERROR(Supply_2013_Work!AW16/Supply_2013_Work!$BR16,0))*Use_2013_Work!$BV16</f>
        <v>0</v>
      </c>
      <c r="AX16">
        <f>(IFERROR(Supply_2013_Work!AX16/Supply_2013_Work!$BR16,0))*Use_2013_Work!$BV16</f>
        <v>0</v>
      </c>
      <c r="AY16">
        <f>(IFERROR(Supply_2013_Work!AY16/Supply_2013_Work!$BR16,0))*Use_2013_Work!$BV16</f>
        <v>0</v>
      </c>
      <c r="AZ16">
        <f>(IFERROR(Supply_2013_Work!AZ16/Supply_2013_Work!$BR16,0))*Use_2013_Work!$BV16</f>
        <v>0</v>
      </c>
      <c r="BA16">
        <f>(IFERROR(Supply_2013_Work!BA16/Supply_2013_Work!$BR16,0))*Use_2013_Work!$BV16</f>
        <v>0</v>
      </c>
      <c r="BB16">
        <f>(IFERROR(Supply_2013_Work!BB16/Supply_2013_Work!$BR16,0))*Use_2013_Work!$BV16</f>
        <v>0</v>
      </c>
      <c r="BC16">
        <f>(IFERROR(Supply_2013_Work!BC16/Supply_2013_Work!$BR16,0))*Use_2013_Work!$BV16</f>
        <v>0</v>
      </c>
      <c r="BD16">
        <f>(IFERROR(Supply_2013_Work!BD16/Supply_2013_Work!$BR16,0))*Use_2013_Work!$BV16</f>
        <v>0</v>
      </c>
      <c r="BE16">
        <f>(IFERROR(Supply_2013_Work!BE16/Supply_2013_Work!$BR16,0))*Use_2013_Work!$BV16</f>
        <v>0</v>
      </c>
      <c r="BF16">
        <f>(IFERROR(Supply_2013_Work!BF16/Supply_2013_Work!$BR16,0))*Use_2013_Work!$BV16</f>
        <v>0</v>
      </c>
      <c r="BG16">
        <f>(IFERROR(Supply_2013_Work!BG16/Supply_2013_Work!$BR16,0))*Use_2013_Work!$BV16</f>
        <v>0</v>
      </c>
      <c r="BH16">
        <f>(IFERROR(Supply_2013_Work!BH16/Supply_2013_Work!$BR16,0))*Use_2013_Work!$BV16</f>
        <v>0</v>
      </c>
      <c r="BI16">
        <f>(IFERROR(Supply_2013_Work!BI16/Supply_2013_Work!$BR16,0))*Use_2013_Work!$BV16</f>
        <v>0</v>
      </c>
      <c r="BJ16">
        <f>(IFERROR(Supply_2013_Work!BJ16/Supply_2013_Work!$BR16,0))*Use_2013_Work!$BV16</f>
        <v>0</v>
      </c>
      <c r="BK16">
        <f>(IFERROR(Supply_2013_Work!BK16/Supply_2013_Work!$BR16,0))*Use_2013_Work!$BV16</f>
        <v>0</v>
      </c>
      <c r="BL16">
        <f>(IFERROR(Supply_2013_Work!BL16/Supply_2013_Work!$BR16,0))*Use_2013_Work!$BV16</f>
        <v>0</v>
      </c>
      <c r="BM16">
        <f>(IFERROR(Supply_2013_Work!BM16/Supply_2013_Work!$BR16,0))*Use_2013_Work!$BV16</f>
        <v>0</v>
      </c>
      <c r="BN16">
        <f>(IFERROR(Supply_2013_Work!BN16/Supply_2013_Work!$BR16,0))*Use_2013_Work!$BV16</f>
        <v>0</v>
      </c>
      <c r="BO16">
        <f>(IFERROR(Supply_2013_Work!BO16/Supply_2013_Work!$BR16,0))*Use_2013_Work!$BV16</f>
        <v>0</v>
      </c>
      <c r="BP16">
        <f>(IFERROR(Supply_2013_Work!BP16/Supply_2013_Work!$BR16,0))*Use_2013_Work!$BV16</f>
        <v>0</v>
      </c>
      <c r="BQ16">
        <f>(IFERROR(Supply_2013_Work!BQ16/Supply_2013_Work!$BR16,0))*Use_2013_Work!$BV16</f>
        <v>0</v>
      </c>
    </row>
    <row r="17" spans="5:69">
      <c r="E17">
        <f>(IFERROR(Supply_2013_Work!E17/Supply_2013_Work!$BR17,0))*Use_2013_Work!$BV17</f>
        <v>0</v>
      </c>
      <c r="F17">
        <f>(IFERROR(Supply_2013_Work!F17/Supply_2013_Work!$BR17,0))*Use_2013_Work!$BV17</f>
        <v>0</v>
      </c>
      <c r="G17">
        <f>(IFERROR(Supply_2013_Work!G17/Supply_2013_Work!$BR17,0))*Use_2013_Work!$BV17</f>
        <v>0</v>
      </c>
      <c r="H17">
        <f>(IFERROR(Supply_2013_Work!H17/Supply_2013_Work!$BR17,0))*Use_2013_Work!$BV17</f>
        <v>0</v>
      </c>
      <c r="I17">
        <f>(IFERROR(Supply_2013_Work!I17/Supply_2013_Work!$BR17,0))*Use_2013_Work!$BV17</f>
        <v>0</v>
      </c>
      <c r="J17">
        <f>(IFERROR(Supply_2013_Work!J17/Supply_2013_Work!$BR17,0))*Use_2013_Work!$BV17</f>
        <v>0</v>
      </c>
      <c r="K17">
        <f>(IFERROR(Supply_2013_Work!K17/Supply_2013_Work!$BR17,0))*Use_2013_Work!$BV17</f>
        <v>0</v>
      </c>
      <c r="L17">
        <f>(IFERROR(Supply_2013_Work!L17/Supply_2013_Work!$BR17,0))*Use_2013_Work!$BV17</f>
        <v>0</v>
      </c>
      <c r="M17">
        <f>(IFERROR(Supply_2013_Work!M17/Supply_2013_Work!$BR17,0))*Use_2013_Work!$BV17</f>
        <v>0</v>
      </c>
      <c r="N17">
        <f>(IFERROR(Supply_2013_Work!N17/Supply_2013_Work!$BR17,0))*Use_2013_Work!$BV17</f>
        <v>467.33856791769108</v>
      </c>
      <c r="O17">
        <f>(IFERROR(Supply_2013_Work!O17/Supply_2013_Work!$BR17,0))*Use_2013_Work!$BV17</f>
        <v>0</v>
      </c>
      <c r="P17">
        <f>(IFERROR(Supply_2013_Work!P17/Supply_2013_Work!$BR17,0))*Use_2013_Work!$BV17</f>
        <v>0</v>
      </c>
      <c r="Q17">
        <f>(IFERROR(Supply_2013_Work!Q17/Supply_2013_Work!$BR17,0))*Use_2013_Work!$BV17</f>
        <v>0</v>
      </c>
      <c r="R17">
        <f>(IFERROR(Supply_2013_Work!R17/Supply_2013_Work!$BR17,0))*Use_2013_Work!$BV17</f>
        <v>0</v>
      </c>
      <c r="S17">
        <f>(IFERROR(Supply_2013_Work!S17/Supply_2013_Work!$BR17,0))*Use_2013_Work!$BV17</f>
        <v>0</v>
      </c>
      <c r="T17">
        <f>(IFERROR(Supply_2013_Work!T17/Supply_2013_Work!$BR17,0))*Use_2013_Work!$BV17</f>
        <v>0</v>
      </c>
      <c r="U17">
        <f>(IFERROR(Supply_2013_Work!U17/Supply_2013_Work!$BR17,0))*Use_2013_Work!$BV17</f>
        <v>0</v>
      </c>
      <c r="V17">
        <f>(IFERROR(Supply_2013_Work!V17/Supply_2013_Work!$BR17,0))*Use_2013_Work!$BV17</f>
        <v>0</v>
      </c>
      <c r="W17">
        <f>(IFERROR(Supply_2013_Work!W17/Supply_2013_Work!$BR17,0))*Use_2013_Work!$BV17</f>
        <v>0</v>
      </c>
      <c r="X17">
        <f>(IFERROR(Supply_2013_Work!X17/Supply_2013_Work!$BR17,0))*Use_2013_Work!$BV17</f>
        <v>0</v>
      </c>
      <c r="Y17">
        <f>(IFERROR(Supply_2013_Work!Y17/Supply_2013_Work!$BR17,0))*Use_2013_Work!$BV17</f>
        <v>0</v>
      </c>
      <c r="Z17">
        <f>(IFERROR(Supply_2013_Work!Z17/Supply_2013_Work!$BR17,0))*Use_2013_Work!$BV17</f>
        <v>0</v>
      </c>
      <c r="AA17">
        <f>(IFERROR(Supply_2013_Work!AA17/Supply_2013_Work!$BR17,0))*Use_2013_Work!$BV17</f>
        <v>0</v>
      </c>
      <c r="AB17">
        <f>(IFERROR(Supply_2013_Work!AB17/Supply_2013_Work!$BR17,0))*Use_2013_Work!$BV17</f>
        <v>0</v>
      </c>
      <c r="AC17">
        <f>(IFERROR(Supply_2013_Work!AC17/Supply_2013_Work!$BR17,0))*Use_2013_Work!$BV17</f>
        <v>0</v>
      </c>
      <c r="AD17">
        <f>(IFERROR(Supply_2013_Work!AD17/Supply_2013_Work!$BR17,0))*Use_2013_Work!$BV17</f>
        <v>123.19363208230897</v>
      </c>
      <c r="AE17">
        <f>(IFERROR(Supply_2013_Work!AE17/Supply_2013_Work!$BR17,0))*Use_2013_Work!$BV17</f>
        <v>0</v>
      </c>
      <c r="AF17">
        <f>(IFERROR(Supply_2013_Work!AF17/Supply_2013_Work!$BR17,0))*Use_2013_Work!$BV17</f>
        <v>0</v>
      </c>
      <c r="AG17">
        <f>(IFERROR(Supply_2013_Work!AG17/Supply_2013_Work!$BR17,0))*Use_2013_Work!$BV17</f>
        <v>0</v>
      </c>
      <c r="AH17">
        <f>(IFERROR(Supply_2013_Work!AH17/Supply_2013_Work!$BR17,0))*Use_2013_Work!$BV17</f>
        <v>0</v>
      </c>
      <c r="AI17">
        <f>(IFERROR(Supply_2013_Work!AI17/Supply_2013_Work!$BR17,0))*Use_2013_Work!$BV17</f>
        <v>0</v>
      </c>
      <c r="AJ17">
        <f>(IFERROR(Supply_2013_Work!AJ17/Supply_2013_Work!$BR17,0))*Use_2013_Work!$BV17</f>
        <v>0</v>
      </c>
      <c r="AK17">
        <f>(IFERROR(Supply_2013_Work!AK17/Supply_2013_Work!$BR17,0))*Use_2013_Work!$BV17</f>
        <v>0</v>
      </c>
      <c r="AL17">
        <f>(IFERROR(Supply_2013_Work!AL17/Supply_2013_Work!$BR17,0))*Use_2013_Work!$BV17</f>
        <v>0</v>
      </c>
      <c r="AM17">
        <f>(IFERROR(Supply_2013_Work!AM17/Supply_2013_Work!$BR17,0))*Use_2013_Work!$BV17</f>
        <v>0</v>
      </c>
      <c r="AN17">
        <f>(IFERROR(Supply_2013_Work!AN17/Supply_2013_Work!$BR17,0))*Use_2013_Work!$BV17</f>
        <v>0</v>
      </c>
      <c r="AO17">
        <f>(IFERROR(Supply_2013_Work!AO17/Supply_2013_Work!$BR17,0))*Use_2013_Work!$BV17</f>
        <v>0</v>
      </c>
      <c r="AP17">
        <f>(IFERROR(Supply_2013_Work!AP17/Supply_2013_Work!$BR17,0))*Use_2013_Work!$BV17</f>
        <v>0</v>
      </c>
      <c r="AQ17">
        <f>(IFERROR(Supply_2013_Work!AQ17/Supply_2013_Work!$BR17,0))*Use_2013_Work!$BV17</f>
        <v>0</v>
      </c>
      <c r="AR17">
        <f>(IFERROR(Supply_2013_Work!AR17/Supply_2013_Work!$BR17,0))*Use_2013_Work!$BV17</f>
        <v>0</v>
      </c>
      <c r="AS17">
        <f>(IFERROR(Supply_2013_Work!AS17/Supply_2013_Work!$BR17,0))*Use_2013_Work!$BV17</f>
        <v>0</v>
      </c>
      <c r="AT17">
        <f>(IFERROR(Supply_2013_Work!AT17/Supply_2013_Work!$BR17,0))*Use_2013_Work!$BV17</f>
        <v>0</v>
      </c>
      <c r="AU17">
        <f>(IFERROR(Supply_2013_Work!AU17/Supply_2013_Work!$BR17,0))*Use_2013_Work!$BV17</f>
        <v>0</v>
      </c>
      <c r="AV17">
        <f>(IFERROR(Supply_2013_Work!AV17/Supply_2013_Work!$BR17,0))*Use_2013_Work!$BV17</f>
        <v>0</v>
      </c>
      <c r="AW17">
        <f>(IFERROR(Supply_2013_Work!AW17/Supply_2013_Work!$BR17,0))*Use_2013_Work!$BV17</f>
        <v>0</v>
      </c>
      <c r="AX17">
        <f>(IFERROR(Supply_2013_Work!AX17/Supply_2013_Work!$BR17,0))*Use_2013_Work!$BV17</f>
        <v>0</v>
      </c>
      <c r="AY17">
        <f>(IFERROR(Supply_2013_Work!AY17/Supply_2013_Work!$BR17,0))*Use_2013_Work!$BV17</f>
        <v>0</v>
      </c>
      <c r="AZ17">
        <f>(IFERROR(Supply_2013_Work!AZ17/Supply_2013_Work!$BR17,0))*Use_2013_Work!$BV17</f>
        <v>0</v>
      </c>
      <c r="BA17">
        <f>(IFERROR(Supply_2013_Work!BA17/Supply_2013_Work!$BR17,0))*Use_2013_Work!$BV17</f>
        <v>0</v>
      </c>
      <c r="BB17">
        <f>(IFERROR(Supply_2013_Work!BB17/Supply_2013_Work!$BR17,0))*Use_2013_Work!$BV17</f>
        <v>0</v>
      </c>
      <c r="BC17">
        <f>(IFERROR(Supply_2013_Work!BC17/Supply_2013_Work!$BR17,0))*Use_2013_Work!$BV17</f>
        <v>0</v>
      </c>
      <c r="BD17">
        <f>(IFERROR(Supply_2013_Work!BD17/Supply_2013_Work!$BR17,0))*Use_2013_Work!$BV17</f>
        <v>0</v>
      </c>
      <c r="BE17">
        <f>(IFERROR(Supply_2013_Work!BE17/Supply_2013_Work!$BR17,0))*Use_2013_Work!$BV17</f>
        <v>0</v>
      </c>
      <c r="BF17">
        <f>(IFERROR(Supply_2013_Work!BF17/Supply_2013_Work!$BR17,0))*Use_2013_Work!$BV17</f>
        <v>0</v>
      </c>
      <c r="BG17">
        <f>(IFERROR(Supply_2013_Work!BG17/Supply_2013_Work!$BR17,0))*Use_2013_Work!$BV17</f>
        <v>0</v>
      </c>
      <c r="BH17">
        <f>(IFERROR(Supply_2013_Work!BH17/Supply_2013_Work!$BR17,0))*Use_2013_Work!$BV17</f>
        <v>0</v>
      </c>
      <c r="BI17">
        <f>(IFERROR(Supply_2013_Work!BI17/Supply_2013_Work!$BR17,0))*Use_2013_Work!$BV17</f>
        <v>0</v>
      </c>
      <c r="BJ17">
        <f>(IFERROR(Supply_2013_Work!BJ17/Supply_2013_Work!$BR17,0))*Use_2013_Work!$BV17</f>
        <v>0</v>
      </c>
      <c r="BK17">
        <f>(IFERROR(Supply_2013_Work!BK17/Supply_2013_Work!$BR17,0))*Use_2013_Work!$BV17</f>
        <v>0</v>
      </c>
      <c r="BL17">
        <f>(IFERROR(Supply_2013_Work!BL17/Supply_2013_Work!$BR17,0))*Use_2013_Work!$BV17</f>
        <v>0</v>
      </c>
      <c r="BM17">
        <f>(IFERROR(Supply_2013_Work!BM17/Supply_2013_Work!$BR17,0))*Use_2013_Work!$BV17</f>
        <v>0</v>
      </c>
      <c r="BN17">
        <f>(IFERROR(Supply_2013_Work!BN17/Supply_2013_Work!$BR17,0))*Use_2013_Work!$BV17</f>
        <v>0</v>
      </c>
      <c r="BO17">
        <f>(IFERROR(Supply_2013_Work!BO17/Supply_2013_Work!$BR17,0))*Use_2013_Work!$BV17</f>
        <v>0</v>
      </c>
      <c r="BP17">
        <f>(IFERROR(Supply_2013_Work!BP17/Supply_2013_Work!$BR17,0))*Use_2013_Work!$BV17</f>
        <v>0</v>
      </c>
      <c r="BQ17">
        <f>(IFERROR(Supply_2013_Work!BQ17/Supply_2013_Work!$BR17,0))*Use_2013_Work!$BV17</f>
        <v>0</v>
      </c>
    </row>
    <row r="18" spans="5:69">
      <c r="E18">
        <f>(IFERROR(Supply_2013_Work!E18/Supply_2013_Work!$BR18,0))*Use_2013_Work!$BV18</f>
        <v>0</v>
      </c>
      <c r="F18">
        <f>(IFERROR(Supply_2013_Work!F18/Supply_2013_Work!$BR18,0))*Use_2013_Work!$BV18</f>
        <v>0</v>
      </c>
      <c r="G18">
        <f>(IFERROR(Supply_2013_Work!G18/Supply_2013_Work!$BR18,0))*Use_2013_Work!$BV18</f>
        <v>0</v>
      </c>
      <c r="H18">
        <f>(IFERROR(Supply_2013_Work!H18/Supply_2013_Work!$BR18,0))*Use_2013_Work!$BV18</f>
        <v>0.6471969681277322</v>
      </c>
      <c r="I18">
        <f>(IFERROR(Supply_2013_Work!I18/Supply_2013_Work!$BR18,0))*Use_2013_Work!$BV18</f>
        <v>0</v>
      </c>
      <c r="J18">
        <f>(IFERROR(Supply_2013_Work!J18/Supply_2013_Work!$BR18,0))*Use_2013_Work!$BV18</f>
        <v>0</v>
      </c>
      <c r="K18">
        <f>(IFERROR(Supply_2013_Work!K18/Supply_2013_Work!$BR18,0))*Use_2013_Work!$BV18</f>
        <v>25.275058825843818</v>
      </c>
      <c r="L18">
        <f>(IFERROR(Supply_2013_Work!L18/Supply_2013_Work!$BR18,0))*Use_2013_Work!$BV18</f>
        <v>0</v>
      </c>
      <c r="M18">
        <f>(IFERROR(Supply_2013_Work!M18/Supply_2013_Work!$BR18,0))*Use_2013_Work!$BV18</f>
        <v>0</v>
      </c>
      <c r="N18">
        <f>(IFERROR(Supply_2013_Work!N18/Supply_2013_Work!$BR18,0))*Use_2013_Work!$BV18</f>
        <v>0</v>
      </c>
      <c r="O18">
        <f>(IFERROR(Supply_2013_Work!O18/Supply_2013_Work!$BR18,0))*Use_2013_Work!$BV18</f>
        <v>279.72919300239255</v>
      </c>
      <c r="P18">
        <f>(IFERROR(Supply_2013_Work!P18/Supply_2013_Work!$BR18,0))*Use_2013_Work!$BV18</f>
        <v>0</v>
      </c>
      <c r="Q18">
        <f>(IFERROR(Supply_2013_Work!Q18/Supply_2013_Work!$BR18,0))*Use_2013_Work!$BV18</f>
        <v>0</v>
      </c>
      <c r="R18">
        <f>(IFERROR(Supply_2013_Work!R18/Supply_2013_Work!$BR18,0))*Use_2013_Work!$BV18</f>
        <v>0</v>
      </c>
      <c r="S18">
        <f>(IFERROR(Supply_2013_Work!S18/Supply_2013_Work!$BR18,0))*Use_2013_Work!$BV18</f>
        <v>0</v>
      </c>
      <c r="T18">
        <f>(IFERROR(Supply_2013_Work!T18/Supply_2013_Work!$BR18,0))*Use_2013_Work!$BV18</f>
        <v>0</v>
      </c>
      <c r="U18">
        <f>(IFERROR(Supply_2013_Work!U18/Supply_2013_Work!$BR18,0))*Use_2013_Work!$BV18</f>
        <v>0</v>
      </c>
      <c r="V18">
        <f>(IFERROR(Supply_2013_Work!V18/Supply_2013_Work!$BR18,0))*Use_2013_Work!$BV18</f>
        <v>0</v>
      </c>
      <c r="W18">
        <f>(IFERROR(Supply_2013_Work!W18/Supply_2013_Work!$BR18,0))*Use_2013_Work!$BV18</f>
        <v>0</v>
      </c>
      <c r="X18">
        <f>(IFERROR(Supply_2013_Work!X18/Supply_2013_Work!$BR18,0))*Use_2013_Work!$BV18</f>
        <v>0</v>
      </c>
      <c r="Y18">
        <f>(IFERROR(Supply_2013_Work!Y18/Supply_2013_Work!$BR18,0))*Use_2013_Work!$BV18</f>
        <v>0</v>
      </c>
      <c r="Z18">
        <f>(IFERROR(Supply_2013_Work!Z18/Supply_2013_Work!$BR18,0))*Use_2013_Work!$BV18</f>
        <v>0</v>
      </c>
      <c r="AA18">
        <f>(IFERROR(Supply_2013_Work!AA18/Supply_2013_Work!$BR18,0))*Use_2013_Work!$BV18</f>
        <v>0</v>
      </c>
      <c r="AB18">
        <f>(IFERROR(Supply_2013_Work!AB18/Supply_2013_Work!$BR18,0))*Use_2013_Work!$BV18</f>
        <v>0</v>
      </c>
      <c r="AC18">
        <f>(IFERROR(Supply_2013_Work!AC18/Supply_2013_Work!$BR18,0))*Use_2013_Work!$BV18</f>
        <v>0</v>
      </c>
      <c r="AD18">
        <f>(IFERROR(Supply_2013_Work!AD18/Supply_2013_Work!$BR18,0))*Use_2013_Work!$BV18</f>
        <v>20.382228990832058</v>
      </c>
      <c r="AE18">
        <f>(IFERROR(Supply_2013_Work!AE18/Supply_2013_Work!$BR18,0))*Use_2013_Work!$BV18</f>
        <v>0</v>
      </c>
      <c r="AF18">
        <f>(IFERROR(Supply_2013_Work!AF18/Supply_2013_Work!$BR18,0))*Use_2013_Work!$BV18</f>
        <v>0</v>
      </c>
      <c r="AG18">
        <f>(IFERROR(Supply_2013_Work!AG18/Supply_2013_Work!$BR18,0))*Use_2013_Work!$BV18</f>
        <v>32.692722212803872</v>
      </c>
      <c r="AH18">
        <f>(IFERROR(Supply_2013_Work!AH18/Supply_2013_Work!$BR18,0))*Use_2013_Work!$BV18</f>
        <v>0</v>
      </c>
      <c r="AI18">
        <f>(IFERROR(Supply_2013_Work!AI18/Supply_2013_Work!$BR18,0))*Use_2013_Work!$BV18</f>
        <v>0</v>
      </c>
      <c r="AJ18">
        <f>(IFERROR(Supply_2013_Work!AJ18/Supply_2013_Work!$BR18,0))*Use_2013_Work!$BV18</f>
        <v>0</v>
      </c>
      <c r="AK18">
        <f>(IFERROR(Supply_2013_Work!AK18/Supply_2013_Work!$BR18,0))*Use_2013_Work!$BV18</f>
        <v>0</v>
      </c>
      <c r="AL18">
        <f>(IFERROR(Supply_2013_Work!AL18/Supply_2013_Work!$BR18,0))*Use_2013_Work!$BV18</f>
        <v>0</v>
      </c>
      <c r="AM18">
        <f>(IFERROR(Supply_2013_Work!AM18/Supply_2013_Work!$BR18,0))*Use_2013_Work!$BV18</f>
        <v>0</v>
      </c>
      <c r="AN18">
        <f>(IFERROR(Supply_2013_Work!AN18/Supply_2013_Work!$BR18,0))*Use_2013_Work!$BV18</f>
        <v>0</v>
      </c>
      <c r="AO18">
        <f>(IFERROR(Supply_2013_Work!AO18/Supply_2013_Work!$BR18,0))*Use_2013_Work!$BV18</f>
        <v>0</v>
      </c>
      <c r="AP18">
        <f>(IFERROR(Supply_2013_Work!AP18/Supply_2013_Work!$BR18,0))*Use_2013_Work!$BV18</f>
        <v>0</v>
      </c>
      <c r="AQ18">
        <f>(IFERROR(Supply_2013_Work!AQ18/Supply_2013_Work!$BR18,0))*Use_2013_Work!$BV18</f>
        <v>0</v>
      </c>
      <c r="AR18">
        <f>(IFERROR(Supply_2013_Work!AR18/Supply_2013_Work!$BR18,0))*Use_2013_Work!$BV18</f>
        <v>0</v>
      </c>
      <c r="AS18">
        <f>(IFERROR(Supply_2013_Work!AS18/Supply_2013_Work!$BR18,0))*Use_2013_Work!$BV18</f>
        <v>0</v>
      </c>
      <c r="AT18">
        <f>(IFERROR(Supply_2013_Work!AT18/Supply_2013_Work!$BR18,0))*Use_2013_Work!$BV18</f>
        <v>0</v>
      </c>
      <c r="AU18">
        <f>(IFERROR(Supply_2013_Work!AU18/Supply_2013_Work!$BR18,0))*Use_2013_Work!$BV18</f>
        <v>0</v>
      </c>
      <c r="AV18">
        <f>(IFERROR(Supply_2013_Work!AV18/Supply_2013_Work!$BR18,0))*Use_2013_Work!$BV18</f>
        <v>0</v>
      </c>
      <c r="AW18">
        <f>(IFERROR(Supply_2013_Work!AW18/Supply_2013_Work!$BR18,0))*Use_2013_Work!$BV18</f>
        <v>0</v>
      </c>
      <c r="AX18">
        <f>(IFERROR(Supply_2013_Work!AX18/Supply_2013_Work!$BR18,0))*Use_2013_Work!$BV18</f>
        <v>0</v>
      </c>
      <c r="AY18">
        <f>(IFERROR(Supply_2013_Work!AY18/Supply_2013_Work!$BR18,0))*Use_2013_Work!$BV18</f>
        <v>0</v>
      </c>
      <c r="AZ18">
        <f>(IFERROR(Supply_2013_Work!AZ18/Supply_2013_Work!$BR18,0))*Use_2013_Work!$BV18</f>
        <v>0</v>
      </c>
      <c r="BA18">
        <f>(IFERROR(Supply_2013_Work!BA18/Supply_2013_Work!$BR18,0))*Use_2013_Work!$BV18</f>
        <v>0</v>
      </c>
      <c r="BB18">
        <f>(IFERROR(Supply_2013_Work!BB18/Supply_2013_Work!$BR18,0))*Use_2013_Work!$BV18</f>
        <v>0</v>
      </c>
      <c r="BC18">
        <f>(IFERROR(Supply_2013_Work!BC18/Supply_2013_Work!$BR18,0))*Use_2013_Work!$BV18</f>
        <v>0</v>
      </c>
      <c r="BD18">
        <f>(IFERROR(Supply_2013_Work!BD18/Supply_2013_Work!$BR18,0))*Use_2013_Work!$BV18</f>
        <v>0</v>
      </c>
      <c r="BE18">
        <f>(IFERROR(Supply_2013_Work!BE18/Supply_2013_Work!$BR18,0))*Use_2013_Work!$BV18</f>
        <v>0</v>
      </c>
      <c r="BF18">
        <f>(IFERROR(Supply_2013_Work!BF18/Supply_2013_Work!$BR18,0))*Use_2013_Work!$BV18</f>
        <v>0</v>
      </c>
      <c r="BG18">
        <f>(IFERROR(Supply_2013_Work!BG18/Supply_2013_Work!$BR18,0))*Use_2013_Work!$BV18</f>
        <v>0</v>
      </c>
      <c r="BH18">
        <f>(IFERROR(Supply_2013_Work!BH18/Supply_2013_Work!$BR18,0))*Use_2013_Work!$BV18</f>
        <v>0</v>
      </c>
      <c r="BI18">
        <f>(IFERROR(Supply_2013_Work!BI18/Supply_2013_Work!$BR18,0))*Use_2013_Work!$BV18</f>
        <v>0</v>
      </c>
      <c r="BJ18">
        <f>(IFERROR(Supply_2013_Work!BJ18/Supply_2013_Work!$BR18,0))*Use_2013_Work!$BV18</f>
        <v>0</v>
      </c>
      <c r="BK18">
        <f>(IFERROR(Supply_2013_Work!BK18/Supply_2013_Work!$BR18,0))*Use_2013_Work!$BV18</f>
        <v>0</v>
      </c>
      <c r="BL18">
        <f>(IFERROR(Supply_2013_Work!BL18/Supply_2013_Work!$BR18,0))*Use_2013_Work!$BV18</f>
        <v>0</v>
      </c>
      <c r="BM18">
        <f>(IFERROR(Supply_2013_Work!BM18/Supply_2013_Work!$BR18,0))*Use_2013_Work!$BV18</f>
        <v>0</v>
      </c>
      <c r="BN18">
        <f>(IFERROR(Supply_2013_Work!BN18/Supply_2013_Work!$BR18,0))*Use_2013_Work!$BV18</f>
        <v>0</v>
      </c>
      <c r="BO18">
        <f>(IFERROR(Supply_2013_Work!BO18/Supply_2013_Work!$BR18,0))*Use_2013_Work!$BV18</f>
        <v>0</v>
      </c>
      <c r="BP18">
        <f>(IFERROR(Supply_2013_Work!BP18/Supply_2013_Work!$BR18,0))*Use_2013_Work!$BV18</f>
        <v>0</v>
      </c>
      <c r="BQ18">
        <f>(IFERROR(Supply_2013_Work!BQ18/Supply_2013_Work!$BR18,0))*Use_2013_Work!$BV18</f>
        <v>0</v>
      </c>
    </row>
    <row r="19" spans="5:69">
      <c r="E19">
        <f>(IFERROR(Supply_2013_Work!E19/Supply_2013_Work!$BR19,0))*Use_2013_Work!$BV19</f>
        <v>0</v>
      </c>
      <c r="F19">
        <f>(IFERROR(Supply_2013_Work!F19/Supply_2013_Work!$BR19,0))*Use_2013_Work!$BV19</f>
        <v>0</v>
      </c>
      <c r="G19">
        <f>(IFERROR(Supply_2013_Work!G19/Supply_2013_Work!$BR19,0))*Use_2013_Work!$BV19</f>
        <v>0</v>
      </c>
      <c r="H19">
        <f>(IFERROR(Supply_2013_Work!H19/Supply_2013_Work!$BR19,0))*Use_2013_Work!$BV19</f>
        <v>0</v>
      </c>
      <c r="I19">
        <f>(IFERROR(Supply_2013_Work!I19/Supply_2013_Work!$BR19,0))*Use_2013_Work!$BV19</f>
        <v>0</v>
      </c>
      <c r="J19">
        <f>(IFERROR(Supply_2013_Work!J19/Supply_2013_Work!$BR19,0))*Use_2013_Work!$BV19</f>
        <v>0</v>
      </c>
      <c r="K19">
        <f>(IFERROR(Supply_2013_Work!K19/Supply_2013_Work!$BR19,0))*Use_2013_Work!$BV19</f>
        <v>0</v>
      </c>
      <c r="L19">
        <f>(IFERROR(Supply_2013_Work!L19/Supply_2013_Work!$BR19,0))*Use_2013_Work!$BV19</f>
        <v>0</v>
      </c>
      <c r="M19">
        <f>(IFERROR(Supply_2013_Work!M19/Supply_2013_Work!$BR19,0))*Use_2013_Work!$BV19</f>
        <v>0</v>
      </c>
      <c r="N19">
        <f>(IFERROR(Supply_2013_Work!N19/Supply_2013_Work!$BR19,0))*Use_2013_Work!$BV19</f>
        <v>0</v>
      </c>
      <c r="O19">
        <f>(IFERROR(Supply_2013_Work!O19/Supply_2013_Work!$BR19,0))*Use_2013_Work!$BV19</f>
        <v>0</v>
      </c>
      <c r="P19">
        <f>(IFERROR(Supply_2013_Work!P19/Supply_2013_Work!$BR19,0))*Use_2013_Work!$BV19</f>
        <v>356.80251331959892</v>
      </c>
      <c r="Q19">
        <f>(IFERROR(Supply_2013_Work!Q19/Supply_2013_Work!$BR19,0))*Use_2013_Work!$BV19</f>
        <v>0</v>
      </c>
      <c r="R19">
        <f>(IFERROR(Supply_2013_Work!R19/Supply_2013_Work!$BR19,0))*Use_2013_Work!$BV19</f>
        <v>0</v>
      </c>
      <c r="S19">
        <f>(IFERROR(Supply_2013_Work!S19/Supply_2013_Work!$BR19,0))*Use_2013_Work!$BV19</f>
        <v>0</v>
      </c>
      <c r="T19">
        <f>(IFERROR(Supply_2013_Work!T19/Supply_2013_Work!$BR19,0))*Use_2013_Work!$BV19</f>
        <v>0</v>
      </c>
      <c r="U19">
        <f>(IFERROR(Supply_2013_Work!U19/Supply_2013_Work!$BR19,0))*Use_2013_Work!$BV19</f>
        <v>0</v>
      </c>
      <c r="V19">
        <f>(IFERROR(Supply_2013_Work!V19/Supply_2013_Work!$BR19,0))*Use_2013_Work!$BV19</f>
        <v>0</v>
      </c>
      <c r="W19">
        <f>(IFERROR(Supply_2013_Work!W19/Supply_2013_Work!$BR19,0))*Use_2013_Work!$BV19</f>
        <v>0</v>
      </c>
      <c r="X19">
        <f>(IFERROR(Supply_2013_Work!X19/Supply_2013_Work!$BR19,0))*Use_2013_Work!$BV19</f>
        <v>0</v>
      </c>
      <c r="Y19">
        <f>(IFERROR(Supply_2013_Work!Y19/Supply_2013_Work!$BR19,0))*Use_2013_Work!$BV19</f>
        <v>0</v>
      </c>
      <c r="Z19">
        <f>(IFERROR(Supply_2013_Work!Z19/Supply_2013_Work!$BR19,0))*Use_2013_Work!$BV19</f>
        <v>3.7718866804011086</v>
      </c>
      <c r="AA19">
        <f>(IFERROR(Supply_2013_Work!AA19/Supply_2013_Work!$BR19,0))*Use_2013_Work!$BV19</f>
        <v>0</v>
      </c>
      <c r="AB19">
        <f>(IFERROR(Supply_2013_Work!AB19/Supply_2013_Work!$BR19,0))*Use_2013_Work!$BV19</f>
        <v>0</v>
      </c>
      <c r="AC19">
        <f>(IFERROR(Supply_2013_Work!AC19/Supply_2013_Work!$BR19,0))*Use_2013_Work!$BV19</f>
        <v>0</v>
      </c>
      <c r="AD19">
        <f>(IFERROR(Supply_2013_Work!AD19/Supply_2013_Work!$BR19,0))*Use_2013_Work!$BV19</f>
        <v>0</v>
      </c>
      <c r="AE19">
        <f>(IFERROR(Supply_2013_Work!AE19/Supply_2013_Work!$BR19,0))*Use_2013_Work!$BV19</f>
        <v>0</v>
      </c>
      <c r="AF19">
        <f>(IFERROR(Supply_2013_Work!AF19/Supply_2013_Work!$BR19,0))*Use_2013_Work!$BV19</f>
        <v>0</v>
      </c>
      <c r="AG19">
        <f>(IFERROR(Supply_2013_Work!AG19/Supply_2013_Work!$BR19,0))*Use_2013_Work!$BV19</f>
        <v>0</v>
      </c>
      <c r="AH19">
        <f>(IFERROR(Supply_2013_Work!AH19/Supply_2013_Work!$BR19,0))*Use_2013_Work!$BV19</f>
        <v>0</v>
      </c>
      <c r="AI19">
        <f>(IFERROR(Supply_2013_Work!AI19/Supply_2013_Work!$BR19,0))*Use_2013_Work!$BV19</f>
        <v>0</v>
      </c>
      <c r="AJ19">
        <f>(IFERROR(Supply_2013_Work!AJ19/Supply_2013_Work!$BR19,0))*Use_2013_Work!$BV19</f>
        <v>0</v>
      </c>
      <c r="AK19">
        <f>(IFERROR(Supply_2013_Work!AK19/Supply_2013_Work!$BR19,0))*Use_2013_Work!$BV19</f>
        <v>0</v>
      </c>
      <c r="AL19">
        <f>(IFERROR(Supply_2013_Work!AL19/Supply_2013_Work!$BR19,0))*Use_2013_Work!$BV19</f>
        <v>0</v>
      </c>
      <c r="AM19">
        <f>(IFERROR(Supply_2013_Work!AM19/Supply_2013_Work!$BR19,0))*Use_2013_Work!$BV19</f>
        <v>0</v>
      </c>
      <c r="AN19">
        <f>(IFERROR(Supply_2013_Work!AN19/Supply_2013_Work!$BR19,0))*Use_2013_Work!$BV19</f>
        <v>0</v>
      </c>
      <c r="AO19">
        <f>(IFERROR(Supply_2013_Work!AO19/Supply_2013_Work!$BR19,0))*Use_2013_Work!$BV19</f>
        <v>0</v>
      </c>
      <c r="AP19">
        <f>(IFERROR(Supply_2013_Work!AP19/Supply_2013_Work!$BR19,0))*Use_2013_Work!$BV19</f>
        <v>0</v>
      </c>
      <c r="AQ19">
        <f>(IFERROR(Supply_2013_Work!AQ19/Supply_2013_Work!$BR19,0))*Use_2013_Work!$BV19</f>
        <v>0</v>
      </c>
      <c r="AR19">
        <f>(IFERROR(Supply_2013_Work!AR19/Supply_2013_Work!$BR19,0))*Use_2013_Work!$BV19</f>
        <v>0</v>
      </c>
      <c r="AS19">
        <f>(IFERROR(Supply_2013_Work!AS19/Supply_2013_Work!$BR19,0))*Use_2013_Work!$BV19</f>
        <v>0</v>
      </c>
      <c r="AT19">
        <f>(IFERROR(Supply_2013_Work!AT19/Supply_2013_Work!$BR19,0))*Use_2013_Work!$BV19</f>
        <v>0</v>
      </c>
      <c r="AU19">
        <f>(IFERROR(Supply_2013_Work!AU19/Supply_2013_Work!$BR19,0))*Use_2013_Work!$BV19</f>
        <v>0</v>
      </c>
      <c r="AV19">
        <f>(IFERROR(Supply_2013_Work!AV19/Supply_2013_Work!$BR19,0))*Use_2013_Work!$BV19</f>
        <v>0</v>
      </c>
      <c r="AW19">
        <f>(IFERROR(Supply_2013_Work!AW19/Supply_2013_Work!$BR19,0))*Use_2013_Work!$BV19</f>
        <v>0</v>
      </c>
      <c r="AX19">
        <f>(IFERROR(Supply_2013_Work!AX19/Supply_2013_Work!$BR19,0))*Use_2013_Work!$BV19</f>
        <v>0</v>
      </c>
      <c r="AY19">
        <f>(IFERROR(Supply_2013_Work!AY19/Supply_2013_Work!$BR19,0))*Use_2013_Work!$BV19</f>
        <v>0</v>
      </c>
      <c r="AZ19">
        <f>(IFERROR(Supply_2013_Work!AZ19/Supply_2013_Work!$BR19,0))*Use_2013_Work!$BV19</f>
        <v>0</v>
      </c>
      <c r="BA19">
        <f>(IFERROR(Supply_2013_Work!BA19/Supply_2013_Work!$BR19,0))*Use_2013_Work!$BV19</f>
        <v>0</v>
      </c>
      <c r="BB19">
        <f>(IFERROR(Supply_2013_Work!BB19/Supply_2013_Work!$BR19,0))*Use_2013_Work!$BV19</f>
        <v>0</v>
      </c>
      <c r="BC19">
        <f>(IFERROR(Supply_2013_Work!BC19/Supply_2013_Work!$BR19,0))*Use_2013_Work!$BV19</f>
        <v>0</v>
      </c>
      <c r="BD19">
        <f>(IFERROR(Supply_2013_Work!BD19/Supply_2013_Work!$BR19,0))*Use_2013_Work!$BV19</f>
        <v>0</v>
      </c>
      <c r="BE19">
        <f>(IFERROR(Supply_2013_Work!BE19/Supply_2013_Work!$BR19,0))*Use_2013_Work!$BV19</f>
        <v>0</v>
      </c>
      <c r="BF19">
        <f>(IFERROR(Supply_2013_Work!BF19/Supply_2013_Work!$BR19,0))*Use_2013_Work!$BV19</f>
        <v>0</v>
      </c>
      <c r="BG19">
        <f>(IFERROR(Supply_2013_Work!BG19/Supply_2013_Work!$BR19,0))*Use_2013_Work!$BV19</f>
        <v>0</v>
      </c>
      <c r="BH19">
        <f>(IFERROR(Supply_2013_Work!BH19/Supply_2013_Work!$BR19,0))*Use_2013_Work!$BV19</f>
        <v>0</v>
      </c>
      <c r="BI19">
        <f>(IFERROR(Supply_2013_Work!BI19/Supply_2013_Work!$BR19,0))*Use_2013_Work!$BV19</f>
        <v>0</v>
      </c>
      <c r="BJ19">
        <f>(IFERROR(Supply_2013_Work!BJ19/Supply_2013_Work!$BR19,0))*Use_2013_Work!$BV19</f>
        <v>0</v>
      </c>
      <c r="BK19">
        <f>(IFERROR(Supply_2013_Work!BK19/Supply_2013_Work!$BR19,0))*Use_2013_Work!$BV19</f>
        <v>0</v>
      </c>
      <c r="BL19">
        <f>(IFERROR(Supply_2013_Work!BL19/Supply_2013_Work!$BR19,0))*Use_2013_Work!$BV19</f>
        <v>0</v>
      </c>
      <c r="BM19">
        <f>(IFERROR(Supply_2013_Work!BM19/Supply_2013_Work!$BR19,0))*Use_2013_Work!$BV19</f>
        <v>0</v>
      </c>
      <c r="BN19">
        <f>(IFERROR(Supply_2013_Work!BN19/Supply_2013_Work!$BR19,0))*Use_2013_Work!$BV19</f>
        <v>0</v>
      </c>
      <c r="BO19">
        <f>(IFERROR(Supply_2013_Work!BO19/Supply_2013_Work!$BR19,0))*Use_2013_Work!$BV19</f>
        <v>0</v>
      </c>
      <c r="BP19">
        <f>(IFERROR(Supply_2013_Work!BP19/Supply_2013_Work!$BR19,0))*Use_2013_Work!$BV19</f>
        <v>0</v>
      </c>
      <c r="BQ19">
        <f>(IFERROR(Supply_2013_Work!BQ19/Supply_2013_Work!$BR19,0))*Use_2013_Work!$BV19</f>
        <v>0</v>
      </c>
    </row>
    <row r="20" spans="5:69">
      <c r="E20">
        <f>(IFERROR(Supply_2013_Work!E20/Supply_2013_Work!$BR20,0))*Use_2013_Work!$BV20</f>
        <v>1.6409251717266207E-3</v>
      </c>
      <c r="F20">
        <f>(IFERROR(Supply_2013_Work!F20/Supply_2013_Work!$BR20,0))*Use_2013_Work!$BV20</f>
        <v>0</v>
      </c>
      <c r="G20">
        <f>(IFERROR(Supply_2013_Work!G20/Supply_2013_Work!$BR20,0))*Use_2013_Work!$BV20</f>
        <v>2.0011282582031958E-4</v>
      </c>
      <c r="H20">
        <f>(IFERROR(Supply_2013_Work!H20/Supply_2013_Work!$BR20,0))*Use_2013_Work!$BV20</f>
        <v>0</v>
      </c>
      <c r="I20">
        <f>(IFERROR(Supply_2013_Work!I20/Supply_2013_Work!$BR20,0))*Use_2013_Work!$BV20</f>
        <v>1.7209703020547482E-3</v>
      </c>
      <c r="J20">
        <f>(IFERROR(Supply_2013_Work!J20/Supply_2013_Work!$BR20,0))*Use_2013_Work!$BV20</f>
        <v>0.21416074619290601</v>
      </c>
      <c r="K20">
        <f>(IFERROR(Supply_2013_Work!K20/Supply_2013_Work!$BR20,0))*Use_2013_Work!$BV20</f>
        <v>4.7226626893595415E-3</v>
      </c>
      <c r="L20">
        <f>(IFERROR(Supply_2013_Work!L20/Supply_2013_Work!$BR20,0))*Use_2013_Work!$BV20</f>
        <v>0</v>
      </c>
      <c r="M20">
        <f>(IFERROR(Supply_2013_Work!M20/Supply_2013_Work!$BR20,0))*Use_2013_Work!$BV20</f>
        <v>5.3915998435117061</v>
      </c>
      <c r="N20">
        <f>(IFERROR(Supply_2013_Work!N20/Supply_2013_Work!$BR20,0))*Use_2013_Work!$BV20</f>
        <v>0</v>
      </c>
      <c r="O20">
        <f>(IFERROR(Supply_2013_Work!O20/Supply_2013_Work!$BR20,0))*Use_2013_Work!$BV20</f>
        <v>0</v>
      </c>
      <c r="P20">
        <f>(IFERROR(Supply_2013_Work!P20/Supply_2013_Work!$BR20,0))*Use_2013_Work!$BV20</f>
        <v>0</v>
      </c>
      <c r="Q20">
        <f>(IFERROR(Supply_2013_Work!Q20/Supply_2013_Work!$BR20,0))*Use_2013_Work!$BV20</f>
        <v>88.046881803944288</v>
      </c>
      <c r="R20">
        <f>(IFERROR(Supply_2013_Work!R20/Supply_2013_Work!$BR20,0))*Use_2013_Work!$BV20</f>
        <v>4.7226626893595415E-3</v>
      </c>
      <c r="S20">
        <f>(IFERROR(Supply_2013_Work!S20/Supply_2013_Work!$BR20,0))*Use_2013_Work!$BV20</f>
        <v>0.24505816649956333</v>
      </c>
      <c r="T20">
        <f>(IFERROR(Supply_2013_Work!T20/Supply_2013_Work!$BR20,0))*Use_2013_Work!$BV20</f>
        <v>0.74842196856799525</v>
      </c>
      <c r="U20">
        <f>(IFERROR(Supply_2013_Work!U20/Supply_2013_Work!$BR20,0))*Use_2013_Work!$BV20</f>
        <v>0</v>
      </c>
      <c r="V20">
        <f>(IFERROR(Supply_2013_Work!V20/Supply_2013_Work!$BR20,0))*Use_2013_Work!$BV20</f>
        <v>2.8015795614844737E-4</v>
      </c>
      <c r="W20">
        <f>(IFERROR(Supply_2013_Work!W20/Supply_2013_Work!$BR20,0))*Use_2013_Work!$BV20</f>
        <v>1.3607672155781731E-3</v>
      </c>
      <c r="X20">
        <f>(IFERROR(Supply_2013_Work!X20/Supply_2013_Work!$BR20,0))*Use_2013_Work!$BV20</f>
        <v>0</v>
      </c>
      <c r="Y20">
        <f>(IFERROR(Supply_2013_Work!Y20/Supply_2013_Work!$BR20,0))*Use_2013_Work!$BV20</f>
        <v>0</v>
      </c>
      <c r="Z20">
        <f>(IFERROR(Supply_2013_Work!Z20/Supply_2013_Work!$BR20,0))*Use_2013_Work!$BV20</f>
        <v>1.7188891286662171</v>
      </c>
      <c r="AA20">
        <f>(IFERROR(Supply_2013_Work!AA20/Supply_2013_Work!$BR20,0))*Use_2013_Work!$BV20</f>
        <v>0</v>
      </c>
      <c r="AB20">
        <f>(IFERROR(Supply_2013_Work!AB20/Supply_2013_Work!$BR20,0))*Use_2013_Work!$BV20</f>
        <v>4.3624596028829666E-3</v>
      </c>
      <c r="AC20">
        <f>(IFERROR(Supply_2013_Work!AC20/Supply_2013_Work!$BR20,0))*Use_2013_Work!$BV20</f>
        <v>0</v>
      </c>
      <c r="AD20">
        <f>(IFERROR(Supply_2013_Work!AD20/Supply_2013_Work!$BR20,0))*Use_2013_Work!$BV20</f>
        <v>6.4036104262502264E-4</v>
      </c>
      <c r="AE20">
        <f>(IFERROR(Supply_2013_Work!AE20/Supply_2013_Work!$BR20,0))*Use_2013_Work!$BV20</f>
        <v>1.3207446504141091E-3</v>
      </c>
      <c r="AF20">
        <f>(IFERROR(Supply_2013_Work!AF20/Supply_2013_Work!$BR20,0))*Use_2013_Work!$BV20</f>
        <v>5.0548499802212724E-2</v>
      </c>
      <c r="AG20">
        <f>(IFERROR(Supply_2013_Work!AG20/Supply_2013_Work!$BR20,0))*Use_2013_Work!$BV20</f>
        <v>7.9244679024846557E-3</v>
      </c>
      <c r="AH20">
        <f>(IFERROR(Supply_2013_Work!AH20/Supply_2013_Work!$BR20,0))*Use_2013_Work!$BV20</f>
        <v>1.3007333678320774E-2</v>
      </c>
      <c r="AI20">
        <f>(IFERROR(Supply_2013_Work!AI20/Supply_2013_Work!$BR20,0))*Use_2013_Work!$BV20</f>
        <v>2.4413764750078988E-3</v>
      </c>
      <c r="AJ20">
        <f>(IFERROR(Supply_2013_Work!AJ20/Supply_2013_Work!$BR20,0))*Use_2013_Work!$BV20</f>
        <v>0</v>
      </c>
      <c r="AK20">
        <f>(IFERROR(Supply_2013_Work!AK20/Supply_2013_Work!$BR20,0))*Use_2013_Work!$BV20</f>
        <v>0</v>
      </c>
      <c r="AL20">
        <f>(IFERROR(Supply_2013_Work!AL20/Supply_2013_Work!$BR20,0))*Use_2013_Work!$BV20</f>
        <v>2.1612185188594514E-3</v>
      </c>
      <c r="AM20">
        <f>(IFERROR(Supply_2013_Work!AM20/Supply_2013_Work!$BR20,0))*Use_2013_Work!$BV20</f>
        <v>0</v>
      </c>
      <c r="AN20">
        <f>(IFERROR(Supply_2013_Work!AN20/Supply_2013_Work!$BR20,0))*Use_2013_Work!$BV20</f>
        <v>2.0491553364000725E-2</v>
      </c>
      <c r="AO20">
        <f>(IFERROR(Supply_2013_Work!AO20/Supply_2013_Work!$BR20,0))*Use_2013_Work!$BV20</f>
        <v>0</v>
      </c>
      <c r="AP20">
        <f>(IFERROR(Supply_2013_Work!AP20/Supply_2013_Work!$BR20,0))*Use_2013_Work!$BV20</f>
        <v>5.2029334713283085E-4</v>
      </c>
      <c r="AQ20">
        <f>(IFERROR(Supply_2013_Work!AQ20/Supply_2013_Work!$BR20,0))*Use_2013_Work!$BV20</f>
        <v>5.6031591229689474E-4</v>
      </c>
      <c r="AR20">
        <f>(IFERROR(Supply_2013_Work!AR20/Supply_2013_Work!$BR20,0))*Use_2013_Work!$BV20</f>
        <v>0</v>
      </c>
      <c r="AS20">
        <f>(IFERROR(Supply_2013_Work!AS20/Supply_2013_Work!$BR20,0))*Use_2013_Work!$BV20</f>
        <v>4.0022565164063916E-4</v>
      </c>
      <c r="AT20">
        <f>(IFERROR(Supply_2013_Work!AT20/Supply_2013_Work!$BR20,0))*Use_2013_Work!$BV20</f>
        <v>0</v>
      </c>
      <c r="AU20">
        <f>(IFERROR(Supply_2013_Work!AU20/Supply_2013_Work!$BR20,0))*Use_2013_Work!$BV20</f>
        <v>0</v>
      </c>
      <c r="AV20">
        <f>(IFERROR(Supply_2013_Work!AV20/Supply_2013_Work!$BR20,0))*Use_2013_Work!$BV20</f>
        <v>1.2767198287336388E-2</v>
      </c>
      <c r="AW20">
        <f>(IFERROR(Supply_2013_Work!AW20/Supply_2013_Work!$BR20,0))*Use_2013_Work!$BV20</f>
        <v>0</v>
      </c>
      <c r="AX20">
        <f>(IFERROR(Supply_2013_Work!AX20/Supply_2013_Work!$BR20,0))*Use_2013_Work!$BV20</f>
        <v>1.6809477368906842E-3</v>
      </c>
      <c r="AY20">
        <f>(IFERROR(Supply_2013_Work!AY20/Supply_2013_Work!$BR20,0))*Use_2013_Work!$BV20</f>
        <v>0</v>
      </c>
      <c r="AZ20">
        <f>(IFERROR(Supply_2013_Work!AZ20/Supply_2013_Work!$BR20,0))*Use_2013_Work!$BV20</f>
        <v>0</v>
      </c>
      <c r="BA20">
        <f>(IFERROR(Supply_2013_Work!BA20/Supply_2013_Work!$BR20,0))*Use_2013_Work!$BV20</f>
        <v>8.0045130328127833E-4</v>
      </c>
      <c r="BB20">
        <f>(IFERROR(Supply_2013_Work!BB20/Supply_2013_Work!$BR20,0))*Use_2013_Work!$BV20</f>
        <v>0</v>
      </c>
      <c r="BC20">
        <f>(IFERROR(Supply_2013_Work!BC20/Supply_2013_Work!$BR20,0))*Use_2013_Work!$BV20</f>
        <v>2.4013539098438345E-4</v>
      </c>
      <c r="BD20">
        <f>(IFERROR(Supply_2013_Work!BD20/Supply_2013_Work!$BR20,0))*Use_2013_Work!$BV20</f>
        <v>0</v>
      </c>
      <c r="BE20">
        <f>(IFERROR(Supply_2013_Work!BE20/Supply_2013_Work!$BR20,0))*Use_2013_Work!$BV20</f>
        <v>3.2018052131251132E-4</v>
      </c>
      <c r="BF20">
        <f>(IFERROR(Supply_2013_Work!BF20/Supply_2013_Work!$BR20,0))*Use_2013_Work!$BV20</f>
        <v>5.483091427476757E-3</v>
      </c>
      <c r="BG20">
        <f>(IFERROR(Supply_2013_Work!BG20/Supply_2013_Work!$BR20,0))*Use_2013_Work!$BV20</f>
        <v>2.0011282582031958E-4</v>
      </c>
      <c r="BH20">
        <f>(IFERROR(Supply_2013_Work!BH20/Supply_2013_Work!$BR20,0))*Use_2013_Work!$BV20</f>
        <v>4.0022565164063915E-5</v>
      </c>
      <c r="BI20">
        <f>(IFERROR(Supply_2013_Work!BI20/Supply_2013_Work!$BR20,0))*Use_2013_Work!$BV20</f>
        <v>6.4036104262502264E-4</v>
      </c>
      <c r="BJ20">
        <f>(IFERROR(Supply_2013_Work!BJ20/Supply_2013_Work!$BR20,0))*Use_2013_Work!$BV20</f>
        <v>0</v>
      </c>
      <c r="BK20">
        <f>(IFERROR(Supply_2013_Work!BK20/Supply_2013_Work!$BR20,0))*Use_2013_Work!$BV20</f>
        <v>7.6843325115002704E-3</v>
      </c>
      <c r="BL20">
        <f>(IFERROR(Supply_2013_Work!BL20/Supply_2013_Work!$BR20,0))*Use_2013_Work!$BV20</f>
        <v>0</v>
      </c>
      <c r="BM20">
        <f>(IFERROR(Supply_2013_Work!BM20/Supply_2013_Work!$BR20,0))*Use_2013_Work!$BV20</f>
        <v>0</v>
      </c>
      <c r="BN20">
        <f>(IFERROR(Supply_2013_Work!BN20/Supply_2013_Work!$BR20,0))*Use_2013_Work!$BV20</f>
        <v>0</v>
      </c>
      <c r="BO20">
        <f>(IFERROR(Supply_2013_Work!BO20/Supply_2013_Work!$BR20,0))*Use_2013_Work!$BV20</f>
        <v>7.6443099463362075E-3</v>
      </c>
      <c r="BP20">
        <f>(IFERROR(Supply_2013_Work!BP20/Supply_2013_Work!$BR20,0))*Use_2013_Work!$BV20</f>
        <v>0</v>
      </c>
      <c r="BQ20">
        <f>(IFERROR(Supply_2013_Work!BQ20/Supply_2013_Work!$BR20,0))*Use_2013_Work!$BV20</f>
        <v>0</v>
      </c>
    </row>
    <row r="21" spans="5:69">
      <c r="E21">
        <f>(IFERROR(Supply_2013_Work!E21/Supply_2013_Work!$BR21,0))*Use_2013_Work!$BV21</f>
        <v>4.0276116428006185E-4</v>
      </c>
      <c r="F21">
        <f>(IFERROR(Supply_2013_Work!F21/Supply_2013_Work!$BR21,0))*Use_2013_Work!$BV21</f>
        <v>0</v>
      </c>
      <c r="G21">
        <f>(IFERROR(Supply_2013_Work!G21/Supply_2013_Work!$BR21,0))*Use_2013_Work!$BV21</f>
        <v>5.6199232225124901E-5</v>
      </c>
      <c r="H21">
        <f>(IFERROR(Supply_2013_Work!H21/Supply_2013_Work!$BR21,0))*Use_2013_Work!$BV21</f>
        <v>0</v>
      </c>
      <c r="I21">
        <f>(IFERROR(Supply_2013_Work!I21/Supply_2013_Work!$BR21,0))*Use_2013_Work!$BV21</f>
        <v>4.1212770298424935E-4</v>
      </c>
      <c r="J21">
        <f>(IFERROR(Supply_2013_Work!J21/Supply_2013_Work!$BR21,0))*Use_2013_Work!$BV21</f>
        <v>0</v>
      </c>
      <c r="K21">
        <f>(IFERROR(Supply_2013_Work!K21/Supply_2013_Work!$BR21,0))*Use_2013_Work!$BV21</f>
        <v>0.15341453743588679</v>
      </c>
      <c r="L21">
        <f>(IFERROR(Supply_2013_Work!L21/Supply_2013_Work!$BR21,0))*Use_2013_Work!$BV21</f>
        <v>0</v>
      </c>
      <c r="M21">
        <f>(IFERROR(Supply_2013_Work!M21/Supply_2013_Work!$BR21,0))*Use_2013_Work!$BV21</f>
        <v>0</v>
      </c>
      <c r="N21">
        <f>(IFERROR(Supply_2013_Work!N21/Supply_2013_Work!$BR21,0))*Use_2013_Work!$BV21</f>
        <v>0</v>
      </c>
      <c r="O21">
        <f>(IFERROR(Supply_2013_Work!O21/Supply_2013_Work!$BR21,0))*Use_2013_Work!$BV21</f>
        <v>0</v>
      </c>
      <c r="P21">
        <f>(IFERROR(Supply_2013_Work!P21/Supply_2013_Work!$BR21,0))*Use_2013_Work!$BV21</f>
        <v>0</v>
      </c>
      <c r="Q21">
        <f>(IFERROR(Supply_2013_Work!Q21/Supply_2013_Work!$BR21,0))*Use_2013_Work!$BV21</f>
        <v>7.4932309633499877E-5</v>
      </c>
      <c r="R21">
        <f>(IFERROR(Supply_2013_Work!R21/Supply_2013_Work!$BR21,0))*Use_2013_Work!$BV21</f>
        <v>44.910117786515897</v>
      </c>
      <c r="S21">
        <f>(IFERROR(Supply_2013_Work!S21/Supply_2013_Work!$BR21,0))*Use_2013_Work!$BV21</f>
        <v>0</v>
      </c>
      <c r="T21">
        <f>(IFERROR(Supply_2013_Work!T21/Supply_2013_Work!$BR21,0))*Use_2013_Work!$BV21</f>
        <v>0.16088903532182841</v>
      </c>
      <c r="U21">
        <f>(IFERROR(Supply_2013_Work!U21/Supply_2013_Work!$BR21,0))*Use_2013_Work!$BV21</f>
        <v>0</v>
      </c>
      <c r="V21">
        <f>(IFERROR(Supply_2013_Work!V21/Supply_2013_Work!$BR21,0))*Use_2013_Work!$BV21</f>
        <v>6.5565770929312386E-5</v>
      </c>
      <c r="W21">
        <f>(IFERROR(Supply_2013_Work!W21/Supply_2013_Work!$BR21,0))*Use_2013_Work!$BV21</f>
        <v>3.2782885464656197E-4</v>
      </c>
      <c r="X21">
        <f>(IFERROR(Supply_2013_Work!X21/Supply_2013_Work!$BR21,0))*Use_2013_Work!$BV21</f>
        <v>0</v>
      </c>
      <c r="Y21">
        <f>(IFERROR(Supply_2013_Work!Y21/Supply_2013_Work!$BR21,0))*Use_2013_Work!$BV21</f>
        <v>0</v>
      </c>
      <c r="Z21">
        <f>(IFERROR(Supply_2013_Work!Z21/Supply_2013_Work!$BR21,0))*Use_2013_Work!$BV21</f>
        <v>0</v>
      </c>
      <c r="AA21">
        <f>(IFERROR(Supply_2013_Work!AA21/Supply_2013_Work!$BR21,0))*Use_2013_Work!$BV21</f>
        <v>0</v>
      </c>
      <c r="AB21">
        <f>(IFERROR(Supply_2013_Work!AB21/Supply_2013_Work!$BR21,0))*Use_2013_Work!$BV21</f>
        <v>1.0584188735731856E-3</v>
      </c>
      <c r="AC21">
        <f>(IFERROR(Supply_2013_Work!AC21/Supply_2013_Work!$BR21,0))*Use_2013_Work!$BV21</f>
        <v>0</v>
      </c>
      <c r="AD21">
        <f>(IFERROR(Supply_2013_Work!AD21/Supply_2013_Work!$BR21,0))*Use_2013_Work!$BV21</f>
        <v>1.4986461926699975E-4</v>
      </c>
      <c r="AE21">
        <f>(IFERROR(Supply_2013_Work!AE21/Supply_2013_Work!$BR21,0))*Use_2013_Work!$BV21</f>
        <v>3.5531870908948178</v>
      </c>
      <c r="AF21">
        <f>(IFERROR(Supply_2013_Work!AF21/Supply_2013_Work!$BR21,0))*Use_2013_Work!$BV21</f>
        <v>0</v>
      </c>
      <c r="AG21">
        <f>(IFERROR(Supply_2013_Work!AG21/Supply_2013_Work!$BR21,0))*Use_2013_Work!$BV21</f>
        <v>1.9201404343584343E-3</v>
      </c>
      <c r="AH21">
        <f>(IFERROR(Supply_2013_Work!AH21/Supply_2013_Work!$BR21,0))*Use_2013_Work!$BV21</f>
        <v>3.1565235433111821E-3</v>
      </c>
      <c r="AI21">
        <f>(IFERROR(Supply_2013_Work!AI21/Supply_2013_Work!$BR21,0))*Use_2013_Work!$BV21</f>
        <v>5.9009193836381151E-4</v>
      </c>
      <c r="AJ21">
        <f>(IFERROR(Supply_2013_Work!AJ21/Supply_2013_Work!$BR21,0))*Use_2013_Work!$BV21</f>
        <v>0</v>
      </c>
      <c r="AK21">
        <f>(IFERROR(Supply_2013_Work!AK21/Supply_2013_Work!$BR21,0))*Use_2013_Work!$BV21</f>
        <v>0</v>
      </c>
      <c r="AL21">
        <f>(IFERROR(Supply_2013_Work!AL21/Supply_2013_Work!$BR21,0))*Use_2013_Work!$BV21</f>
        <v>5.2452616743449908E-4</v>
      </c>
      <c r="AM21">
        <f>(IFERROR(Supply_2013_Work!AM21/Supply_2013_Work!$BR21,0))*Use_2013_Work!$BV21</f>
        <v>0</v>
      </c>
      <c r="AN21">
        <f>(IFERROR(Supply_2013_Work!AN21/Supply_2013_Work!$BR21,0))*Use_2013_Work!$BV21</f>
        <v>4.964265513219367E-3</v>
      </c>
      <c r="AO21">
        <f>(IFERROR(Supply_2013_Work!AO21/Supply_2013_Work!$BR21,0))*Use_2013_Work!$BV21</f>
        <v>0</v>
      </c>
      <c r="AP21">
        <f>(IFERROR(Supply_2013_Work!AP21/Supply_2013_Work!$BR21,0))*Use_2013_Work!$BV21</f>
        <v>1.2176500315443729E-4</v>
      </c>
      <c r="AQ21">
        <f>(IFERROR(Supply_2013_Work!AQ21/Supply_2013_Work!$BR21,0))*Use_2013_Work!$BV21</f>
        <v>1.4049808056281228E-4</v>
      </c>
      <c r="AR21">
        <f>(IFERROR(Supply_2013_Work!AR21/Supply_2013_Work!$BR21,0))*Use_2013_Work!$BV21</f>
        <v>0</v>
      </c>
      <c r="AS21">
        <f>(IFERROR(Supply_2013_Work!AS21/Supply_2013_Work!$BR21,0))*Use_2013_Work!$BV21</f>
        <v>9.3665387041874846E-5</v>
      </c>
      <c r="AT21">
        <f>(IFERROR(Supply_2013_Work!AT21/Supply_2013_Work!$BR21,0))*Use_2013_Work!$BV21</f>
        <v>0</v>
      </c>
      <c r="AU21">
        <f>(IFERROR(Supply_2013_Work!AU21/Supply_2013_Work!$BR21,0))*Use_2013_Work!$BV21</f>
        <v>0</v>
      </c>
      <c r="AV21">
        <f>(IFERROR(Supply_2013_Work!AV21/Supply_2013_Work!$BR21,0))*Use_2013_Work!$BV21</f>
        <v>3.0909577723818699E-3</v>
      </c>
      <c r="AW21">
        <f>(IFERROR(Supply_2013_Work!AW21/Supply_2013_Work!$BR21,0))*Use_2013_Work!$BV21</f>
        <v>0</v>
      </c>
      <c r="AX21">
        <f>(IFERROR(Supply_2013_Work!AX21/Supply_2013_Work!$BR21,0))*Use_2013_Work!$BV21</f>
        <v>4.1212770298424935E-4</v>
      </c>
      <c r="AY21">
        <f>(IFERROR(Supply_2013_Work!AY21/Supply_2013_Work!$BR21,0))*Use_2013_Work!$BV21</f>
        <v>0</v>
      </c>
      <c r="AZ21">
        <f>(IFERROR(Supply_2013_Work!AZ21/Supply_2013_Work!$BR21,0))*Use_2013_Work!$BV21</f>
        <v>0</v>
      </c>
      <c r="BA21">
        <f>(IFERROR(Supply_2013_Work!BA21/Supply_2013_Work!$BR21,0))*Use_2013_Work!$BV21</f>
        <v>1.9669731278793714E-4</v>
      </c>
      <c r="BB21">
        <f>(IFERROR(Supply_2013_Work!BB21/Supply_2013_Work!$BR21,0))*Use_2013_Work!$BV21</f>
        <v>0</v>
      </c>
      <c r="BC21">
        <f>(IFERROR(Supply_2013_Work!BC21/Supply_2013_Work!$BR21,0))*Use_2013_Work!$BV21</f>
        <v>5.6199232225124901E-5</v>
      </c>
      <c r="BD21">
        <f>(IFERROR(Supply_2013_Work!BD21/Supply_2013_Work!$BR21,0))*Use_2013_Work!$BV21</f>
        <v>0</v>
      </c>
      <c r="BE21">
        <f>(IFERROR(Supply_2013_Work!BE21/Supply_2013_Work!$BR21,0))*Use_2013_Work!$BV21</f>
        <v>7.4932309633499877E-5</v>
      </c>
      <c r="BF21">
        <f>(IFERROR(Supply_2013_Work!BF21/Supply_2013_Work!$BR21,0))*Use_2013_Work!$BV21</f>
        <v>1.3300484959946229E-3</v>
      </c>
      <c r="BG21">
        <f>(IFERROR(Supply_2013_Work!BG21/Supply_2013_Work!$BR21,0))*Use_2013_Work!$BV21</f>
        <v>5.6199232225124901E-5</v>
      </c>
      <c r="BH21">
        <f>(IFERROR(Supply_2013_Work!BH21/Supply_2013_Work!$BR21,0))*Use_2013_Work!$BV21</f>
        <v>1.8733077408374969E-5</v>
      </c>
      <c r="BI21">
        <f>(IFERROR(Supply_2013_Work!BI21/Supply_2013_Work!$BR21,0))*Use_2013_Work!$BV21</f>
        <v>1.5923115797118723E-4</v>
      </c>
      <c r="BJ21">
        <f>(IFERROR(Supply_2013_Work!BJ21/Supply_2013_Work!$BR21,0))*Use_2013_Work!$BV21</f>
        <v>0</v>
      </c>
      <c r="BK21">
        <f>(IFERROR(Supply_2013_Work!BK21/Supply_2013_Work!$BR21,0))*Use_2013_Work!$BV21</f>
        <v>1.8639412021333093E-3</v>
      </c>
      <c r="BL21">
        <f>(IFERROR(Supply_2013_Work!BL21/Supply_2013_Work!$BR21,0))*Use_2013_Work!$BV21</f>
        <v>0</v>
      </c>
      <c r="BM21">
        <f>(IFERROR(Supply_2013_Work!BM21/Supply_2013_Work!$BR21,0))*Use_2013_Work!$BV21</f>
        <v>0</v>
      </c>
      <c r="BN21">
        <f>(IFERROR(Supply_2013_Work!BN21/Supply_2013_Work!$BR21,0))*Use_2013_Work!$BV21</f>
        <v>0</v>
      </c>
      <c r="BO21">
        <f>(IFERROR(Supply_2013_Work!BO21/Supply_2013_Work!$BR21,0))*Use_2013_Work!$BV21</f>
        <v>1.8545746634291221E-3</v>
      </c>
      <c r="BP21">
        <f>(IFERROR(Supply_2013_Work!BP21/Supply_2013_Work!$BR21,0))*Use_2013_Work!$BV21</f>
        <v>0</v>
      </c>
      <c r="BQ21">
        <f>(IFERROR(Supply_2013_Work!BQ21/Supply_2013_Work!$BR21,0))*Use_2013_Work!$BV21</f>
        <v>0</v>
      </c>
    </row>
    <row r="22" spans="5:69">
      <c r="E22">
        <f>(IFERROR(Supply_2013_Work!E22/Supply_2013_Work!$BR22,0))*Use_2013_Work!$BV22</f>
        <v>0</v>
      </c>
      <c r="F22">
        <f>(IFERROR(Supply_2013_Work!F22/Supply_2013_Work!$BR22,0))*Use_2013_Work!$BV22</f>
        <v>0</v>
      </c>
      <c r="G22">
        <f>(IFERROR(Supply_2013_Work!G22/Supply_2013_Work!$BR22,0))*Use_2013_Work!$BV22</f>
        <v>0</v>
      </c>
      <c r="H22">
        <f>(IFERROR(Supply_2013_Work!H22/Supply_2013_Work!$BR22,0))*Use_2013_Work!$BV22</f>
        <v>0</v>
      </c>
      <c r="I22">
        <f>(IFERROR(Supply_2013_Work!I22/Supply_2013_Work!$BR22,0))*Use_2013_Work!$BV22</f>
        <v>0</v>
      </c>
      <c r="J22">
        <f>(IFERROR(Supply_2013_Work!J22/Supply_2013_Work!$BR22,0))*Use_2013_Work!$BV22</f>
        <v>0</v>
      </c>
      <c r="K22">
        <f>(IFERROR(Supply_2013_Work!K22/Supply_2013_Work!$BR22,0))*Use_2013_Work!$BV22</f>
        <v>0</v>
      </c>
      <c r="L22">
        <f>(IFERROR(Supply_2013_Work!L22/Supply_2013_Work!$BR22,0))*Use_2013_Work!$BV22</f>
        <v>0</v>
      </c>
      <c r="M22">
        <f>(IFERROR(Supply_2013_Work!M22/Supply_2013_Work!$BR22,0))*Use_2013_Work!$BV22</f>
        <v>0</v>
      </c>
      <c r="N22">
        <f>(IFERROR(Supply_2013_Work!N22/Supply_2013_Work!$BR22,0))*Use_2013_Work!$BV22</f>
        <v>0</v>
      </c>
      <c r="O22">
        <f>(IFERROR(Supply_2013_Work!O22/Supply_2013_Work!$BR22,0))*Use_2013_Work!$BV22</f>
        <v>0</v>
      </c>
      <c r="P22">
        <f>(IFERROR(Supply_2013_Work!P22/Supply_2013_Work!$BR22,0))*Use_2013_Work!$BV22</f>
        <v>0</v>
      </c>
      <c r="Q22">
        <f>(IFERROR(Supply_2013_Work!Q22/Supply_2013_Work!$BR22,0))*Use_2013_Work!$BV22</f>
        <v>1.3660142206675776E-2</v>
      </c>
      <c r="R22">
        <f>(IFERROR(Supply_2013_Work!R22/Supply_2013_Work!$BR22,0))*Use_2013_Work!$BV22</f>
        <v>0</v>
      </c>
      <c r="S22">
        <f>(IFERROR(Supply_2013_Work!S22/Supply_2013_Work!$BR22,0))*Use_2013_Work!$BV22</f>
        <v>0.62541765360397727</v>
      </c>
      <c r="T22">
        <f>(IFERROR(Supply_2013_Work!T22/Supply_2013_Work!$BR22,0))*Use_2013_Work!$BV22</f>
        <v>5.7172062138072986E-2</v>
      </c>
      <c r="U22">
        <f>(IFERROR(Supply_2013_Work!U22/Supply_2013_Work!$BR22,0))*Use_2013_Work!$BV22</f>
        <v>0</v>
      </c>
      <c r="V22">
        <f>(IFERROR(Supply_2013_Work!V22/Supply_2013_Work!$BR22,0))*Use_2013_Work!$BV22</f>
        <v>0</v>
      </c>
      <c r="W22">
        <f>(IFERROR(Supply_2013_Work!W22/Supply_2013_Work!$BR22,0))*Use_2013_Work!$BV22</f>
        <v>0</v>
      </c>
      <c r="X22">
        <f>(IFERROR(Supply_2013_Work!X22/Supply_2013_Work!$BR22,0))*Use_2013_Work!$BV22</f>
        <v>0</v>
      </c>
      <c r="Y22">
        <f>(IFERROR(Supply_2013_Work!Y22/Supply_2013_Work!$BR22,0))*Use_2013_Work!$BV22</f>
        <v>0</v>
      </c>
      <c r="Z22">
        <f>(IFERROR(Supply_2013_Work!Z22/Supply_2013_Work!$BR22,0))*Use_2013_Work!$BV22</f>
        <v>0</v>
      </c>
      <c r="AA22">
        <f>(IFERROR(Supply_2013_Work!AA22/Supply_2013_Work!$BR22,0))*Use_2013_Work!$BV22</f>
        <v>0</v>
      </c>
      <c r="AB22">
        <f>(IFERROR(Supply_2013_Work!AB22/Supply_2013_Work!$BR22,0))*Use_2013_Work!$BV22</f>
        <v>0</v>
      </c>
      <c r="AC22">
        <f>(IFERROR(Supply_2013_Work!AC22/Supply_2013_Work!$BR22,0))*Use_2013_Work!$BV22</f>
        <v>0</v>
      </c>
      <c r="AD22">
        <f>(IFERROR(Supply_2013_Work!AD22/Supply_2013_Work!$BR22,0))*Use_2013_Work!$BV22</f>
        <v>0</v>
      </c>
      <c r="AE22">
        <f>(IFERROR(Supply_2013_Work!AE22/Supply_2013_Work!$BR22,0))*Use_2013_Work!$BV22</f>
        <v>5.7506613189647997E-3</v>
      </c>
      <c r="AF22">
        <f>(IFERROR(Supply_2013_Work!AF22/Supply_2013_Work!$BR22,0))*Use_2013_Work!$BV22</f>
        <v>0</v>
      </c>
      <c r="AG22">
        <f>(IFERROR(Supply_2013_Work!AG22/Supply_2013_Work!$BR22,0))*Use_2013_Work!$BV22</f>
        <v>0.16289948073230928</v>
      </c>
      <c r="AH22">
        <f>(IFERROR(Supply_2013_Work!AH22/Supply_2013_Work!$BR22,0))*Use_2013_Work!$BV22</f>
        <v>0</v>
      </c>
      <c r="AI22">
        <f>(IFERROR(Supply_2013_Work!AI22/Supply_2013_Work!$BR22,0))*Use_2013_Work!$BV22</f>
        <v>0</v>
      </c>
      <c r="AJ22">
        <f>(IFERROR(Supply_2013_Work!AJ22/Supply_2013_Work!$BR22,0))*Use_2013_Work!$BV22</f>
        <v>0</v>
      </c>
      <c r="AK22">
        <f>(IFERROR(Supply_2013_Work!AK22/Supply_2013_Work!$BR22,0))*Use_2013_Work!$BV22</f>
        <v>0</v>
      </c>
      <c r="AL22">
        <f>(IFERROR(Supply_2013_Work!AL22/Supply_2013_Work!$BR22,0))*Use_2013_Work!$BV22</f>
        <v>0</v>
      </c>
      <c r="AM22">
        <f>(IFERROR(Supply_2013_Work!AM22/Supply_2013_Work!$BR22,0))*Use_2013_Work!$BV22</f>
        <v>0</v>
      </c>
      <c r="AN22">
        <f>(IFERROR(Supply_2013_Work!AN22/Supply_2013_Work!$BR22,0))*Use_2013_Work!$BV22</f>
        <v>0</v>
      </c>
      <c r="AO22">
        <f>(IFERROR(Supply_2013_Work!AO22/Supply_2013_Work!$BR22,0))*Use_2013_Work!$BV22</f>
        <v>0</v>
      </c>
      <c r="AP22">
        <f>(IFERROR(Supply_2013_Work!AP22/Supply_2013_Work!$BR22,0))*Use_2013_Work!$BV22</f>
        <v>0</v>
      </c>
      <c r="AQ22">
        <f>(IFERROR(Supply_2013_Work!AQ22/Supply_2013_Work!$BR22,0))*Use_2013_Work!$BV22</f>
        <v>0</v>
      </c>
      <c r="AR22">
        <f>(IFERROR(Supply_2013_Work!AR22/Supply_2013_Work!$BR22,0))*Use_2013_Work!$BV22</f>
        <v>0</v>
      </c>
      <c r="AS22">
        <f>(IFERROR(Supply_2013_Work!AS22/Supply_2013_Work!$BR22,0))*Use_2013_Work!$BV22</f>
        <v>0</v>
      </c>
      <c r="AT22">
        <f>(IFERROR(Supply_2013_Work!AT22/Supply_2013_Work!$BR22,0))*Use_2013_Work!$BV22</f>
        <v>0</v>
      </c>
      <c r="AU22">
        <f>(IFERROR(Supply_2013_Work!AU22/Supply_2013_Work!$BR22,0))*Use_2013_Work!$BV22</f>
        <v>0</v>
      </c>
      <c r="AV22">
        <f>(IFERROR(Supply_2013_Work!AV22/Supply_2013_Work!$BR22,0))*Use_2013_Work!$BV22</f>
        <v>0</v>
      </c>
      <c r="AW22">
        <f>(IFERROR(Supply_2013_Work!AW22/Supply_2013_Work!$BR22,0))*Use_2013_Work!$BV22</f>
        <v>0</v>
      </c>
      <c r="AX22">
        <f>(IFERROR(Supply_2013_Work!AX22/Supply_2013_Work!$BR22,0))*Use_2013_Work!$BV22</f>
        <v>0</v>
      </c>
      <c r="AY22">
        <f>(IFERROR(Supply_2013_Work!AY22/Supply_2013_Work!$BR22,0))*Use_2013_Work!$BV22</f>
        <v>0</v>
      </c>
      <c r="AZ22">
        <f>(IFERROR(Supply_2013_Work!AZ22/Supply_2013_Work!$BR22,0))*Use_2013_Work!$BV22</f>
        <v>0</v>
      </c>
      <c r="BA22">
        <f>(IFERROR(Supply_2013_Work!BA22/Supply_2013_Work!$BR22,0))*Use_2013_Work!$BV22</f>
        <v>0</v>
      </c>
      <c r="BB22">
        <f>(IFERROR(Supply_2013_Work!BB22/Supply_2013_Work!$BR22,0))*Use_2013_Work!$BV22</f>
        <v>0</v>
      </c>
      <c r="BC22">
        <f>(IFERROR(Supply_2013_Work!BC22/Supply_2013_Work!$BR22,0))*Use_2013_Work!$BV22</f>
        <v>0</v>
      </c>
      <c r="BD22">
        <f>(IFERROR(Supply_2013_Work!BD22/Supply_2013_Work!$BR22,0))*Use_2013_Work!$BV22</f>
        <v>0</v>
      </c>
      <c r="BE22">
        <f>(IFERROR(Supply_2013_Work!BE22/Supply_2013_Work!$BR22,0))*Use_2013_Work!$BV22</f>
        <v>0</v>
      </c>
      <c r="BF22">
        <f>(IFERROR(Supply_2013_Work!BF22/Supply_2013_Work!$BR22,0))*Use_2013_Work!$BV22</f>
        <v>0</v>
      </c>
      <c r="BG22">
        <f>(IFERROR(Supply_2013_Work!BG22/Supply_2013_Work!$BR22,0))*Use_2013_Work!$BV22</f>
        <v>0</v>
      </c>
      <c r="BH22">
        <f>(IFERROR(Supply_2013_Work!BH22/Supply_2013_Work!$BR22,0))*Use_2013_Work!$BV22</f>
        <v>0</v>
      </c>
      <c r="BI22">
        <f>(IFERROR(Supply_2013_Work!BI22/Supply_2013_Work!$BR22,0))*Use_2013_Work!$BV22</f>
        <v>0</v>
      </c>
      <c r="BJ22">
        <f>(IFERROR(Supply_2013_Work!BJ22/Supply_2013_Work!$BR22,0))*Use_2013_Work!$BV22</f>
        <v>0</v>
      </c>
      <c r="BK22">
        <f>(IFERROR(Supply_2013_Work!BK22/Supply_2013_Work!$BR22,0))*Use_2013_Work!$BV22</f>
        <v>0</v>
      </c>
      <c r="BL22">
        <f>(IFERROR(Supply_2013_Work!BL22/Supply_2013_Work!$BR22,0))*Use_2013_Work!$BV22</f>
        <v>0</v>
      </c>
      <c r="BM22">
        <f>(IFERROR(Supply_2013_Work!BM22/Supply_2013_Work!$BR22,0))*Use_2013_Work!$BV22</f>
        <v>0</v>
      </c>
      <c r="BN22">
        <f>(IFERROR(Supply_2013_Work!BN22/Supply_2013_Work!$BR22,0))*Use_2013_Work!$BV22</f>
        <v>0</v>
      </c>
      <c r="BO22">
        <f>(IFERROR(Supply_2013_Work!BO22/Supply_2013_Work!$BR22,0))*Use_2013_Work!$BV22</f>
        <v>0</v>
      </c>
      <c r="BP22">
        <f>(IFERROR(Supply_2013_Work!BP22/Supply_2013_Work!$BR22,0))*Use_2013_Work!$BV22</f>
        <v>0</v>
      </c>
      <c r="BQ22">
        <f>(IFERROR(Supply_2013_Work!BQ22/Supply_2013_Work!$BR22,0))*Use_2013_Work!$BV22</f>
        <v>0</v>
      </c>
    </row>
    <row r="23" spans="5:69">
      <c r="E23">
        <f>(IFERROR(Supply_2013_Work!E23/Supply_2013_Work!$BR23,0))*Use_2013_Work!$BV23</f>
        <v>3.987923924980669E-4</v>
      </c>
      <c r="F23">
        <f>(IFERROR(Supply_2013_Work!F23/Supply_2013_Work!$BR23,0))*Use_2013_Work!$BV23</f>
        <v>0</v>
      </c>
      <c r="G23">
        <f>(IFERROR(Supply_2013_Work!G23/Supply_2013_Work!$BR23,0))*Use_2013_Work!$BV23</f>
        <v>1.0876156159038189E-4</v>
      </c>
      <c r="H23">
        <f>(IFERROR(Supply_2013_Work!H23/Supply_2013_Work!$BR23,0))*Use_2013_Work!$BV23</f>
        <v>0</v>
      </c>
      <c r="I23">
        <f>(IFERROR(Supply_2013_Work!I23/Supply_2013_Work!$BR23,0))*Use_2013_Work!$BV23</f>
        <v>0.46568800364692448</v>
      </c>
      <c r="J23">
        <f>(IFERROR(Supply_2013_Work!J23/Supply_2013_Work!$BR23,0))*Use_2013_Work!$BV23</f>
        <v>0</v>
      </c>
      <c r="K23">
        <f>(IFERROR(Supply_2013_Work!K23/Supply_2013_Work!$BR23,0))*Use_2013_Work!$BV23</f>
        <v>1.4066495299022723E-3</v>
      </c>
      <c r="L23">
        <f>(IFERROR(Supply_2013_Work!L23/Supply_2013_Work!$BR23,0))*Use_2013_Work!$BV23</f>
        <v>0</v>
      </c>
      <c r="M23">
        <f>(IFERROR(Supply_2013_Work!M23/Supply_2013_Work!$BR23,0))*Use_2013_Work!$BV23</f>
        <v>0</v>
      </c>
      <c r="N23">
        <f>(IFERROR(Supply_2013_Work!N23/Supply_2013_Work!$BR23,0))*Use_2013_Work!$BV23</f>
        <v>0</v>
      </c>
      <c r="O23">
        <f>(IFERROR(Supply_2013_Work!O23/Supply_2013_Work!$BR23,0))*Use_2013_Work!$BV23</f>
        <v>0</v>
      </c>
      <c r="P23">
        <f>(IFERROR(Supply_2013_Work!P23/Supply_2013_Work!$BR23,0))*Use_2013_Work!$BV23</f>
        <v>0</v>
      </c>
      <c r="Q23">
        <f>(IFERROR(Supply_2013_Work!Q23/Supply_2013_Work!$BR23,0))*Use_2013_Work!$BV23</f>
        <v>7.2507707726921262E-6</v>
      </c>
      <c r="R23">
        <f>(IFERROR(Supply_2013_Work!R23/Supply_2013_Work!$BR23,0))*Use_2013_Work!$BV23</f>
        <v>2.4268329776200546E-2</v>
      </c>
      <c r="S23">
        <f>(IFERROR(Supply_2013_Work!S23/Supply_2013_Work!$BR23,0))*Use_2013_Work!$BV23</f>
        <v>0.75423967731698027</v>
      </c>
      <c r="T23">
        <f>(IFERROR(Supply_2013_Work!T23/Supply_2013_Work!$BR23,0))*Use_2013_Work!$BV23</f>
        <v>41.222147253846224</v>
      </c>
      <c r="U23">
        <f>(IFERROR(Supply_2013_Work!U23/Supply_2013_Work!$BR23,0))*Use_2013_Work!$BV23</f>
        <v>0</v>
      </c>
      <c r="V23">
        <f>(IFERROR(Supply_2013_Work!V23/Supply_2013_Work!$BR23,0))*Use_2013_Work!$BV23</f>
        <v>7.9758478499613377E-5</v>
      </c>
      <c r="W23">
        <f>(IFERROR(Supply_2013_Work!W23/Supply_2013_Work!$BR23,0))*Use_2013_Work!$BV23</f>
        <v>1.3322638725452236</v>
      </c>
      <c r="X23">
        <f>(IFERROR(Supply_2013_Work!X23/Supply_2013_Work!$BR23,0))*Use_2013_Work!$BV23</f>
        <v>7.2507707726921262E-6</v>
      </c>
      <c r="Y23">
        <f>(IFERROR(Supply_2013_Work!Y23/Supply_2013_Work!$BR23,0))*Use_2013_Work!$BV23</f>
        <v>7.0332476495113614E-4</v>
      </c>
      <c r="Z23">
        <f>(IFERROR(Supply_2013_Work!Z23/Supply_2013_Work!$BR23,0))*Use_2013_Work!$BV23</f>
        <v>0</v>
      </c>
      <c r="AA23">
        <f>(IFERROR(Supply_2013_Work!AA23/Supply_2013_Work!$BR23,0))*Use_2013_Work!$BV23</f>
        <v>0</v>
      </c>
      <c r="AB23">
        <f>(IFERROR(Supply_2013_Work!AB23/Supply_2013_Work!$BR23,0))*Use_2013_Work!$BV23</f>
        <v>5.0030318331575668E-4</v>
      </c>
      <c r="AC23">
        <f>(IFERROR(Supply_2013_Work!AC23/Supply_2013_Work!$BR23,0))*Use_2013_Work!$BV23</f>
        <v>0</v>
      </c>
      <c r="AD23">
        <f>(IFERROR(Supply_2013_Work!AD23/Supply_2013_Work!$BR23,0))*Use_2013_Work!$BV23</f>
        <v>2.3202466472614803E-3</v>
      </c>
      <c r="AE23">
        <f>(IFERROR(Supply_2013_Work!AE23/Supply_2013_Work!$BR23,0))*Use_2013_Work!$BV23</f>
        <v>0.99360937283586548</v>
      </c>
      <c r="AF23">
        <f>(IFERROR(Supply_2013_Work!AF23/Supply_2013_Work!$BR23,0))*Use_2013_Work!$BV23</f>
        <v>0</v>
      </c>
      <c r="AG23">
        <f>(IFERROR(Supply_2013_Work!AG23/Supply_2013_Work!$BR23,0))*Use_2013_Work!$BV23</f>
        <v>1.5758172627999525</v>
      </c>
      <c r="AH23">
        <f>(IFERROR(Supply_2013_Work!AH23/Supply_2013_Work!$BR23,0))*Use_2013_Work!$BV23</f>
        <v>0.16011152020258751</v>
      </c>
      <c r="AI23">
        <f>(IFERROR(Supply_2013_Work!AI23/Supply_2013_Work!$BR23,0))*Use_2013_Work!$BV23</f>
        <v>2.8423021428953129E-3</v>
      </c>
      <c r="AJ23">
        <f>(IFERROR(Supply_2013_Work!AJ23/Supply_2013_Work!$BR23,0))*Use_2013_Work!$BV23</f>
        <v>0</v>
      </c>
      <c r="AK23">
        <f>(IFERROR(Supply_2013_Work!AK23/Supply_2013_Work!$BR23,0))*Use_2013_Work!$BV23</f>
        <v>0</v>
      </c>
      <c r="AL23">
        <f>(IFERROR(Supply_2013_Work!AL23/Supply_2013_Work!$BR23,0))*Use_2013_Work!$BV23</f>
        <v>8.1208632654151806E-4</v>
      </c>
      <c r="AM23">
        <f>(IFERROR(Supply_2013_Work!AM23/Supply_2013_Work!$BR23,0))*Use_2013_Work!$BV23</f>
        <v>0</v>
      </c>
      <c r="AN23">
        <f>(IFERROR(Supply_2013_Work!AN23/Supply_2013_Work!$BR23,0))*Use_2013_Work!$BV23</f>
        <v>2.1752312318076374E-5</v>
      </c>
      <c r="AO23">
        <f>(IFERROR(Supply_2013_Work!AO23/Supply_2013_Work!$BR23,0))*Use_2013_Work!$BV23</f>
        <v>0</v>
      </c>
      <c r="AP23">
        <f>(IFERROR(Supply_2013_Work!AP23/Supply_2013_Work!$BR23,0))*Use_2013_Work!$BV23</f>
        <v>0</v>
      </c>
      <c r="AQ23">
        <f>(IFERROR(Supply_2013_Work!AQ23/Supply_2013_Work!$BR23,0))*Use_2013_Work!$BV23</f>
        <v>1.5009095499472697E-3</v>
      </c>
      <c r="AR23">
        <f>(IFERROR(Supply_2013_Work!AR23/Supply_2013_Work!$BR23,0))*Use_2013_Work!$BV23</f>
        <v>0</v>
      </c>
      <c r="AS23">
        <f>(IFERROR(Supply_2013_Work!AS23/Supply_2013_Work!$BR23,0))*Use_2013_Work!$BV23</f>
        <v>3.625385386346063E-5</v>
      </c>
      <c r="AT23">
        <f>(IFERROR(Supply_2013_Work!AT23/Supply_2013_Work!$BR23,0))*Use_2013_Work!$BV23</f>
        <v>0</v>
      </c>
      <c r="AU23">
        <f>(IFERROR(Supply_2013_Work!AU23/Supply_2013_Work!$BR23,0))*Use_2013_Work!$BV23</f>
        <v>0</v>
      </c>
      <c r="AV23">
        <f>(IFERROR(Supply_2013_Work!AV23/Supply_2013_Work!$BR23,0))*Use_2013_Work!$BV23</f>
        <v>3.407862263165299E-4</v>
      </c>
      <c r="AW23">
        <f>(IFERROR(Supply_2013_Work!AW23/Supply_2013_Work!$BR23,0))*Use_2013_Work!$BV23</f>
        <v>0</v>
      </c>
      <c r="AX23">
        <f>(IFERROR(Supply_2013_Work!AX23/Supply_2013_Work!$BR23,0))*Use_2013_Work!$BV23</f>
        <v>2.9003083090768505E-5</v>
      </c>
      <c r="AY23">
        <f>(IFERROR(Supply_2013_Work!AY23/Supply_2013_Work!$BR23,0))*Use_2013_Work!$BV23</f>
        <v>0</v>
      </c>
      <c r="AZ23">
        <f>(IFERROR(Supply_2013_Work!AZ23/Supply_2013_Work!$BR23,0))*Use_2013_Work!$BV23</f>
        <v>0</v>
      </c>
      <c r="BA23">
        <f>(IFERROR(Supply_2013_Work!BA23/Supply_2013_Work!$BR23,0))*Use_2013_Work!$BV23</f>
        <v>0</v>
      </c>
      <c r="BB23">
        <f>(IFERROR(Supply_2013_Work!BB23/Supply_2013_Work!$BR23,0))*Use_2013_Work!$BV23</f>
        <v>0</v>
      </c>
      <c r="BC23">
        <f>(IFERROR(Supply_2013_Work!BC23/Supply_2013_Work!$BR23,0))*Use_2013_Work!$BV23</f>
        <v>1.4501541545384252E-4</v>
      </c>
      <c r="BD23">
        <f>(IFERROR(Supply_2013_Work!BD23/Supply_2013_Work!$BR23,0))*Use_2013_Work!$BV23</f>
        <v>0</v>
      </c>
      <c r="BE23">
        <f>(IFERROR(Supply_2013_Work!BE23/Supply_2013_Work!$BR23,0))*Use_2013_Work!$BV23</f>
        <v>0</v>
      </c>
      <c r="BF23">
        <f>(IFERROR(Supply_2013_Work!BF23/Supply_2013_Work!$BR23,0))*Use_2013_Work!$BV23</f>
        <v>0</v>
      </c>
      <c r="BG23">
        <f>(IFERROR(Supply_2013_Work!BG23/Supply_2013_Work!$BR23,0))*Use_2013_Work!$BV23</f>
        <v>7.2507707726921262E-6</v>
      </c>
      <c r="BH23">
        <f>(IFERROR(Supply_2013_Work!BH23/Supply_2013_Work!$BR23,0))*Use_2013_Work!$BV23</f>
        <v>0</v>
      </c>
      <c r="BI23">
        <f>(IFERROR(Supply_2013_Work!BI23/Supply_2013_Work!$BR23,0))*Use_2013_Work!$BV23</f>
        <v>0</v>
      </c>
      <c r="BJ23">
        <f>(IFERROR(Supply_2013_Work!BJ23/Supply_2013_Work!$BR23,0))*Use_2013_Work!$BV23</f>
        <v>0</v>
      </c>
      <c r="BK23">
        <f>(IFERROR(Supply_2013_Work!BK23/Supply_2013_Work!$BR23,0))*Use_2013_Work!$BV23</f>
        <v>7.2507707726921262E-6</v>
      </c>
      <c r="BL23">
        <f>(IFERROR(Supply_2013_Work!BL23/Supply_2013_Work!$BR23,0))*Use_2013_Work!$BV23</f>
        <v>0</v>
      </c>
      <c r="BM23">
        <f>(IFERROR(Supply_2013_Work!BM23/Supply_2013_Work!$BR23,0))*Use_2013_Work!$BV23</f>
        <v>0</v>
      </c>
      <c r="BN23">
        <f>(IFERROR(Supply_2013_Work!BN23/Supply_2013_Work!$BR23,0))*Use_2013_Work!$BV23</f>
        <v>0</v>
      </c>
      <c r="BO23">
        <f>(IFERROR(Supply_2013_Work!BO23/Supply_2013_Work!$BR23,0))*Use_2013_Work!$BV23</f>
        <v>7.2507707726921259E-5</v>
      </c>
      <c r="BP23">
        <f>(IFERROR(Supply_2013_Work!BP23/Supply_2013_Work!$BR23,0))*Use_2013_Work!$BV23</f>
        <v>0</v>
      </c>
      <c r="BQ23">
        <f>(IFERROR(Supply_2013_Work!BQ23/Supply_2013_Work!$BR23,0))*Use_2013_Work!$BV23</f>
        <v>0</v>
      </c>
    </row>
    <row r="24" spans="5:69">
      <c r="E24">
        <f>(IFERROR(Supply_2013_Work!E24/Supply_2013_Work!$BR24,0))*Use_2013_Work!$BV24</f>
        <v>6.8495310649550655E-3</v>
      </c>
      <c r="F24">
        <f>(IFERROR(Supply_2013_Work!F24/Supply_2013_Work!$BR24,0))*Use_2013_Work!$BV24</f>
        <v>0</v>
      </c>
      <c r="G24">
        <f>(IFERROR(Supply_2013_Work!G24/Supply_2013_Work!$BR24,0))*Use_2013_Work!$BV24</f>
        <v>1.6504894132421847E-4</v>
      </c>
      <c r="H24">
        <f>(IFERROR(Supply_2013_Work!H24/Supply_2013_Work!$BR24,0))*Use_2013_Work!$BV24</f>
        <v>0</v>
      </c>
      <c r="I24">
        <f>(IFERROR(Supply_2013_Work!I24/Supply_2013_Work!$BR24,0))*Use_2013_Work!$BV24</f>
        <v>4.2912724744296792E-3</v>
      </c>
      <c r="J24">
        <f>(IFERROR(Supply_2013_Work!J24/Supply_2013_Work!$BR24,0))*Use_2013_Work!$BV24</f>
        <v>0</v>
      </c>
      <c r="K24">
        <f>(IFERROR(Supply_2013_Work!K24/Supply_2013_Work!$BR24,0))*Use_2013_Work!$BV24</f>
        <v>8.3019617486081887E-2</v>
      </c>
      <c r="L24">
        <f>(IFERROR(Supply_2013_Work!L24/Supply_2013_Work!$BR24,0))*Use_2013_Work!$BV24</f>
        <v>0</v>
      </c>
      <c r="M24">
        <f>(IFERROR(Supply_2013_Work!M24/Supply_2013_Work!$BR24,0))*Use_2013_Work!$BV24</f>
        <v>0</v>
      </c>
      <c r="N24">
        <f>(IFERROR(Supply_2013_Work!N24/Supply_2013_Work!$BR24,0))*Use_2013_Work!$BV24</f>
        <v>0</v>
      </c>
      <c r="O24">
        <f>(IFERROR(Supply_2013_Work!O24/Supply_2013_Work!$BR24,0))*Use_2013_Work!$BV24</f>
        <v>8.2524470662109233E-5</v>
      </c>
      <c r="P24">
        <f>(IFERROR(Supply_2013_Work!P24/Supply_2013_Work!$BR24,0))*Use_2013_Work!$BV24</f>
        <v>0</v>
      </c>
      <c r="Q24">
        <f>(IFERROR(Supply_2013_Work!Q24/Supply_2013_Work!$BR24,0))*Use_2013_Work!$BV24</f>
        <v>4.1262235331054615E-4</v>
      </c>
      <c r="R24">
        <f>(IFERROR(Supply_2013_Work!R24/Supply_2013_Work!$BR24,0))*Use_2013_Work!$BV24</f>
        <v>6.7587541472267448E-2</v>
      </c>
      <c r="S24">
        <f>(IFERROR(Supply_2013_Work!S24/Supply_2013_Work!$BR24,0))*Use_2013_Work!$BV24</f>
        <v>2.4757341198632766E-4</v>
      </c>
      <c r="T24">
        <f>(IFERROR(Supply_2013_Work!T24/Supply_2013_Work!$BR24,0))*Use_2013_Work!$BV24</f>
        <v>1.3286439776599584E-2</v>
      </c>
      <c r="U24">
        <f>(IFERROR(Supply_2013_Work!U24/Supply_2013_Work!$BR24,0))*Use_2013_Work!$BV24</f>
        <v>150.00811382581307</v>
      </c>
      <c r="V24">
        <f>(IFERROR(Supply_2013_Work!V24/Supply_2013_Work!$BR24,0))*Use_2013_Work!$BV24</f>
        <v>2.0631117665527304E-3</v>
      </c>
      <c r="W24">
        <f>(IFERROR(Supply_2013_Work!W24/Supply_2013_Work!$BR24,0))*Use_2013_Work!$BV24</f>
        <v>2.4234136054634994</v>
      </c>
      <c r="X24">
        <f>(IFERROR(Supply_2013_Work!X24/Supply_2013_Work!$BR24,0))*Use_2013_Work!$BV24</f>
        <v>2.4757341198632766E-4</v>
      </c>
      <c r="Y24">
        <f>(IFERROR(Supply_2013_Work!Y24/Supply_2013_Work!$BR24,0))*Use_2013_Work!$BV24</f>
        <v>1.0728181186074198E-3</v>
      </c>
      <c r="Z24">
        <f>(IFERROR(Supply_2013_Work!Z24/Supply_2013_Work!$BR24,0))*Use_2013_Work!$BV24</f>
        <v>0</v>
      </c>
      <c r="AA24">
        <f>(IFERROR(Supply_2013_Work!AA24/Supply_2013_Work!$BR24,0))*Use_2013_Work!$BV24</f>
        <v>0</v>
      </c>
      <c r="AB24">
        <f>(IFERROR(Supply_2013_Work!AB24/Supply_2013_Work!$BR24,0))*Use_2013_Work!$BV24</f>
        <v>4.5305934393497956E-2</v>
      </c>
      <c r="AC24">
        <f>(IFERROR(Supply_2013_Work!AC24/Supply_2013_Work!$BR24,0))*Use_2013_Work!$BV24</f>
        <v>0</v>
      </c>
      <c r="AD24">
        <f>(IFERROR(Supply_2013_Work!AD24/Supply_2013_Work!$BR24,0))*Use_2013_Work!$BV24</f>
        <v>2.9708809438359317E-3</v>
      </c>
      <c r="AE24">
        <f>(IFERROR(Supply_2013_Work!AE24/Supply_2013_Work!$BR24,0))*Use_2013_Work!$BV24</f>
        <v>7.9223491835624851E-3</v>
      </c>
      <c r="AF24">
        <f>(IFERROR(Supply_2013_Work!AF24/Supply_2013_Work!$BR24,0))*Use_2013_Work!$BV24</f>
        <v>0</v>
      </c>
      <c r="AG24">
        <f>(IFERROR(Supply_2013_Work!AG24/Supply_2013_Work!$BR24,0))*Use_2013_Work!$BV24</f>
        <v>5.5373919814275287E-2</v>
      </c>
      <c r="AH24">
        <f>(IFERROR(Supply_2013_Work!AH24/Supply_2013_Work!$BR24,0))*Use_2013_Work!$BV24</f>
        <v>3.6626010569257317</v>
      </c>
      <c r="AI24">
        <f>(IFERROR(Supply_2013_Work!AI24/Supply_2013_Work!$BR24,0))*Use_2013_Work!$BV24</f>
        <v>3.3257361676830022E-2</v>
      </c>
      <c r="AJ24">
        <f>(IFERROR(Supply_2013_Work!AJ24/Supply_2013_Work!$BR24,0))*Use_2013_Work!$BV24</f>
        <v>0</v>
      </c>
      <c r="AK24">
        <f>(IFERROR(Supply_2013_Work!AK24/Supply_2013_Work!$BR24,0))*Use_2013_Work!$BV24</f>
        <v>0</v>
      </c>
      <c r="AL24">
        <f>(IFERROR(Supply_2013_Work!AL24/Supply_2013_Work!$BR24,0))*Use_2013_Work!$BV24</f>
        <v>0.18997133146417541</v>
      </c>
      <c r="AM24">
        <f>(IFERROR(Supply_2013_Work!AM24/Supply_2013_Work!$BR24,0))*Use_2013_Work!$BV24</f>
        <v>0</v>
      </c>
      <c r="AN24">
        <f>(IFERROR(Supply_2013_Work!AN24/Supply_2013_Work!$BR24,0))*Use_2013_Work!$BV24</f>
        <v>4.7121472748064358E-2</v>
      </c>
      <c r="AO24">
        <f>(IFERROR(Supply_2013_Work!AO24/Supply_2013_Work!$BR24,0))*Use_2013_Work!$BV24</f>
        <v>0</v>
      </c>
      <c r="AP24">
        <f>(IFERROR(Supply_2013_Work!AP24/Supply_2013_Work!$BR24,0))*Use_2013_Work!$BV24</f>
        <v>3.5402997914044859E-2</v>
      </c>
      <c r="AQ24">
        <f>(IFERROR(Supply_2013_Work!AQ24/Supply_2013_Work!$BR24,0))*Use_2013_Work!$BV24</f>
        <v>1.0651433428358437</v>
      </c>
      <c r="AR24">
        <f>(IFERROR(Supply_2013_Work!AR24/Supply_2013_Work!$BR24,0))*Use_2013_Work!$BV24</f>
        <v>0</v>
      </c>
      <c r="AS24">
        <f>(IFERROR(Supply_2013_Work!AS24/Supply_2013_Work!$BR24,0))*Use_2013_Work!$BV24</f>
        <v>8.4174960075351409E-3</v>
      </c>
      <c r="AT24">
        <f>(IFERROR(Supply_2013_Work!AT24/Supply_2013_Work!$BR24,0))*Use_2013_Work!$BV24</f>
        <v>0</v>
      </c>
      <c r="AU24">
        <f>(IFERROR(Supply_2013_Work!AU24/Supply_2013_Work!$BR24,0))*Use_2013_Work!$BV24</f>
        <v>0</v>
      </c>
      <c r="AV24">
        <f>(IFERROR(Supply_2013_Work!AV24/Supply_2013_Work!$BR24,0))*Use_2013_Work!$BV24</f>
        <v>5.1412745222494047E-2</v>
      </c>
      <c r="AW24">
        <f>(IFERROR(Supply_2013_Work!AW24/Supply_2013_Work!$BR24,0))*Use_2013_Work!$BV24</f>
        <v>0</v>
      </c>
      <c r="AX24">
        <f>(IFERROR(Supply_2013_Work!AX24/Supply_2013_Work!$BR24,0))*Use_2013_Work!$BV24</f>
        <v>6.024286358333973E-3</v>
      </c>
      <c r="AY24">
        <f>(IFERROR(Supply_2013_Work!AY24/Supply_2013_Work!$BR24,0))*Use_2013_Work!$BV24</f>
        <v>0</v>
      </c>
      <c r="AZ24">
        <f>(IFERROR(Supply_2013_Work!AZ24/Supply_2013_Work!$BR24,0))*Use_2013_Work!$BV24</f>
        <v>0</v>
      </c>
      <c r="BA24">
        <f>(IFERROR(Supply_2013_Work!BA24/Supply_2013_Work!$BR24,0))*Use_2013_Work!$BV24</f>
        <v>2.104374001883785E-2</v>
      </c>
      <c r="BB24">
        <f>(IFERROR(Supply_2013_Work!BB24/Supply_2013_Work!$BR24,0))*Use_2013_Work!$BV24</f>
        <v>1.6504894132421847E-4</v>
      </c>
      <c r="BC24">
        <f>(IFERROR(Supply_2013_Work!BC24/Supply_2013_Work!$BR24,0))*Use_2013_Work!$BV24</f>
        <v>8.2524470662109233E-5</v>
      </c>
      <c r="BD24">
        <f>(IFERROR(Supply_2013_Work!BD24/Supply_2013_Work!$BR24,0))*Use_2013_Work!$BV24</f>
        <v>0</v>
      </c>
      <c r="BE24">
        <f>(IFERROR(Supply_2013_Work!BE24/Supply_2013_Work!$BR24,0))*Use_2013_Work!$BV24</f>
        <v>1.6504894132421846E-3</v>
      </c>
      <c r="BF24">
        <f>(IFERROR(Supply_2013_Work!BF24/Supply_2013_Work!$BR24,0))*Use_2013_Work!$BV24</f>
        <v>2.2199082608107379E-2</v>
      </c>
      <c r="BG24">
        <f>(IFERROR(Supply_2013_Work!BG24/Supply_2013_Work!$BR24,0))*Use_2013_Work!$BV24</f>
        <v>2.5582585905253859E-3</v>
      </c>
      <c r="BH24">
        <f>(IFERROR(Supply_2013_Work!BH24/Supply_2013_Work!$BR24,0))*Use_2013_Work!$BV24</f>
        <v>6.6019576529687386E-4</v>
      </c>
      <c r="BI24">
        <f>(IFERROR(Supply_2013_Work!BI24/Supply_2013_Work!$BR24,0))*Use_2013_Work!$BV24</f>
        <v>8.9291477256402185E-2</v>
      </c>
      <c r="BJ24">
        <f>(IFERROR(Supply_2013_Work!BJ24/Supply_2013_Work!$BR24,0))*Use_2013_Work!$BV24</f>
        <v>8.2524470662109233E-5</v>
      </c>
      <c r="BK24">
        <f>(IFERROR(Supply_2013_Work!BK24/Supply_2013_Work!$BR24,0))*Use_2013_Work!$BV24</f>
        <v>9.0776917728320142E-3</v>
      </c>
      <c r="BL24">
        <f>(IFERROR(Supply_2013_Work!BL24/Supply_2013_Work!$BR24,0))*Use_2013_Work!$BV24</f>
        <v>0</v>
      </c>
      <c r="BM24">
        <f>(IFERROR(Supply_2013_Work!BM24/Supply_2013_Work!$BR24,0))*Use_2013_Work!$BV24</f>
        <v>0</v>
      </c>
      <c r="BN24">
        <f>(IFERROR(Supply_2013_Work!BN24/Supply_2013_Work!$BR24,0))*Use_2013_Work!$BV24</f>
        <v>0</v>
      </c>
      <c r="BO24">
        <f>(IFERROR(Supply_2013_Work!BO24/Supply_2013_Work!$BR24,0))*Use_2013_Work!$BV24</f>
        <v>2.3106851785390579E-3</v>
      </c>
      <c r="BP24">
        <f>(IFERROR(Supply_2013_Work!BP24/Supply_2013_Work!$BR24,0))*Use_2013_Work!$BV24</f>
        <v>0</v>
      </c>
      <c r="BQ24">
        <f>(IFERROR(Supply_2013_Work!BQ24/Supply_2013_Work!$BR24,0))*Use_2013_Work!$BV24</f>
        <v>0</v>
      </c>
    </row>
    <row r="25" spans="5:69">
      <c r="E25">
        <f>(IFERROR(Supply_2013_Work!E25/Supply_2013_Work!$BR25,0))*Use_2013_Work!$BV25</f>
        <v>8.4501113873677661E-3</v>
      </c>
      <c r="F25">
        <f>(IFERROR(Supply_2013_Work!F25/Supply_2013_Work!$BR25,0))*Use_2013_Work!$BV25</f>
        <v>0</v>
      </c>
      <c r="G25">
        <f>(IFERROR(Supply_2013_Work!G25/Supply_2013_Work!$BR25,0))*Use_2013_Work!$BV25</f>
        <v>6.3060532741550482E-5</v>
      </c>
      <c r="H25">
        <f>(IFERROR(Supply_2013_Work!H25/Supply_2013_Work!$BR25,0))*Use_2013_Work!$BV25</f>
        <v>0</v>
      </c>
      <c r="I25">
        <f>(IFERROR(Supply_2013_Work!I25/Supply_2013_Work!$BR25,0))*Use_2013_Work!$BV25</f>
        <v>1.2612106548310098E-3</v>
      </c>
      <c r="J25">
        <f>(IFERROR(Supply_2013_Work!J25/Supply_2013_Work!$BR25,0))*Use_2013_Work!$BV25</f>
        <v>0</v>
      </c>
      <c r="K25">
        <f>(IFERROR(Supply_2013_Work!K25/Supply_2013_Work!$BR25,0))*Use_2013_Work!$BV25</f>
        <v>1.6143496381836923E-2</v>
      </c>
      <c r="L25">
        <f>(IFERROR(Supply_2013_Work!L25/Supply_2013_Work!$BR25,0))*Use_2013_Work!$BV25</f>
        <v>0</v>
      </c>
      <c r="M25">
        <f>(IFERROR(Supply_2013_Work!M25/Supply_2013_Work!$BR25,0))*Use_2013_Work!$BV25</f>
        <v>0</v>
      </c>
      <c r="N25">
        <f>(IFERROR(Supply_2013_Work!N25/Supply_2013_Work!$BR25,0))*Use_2013_Work!$BV25</f>
        <v>0</v>
      </c>
      <c r="O25">
        <f>(IFERROR(Supply_2013_Work!O25/Supply_2013_Work!$BR25,0))*Use_2013_Work!$BV25</f>
        <v>0</v>
      </c>
      <c r="P25">
        <f>(IFERROR(Supply_2013_Work!P25/Supply_2013_Work!$BR25,0))*Use_2013_Work!$BV25</f>
        <v>0</v>
      </c>
      <c r="Q25">
        <f>(IFERROR(Supply_2013_Work!Q25/Supply_2013_Work!$BR25,0))*Use_2013_Work!$BV25</f>
        <v>0</v>
      </c>
      <c r="R25">
        <f>(IFERROR(Supply_2013_Work!R25/Supply_2013_Work!$BR25,0))*Use_2013_Work!$BV25</f>
        <v>3.4178808745920358E-2</v>
      </c>
      <c r="S25">
        <f>(IFERROR(Supply_2013_Work!S25/Supply_2013_Work!$BR25,0))*Use_2013_Work!$BV25</f>
        <v>16.525454028652494</v>
      </c>
      <c r="T25">
        <f>(IFERROR(Supply_2013_Work!T25/Supply_2013_Work!$BR25,0))*Use_2013_Work!$BV25</f>
        <v>1.2612106548310098E-3</v>
      </c>
      <c r="U25">
        <f>(IFERROR(Supply_2013_Work!U25/Supply_2013_Work!$BR25,0))*Use_2013_Work!$BV25</f>
        <v>3.2489417073774223</v>
      </c>
      <c r="V25">
        <f>(IFERROR(Supply_2013_Work!V25/Supply_2013_Work!$BR25,0))*Use_2013_Work!$BV25</f>
        <v>121.25436886877181</v>
      </c>
      <c r="W25">
        <f>(IFERROR(Supply_2013_Work!W25/Supply_2013_Work!$BR25,0))*Use_2013_Work!$BV25</f>
        <v>4.414237291908534E-4</v>
      </c>
      <c r="X25">
        <f>(IFERROR(Supply_2013_Work!X25/Supply_2013_Work!$BR25,0))*Use_2013_Work!$BV25</f>
        <v>0</v>
      </c>
      <c r="Y25">
        <f>(IFERROR(Supply_2013_Work!Y25/Supply_2013_Work!$BR25,0))*Use_2013_Work!$BV25</f>
        <v>2.591787895677725E-2</v>
      </c>
      <c r="Z25">
        <f>(IFERROR(Supply_2013_Work!Z25/Supply_2013_Work!$BR25,0))*Use_2013_Work!$BV25</f>
        <v>0</v>
      </c>
      <c r="AA25">
        <f>(IFERROR(Supply_2013_Work!AA25/Supply_2013_Work!$BR25,0))*Use_2013_Work!$BV25</f>
        <v>0</v>
      </c>
      <c r="AB25">
        <f>(IFERROR(Supply_2013_Work!AB25/Supply_2013_Work!$BR25,0))*Use_2013_Work!$BV25</f>
        <v>6.4069501265415288E-2</v>
      </c>
      <c r="AC25">
        <f>(IFERROR(Supply_2013_Work!AC25/Supply_2013_Work!$BR25,0))*Use_2013_Work!$BV25</f>
        <v>0</v>
      </c>
      <c r="AD25">
        <f>(IFERROR(Supply_2013_Work!AD25/Supply_2013_Work!$BR25,0))*Use_2013_Work!$BV25</f>
        <v>1.8287554495049641E-3</v>
      </c>
      <c r="AE25">
        <f>(IFERROR(Supply_2013_Work!AE25/Supply_2013_Work!$BR25,0))*Use_2013_Work!$BV25</f>
        <v>2.5854818424035702E-3</v>
      </c>
      <c r="AF25">
        <f>(IFERROR(Supply_2013_Work!AF25/Supply_2013_Work!$BR25,0))*Use_2013_Work!$BV25</f>
        <v>0</v>
      </c>
      <c r="AG25">
        <f>(IFERROR(Supply_2013_Work!AG25/Supply_2013_Work!$BR25,0))*Use_2013_Work!$BV25</f>
        <v>5.852332741079592</v>
      </c>
      <c r="AH25">
        <f>(IFERROR(Supply_2013_Work!AH25/Supply_2013_Work!$BR25,0))*Use_2013_Work!$BV25</f>
        <v>7.8195060599522605E-3</v>
      </c>
      <c r="AI25">
        <f>(IFERROR(Supply_2013_Work!AI25/Supply_2013_Work!$BR25,0))*Use_2013_Work!$BV25</f>
        <v>6.9997191343121037E-3</v>
      </c>
      <c r="AJ25">
        <f>(IFERROR(Supply_2013_Work!AJ25/Supply_2013_Work!$BR25,0))*Use_2013_Work!$BV25</f>
        <v>0</v>
      </c>
      <c r="AK25">
        <f>(IFERROR(Supply_2013_Work!AK25/Supply_2013_Work!$BR25,0))*Use_2013_Work!$BV25</f>
        <v>0</v>
      </c>
      <c r="AL25">
        <f>(IFERROR(Supply_2013_Work!AL25/Supply_2013_Work!$BR25,0))*Use_2013_Work!$BV25</f>
        <v>0.10745514779160202</v>
      </c>
      <c r="AM25">
        <f>(IFERROR(Supply_2013_Work!AM25/Supply_2013_Work!$BR25,0))*Use_2013_Work!$BV25</f>
        <v>0</v>
      </c>
      <c r="AN25">
        <f>(IFERROR(Supply_2013_Work!AN25/Supply_2013_Work!$BR25,0))*Use_2013_Work!$BV25</f>
        <v>1.6584920111027777E-2</v>
      </c>
      <c r="AO25">
        <f>(IFERROR(Supply_2013_Work!AO25/Supply_2013_Work!$BR25,0))*Use_2013_Work!$BV25</f>
        <v>0</v>
      </c>
      <c r="AP25">
        <f>(IFERROR(Supply_2013_Work!AP25/Supply_2013_Work!$BR25,0))*Use_2013_Work!$BV25</f>
        <v>0</v>
      </c>
      <c r="AQ25">
        <f>(IFERROR(Supply_2013_Work!AQ25/Supply_2013_Work!$BR25,0))*Use_2013_Work!$BV25</f>
        <v>8.9861259156709422E-2</v>
      </c>
      <c r="AR25">
        <f>(IFERROR(Supply_2013_Work!AR25/Supply_2013_Work!$BR25,0))*Use_2013_Work!$BV25</f>
        <v>0</v>
      </c>
      <c r="AS25">
        <f>(IFERROR(Supply_2013_Work!AS25/Supply_2013_Work!$BR25,0))*Use_2013_Work!$BV25</f>
        <v>1.8918159822465145E-4</v>
      </c>
      <c r="AT25">
        <f>(IFERROR(Supply_2013_Work!AT25/Supply_2013_Work!$BR25,0))*Use_2013_Work!$BV25</f>
        <v>0</v>
      </c>
      <c r="AU25">
        <f>(IFERROR(Supply_2013_Work!AU25/Supply_2013_Work!$BR25,0))*Use_2013_Work!$BV25</f>
        <v>0</v>
      </c>
      <c r="AV25">
        <f>(IFERROR(Supply_2013_Work!AV25/Supply_2013_Work!$BR25,0))*Use_2013_Work!$BV25</f>
        <v>1.1098653762512886E-2</v>
      </c>
      <c r="AW25">
        <f>(IFERROR(Supply_2013_Work!AW25/Supply_2013_Work!$BR25,0))*Use_2013_Work!$BV25</f>
        <v>0</v>
      </c>
      <c r="AX25">
        <f>(IFERROR(Supply_2013_Work!AX25/Supply_2013_Work!$BR25,0))*Use_2013_Work!$BV25</f>
        <v>6.3060532741550482E-5</v>
      </c>
      <c r="AY25">
        <f>(IFERROR(Supply_2013_Work!AY25/Supply_2013_Work!$BR25,0))*Use_2013_Work!$BV25</f>
        <v>0</v>
      </c>
      <c r="AZ25">
        <f>(IFERROR(Supply_2013_Work!AZ25/Supply_2013_Work!$BR25,0))*Use_2013_Work!$BV25</f>
        <v>0</v>
      </c>
      <c r="BA25">
        <f>(IFERROR(Supply_2013_Work!BA25/Supply_2013_Work!$BR25,0))*Use_2013_Work!$BV25</f>
        <v>0</v>
      </c>
      <c r="BB25">
        <f>(IFERROR(Supply_2013_Work!BB25/Supply_2013_Work!$BR25,0))*Use_2013_Work!$BV25</f>
        <v>0</v>
      </c>
      <c r="BC25">
        <f>(IFERROR(Supply_2013_Work!BC25/Supply_2013_Work!$BR25,0))*Use_2013_Work!$BV25</f>
        <v>0</v>
      </c>
      <c r="BD25">
        <f>(IFERROR(Supply_2013_Work!BD25/Supply_2013_Work!$BR25,0))*Use_2013_Work!$BV25</f>
        <v>0</v>
      </c>
      <c r="BE25">
        <f>(IFERROR(Supply_2013_Work!BE25/Supply_2013_Work!$BR25,0))*Use_2013_Work!$BV25</f>
        <v>0</v>
      </c>
      <c r="BF25">
        <f>(IFERROR(Supply_2013_Work!BF25/Supply_2013_Work!$BR25,0))*Use_2013_Work!$BV25</f>
        <v>2.3269336581632129E-2</v>
      </c>
      <c r="BG25">
        <f>(IFERROR(Supply_2013_Work!BG25/Supply_2013_Work!$BR25,0))*Use_2013_Work!$BV25</f>
        <v>1.2612106548310096E-4</v>
      </c>
      <c r="BH25">
        <f>(IFERROR(Supply_2013_Work!BH25/Supply_2013_Work!$BR25,0))*Use_2013_Work!$BV25</f>
        <v>0</v>
      </c>
      <c r="BI25">
        <f>(IFERROR(Supply_2013_Work!BI25/Supply_2013_Work!$BR25,0))*Use_2013_Work!$BV25</f>
        <v>3.7836319644930289E-4</v>
      </c>
      <c r="BJ25">
        <f>(IFERROR(Supply_2013_Work!BJ25/Supply_2013_Work!$BR25,0))*Use_2013_Work!$BV25</f>
        <v>0</v>
      </c>
      <c r="BK25">
        <f>(IFERROR(Supply_2013_Work!BK25/Supply_2013_Work!$BR25,0))*Use_2013_Work!$BV25</f>
        <v>6.9366586015705521E-3</v>
      </c>
      <c r="BL25">
        <f>(IFERROR(Supply_2013_Work!BL25/Supply_2013_Work!$BR25,0))*Use_2013_Work!$BV25</f>
        <v>0</v>
      </c>
      <c r="BM25">
        <f>(IFERROR(Supply_2013_Work!BM25/Supply_2013_Work!$BR25,0))*Use_2013_Work!$BV25</f>
        <v>0</v>
      </c>
      <c r="BN25">
        <f>(IFERROR(Supply_2013_Work!BN25/Supply_2013_Work!$BR25,0))*Use_2013_Work!$BV25</f>
        <v>0</v>
      </c>
      <c r="BO25">
        <f>(IFERROR(Supply_2013_Work!BO25/Supply_2013_Work!$BR25,0))*Use_2013_Work!$BV25</f>
        <v>6.3060532741550488E-4</v>
      </c>
      <c r="BP25">
        <f>(IFERROR(Supply_2013_Work!BP25/Supply_2013_Work!$BR25,0))*Use_2013_Work!$BV25</f>
        <v>0</v>
      </c>
      <c r="BQ25">
        <f>(IFERROR(Supply_2013_Work!BQ25/Supply_2013_Work!$BR25,0))*Use_2013_Work!$BV25</f>
        <v>0</v>
      </c>
    </row>
    <row r="26" spans="5:69">
      <c r="E26">
        <f>(IFERROR(Supply_2013_Work!E26/Supply_2013_Work!$BR26,0))*Use_2013_Work!$BV26</f>
        <v>3.6935929118196612E-2</v>
      </c>
      <c r="F26">
        <f>(IFERROR(Supply_2013_Work!F26/Supply_2013_Work!$BR26,0))*Use_2013_Work!$BV26</f>
        <v>2.8802190516372907E-5</v>
      </c>
      <c r="G26">
        <f>(IFERROR(Supply_2013_Work!G26/Supply_2013_Work!$BR26,0))*Use_2013_Work!$BV26</f>
        <v>1.555318287884137E-4</v>
      </c>
      <c r="H26">
        <f>(IFERROR(Supply_2013_Work!H26/Supply_2013_Work!$BR26,0))*Use_2013_Work!$BV26</f>
        <v>0</v>
      </c>
      <c r="I26">
        <f>(IFERROR(Supply_2013_Work!I26/Supply_2013_Work!$BR26,0))*Use_2013_Work!$BV26</f>
        <v>1.5172993964025246E-2</v>
      </c>
      <c r="J26">
        <f>(IFERROR(Supply_2013_Work!J26/Supply_2013_Work!$BR26,0))*Use_2013_Work!$BV26</f>
        <v>0</v>
      </c>
      <c r="K26">
        <f>(IFERROR(Supply_2013_Work!K26/Supply_2013_Work!$BR26,0))*Use_2013_Work!$BV26</f>
        <v>0.30814311545846718</v>
      </c>
      <c r="L26">
        <f>(IFERROR(Supply_2013_Work!L26/Supply_2013_Work!$BR26,0))*Use_2013_Work!$BV26</f>
        <v>0</v>
      </c>
      <c r="M26">
        <f>(IFERROR(Supply_2013_Work!M26/Supply_2013_Work!$BR26,0))*Use_2013_Work!$BV26</f>
        <v>0</v>
      </c>
      <c r="N26">
        <f>(IFERROR(Supply_2013_Work!N26/Supply_2013_Work!$BR26,0))*Use_2013_Work!$BV26</f>
        <v>0</v>
      </c>
      <c r="O26">
        <f>(IFERROR(Supply_2013_Work!O26/Supply_2013_Work!$BR26,0))*Use_2013_Work!$BV26</f>
        <v>1.555318287884137E-4</v>
      </c>
      <c r="P26">
        <f>(IFERROR(Supply_2013_Work!P26/Supply_2013_Work!$BR26,0))*Use_2013_Work!$BV26</f>
        <v>0</v>
      </c>
      <c r="Q26">
        <f>(IFERROR(Supply_2013_Work!Q26/Supply_2013_Work!$BR26,0))*Use_2013_Work!$BV26</f>
        <v>1.8433401930478661E-3</v>
      </c>
      <c r="R26">
        <f>(IFERROR(Supply_2013_Work!R26/Supply_2013_Work!$BR26,0))*Use_2013_Work!$BV26</f>
        <v>0.10147587762728501</v>
      </c>
      <c r="S26">
        <f>(IFERROR(Supply_2013_Work!S26/Supply_2013_Work!$BR26,0))*Use_2013_Work!$BV26</f>
        <v>0.35737757992715496</v>
      </c>
      <c r="T26">
        <f>(IFERROR(Supply_2013_Work!T26/Supply_2013_Work!$BR26,0))*Use_2013_Work!$BV26</f>
        <v>0.2372033202166407</v>
      </c>
      <c r="U26">
        <f>(IFERROR(Supply_2013_Work!U26/Supply_2013_Work!$BR26,0))*Use_2013_Work!$BV26</f>
        <v>0</v>
      </c>
      <c r="V26">
        <f>(IFERROR(Supply_2013_Work!V26/Supply_2013_Work!$BR26,0))*Use_2013_Work!$BV26</f>
        <v>8.7789076693904622E-3</v>
      </c>
      <c r="W26">
        <f>(IFERROR(Supply_2013_Work!W26/Supply_2013_Work!$BR26,0))*Use_2013_Work!$BV26</f>
        <v>9.2700829451423754</v>
      </c>
      <c r="X26">
        <f>(IFERROR(Supply_2013_Work!X26/Supply_2013_Work!$BR26,0))*Use_2013_Work!$BV26</f>
        <v>1.1232854301385432E-3</v>
      </c>
      <c r="Y26">
        <f>(IFERROR(Supply_2013_Work!Y26/Supply_2013_Work!$BR26,0))*Use_2013_Work!$BV26</f>
        <v>9.470160241783411E-3</v>
      </c>
      <c r="Z26">
        <f>(IFERROR(Supply_2013_Work!Z26/Supply_2013_Work!$BR26,0))*Use_2013_Work!$BV26</f>
        <v>0</v>
      </c>
      <c r="AA26">
        <f>(IFERROR(Supply_2013_Work!AA26/Supply_2013_Work!$BR26,0))*Use_2013_Work!$BV26</f>
        <v>0</v>
      </c>
      <c r="AB26">
        <f>(IFERROR(Supply_2013_Work!AB26/Supply_2013_Work!$BR26,0))*Use_2013_Work!$BV26</f>
        <v>6.7915565237607308E-3</v>
      </c>
      <c r="AC26">
        <f>(IFERROR(Supply_2013_Work!AC26/Supply_2013_Work!$BR26,0))*Use_2013_Work!$BV26</f>
        <v>0</v>
      </c>
      <c r="AD26">
        <f>(IFERROR(Supply_2013_Work!AD26/Supply_2013_Work!$BR26,0))*Use_2013_Work!$BV26</f>
        <v>3.9401396626398133E-3</v>
      </c>
      <c r="AE26">
        <f>(IFERROR(Supply_2013_Work!AE26/Supply_2013_Work!$BR26,0))*Use_2013_Work!$BV26</f>
        <v>0.15689705261888975</v>
      </c>
      <c r="AF26">
        <f>(IFERROR(Supply_2013_Work!AF26/Supply_2013_Work!$BR26,0))*Use_2013_Work!$BV26</f>
        <v>0</v>
      </c>
      <c r="AG26">
        <f>(IFERROR(Supply_2013_Work!AG26/Supply_2013_Work!$BR26,0))*Use_2013_Work!$BV26</f>
        <v>0.74438685345755451</v>
      </c>
      <c r="AH26">
        <f>(IFERROR(Supply_2013_Work!AH26/Supply_2013_Work!$BR26,0))*Use_2013_Work!$BV26</f>
        <v>6.6763477616952399E-3</v>
      </c>
      <c r="AI26">
        <f>(IFERROR(Supply_2013_Work!AI26/Supply_2013_Work!$BR26,0))*Use_2013_Work!$BV26</f>
        <v>5.1901547310503976E-2</v>
      </c>
      <c r="AJ26">
        <f>(IFERROR(Supply_2013_Work!AJ26/Supply_2013_Work!$BR26,0))*Use_2013_Work!$BV26</f>
        <v>0</v>
      </c>
      <c r="AK26">
        <f>(IFERROR(Supply_2013_Work!AK26/Supply_2013_Work!$BR26,0))*Use_2013_Work!$BV26</f>
        <v>0</v>
      </c>
      <c r="AL26">
        <f>(IFERROR(Supply_2013_Work!AL26/Supply_2013_Work!$BR26,0))*Use_2013_Work!$BV26</f>
        <v>3.7471649861801147E-2</v>
      </c>
      <c r="AM26">
        <f>(IFERROR(Supply_2013_Work!AM26/Supply_2013_Work!$BR26,0))*Use_2013_Work!$BV26</f>
        <v>0</v>
      </c>
      <c r="AN26">
        <f>(IFERROR(Supply_2013_Work!AN26/Supply_2013_Work!$BR26,0))*Use_2013_Work!$BV26</f>
        <v>3.3525749761058061E-3</v>
      </c>
      <c r="AO26">
        <f>(IFERROR(Supply_2013_Work!AO26/Supply_2013_Work!$BR26,0))*Use_2013_Work!$BV26</f>
        <v>0</v>
      </c>
      <c r="AP26">
        <f>(IFERROR(Supply_2013_Work!AP26/Supply_2013_Work!$BR26,0))*Use_2013_Work!$BV26</f>
        <v>2.8802190516372907E-5</v>
      </c>
      <c r="AQ26">
        <f>(IFERROR(Supply_2013_Work!AQ26/Supply_2013_Work!$BR26,0))*Use_2013_Work!$BV26</f>
        <v>4.2051198153904436E-4</v>
      </c>
      <c r="AR26">
        <f>(IFERROR(Supply_2013_Work!AR26/Supply_2013_Work!$BR26,0))*Use_2013_Work!$BV26</f>
        <v>0</v>
      </c>
      <c r="AS26">
        <f>(IFERROR(Supply_2013_Work!AS26/Supply_2013_Work!$BR26,0))*Use_2013_Work!$BV26</f>
        <v>3.5138672429974949E-4</v>
      </c>
      <c r="AT26">
        <f>(IFERROR(Supply_2013_Work!AT26/Supply_2013_Work!$BR26,0))*Use_2013_Work!$BV26</f>
        <v>0</v>
      </c>
      <c r="AU26">
        <f>(IFERROR(Supply_2013_Work!AU26/Supply_2013_Work!$BR26,0))*Use_2013_Work!$BV26</f>
        <v>0</v>
      </c>
      <c r="AV26">
        <f>(IFERROR(Supply_2013_Work!AV26/Supply_2013_Work!$BR26,0))*Use_2013_Work!$BV26</f>
        <v>4.4528186538312512E-3</v>
      </c>
      <c r="AW26">
        <f>(IFERROR(Supply_2013_Work!AW26/Supply_2013_Work!$BR26,0))*Use_2013_Work!$BV26</f>
        <v>0</v>
      </c>
      <c r="AX26">
        <f>(IFERROR(Supply_2013_Work!AX26/Supply_2013_Work!$BR26,0))*Use_2013_Work!$BV26</f>
        <v>3.8018891481612232E-4</v>
      </c>
      <c r="AY26">
        <f>(IFERROR(Supply_2013_Work!AY26/Supply_2013_Work!$BR26,0))*Use_2013_Work!$BV26</f>
        <v>0</v>
      </c>
      <c r="AZ26">
        <f>(IFERROR(Supply_2013_Work!AZ26/Supply_2013_Work!$BR26,0))*Use_2013_Work!$BV26</f>
        <v>0</v>
      </c>
      <c r="BA26">
        <f>(IFERROR(Supply_2013_Work!BA26/Supply_2013_Work!$BR26,0))*Use_2013_Work!$BV26</f>
        <v>6.3940862946347847E-4</v>
      </c>
      <c r="BB26">
        <f>(IFERROR(Supply_2013_Work!BB26/Supply_2013_Work!$BR26,0))*Use_2013_Work!$BV26</f>
        <v>1.1520876206549163E-5</v>
      </c>
      <c r="BC26">
        <f>(IFERROR(Supply_2013_Work!BC26/Supply_2013_Work!$BR26,0))*Use_2013_Work!$BV26</f>
        <v>7.8918002014861769E-4</v>
      </c>
      <c r="BD26">
        <f>(IFERROR(Supply_2013_Work!BD26/Supply_2013_Work!$BR26,0))*Use_2013_Work!$BV26</f>
        <v>0</v>
      </c>
      <c r="BE26">
        <f>(IFERROR(Supply_2013_Work!BE26/Supply_2013_Work!$BR26,0))*Use_2013_Work!$BV26</f>
        <v>5.7604381032745816E-6</v>
      </c>
      <c r="BF26">
        <f>(IFERROR(Supply_2013_Work!BF26/Supply_2013_Work!$BR26,0))*Use_2013_Work!$BV26</f>
        <v>5.172873416740574E-3</v>
      </c>
      <c r="BG26">
        <f>(IFERROR(Supply_2013_Work!BG26/Supply_2013_Work!$BR26,0))*Use_2013_Work!$BV26</f>
        <v>4.0323066722922062E-5</v>
      </c>
      <c r="BH26">
        <f>(IFERROR(Supply_2013_Work!BH26/Supply_2013_Work!$BR26,0))*Use_2013_Work!$BV26</f>
        <v>2.8802190516372907E-5</v>
      </c>
      <c r="BI26">
        <f>(IFERROR(Supply_2013_Work!BI26/Supply_2013_Work!$BR26,0))*Use_2013_Work!$BV26</f>
        <v>2.0737577171788489E-4</v>
      </c>
      <c r="BJ26">
        <f>(IFERROR(Supply_2013_Work!BJ26/Supply_2013_Work!$BR26,0))*Use_2013_Work!$BV26</f>
        <v>5.7604381032745816E-6</v>
      </c>
      <c r="BK26">
        <f>(IFERROR(Supply_2013_Work!BK26/Supply_2013_Work!$BR26,0))*Use_2013_Work!$BV26</f>
        <v>9.7927447755667869E-5</v>
      </c>
      <c r="BL26">
        <f>(IFERROR(Supply_2013_Work!BL26/Supply_2013_Work!$BR26,0))*Use_2013_Work!$BV26</f>
        <v>0</v>
      </c>
      <c r="BM26">
        <f>(IFERROR(Supply_2013_Work!BM26/Supply_2013_Work!$BR26,0))*Use_2013_Work!$BV26</f>
        <v>0</v>
      </c>
      <c r="BN26">
        <f>(IFERROR(Supply_2013_Work!BN26/Supply_2013_Work!$BR26,0))*Use_2013_Work!$BV26</f>
        <v>0</v>
      </c>
      <c r="BO26">
        <f>(IFERROR(Supply_2013_Work!BO26/Supply_2013_Work!$BR26,0))*Use_2013_Work!$BV26</f>
        <v>1.0080766680730516E-3</v>
      </c>
      <c r="BP26">
        <f>(IFERROR(Supply_2013_Work!BP26/Supply_2013_Work!$BR26,0))*Use_2013_Work!$BV26</f>
        <v>0</v>
      </c>
      <c r="BQ26">
        <f>(IFERROR(Supply_2013_Work!BQ26/Supply_2013_Work!$BR26,0))*Use_2013_Work!$BV26</f>
        <v>0</v>
      </c>
    </row>
    <row r="27" spans="5:69">
      <c r="E27">
        <f>(IFERROR(Supply_2013_Work!E27/Supply_2013_Work!$BR27,0))*Use_2013_Work!$BV27</f>
        <v>7.4802396617810504E-2</v>
      </c>
      <c r="F27">
        <f>(IFERROR(Supply_2013_Work!F27/Supply_2013_Work!$BR27,0))*Use_2013_Work!$BV27</f>
        <v>8.1130582014978859E-4</v>
      </c>
      <c r="G27">
        <f>(IFERROR(Supply_2013_Work!G27/Supply_2013_Work!$BR27,0))*Use_2013_Work!$BV27</f>
        <v>5.841401905078477E-3</v>
      </c>
      <c r="H27">
        <f>(IFERROR(Supply_2013_Work!H27/Supply_2013_Work!$BR27,0))*Use_2013_Work!$BV27</f>
        <v>0</v>
      </c>
      <c r="I27">
        <f>(IFERROR(Supply_2013_Work!I27/Supply_2013_Work!$BR27,0))*Use_2013_Work!$BV27</f>
        <v>3.7320067726890276E-2</v>
      </c>
      <c r="J27">
        <f>(IFERROR(Supply_2013_Work!J27/Supply_2013_Work!$BR27,0))*Use_2013_Work!$BV27</f>
        <v>0</v>
      </c>
      <c r="K27">
        <f>(IFERROR(Supply_2013_Work!K27/Supply_2013_Work!$BR27,0))*Use_2013_Work!$BV27</f>
        <v>0.4645537126177689</v>
      </c>
      <c r="L27">
        <f>(IFERROR(Supply_2013_Work!L27/Supply_2013_Work!$BR27,0))*Use_2013_Work!$BV27</f>
        <v>0</v>
      </c>
      <c r="M27">
        <f>(IFERROR(Supply_2013_Work!M27/Supply_2013_Work!$BR27,0))*Use_2013_Work!$BV27</f>
        <v>0</v>
      </c>
      <c r="N27">
        <f>(IFERROR(Supply_2013_Work!N27/Supply_2013_Work!$BR27,0))*Use_2013_Work!$BV27</f>
        <v>0</v>
      </c>
      <c r="O27">
        <f>(IFERROR(Supply_2013_Work!O27/Supply_2013_Work!$BR27,0))*Use_2013_Work!$BV27</f>
        <v>0</v>
      </c>
      <c r="P27">
        <f>(IFERROR(Supply_2013_Work!P27/Supply_2013_Work!$BR27,0))*Use_2013_Work!$BV27</f>
        <v>0</v>
      </c>
      <c r="Q27">
        <f>(IFERROR(Supply_2013_Work!Q27/Supply_2013_Work!$BR27,0))*Use_2013_Work!$BV27</f>
        <v>3.8942679367189844E-3</v>
      </c>
      <c r="R27">
        <f>(IFERROR(Supply_2013_Work!R27/Supply_2013_Work!$BR27,0))*Use_2013_Work!$BV27</f>
        <v>0.19876992593669821</v>
      </c>
      <c r="S27">
        <f>(IFERROR(Supply_2013_Work!S27/Supply_2013_Work!$BR27,0))*Use_2013_Work!$BV27</f>
        <v>3.2452232805991544E-4</v>
      </c>
      <c r="T27">
        <f>(IFERROR(Supply_2013_Work!T27/Supply_2013_Work!$BR27,0))*Use_2013_Work!$BV27</f>
        <v>4.9587011727555073</v>
      </c>
      <c r="U27">
        <f>(IFERROR(Supply_2013_Work!U27/Supply_2013_Work!$BR27,0))*Use_2013_Work!$BV27</f>
        <v>0</v>
      </c>
      <c r="V27">
        <f>(IFERROR(Supply_2013_Work!V27/Supply_2013_Work!$BR27,0))*Use_2013_Work!$BV27</f>
        <v>3.5697456086590698E-3</v>
      </c>
      <c r="W27">
        <f>(IFERROR(Supply_2013_Work!W27/Supply_2013_Work!$BR27,0))*Use_2013_Work!$BV27</f>
        <v>14.164588313995157</v>
      </c>
      <c r="X27">
        <f>(IFERROR(Supply_2013_Work!X27/Supply_2013_Work!$BR27,0))*Use_2013_Work!$BV27</f>
        <v>210.98608219302162</v>
      </c>
      <c r="Y27">
        <f>(IFERROR(Supply_2013_Work!Y27/Supply_2013_Work!$BR27,0))*Use_2013_Work!$BV27</f>
        <v>5.6791407410485203E-3</v>
      </c>
      <c r="Z27">
        <f>(IFERROR(Supply_2013_Work!Z27/Supply_2013_Work!$BR27,0))*Use_2013_Work!$BV27</f>
        <v>0</v>
      </c>
      <c r="AA27">
        <f>(IFERROR(Supply_2013_Work!AA27/Supply_2013_Work!$BR27,0))*Use_2013_Work!$BV27</f>
        <v>0</v>
      </c>
      <c r="AB27">
        <f>(IFERROR(Supply_2013_Work!AB27/Supply_2013_Work!$BR27,0))*Use_2013_Work!$BV27</f>
        <v>0.3094320398051294</v>
      </c>
      <c r="AC27">
        <f>(IFERROR(Supply_2013_Work!AC27/Supply_2013_Work!$BR27,0))*Use_2013_Work!$BV27</f>
        <v>0</v>
      </c>
      <c r="AD27">
        <f>(IFERROR(Supply_2013_Work!AD27/Supply_2013_Work!$BR27,0))*Use_2013_Work!$BV27</f>
        <v>9.4760519793495313E-2</v>
      </c>
      <c r="AE27">
        <f>(IFERROR(Supply_2013_Work!AE27/Supply_2013_Work!$BR27,0))*Use_2013_Work!$BV27</f>
        <v>0.14619730879099191</v>
      </c>
      <c r="AF27">
        <f>(IFERROR(Supply_2013_Work!AF27/Supply_2013_Work!$BR27,0))*Use_2013_Work!$BV27</f>
        <v>0</v>
      </c>
      <c r="AG27">
        <f>(IFERROR(Supply_2013_Work!AG27/Supply_2013_Work!$BR27,0))*Use_2013_Work!$BV27</f>
        <v>0.39640402372518668</v>
      </c>
      <c r="AH27">
        <f>(IFERROR(Supply_2013_Work!AH27/Supply_2013_Work!$BR27,0))*Use_2013_Work!$BV27</f>
        <v>6.3444115135713464E-2</v>
      </c>
      <c r="AI27">
        <f>(IFERROR(Supply_2013_Work!AI27/Supply_2013_Work!$BR27,0))*Use_2013_Work!$BV27</f>
        <v>1.5302850379665314</v>
      </c>
      <c r="AJ27">
        <f>(IFERROR(Supply_2013_Work!AJ27/Supply_2013_Work!$BR27,0))*Use_2013_Work!$BV27</f>
        <v>0</v>
      </c>
      <c r="AK27">
        <f>(IFERROR(Supply_2013_Work!AK27/Supply_2013_Work!$BR27,0))*Use_2013_Work!$BV27</f>
        <v>0</v>
      </c>
      <c r="AL27">
        <f>(IFERROR(Supply_2013_Work!AL27/Supply_2013_Work!$BR27,0))*Use_2013_Work!$BV27</f>
        <v>0.19974349292087795</v>
      </c>
      <c r="AM27">
        <f>(IFERROR(Supply_2013_Work!AM27/Supply_2013_Work!$BR27,0))*Use_2013_Work!$BV27</f>
        <v>0</v>
      </c>
      <c r="AN27">
        <f>(IFERROR(Supply_2013_Work!AN27/Supply_2013_Work!$BR27,0))*Use_2013_Work!$BV27</f>
        <v>7.7398575242289824E-2</v>
      </c>
      <c r="AO27">
        <f>(IFERROR(Supply_2013_Work!AO27/Supply_2013_Work!$BR27,0))*Use_2013_Work!$BV27</f>
        <v>0</v>
      </c>
      <c r="AP27">
        <f>(IFERROR(Supply_2013_Work!AP27/Supply_2013_Work!$BR27,0))*Use_2013_Work!$BV27</f>
        <v>0</v>
      </c>
      <c r="AQ27">
        <f>(IFERROR(Supply_2013_Work!AQ27/Supply_2013_Work!$BR27,0))*Use_2013_Work!$BV27</f>
        <v>8.0157015030799098E-2</v>
      </c>
      <c r="AR27">
        <f>(IFERROR(Supply_2013_Work!AR27/Supply_2013_Work!$BR27,0))*Use_2013_Work!$BV27</f>
        <v>0</v>
      </c>
      <c r="AS27">
        <f>(IFERROR(Supply_2013_Work!AS27/Supply_2013_Work!$BR27,0))*Use_2013_Work!$BV27</f>
        <v>3.5697456086590698E-3</v>
      </c>
      <c r="AT27">
        <f>(IFERROR(Supply_2013_Work!AT27/Supply_2013_Work!$BR27,0))*Use_2013_Work!$BV27</f>
        <v>0</v>
      </c>
      <c r="AU27">
        <f>(IFERROR(Supply_2013_Work!AU27/Supply_2013_Work!$BR27,0))*Use_2013_Work!$BV27</f>
        <v>0</v>
      </c>
      <c r="AV27">
        <f>(IFERROR(Supply_2013_Work!AV27/Supply_2013_Work!$BR27,0))*Use_2013_Work!$BV27</f>
        <v>0.14733313693920161</v>
      </c>
      <c r="AW27">
        <f>(IFERROR(Supply_2013_Work!AW27/Supply_2013_Work!$BR27,0))*Use_2013_Work!$BV27</f>
        <v>0</v>
      </c>
      <c r="AX27">
        <f>(IFERROR(Supply_2013_Work!AX27/Supply_2013_Work!$BR27,0))*Use_2013_Work!$BV27</f>
        <v>4.8353826880927396E-2</v>
      </c>
      <c r="AY27">
        <f>(IFERROR(Supply_2013_Work!AY27/Supply_2013_Work!$BR27,0))*Use_2013_Work!$BV27</f>
        <v>0</v>
      </c>
      <c r="AZ27">
        <f>(IFERROR(Supply_2013_Work!AZ27/Supply_2013_Work!$BR27,0))*Use_2013_Work!$BV27</f>
        <v>0</v>
      </c>
      <c r="BA27">
        <f>(IFERROR(Supply_2013_Work!BA27/Supply_2013_Work!$BR27,0))*Use_2013_Work!$BV27</f>
        <v>1.5739332910905898E-2</v>
      </c>
      <c r="BB27">
        <f>(IFERROR(Supply_2013_Work!BB27/Supply_2013_Work!$BR27,0))*Use_2013_Work!$BV27</f>
        <v>1.6226116402995772E-3</v>
      </c>
      <c r="BC27">
        <f>(IFERROR(Supply_2013_Work!BC27/Supply_2013_Work!$BR27,0))*Use_2013_Work!$BV27</f>
        <v>6.9772300532881821E-3</v>
      </c>
      <c r="BD27">
        <f>(IFERROR(Supply_2013_Work!BD27/Supply_2013_Work!$BR27,0))*Use_2013_Work!$BV27</f>
        <v>0</v>
      </c>
      <c r="BE27">
        <f>(IFERROR(Supply_2013_Work!BE27/Supply_2013_Work!$BR27,0))*Use_2013_Work!$BV27</f>
        <v>1.4928027090756111E-2</v>
      </c>
      <c r="BF27">
        <f>(IFERROR(Supply_2013_Work!BF27/Supply_2013_Work!$BR27,0))*Use_2013_Work!$BV27</f>
        <v>0.1818947648775826</v>
      </c>
      <c r="BG27">
        <f>(IFERROR(Supply_2013_Work!BG27/Supply_2013_Work!$BR27,0))*Use_2013_Work!$BV27</f>
        <v>1.7848728043295349E-3</v>
      </c>
      <c r="BH27">
        <f>(IFERROR(Supply_2013_Work!BH27/Supply_2013_Work!$BR27,0))*Use_2013_Work!$BV27</f>
        <v>1.6226116402995772E-4</v>
      </c>
      <c r="BI27">
        <f>(IFERROR(Supply_2013_Work!BI27/Supply_2013_Work!$BR27,0))*Use_2013_Work!$BV27</f>
        <v>2.2716562964194081E-3</v>
      </c>
      <c r="BJ27">
        <f>(IFERROR(Supply_2013_Work!BJ27/Supply_2013_Work!$BR27,0))*Use_2013_Work!$BV27</f>
        <v>3.2452232805991544E-4</v>
      </c>
      <c r="BK27">
        <f>(IFERROR(Supply_2013_Work!BK27/Supply_2013_Work!$BR27,0))*Use_2013_Work!$BV27</f>
        <v>8.4375805295578005E-3</v>
      </c>
      <c r="BL27">
        <f>(IFERROR(Supply_2013_Work!BL27/Supply_2013_Work!$BR27,0))*Use_2013_Work!$BV27</f>
        <v>0</v>
      </c>
      <c r="BM27">
        <f>(IFERROR(Supply_2013_Work!BM27/Supply_2013_Work!$BR27,0))*Use_2013_Work!$BV27</f>
        <v>0</v>
      </c>
      <c r="BN27">
        <f>(IFERROR(Supply_2013_Work!BN27/Supply_2013_Work!$BR27,0))*Use_2013_Work!$BV27</f>
        <v>0</v>
      </c>
      <c r="BO27">
        <f>(IFERROR(Supply_2013_Work!BO27/Supply_2013_Work!$BR27,0))*Use_2013_Work!$BV27</f>
        <v>7.4315613125720631E-2</v>
      </c>
      <c r="BP27">
        <f>(IFERROR(Supply_2013_Work!BP27/Supply_2013_Work!$BR27,0))*Use_2013_Work!$BV27</f>
        <v>0</v>
      </c>
      <c r="BQ27">
        <f>(IFERROR(Supply_2013_Work!BQ27/Supply_2013_Work!$BR27,0))*Use_2013_Work!$BV27</f>
        <v>0</v>
      </c>
    </row>
    <row r="28" spans="5:69">
      <c r="E28">
        <f>(IFERROR(Supply_2013_Work!E28/Supply_2013_Work!$BR28,0))*Use_2013_Work!$BV28</f>
        <v>2.6143837363876838E-4</v>
      </c>
      <c r="F28">
        <f>(IFERROR(Supply_2013_Work!F28/Supply_2013_Work!$BR28,0))*Use_2013_Work!$BV28</f>
        <v>0</v>
      </c>
      <c r="G28">
        <f>(IFERROR(Supply_2013_Work!G28/Supply_2013_Work!$BR28,0))*Use_2013_Work!$BV28</f>
        <v>1.8099579713453193E-3</v>
      </c>
      <c r="H28">
        <f>(IFERROR(Supply_2013_Work!H28/Supply_2013_Work!$BR28,0))*Use_2013_Work!$BV28</f>
        <v>0</v>
      </c>
      <c r="I28">
        <f>(IFERROR(Supply_2013_Work!I28/Supply_2013_Work!$BR28,0))*Use_2013_Work!$BV28</f>
        <v>4.826554590254185E-4</v>
      </c>
      <c r="J28">
        <f>(IFERROR(Supply_2013_Work!J28/Supply_2013_Work!$BR28,0))*Use_2013_Work!$BV28</f>
        <v>0</v>
      </c>
      <c r="K28">
        <f>(IFERROR(Supply_2013_Work!K28/Supply_2013_Work!$BR28,0))*Use_2013_Work!$BV28</f>
        <v>8.8486834154660071E-4</v>
      </c>
      <c r="L28">
        <f>(IFERROR(Supply_2013_Work!L28/Supply_2013_Work!$BR28,0))*Use_2013_Work!$BV28</f>
        <v>0</v>
      </c>
      <c r="M28">
        <f>(IFERROR(Supply_2013_Work!M28/Supply_2013_Work!$BR28,0))*Use_2013_Work!$BV28</f>
        <v>0</v>
      </c>
      <c r="N28">
        <f>(IFERROR(Supply_2013_Work!N28/Supply_2013_Work!$BR28,0))*Use_2013_Work!$BV28</f>
        <v>0</v>
      </c>
      <c r="O28">
        <f>(IFERROR(Supply_2013_Work!O28/Supply_2013_Work!$BR28,0))*Use_2013_Work!$BV28</f>
        <v>0</v>
      </c>
      <c r="P28">
        <f>(IFERROR(Supply_2013_Work!P28/Supply_2013_Work!$BR28,0))*Use_2013_Work!$BV28</f>
        <v>0</v>
      </c>
      <c r="Q28">
        <f>(IFERROR(Supply_2013_Work!Q28/Supply_2013_Work!$BR28,0))*Use_2013_Work!$BV28</f>
        <v>2.011064412605911E-5</v>
      </c>
      <c r="R28">
        <f>(IFERROR(Supply_2013_Work!R28/Supply_2013_Work!$BR28,0))*Use_2013_Work!$BV28</f>
        <v>6.4354061203389151E-4</v>
      </c>
      <c r="S28">
        <f>(IFERROR(Supply_2013_Work!S28/Supply_2013_Work!$BR28,0))*Use_2013_Work!$BV28</f>
        <v>0</v>
      </c>
      <c r="T28">
        <f>(IFERROR(Supply_2013_Work!T28/Supply_2013_Work!$BR28,0))*Use_2013_Work!$BV28</f>
        <v>8.0442576504236439E-5</v>
      </c>
      <c r="U28">
        <f>(IFERROR(Supply_2013_Work!U28/Supply_2013_Work!$BR28,0))*Use_2013_Work!$BV28</f>
        <v>0</v>
      </c>
      <c r="V28">
        <f>(IFERROR(Supply_2013_Work!V28/Supply_2013_Work!$BR28,0))*Use_2013_Work!$BV28</f>
        <v>0</v>
      </c>
      <c r="W28">
        <f>(IFERROR(Supply_2013_Work!W28/Supply_2013_Work!$BR28,0))*Use_2013_Work!$BV28</f>
        <v>1.8099579713453192E-4</v>
      </c>
      <c r="X28">
        <f>(IFERROR(Supply_2013_Work!X28/Supply_2013_Work!$BR28,0))*Use_2013_Work!$BV28</f>
        <v>0</v>
      </c>
      <c r="Y28">
        <f>(IFERROR(Supply_2013_Work!Y28/Supply_2013_Work!$BR28,0))*Use_2013_Work!$BV28</f>
        <v>19.351044986773726</v>
      </c>
      <c r="Z28">
        <f>(IFERROR(Supply_2013_Work!Z28/Supply_2013_Work!$BR28,0))*Use_2013_Work!$BV28</f>
        <v>0</v>
      </c>
      <c r="AA28">
        <f>(IFERROR(Supply_2013_Work!AA28/Supply_2013_Work!$BR28,0))*Use_2013_Work!$BV28</f>
        <v>1.2636724343050501</v>
      </c>
      <c r="AB28">
        <f>(IFERROR(Supply_2013_Work!AB28/Supply_2013_Work!$BR28,0))*Use_2013_Work!$BV28</f>
        <v>3.499252077934284E-3</v>
      </c>
      <c r="AC28">
        <f>(IFERROR(Supply_2013_Work!AC28/Supply_2013_Work!$BR28,0))*Use_2013_Work!$BV28</f>
        <v>0</v>
      </c>
      <c r="AD28">
        <f>(IFERROR(Supply_2013_Work!AD28/Supply_2013_Work!$BR28,0))*Use_2013_Work!$BV28</f>
        <v>5.8320867965571408E-4</v>
      </c>
      <c r="AE28">
        <f>(IFERROR(Supply_2013_Work!AE28/Supply_2013_Work!$BR28,0))*Use_2013_Work!$BV28</f>
        <v>1.1865280034374873E-3</v>
      </c>
      <c r="AF28">
        <f>(IFERROR(Supply_2013_Work!AF28/Supply_2013_Work!$BR28,0))*Use_2013_Work!$BV28</f>
        <v>0</v>
      </c>
      <c r="AG28">
        <f>(IFERROR(Supply_2013_Work!AG28/Supply_2013_Work!$BR28,0))*Use_2013_Work!$BV28</f>
        <v>4.705890725497831E-3</v>
      </c>
      <c r="AH28">
        <f>(IFERROR(Supply_2013_Work!AH28/Supply_2013_Work!$BR28,0))*Use_2013_Work!$BV28</f>
        <v>2.8154901776482754E-3</v>
      </c>
      <c r="AI28">
        <f>(IFERROR(Supply_2013_Work!AI28/Supply_2013_Work!$BR28,0))*Use_2013_Work!$BV28</f>
        <v>1.7493243793052511</v>
      </c>
      <c r="AJ28">
        <f>(IFERROR(Supply_2013_Work!AJ28/Supply_2013_Work!$BR28,0))*Use_2013_Work!$BV28</f>
        <v>0</v>
      </c>
      <c r="AK28">
        <f>(IFERROR(Supply_2013_Work!AK28/Supply_2013_Work!$BR28,0))*Use_2013_Work!$BV28</f>
        <v>0</v>
      </c>
      <c r="AL28">
        <f>(IFERROR(Supply_2013_Work!AL28/Supply_2013_Work!$BR28,0))*Use_2013_Work!$BV28</f>
        <v>6.1035804922589393E-2</v>
      </c>
      <c r="AM28">
        <f>(IFERROR(Supply_2013_Work!AM28/Supply_2013_Work!$BR28,0))*Use_2013_Work!$BV28</f>
        <v>0</v>
      </c>
      <c r="AN28">
        <f>(IFERROR(Supply_2013_Work!AN28/Supply_2013_Work!$BR28,0))*Use_2013_Work!$BV28</f>
        <v>1.2287603561022114E-2</v>
      </c>
      <c r="AO28">
        <f>(IFERROR(Supply_2013_Work!AO28/Supply_2013_Work!$BR28,0))*Use_2013_Work!$BV28</f>
        <v>0</v>
      </c>
      <c r="AP28">
        <f>(IFERROR(Supply_2013_Work!AP28/Supply_2013_Work!$BR28,0))*Use_2013_Work!$BV28</f>
        <v>2.011064412605911E-5</v>
      </c>
      <c r="AQ28">
        <f>(IFERROR(Supply_2013_Work!AQ28/Supply_2013_Work!$BR28,0))*Use_2013_Work!$BV28</f>
        <v>2.011064412605911E-5</v>
      </c>
      <c r="AR28">
        <f>(IFERROR(Supply_2013_Work!AR28/Supply_2013_Work!$BR28,0))*Use_2013_Work!$BV28</f>
        <v>0</v>
      </c>
      <c r="AS28">
        <f>(IFERROR(Supply_2013_Work!AS28/Supply_2013_Work!$BR28,0))*Use_2013_Work!$BV28</f>
        <v>2.011064412605911E-5</v>
      </c>
      <c r="AT28">
        <f>(IFERROR(Supply_2013_Work!AT28/Supply_2013_Work!$BR28,0))*Use_2013_Work!$BV28</f>
        <v>0</v>
      </c>
      <c r="AU28">
        <f>(IFERROR(Supply_2013_Work!AU28/Supply_2013_Work!$BR28,0))*Use_2013_Work!$BV28</f>
        <v>0</v>
      </c>
      <c r="AV28">
        <f>(IFERROR(Supply_2013_Work!AV28/Supply_2013_Work!$BR28,0))*Use_2013_Work!$BV28</f>
        <v>7.6420447679024601E-3</v>
      </c>
      <c r="AW28">
        <f>(IFERROR(Supply_2013_Work!AW28/Supply_2013_Work!$BR28,0))*Use_2013_Work!$BV28</f>
        <v>0</v>
      </c>
      <c r="AX28">
        <f>(IFERROR(Supply_2013_Work!AX28/Supply_2013_Work!$BR28,0))*Use_2013_Work!$BV28</f>
        <v>1.0055322063029554E-4</v>
      </c>
      <c r="AY28">
        <f>(IFERROR(Supply_2013_Work!AY28/Supply_2013_Work!$BR28,0))*Use_2013_Work!$BV28</f>
        <v>0</v>
      </c>
      <c r="AZ28">
        <f>(IFERROR(Supply_2013_Work!AZ28/Supply_2013_Work!$BR28,0))*Use_2013_Work!$BV28</f>
        <v>0</v>
      </c>
      <c r="BA28">
        <f>(IFERROR(Supply_2013_Work!BA28/Supply_2013_Work!$BR28,0))*Use_2013_Work!$BV28</f>
        <v>6.0331932378177312E-5</v>
      </c>
      <c r="BB28">
        <f>(IFERROR(Supply_2013_Work!BB28/Supply_2013_Work!$BR28,0))*Use_2013_Work!$BV28</f>
        <v>2.011064412605911E-5</v>
      </c>
      <c r="BC28">
        <f>(IFERROR(Supply_2013_Work!BC28/Supply_2013_Work!$BR28,0))*Use_2013_Work!$BV28</f>
        <v>1.8099579713453192E-4</v>
      </c>
      <c r="BD28">
        <f>(IFERROR(Supply_2013_Work!BD28/Supply_2013_Work!$BR28,0))*Use_2013_Work!$BV28</f>
        <v>0</v>
      </c>
      <c r="BE28">
        <f>(IFERROR(Supply_2013_Work!BE28/Supply_2013_Work!$BR28,0))*Use_2013_Work!$BV28</f>
        <v>0</v>
      </c>
      <c r="BF28">
        <f>(IFERROR(Supply_2013_Work!BF28/Supply_2013_Work!$BR28,0))*Use_2013_Work!$BV28</f>
        <v>1.6088515300847288E-4</v>
      </c>
      <c r="BG28">
        <f>(IFERROR(Supply_2013_Work!BG28/Supply_2013_Work!$BR28,0))*Use_2013_Work!$BV28</f>
        <v>4.0221288252118219E-5</v>
      </c>
      <c r="BH28">
        <f>(IFERROR(Supply_2013_Work!BH28/Supply_2013_Work!$BR28,0))*Use_2013_Work!$BV28</f>
        <v>2.011064412605911E-5</v>
      </c>
      <c r="BI28">
        <f>(IFERROR(Supply_2013_Work!BI28/Supply_2013_Work!$BR28,0))*Use_2013_Work!$BV28</f>
        <v>3.0165966189088657E-4</v>
      </c>
      <c r="BJ28">
        <f>(IFERROR(Supply_2013_Work!BJ28/Supply_2013_Work!$BR28,0))*Use_2013_Work!$BV28</f>
        <v>2.011064412605911E-5</v>
      </c>
      <c r="BK28">
        <f>(IFERROR(Supply_2013_Work!BK28/Supply_2013_Work!$BR28,0))*Use_2013_Work!$BV28</f>
        <v>5.8320867965571408E-4</v>
      </c>
      <c r="BL28">
        <f>(IFERROR(Supply_2013_Work!BL28/Supply_2013_Work!$BR28,0))*Use_2013_Work!$BV28</f>
        <v>0</v>
      </c>
      <c r="BM28">
        <f>(IFERROR(Supply_2013_Work!BM28/Supply_2013_Work!$BR28,0))*Use_2013_Work!$BV28</f>
        <v>0</v>
      </c>
      <c r="BN28">
        <f>(IFERROR(Supply_2013_Work!BN28/Supply_2013_Work!$BR28,0))*Use_2013_Work!$BV28</f>
        <v>0</v>
      </c>
      <c r="BO28">
        <f>(IFERROR(Supply_2013_Work!BO28/Supply_2013_Work!$BR28,0))*Use_2013_Work!$BV28</f>
        <v>1.7898473272192604E-3</v>
      </c>
      <c r="BP28">
        <f>(IFERROR(Supply_2013_Work!BP28/Supply_2013_Work!$BR28,0))*Use_2013_Work!$BV28</f>
        <v>0</v>
      </c>
      <c r="BQ28">
        <f>(IFERROR(Supply_2013_Work!BQ28/Supply_2013_Work!$BR28,0))*Use_2013_Work!$BV28</f>
        <v>0</v>
      </c>
    </row>
    <row r="29" spans="5:69">
      <c r="E29">
        <f>(IFERROR(Supply_2013_Work!E29/Supply_2013_Work!$BR29,0))*Use_2013_Work!$BV29</f>
        <v>1.4654602864956647E-3</v>
      </c>
      <c r="F29">
        <f>(IFERROR(Supply_2013_Work!F29/Supply_2013_Work!$BR29,0))*Use_2013_Work!$BV29</f>
        <v>0</v>
      </c>
      <c r="G29">
        <f>(IFERROR(Supply_2013_Work!G29/Supply_2013_Work!$BR29,0))*Use_2013_Work!$BV29</f>
        <v>1.7240709252890177E-4</v>
      </c>
      <c r="H29">
        <f>(IFERROR(Supply_2013_Work!H29/Supply_2013_Work!$BR29,0))*Use_2013_Work!$BV29</f>
        <v>0</v>
      </c>
      <c r="I29">
        <f>(IFERROR(Supply_2013_Work!I29/Supply_2013_Work!$BR29,0))*Use_2013_Work!$BV29</f>
        <v>1.5516638327601156E-3</v>
      </c>
      <c r="J29">
        <f>(IFERROR(Supply_2013_Work!J29/Supply_2013_Work!$BR29,0))*Use_2013_Work!$BV29</f>
        <v>4.4308622779927749</v>
      </c>
      <c r="K29">
        <f>(IFERROR(Supply_2013_Work!K29/Supply_2013_Work!$BR29,0))*Use_2013_Work!$BV29</f>
        <v>2.3214615009016626</v>
      </c>
      <c r="L29">
        <f>(IFERROR(Supply_2013_Work!L29/Supply_2013_Work!$BR29,0))*Use_2013_Work!$BV29</f>
        <v>0</v>
      </c>
      <c r="M29">
        <f>(IFERROR(Supply_2013_Work!M29/Supply_2013_Work!$BR29,0))*Use_2013_Work!$BV29</f>
        <v>0</v>
      </c>
      <c r="N29">
        <f>(IFERROR(Supply_2013_Work!N29/Supply_2013_Work!$BR29,0))*Use_2013_Work!$BV29</f>
        <v>0</v>
      </c>
      <c r="O29">
        <f>(IFERROR(Supply_2013_Work!O29/Supply_2013_Work!$BR29,0))*Use_2013_Work!$BV29</f>
        <v>0</v>
      </c>
      <c r="P29">
        <f>(IFERROR(Supply_2013_Work!P29/Supply_2013_Work!$BR29,0))*Use_2013_Work!$BV29</f>
        <v>0</v>
      </c>
      <c r="Q29">
        <f>(IFERROR(Supply_2013_Work!Q29/Supply_2013_Work!$BR29,0))*Use_2013_Work!$BV29</f>
        <v>2.5861063879335262E-4</v>
      </c>
      <c r="R29">
        <f>(IFERROR(Supply_2013_Work!R29/Supply_2013_Work!$BR29,0))*Use_2013_Work!$BV29</f>
        <v>4.3101773132225444E-3</v>
      </c>
      <c r="S29">
        <f>(IFERROR(Supply_2013_Work!S29/Supply_2013_Work!$BR29,0))*Use_2013_Work!$BV29</f>
        <v>0</v>
      </c>
      <c r="T29">
        <f>(IFERROR(Supply_2013_Work!T29/Supply_2013_Work!$BR29,0))*Use_2013_Work!$BV29</f>
        <v>3.7450268639128041</v>
      </c>
      <c r="U29">
        <f>(IFERROR(Supply_2013_Work!U29/Supply_2013_Work!$BR29,0))*Use_2013_Work!$BV29</f>
        <v>0</v>
      </c>
      <c r="V29">
        <f>(IFERROR(Supply_2013_Work!V29/Supply_2013_Work!$BR29,0))*Use_2013_Work!$BV29</f>
        <v>2.5861063879335262E-4</v>
      </c>
      <c r="W29">
        <f>(IFERROR(Supply_2013_Work!W29/Supply_2013_Work!$BR29,0))*Use_2013_Work!$BV29</f>
        <v>1.2068496477023124E-3</v>
      </c>
      <c r="X29">
        <f>(IFERROR(Supply_2013_Work!X29/Supply_2013_Work!$BR29,0))*Use_2013_Work!$BV29</f>
        <v>0</v>
      </c>
      <c r="Y29">
        <f>(IFERROR(Supply_2013_Work!Y29/Supply_2013_Work!$BR29,0))*Use_2013_Work!$BV29</f>
        <v>0</v>
      </c>
      <c r="Z29">
        <f>(IFERROR(Supply_2013_Work!Z29/Supply_2013_Work!$BR29,0))*Use_2013_Work!$BV29</f>
        <v>265.94250901378297</v>
      </c>
      <c r="AA29">
        <f>(IFERROR(Supply_2013_Work!AA29/Supply_2013_Work!$BR29,0))*Use_2013_Work!$BV29</f>
        <v>0</v>
      </c>
      <c r="AB29">
        <f>(IFERROR(Supply_2013_Work!AB29/Supply_2013_Work!$BR29,0))*Use_2013_Work!$BV29</f>
        <v>3.9653631281647405E-3</v>
      </c>
      <c r="AC29">
        <f>(IFERROR(Supply_2013_Work!AC29/Supply_2013_Work!$BR29,0))*Use_2013_Work!$BV29</f>
        <v>0</v>
      </c>
      <c r="AD29">
        <f>(IFERROR(Supply_2013_Work!AD29/Supply_2013_Work!$BR29,0))*Use_2013_Work!$BV29</f>
        <v>6.0342482385115621E-4</v>
      </c>
      <c r="AE29">
        <f>(IFERROR(Supply_2013_Work!AE29/Supply_2013_Work!$BR29,0))*Use_2013_Work!$BV29</f>
        <v>1.2068496477023124E-3</v>
      </c>
      <c r="AF29">
        <f>(IFERROR(Supply_2013_Work!AF29/Supply_2013_Work!$BR29,0))*Use_2013_Work!$BV29</f>
        <v>0</v>
      </c>
      <c r="AG29">
        <f>(IFERROR(Supply_2013_Work!AG29/Supply_2013_Work!$BR29,0))*Use_2013_Work!$BV29</f>
        <v>11.631875515193679</v>
      </c>
      <c r="AH29">
        <f>(IFERROR(Supply_2013_Work!AH29/Supply_2013_Work!$BR29,0))*Use_2013_Work!$BV29</f>
        <v>4.4750846972264382</v>
      </c>
      <c r="AI29">
        <f>(IFERROR(Supply_2013_Work!AI29/Supply_2013_Work!$BR29,0))*Use_2013_Work!$BV29</f>
        <v>2.2412922028757229E-3</v>
      </c>
      <c r="AJ29">
        <f>(IFERROR(Supply_2013_Work!AJ29/Supply_2013_Work!$BR29,0))*Use_2013_Work!$BV29</f>
        <v>0</v>
      </c>
      <c r="AK29">
        <f>(IFERROR(Supply_2013_Work!AK29/Supply_2013_Work!$BR29,0))*Use_2013_Work!$BV29</f>
        <v>0</v>
      </c>
      <c r="AL29">
        <f>(IFERROR(Supply_2013_Work!AL29/Supply_2013_Work!$BR29,0))*Use_2013_Work!$BV29</f>
        <v>1.8964780178179193E-3</v>
      </c>
      <c r="AM29">
        <f>(IFERROR(Supply_2013_Work!AM29/Supply_2013_Work!$BR29,0))*Use_2013_Work!$BV29</f>
        <v>0</v>
      </c>
      <c r="AN29">
        <f>(IFERROR(Supply_2013_Work!AN29/Supply_2013_Work!$BR29,0))*Use_2013_Work!$BV29</f>
        <v>1.8447558900592489E-2</v>
      </c>
      <c r="AO29">
        <f>(IFERROR(Supply_2013_Work!AO29/Supply_2013_Work!$BR29,0))*Use_2013_Work!$BV29</f>
        <v>0</v>
      </c>
      <c r="AP29">
        <f>(IFERROR(Supply_2013_Work!AP29/Supply_2013_Work!$BR29,0))*Use_2013_Work!$BV29</f>
        <v>0</v>
      </c>
      <c r="AQ29">
        <f>(IFERROR(Supply_2013_Work!AQ29/Supply_2013_Work!$BR29,0))*Use_2013_Work!$BV29</f>
        <v>5.1722127758670525E-4</v>
      </c>
      <c r="AR29">
        <f>(IFERROR(Supply_2013_Work!AR29/Supply_2013_Work!$BR29,0))*Use_2013_Work!$BV29</f>
        <v>0</v>
      </c>
      <c r="AS29">
        <f>(IFERROR(Supply_2013_Work!AS29/Supply_2013_Work!$BR29,0))*Use_2013_Work!$BV29</f>
        <v>0</v>
      </c>
      <c r="AT29">
        <f>(IFERROR(Supply_2013_Work!AT29/Supply_2013_Work!$BR29,0))*Use_2013_Work!$BV29</f>
        <v>0</v>
      </c>
      <c r="AU29">
        <f>(IFERROR(Supply_2013_Work!AU29/Supply_2013_Work!$BR29,0))*Use_2013_Work!$BV29</f>
        <v>0</v>
      </c>
      <c r="AV29">
        <f>(IFERROR(Supply_2013_Work!AV29/Supply_2013_Work!$BR29,0))*Use_2013_Work!$BV29</f>
        <v>1.1465071653171965E-2</v>
      </c>
      <c r="AW29">
        <f>(IFERROR(Supply_2013_Work!AW29/Supply_2013_Work!$BR29,0))*Use_2013_Work!$BV29</f>
        <v>0</v>
      </c>
      <c r="AX29">
        <f>(IFERROR(Supply_2013_Work!AX29/Supply_2013_Work!$BR29,0))*Use_2013_Work!$BV29</f>
        <v>1.5516638327601156E-3</v>
      </c>
      <c r="AY29">
        <f>(IFERROR(Supply_2013_Work!AY29/Supply_2013_Work!$BR29,0))*Use_2013_Work!$BV29</f>
        <v>0</v>
      </c>
      <c r="AZ29">
        <f>(IFERROR(Supply_2013_Work!AZ29/Supply_2013_Work!$BR29,0))*Use_2013_Work!$BV29</f>
        <v>0</v>
      </c>
      <c r="BA29">
        <f>(IFERROR(Supply_2013_Work!BA29/Supply_2013_Work!$BR29,0))*Use_2013_Work!$BV29</f>
        <v>6.8962837011560707E-4</v>
      </c>
      <c r="BB29">
        <f>(IFERROR(Supply_2013_Work!BB29/Supply_2013_Work!$BR29,0))*Use_2013_Work!$BV29</f>
        <v>0</v>
      </c>
      <c r="BC29">
        <f>(IFERROR(Supply_2013_Work!BC29/Supply_2013_Work!$BR29,0))*Use_2013_Work!$BV29</f>
        <v>2.5861063879335262E-4</v>
      </c>
      <c r="BD29">
        <f>(IFERROR(Supply_2013_Work!BD29/Supply_2013_Work!$BR29,0))*Use_2013_Work!$BV29</f>
        <v>0</v>
      </c>
      <c r="BE29">
        <f>(IFERROR(Supply_2013_Work!BE29/Supply_2013_Work!$BR29,0))*Use_2013_Work!$BV29</f>
        <v>2.5861063879335262E-4</v>
      </c>
      <c r="BF29">
        <f>(IFERROR(Supply_2013_Work!BF29/Supply_2013_Work!$BR29,0))*Use_2013_Work!$BV29</f>
        <v>4.9136021370737E-3</v>
      </c>
      <c r="BG29">
        <f>(IFERROR(Supply_2013_Work!BG29/Supply_2013_Work!$BR29,0))*Use_2013_Work!$BV29</f>
        <v>0</v>
      </c>
      <c r="BH29">
        <f>(IFERROR(Supply_2013_Work!BH29/Supply_2013_Work!$BR29,0))*Use_2013_Work!$BV29</f>
        <v>0</v>
      </c>
      <c r="BI29">
        <f>(IFERROR(Supply_2013_Work!BI29/Supply_2013_Work!$BR29,0))*Use_2013_Work!$BV29</f>
        <v>0</v>
      </c>
      <c r="BJ29">
        <f>(IFERROR(Supply_2013_Work!BJ29/Supply_2013_Work!$BR29,0))*Use_2013_Work!$BV29</f>
        <v>0</v>
      </c>
      <c r="BK29">
        <f>(IFERROR(Supply_2013_Work!BK29/Supply_2013_Work!$BR29,0))*Use_2013_Work!$BV29</f>
        <v>2.0441446925689237</v>
      </c>
      <c r="BL29">
        <f>(IFERROR(Supply_2013_Work!BL29/Supply_2013_Work!$BR29,0))*Use_2013_Work!$BV29</f>
        <v>0</v>
      </c>
      <c r="BM29">
        <f>(IFERROR(Supply_2013_Work!BM29/Supply_2013_Work!$BR29,0))*Use_2013_Work!$BV29</f>
        <v>0</v>
      </c>
      <c r="BN29">
        <f>(IFERROR(Supply_2013_Work!BN29/Supply_2013_Work!$BR29,0))*Use_2013_Work!$BV29</f>
        <v>0</v>
      </c>
      <c r="BO29">
        <f>(IFERROR(Supply_2013_Work!BO29/Supply_2013_Work!$BR29,0))*Use_2013_Work!$BV29</f>
        <v>6.8962837011560712E-3</v>
      </c>
      <c r="BP29">
        <f>(IFERROR(Supply_2013_Work!BP29/Supply_2013_Work!$BR29,0))*Use_2013_Work!$BV29</f>
        <v>0</v>
      </c>
      <c r="BQ29">
        <f>(IFERROR(Supply_2013_Work!BQ29/Supply_2013_Work!$BR29,0))*Use_2013_Work!$BV29</f>
        <v>0</v>
      </c>
    </row>
    <row r="30" spans="5:69">
      <c r="E30">
        <f>(IFERROR(Supply_2013_Work!E30/Supply_2013_Work!$BR30,0))*Use_2013_Work!$BV30</f>
        <v>0</v>
      </c>
      <c r="F30">
        <f>(IFERROR(Supply_2013_Work!F30/Supply_2013_Work!$BR30,0))*Use_2013_Work!$BV30</f>
        <v>0</v>
      </c>
      <c r="G30">
        <f>(IFERROR(Supply_2013_Work!G30/Supply_2013_Work!$BR30,0))*Use_2013_Work!$BV30</f>
        <v>9.0332026387943284E-4</v>
      </c>
      <c r="H30">
        <f>(IFERROR(Supply_2013_Work!H30/Supply_2013_Work!$BR30,0))*Use_2013_Work!$BV30</f>
        <v>0</v>
      </c>
      <c r="I30">
        <f>(IFERROR(Supply_2013_Work!I30/Supply_2013_Work!$BR30,0))*Use_2013_Work!$BV30</f>
        <v>0</v>
      </c>
      <c r="J30">
        <f>(IFERROR(Supply_2013_Work!J30/Supply_2013_Work!$BR30,0))*Use_2013_Work!$BV30</f>
        <v>0</v>
      </c>
      <c r="K30">
        <f>(IFERROR(Supply_2013_Work!K30/Supply_2013_Work!$BR30,0))*Use_2013_Work!$BV30</f>
        <v>1.2563842549070845E-2</v>
      </c>
      <c r="L30">
        <f>(IFERROR(Supply_2013_Work!L30/Supply_2013_Work!$BR30,0))*Use_2013_Work!$BV30</f>
        <v>0</v>
      </c>
      <c r="M30">
        <f>(IFERROR(Supply_2013_Work!M30/Supply_2013_Work!$BR30,0))*Use_2013_Work!$BV30</f>
        <v>0</v>
      </c>
      <c r="N30">
        <f>(IFERROR(Supply_2013_Work!N30/Supply_2013_Work!$BR30,0))*Use_2013_Work!$BV30</f>
        <v>0</v>
      </c>
      <c r="O30">
        <f>(IFERROR(Supply_2013_Work!O30/Supply_2013_Work!$BR30,0))*Use_2013_Work!$BV30</f>
        <v>0</v>
      </c>
      <c r="P30">
        <f>(IFERROR(Supply_2013_Work!P30/Supply_2013_Work!$BR30,0))*Use_2013_Work!$BV30</f>
        <v>0</v>
      </c>
      <c r="Q30">
        <f>(IFERROR(Supply_2013_Work!Q30/Supply_2013_Work!$BR30,0))*Use_2013_Work!$BV30</f>
        <v>0</v>
      </c>
      <c r="R30">
        <f>(IFERROR(Supply_2013_Work!R30/Supply_2013_Work!$BR30,0))*Use_2013_Work!$BV30</f>
        <v>0</v>
      </c>
      <c r="S30">
        <f>(IFERROR(Supply_2013_Work!S30/Supply_2013_Work!$BR30,0))*Use_2013_Work!$BV30</f>
        <v>0</v>
      </c>
      <c r="T30">
        <f>(IFERROR(Supply_2013_Work!T30/Supply_2013_Work!$BR30,0))*Use_2013_Work!$BV30</f>
        <v>0</v>
      </c>
      <c r="U30">
        <f>(IFERROR(Supply_2013_Work!U30/Supply_2013_Work!$BR30,0))*Use_2013_Work!$BV30</f>
        <v>0</v>
      </c>
      <c r="V30">
        <f>(IFERROR(Supply_2013_Work!V30/Supply_2013_Work!$BR30,0))*Use_2013_Work!$BV30</f>
        <v>0</v>
      </c>
      <c r="W30">
        <f>(IFERROR(Supply_2013_Work!W30/Supply_2013_Work!$BR30,0))*Use_2013_Work!$BV30</f>
        <v>0</v>
      </c>
      <c r="X30">
        <f>(IFERROR(Supply_2013_Work!X30/Supply_2013_Work!$BR30,0))*Use_2013_Work!$BV30</f>
        <v>0</v>
      </c>
      <c r="Y30">
        <f>(IFERROR(Supply_2013_Work!Y30/Supply_2013_Work!$BR30,0))*Use_2013_Work!$BV30</f>
        <v>0</v>
      </c>
      <c r="Z30">
        <f>(IFERROR(Supply_2013_Work!Z30/Supply_2013_Work!$BR30,0))*Use_2013_Work!$BV30</f>
        <v>0</v>
      </c>
      <c r="AA30">
        <f>(IFERROR(Supply_2013_Work!AA30/Supply_2013_Work!$BR30,0))*Use_2013_Work!$BV30</f>
        <v>1.4535789252036202</v>
      </c>
      <c r="AB30">
        <f>(IFERROR(Supply_2013_Work!AB30/Supply_2013_Work!$BR30,0))*Use_2013_Work!$BV30</f>
        <v>0</v>
      </c>
      <c r="AC30">
        <f>(IFERROR(Supply_2013_Work!AC30/Supply_2013_Work!$BR30,0))*Use_2013_Work!$BV30</f>
        <v>0</v>
      </c>
      <c r="AD30">
        <f>(IFERROR(Supply_2013_Work!AD30/Supply_2013_Work!$BR30,0))*Use_2013_Work!$BV30</f>
        <v>0</v>
      </c>
      <c r="AE30">
        <f>(IFERROR(Supply_2013_Work!AE30/Supply_2013_Work!$BR30,0))*Use_2013_Work!$BV30</f>
        <v>0</v>
      </c>
      <c r="AF30">
        <f>(IFERROR(Supply_2013_Work!AF30/Supply_2013_Work!$BR30,0))*Use_2013_Work!$BV30</f>
        <v>0</v>
      </c>
      <c r="AG30">
        <f>(IFERROR(Supply_2013_Work!AG30/Supply_2013_Work!$BR30,0))*Use_2013_Work!$BV30</f>
        <v>0.13811341686628295</v>
      </c>
      <c r="AH30">
        <f>(IFERROR(Supply_2013_Work!AH30/Supply_2013_Work!$BR30,0))*Use_2013_Work!$BV30</f>
        <v>1.3887533956373809E-2</v>
      </c>
      <c r="AI30">
        <f>(IFERROR(Supply_2013_Work!AI30/Supply_2013_Work!$BR30,0))*Use_2013_Work!$BV30</f>
        <v>0</v>
      </c>
      <c r="AJ30">
        <f>(IFERROR(Supply_2013_Work!AJ30/Supply_2013_Work!$BR30,0))*Use_2013_Work!$BV30</f>
        <v>0</v>
      </c>
      <c r="AK30">
        <f>(IFERROR(Supply_2013_Work!AK30/Supply_2013_Work!$BR30,0))*Use_2013_Work!$BV30</f>
        <v>0</v>
      </c>
      <c r="AL30">
        <f>(IFERROR(Supply_2013_Work!AL30/Supply_2013_Work!$BR30,0))*Use_2013_Work!$BV30</f>
        <v>0</v>
      </c>
      <c r="AM30">
        <f>(IFERROR(Supply_2013_Work!AM30/Supply_2013_Work!$BR30,0))*Use_2013_Work!$BV30</f>
        <v>0</v>
      </c>
      <c r="AN30">
        <f>(IFERROR(Supply_2013_Work!AN30/Supply_2013_Work!$BR30,0))*Use_2013_Work!$BV30</f>
        <v>0</v>
      </c>
      <c r="AO30">
        <f>(IFERROR(Supply_2013_Work!AO30/Supply_2013_Work!$BR30,0))*Use_2013_Work!$BV30</f>
        <v>0</v>
      </c>
      <c r="AP30">
        <f>(IFERROR(Supply_2013_Work!AP30/Supply_2013_Work!$BR30,0))*Use_2013_Work!$BV30</f>
        <v>0</v>
      </c>
      <c r="AQ30">
        <f>(IFERROR(Supply_2013_Work!AQ30/Supply_2013_Work!$BR30,0))*Use_2013_Work!$BV30</f>
        <v>0</v>
      </c>
      <c r="AR30">
        <f>(IFERROR(Supply_2013_Work!AR30/Supply_2013_Work!$BR30,0))*Use_2013_Work!$BV30</f>
        <v>0</v>
      </c>
      <c r="AS30">
        <f>(IFERROR(Supply_2013_Work!AS30/Supply_2013_Work!$BR30,0))*Use_2013_Work!$BV30</f>
        <v>0</v>
      </c>
      <c r="AT30">
        <f>(IFERROR(Supply_2013_Work!AT30/Supply_2013_Work!$BR30,0))*Use_2013_Work!$BV30</f>
        <v>0</v>
      </c>
      <c r="AU30">
        <f>(IFERROR(Supply_2013_Work!AU30/Supply_2013_Work!$BR30,0))*Use_2013_Work!$BV30</f>
        <v>0</v>
      </c>
      <c r="AV30">
        <f>(IFERROR(Supply_2013_Work!AV30/Supply_2013_Work!$BR30,0))*Use_2013_Work!$BV30</f>
        <v>0</v>
      </c>
      <c r="AW30">
        <f>(IFERROR(Supply_2013_Work!AW30/Supply_2013_Work!$BR30,0))*Use_2013_Work!$BV30</f>
        <v>0</v>
      </c>
      <c r="AX30">
        <f>(IFERROR(Supply_2013_Work!AX30/Supply_2013_Work!$BR30,0))*Use_2013_Work!$BV30</f>
        <v>0</v>
      </c>
      <c r="AY30">
        <f>(IFERROR(Supply_2013_Work!AY30/Supply_2013_Work!$BR30,0))*Use_2013_Work!$BV30</f>
        <v>2.4524834662913849E-3</v>
      </c>
      <c r="AZ30">
        <f>(IFERROR(Supply_2013_Work!AZ30/Supply_2013_Work!$BR30,0))*Use_2013_Work!$BV30</f>
        <v>0</v>
      </c>
      <c r="BA30">
        <f>(IFERROR(Supply_2013_Work!BA30/Supply_2013_Work!$BR30,0))*Use_2013_Work!$BV30</f>
        <v>0</v>
      </c>
      <c r="BB30">
        <f>(IFERROR(Supply_2013_Work!BB30/Supply_2013_Work!$BR30,0))*Use_2013_Work!$BV30</f>
        <v>0</v>
      </c>
      <c r="BC30">
        <f>(IFERROR(Supply_2013_Work!BC30/Supply_2013_Work!$BR30,0))*Use_2013_Work!$BV30</f>
        <v>0</v>
      </c>
      <c r="BD30">
        <f>(IFERROR(Supply_2013_Work!BD30/Supply_2013_Work!$BR30,0))*Use_2013_Work!$BV30</f>
        <v>0</v>
      </c>
      <c r="BE30">
        <f>(IFERROR(Supply_2013_Work!BE30/Supply_2013_Work!$BR30,0))*Use_2013_Work!$BV30</f>
        <v>0</v>
      </c>
      <c r="BF30">
        <f>(IFERROR(Supply_2013_Work!BF30/Supply_2013_Work!$BR30,0))*Use_2013_Work!$BV30</f>
        <v>0</v>
      </c>
      <c r="BG30">
        <f>(IFERROR(Supply_2013_Work!BG30/Supply_2013_Work!$BR30,0))*Use_2013_Work!$BV30</f>
        <v>0</v>
      </c>
      <c r="BH30">
        <f>(IFERROR(Supply_2013_Work!BH30/Supply_2013_Work!$BR30,0))*Use_2013_Work!$BV30</f>
        <v>0</v>
      </c>
      <c r="BI30">
        <f>(IFERROR(Supply_2013_Work!BI30/Supply_2013_Work!$BR30,0))*Use_2013_Work!$BV30</f>
        <v>0</v>
      </c>
      <c r="BJ30">
        <f>(IFERROR(Supply_2013_Work!BJ30/Supply_2013_Work!$BR30,0))*Use_2013_Work!$BV30</f>
        <v>0</v>
      </c>
      <c r="BK30">
        <f>(IFERROR(Supply_2013_Work!BK30/Supply_2013_Work!$BR30,0))*Use_2013_Work!$BV30</f>
        <v>0</v>
      </c>
      <c r="BL30">
        <f>(IFERROR(Supply_2013_Work!BL30/Supply_2013_Work!$BR30,0))*Use_2013_Work!$BV30</f>
        <v>0</v>
      </c>
      <c r="BM30">
        <f>(IFERROR(Supply_2013_Work!BM30/Supply_2013_Work!$BR30,0))*Use_2013_Work!$BV30</f>
        <v>0</v>
      </c>
      <c r="BN30">
        <f>(IFERROR(Supply_2013_Work!BN30/Supply_2013_Work!$BR30,0))*Use_2013_Work!$BV30</f>
        <v>0</v>
      </c>
      <c r="BO30">
        <f>(IFERROR(Supply_2013_Work!BO30/Supply_2013_Work!$BR30,0))*Use_2013_Work!$BV30</f>
        <v>0</v>
      </c>
      <c r="BP30">
        <f>(IFERROR(Supply_2013_Work!BP30/Supply_2013_Work!$BR30,0))*Use_2013_Work!$BV30</f>
        <v>0</v>
      </c>
      <c r="BQ30">
        <f>(IFERROR(Supply_2013_Work!BQ30/Supply_2013_Work!$BR30,0))*Use_2013_Work!$BV30</f>
        <v>0</v>
      </c>
    </row>
    <row r="31" spans="5:69">
      <c r="E31">
        <f>(IFERROR(Supply_2013_Work!E31/Supply_2013_Work!$BR31,0))*Use_2013_Work!$BV31</f>
        <v>2.3737938769327656</v>
      </c>
      <c r="F31">
        <f>(IFERROR(Supply_2013_Work!F31/Supply_2013_Work!$BR31,0))*Use_2013_Work!$BV31</f>
        <v>0</v>
      </c>
      <c r="G31">
        <f>(IFERROR(Supply_2013_Work!G31/Supply_2013_Work!$BR31,0))*Use_2013_Work!$BV31</f>
        <v>0</v>
      </c>
      <c r="H31">
        <f>(IFERROR(Supply_2013_Work!H31/Supply_2013_Work!$BR31,0))*Use_2013_Work!$BV31</f>
        <v>0</v>
      </c>
      <c r="I31">
        <f>(IFERROR(Supply_2013_Work!I31/Supply_2013_Work!$BR31,0))*Use_2013_Work!$BV31</f>
        <v>0.60321490503489084</v>
      </c>
      <c r="J31">
        <f>(IFERROR(Supply_2013_Work!J31/Supply_2013_Work!$BR31,0))*Use_2013_Work!$BV31</f>
        <v>7.7760975511810937E-2</v>
      </c>
      <c r="K31">
        <f>(IFERROR(Supply_2013_Work!K31/Supply_2013_Work!$BR31,0))*Use_2013_Work!$BV31</f>
        <v>2.4007022311747921</v>
      </c>
      <c r="L31">
        <f>(IFERROR(Supply_2013_Work!L31/Supply_2013_Work!$BR31,0))*Use_2013_Work!$BV31</f>
        <v>0</v>
      </c>
      <c r="M31">
        <f>(IFERROR(Supply_2013_Work!M31/Supply_2013_Work!$BR31,0))*Use_2013_Work!$BV31</f>
        <v>0</v>
      </c>
      <c r="N31">
        <f>(IFERROR(Supply_2013_Work!N31/Supply_2013_Work!$BR31,0))*Use_2013_Work!$BV31</f>
        <v>0</v>
      </c>
      <c r="O31">
        <f>(IFERROR(Supply_2013_Work!O31/Supply_2013_Work!$BR31,0))*Use_2013_Work!$BV31</f>
        <v>0.26306274026628113</v>
      </c>
      <c r="P31">
        <f>(IFERROR(Supply_2013_Work!P31/Supply_2013_Work!$BR31,0))*Use_2013_Work!$BV31</f>
        <v>0</v>
      </c>
      <c r="Q31">
        <f>(IFERROR(Supply_2013_Work!Q31/Supply_2013_Work!$BR31,0))*Use_2013_Work!$BV31</f>
        <v>0</v>
      </c>
      <c r="R31">
        <f>(IFERROR(Supply_2013_Work!R31/Supply_2013_Work!$BR31,0))*Use_2013_Work!$BV31</f>
        <v>1.167410380725707</v>
      </c>
      <c r="S31">
        <f>(IFERROR(Supply_2013_Work!S31/Supply_2013_Work!$BR31,0))*Use_2013_Work!$BV31</f>
        <v>0</v>
      </c>
      <c r="T31">
        <f>(IFERROR(Supply_2013_Work!T31/Supply_2013_Work!$BR31,0))*Use_2013_Work!$BV31</f>
        <v>6.7039316291451059E-2</v>
      </c>
      <c r="U31">
        <f>(IFERROR(Supply_2013_Work!U31/Supply_2013_Work!$BR31,0))*Use_2013_Work!$BV31</f>
        <v>0</v>
      </c>
      <c r="V31">
        <f>(IFERROR(Supply_2013_Work!V31/Supply_2013_Work!$BR31,0))*Use_2013_Work!$BV31</f>
        <v>0</v>
      </c>
      <c r="W31">
        <f>(IFERROR(Supply_2013_Work!W31/Supply_2013_Work!$BR31,0))*Use_2013_Work!$BV31</f>
        <v>0</v>
      </c>
      <c r="X31">
        <f>(IFERROR(Supply_2013_Work!X31/Supply_2013_Work!$BR31,0))*Use_2013_Work!$BV31</f>
        <v>0</v>
      </c>
      <c r="Y31">
        <f>(IFERROR(Supply_2013_Work!Y31/Supply_2013_Work!$BR31,0))*Use_2013_Work!$BV31</f>
        <v>0</v>
      </c>
      <c r="Z31">
        <f>(IFERROR(Supply_2013_Work!Z31/Supply_2013_Work!$BR31,0))*Use_2013_Work!$BV31</f>
        <v>1.7552953971993059E-2</v>
      </c>
      <c r="AA31">
        <f>(IFERROR(Supply_2013_Work!AA31/Supply_2013_Work!$BR31,0))*Use_2013_Work!$BV31</f>
        <v>0.49474783853777266</v>
      </c>
      <c r="AB31">
        <f>(IFERROR(Supply_2013_Work!AB31/Supply_2013_Work!$BR31,0))*Use_2013_Work!$BV31</f>
        <v>562.90811240563835</v>
      </c>
      <c r="AC31">
        <f>(IFERROR(Supply_2013_Work!AC31/Supply_2013_Work!$BR31,0))*Use_2013_Work!$BV31</f>
        <v>7.4356906601675071E-2</v>
      </c>
      <c r="AD31">
        <f>(IFERROR(Supply_2013_Work!AD31/Supply_2013_Work!$BR31,0))*Use_2013_Work!$BV31</f>
        <v>1.145642865245927</v>
      </c>
      <c r="AE31">
        <f>(IFERROR(Supply_2013_Work!AE31/Supply_2013_Work!$BR31,0))*Use_2013_Work!$BV31</f>
        <v>0.49152902507852847</v>
      </c>
      <c r="AF31">
        <f>(IFERROR(Supply_2013_Work!AF31/Supply_2013_Work!$BR31,0))*Use_2013_Work!$BV31</f>
        <v>0</v>
      </c>
      <c r="AG31">
        <f>(IFERROR(Supply_2013_Work!AG31/Supply_2013_Work!$BR31,0))*Use_2013_Work!$BV31</f>
        <v>0.19887172653229074</v>
      </c>
      <c r="AH31">
        <f>(IFERROR(Supply_2013_Work!AH31/Supply_2013_Work!$BR31,0))*Use_2013_Work!$BV31</f>
        <v>0</v>
      </c>
      <c r="AI31">
        <f>(IFERROR(Supply_2013_Work!AI31/Supply_2013_Work!$BR31,0))*Use_2013_Work!$BV31</f>
        <v>0.304629432060117</v>
      </c>
      <c r="AJ31">
        <f>(IFERROR(Supply_2013_Work!AJ31/Supply_2013_Work!$BR31,0))*Use_2013_Work!$BV31</f>
        <v>0</v>
      </c>
      <c r="AK31">
        <f>(IFERROR(Supply_2013_Work!AK31/Supply_2013_Work!$BR31,0))*Use_2013_Work!$BV31</f>
        <v>0</v>
      </c>
      <c r="AL31">
        <f>(IFERROR(Supply_2013_Work!AL31/Supply_2013_Work!$BR31,0))*Use_2013_Work!$BV31</f>
        <v>0.21244168831011123</v>
      </c>
      <c r="AM31">
        <f>(IFERROR(Supply_2013_Work!AM31/Supply_2013_Work!$BR31,0))*Use_2013_Work!$BV31</f>
        <v>0</v>
      </c>
      <c r="AN31">
        <f>(IFERROR(Supply_2013_Work!AN31/Supply_2013_Work!$BR31,0))*Use_2013_Work!$BV31</f>
        <v>0</v>
      </c>
      <c r="AO31">
        <f>(IFERROR(Supply_2013_Work!AO31/Supply_2013_Work!$BR31,0))*Use_2013_Work!$BV31</f>
        <v>0</v>
      </c>
      <c r="AP31">
        <f>(IFERROR(Supply_2013_Work!AP31/Supply_2013_Work!$BR31,0))*Use_2013_Work!$BV31</f>
        <v>0</v>
      </c>
      <c r="AQ31">
        <f>(IFERROR(Supply_2013_Work!AQ31/Supply_2013_Work!$BR31,0))*Use_2013_Work!$BV31</f>
        <v>1.4148885061857202E-2</v>
      </c>
      <c r="AR31">
        <f>(IFERROR(Supply_2013_Work!AR31/Supply_2013_Work!$BR31,0))*Use_2013_Work!$BV31</f>
        <v>0</v>
      </c>
      <c r="AS31">
        <f>(IFERROR(Supply_2013_Work!AS31/Supply_2013_Work!$BR31,0))*Use_2013_Work!$BV31</f>
        <v>0</v>
      </c>
      <c r="AT31">
        <f>(IFERROR(Supply_2013_Work!AT31/Supply_2013_Work!$BR31,0))*Use_2013_Work!$BV31</f>
        <v>0</v>
      </c>
      <c r="AU31">
        <f>(IFERROR(Supply_2013_Work!AU31/Supply_2013_Work!$BR31,0))*Use_2013_Work!$BV31</f>
        <v>0</v>
      </c>
      <c r="AV31">
        <f>(IFERROR(Supply_2013_Work!AV31/Supply_2013_Work!$BR31,0))*Use_2013_Work!$BV31</f>
        <v>1.8633456389319174</v>
      </c>
      <c r="AW31">
        <f>(IFERROR(Supply_2013_Work!AW31/Supply_2013_Work!$BR31,0))*Use_2013_Work!$BV31</f>
        <v>0</v>
      </c>
      <c r="AX31">
        <f>(IFERROR(Supply_2013_Work!AX31/Supply_2013_Work!$BR31,0))*Use_2013_Work!$BV31</f>
        <v>0</v>
      </c>
      <c r="AY31">
        <f>(IFERROR(Supply_2013_Work!AY31/Supply_2013_Work!$BR31,0))*Use_2013_Work!$BV31</f>
        <v>0</v>
      </c>
      <c r="AZ31">
        <f>(IFERROR(Supply_2013_Work!AZ31/Supply_2013_Work!$BR31,0))*Use_2013_Work!$BV31</f>
        <v>0</v>
      </c>
      <c r="BA31">
        <f>(IFERROR(Supply_2013_Work!BA31/Supply_2013_Work!$BR31,0))*Use_2013_Work!$BV31</f>
        <v>0</v>
      </c>
      <c r="BB31">
        <f>(IFERROR(Supply_2013_Work!BB31/Supply_2013_Work!$BR31,0))*Use_2013_Work!$BV31</f>
        <v>0</v>
      </c>
      <c r="BC31">
        <f>(IFERROR(Supply_2013_Work!BC31/Supply_2013_Work!$BR31,0))*Use_2013_Work!$BV31</f>
        <v>0</v>
      </c>
      <c r="BD31">
        <f>(IFERROR(Supply_2013_Work!BD31/Supply_2013_Work!$BR31,0))*Use_2013_Work!$BV31</f>
        <v>0</v>
      </c>
      <c r="BE31">
        <f>(IFERROR(Supply_2013_Work!BE31/Supply_2013_Work!$BR31,0))*Use_2013_Work!$BV31</f>
        <v>0</v>
      </c>
      <c r="BF31">
        <f>(IFERROR(Supply_2013_Work!BF31/Supply_2013_Work!$BR31,0))*Use_2013_Work!$BV31</f>
        <v>0.18405129046095092</v>
      </c>
      <c r="BG31">
        <f>(IFERROR(Supply_2013_Work!BG31/Supply_2013_Work!$BR31,0))*Use_2013_Work!$BV31</f>
        <v>2.8172722694362471</v>
      </c>
      <c r="BH31">
        <f>(IFERROR(Supply_2013_Work!BH31/Supply_2013_Work!$BR31,0))*Use_2013_Work!$BV31</f>
        <v>0.1171509157576687</v>
      </c>
      <c r="BI31">
        <f>(IFERROR(Supply_2013_Work!BI31/Supply_2013_Work!$BR31,0))*Use_2013_Work!$BV31</f>
        <v>5.0018971740771771E-3</v>
      </c>
      <c r="BJ31">
        <f>(IFERROR(Supply_2013_Work!BJ31/Supply_2013_Work!$BR31,0))*Use_2013_Work!$BV31</f>
        <v>3.9366783314496306E-3</v>
      </c>
      <c r="BK31">
        <f>(IFERROR(Supply_2013_Work!BK31/Supply_2013_Work!$BR31,0))*Use_2013_Work!$BV31</f>
        <v>0</v>
      </c>
      <c r="BL31">
        <f>(IFERROR(Supply_2013_Work!BL31/Supply_2013_Work!$BR31,0))*Use_2013_Work!$BV31</f>
        <v>0</v>
      </c>
      <c r="BM31">
        <f>(IFERROR(Supply_2013_Work!BM31/Supply_2013_Work!$BR31,0))*Use_2013_Work!$BV31</f>
        <v>0</v>
      </c>
      <c r="BN31">
        <f>(IFERROR(Supply_2013_Work!BN31/Supply_2013_Work!$BR31,0))*Use_2013_Work!$BV31</f>
        <v>0</v>
      </c>
      <c r="BO31">
        <f>(IFERROR(Supply_2013_Work!BO31/Supply_2013_Work!$BR31,0))*Use_2013_Work!$BV31</f>
        <v>0</v>
      </c>
      <c r="BP31">
        <f>(IFERROR(Supply_2013_Work!BP31/Supply_2013_Work!$BR31,0))*Use_2013_Work!$BV31</f>
        <v>0</v>
      </c>
      <c r="BQ31">
        <f>(IFERROR(Supply_2013_Work!BQ31/Supply_2013_Work!$BR31,0))*Use_2013_Work!$BV31</f>
        <v>0</v>
      </c>
    </row>
    <row r="32" spans="5:69">
      <c r="E32">
        <f>(IFERROR(Supply_2013_Work!E32/Supply_2013_Work!$BR32,0))*Use_2013_Work!$BV32</f>
        <v>0</v>
      </c>
      <c r="F32">
        <f>(IFERROR(Supply_2013_Work!F32/Supply_2013_Work!$BR32,0))*Use_2013_Work!$BV32</f>
        <v>0</v>
      </c>
      <c r="G32">
        <f>(IFERROR(Supply_2013_Work!G32/Supply_2013_Work!$BR32,0))*Use_2013_Work!$BV32</f>
        <v>0</v>
      </c>
      <c r="H32">
        <f>(IFERROR(Supply_2013_Work!H32/Supply_2013_Work!$BR32,0))*Use_2013_Work!$BV32</f>
        <v>0</v>
      </c>
      <c r="I32">
        <f>(IFERROR(Supply_2013_Work!I32/Supply_2013_Work!$BR32,0))*Use_2013_Work!$BV32</f>
        <v>1.8472729488979413E-2</v>
      </c>
      <c r="J32">
        <f>(IFERROR(Supply_2013_Work!J32/Supply_2013_Work!$BR32,0))*Use_2013_Work!$BV32</f>
        <v>0</v>
      </c>
      <c r="K32">
        <f>(IFERROR(Supply_2013_Work!K32/Supply_2013_Work!$BR32,0))*Use_2013_Work!$BV32</f>
        <v>0</v>
      </c>
      <c r="L32">
        <f>(IFERROR(Supply_2013_Work!L32/Supply_2013_Work!$BR32,0))*Use_2013_Work!$BV32</f>
        <v>0</v>
      </c>
      <c r="M32">
        <f>(IFERROR(Supply_2013_Work!M32/Supply_2013_Work!$BR32,0))*Use_2013_Work!$BV32</f>
        <v>0</v>
      </c>
      <c r="N32">
        <f>(IFERROR(Supply_2013_Work!N32/Supply_2013_Work!$BR32,0))*Use_2013_Work!$BV32</f>
        <v>0</v>
      </c>
      <c r="O32">
        <f>(IFERROR(Supply_2013_Work!O32/Supply_2013_Work!$BR32,0))*Use_2013_Work!$BV32</f>
        <v>0</v>
      </c>
      <c r="P32">
        <f>(IFERROR(Supply_2013_Work!P32/Supply_2013_Work!$BR32,0))*Use_2013_Work!$BV32</f>
        <v>0</v>
      </c>
      <c r="Q32">
        <f>(IFERROR(Supply_2013_Work!Q32/Supply_2013_Work!$BR32,0))*Use_2013_Work!$BV32</f>
        <v>0</v>
      </c>
      <c r="R32">
        <f>(IFERROR(Supply_2013_Work!R32/Supply_2013_Work!$BR32,0))*Use_2013_Work!$BV32</f>
        <v>9.8413668019890314E-3</v>
      </c>
      <c r="S32">
        <f>(IFERROR(Supply_2013_Work!S32/Supply_2013_Work!$BR32,0))*Use_2013_Work!$BV32</f>
        <v>0</v>
      </c>
      <c r="T32">
        <f>(IFERROR(Supply_2013_Work!T32/Supply_2013_Work!$BR32,0))*Use_2013_Work!$BV32</f>
        <v>0</v>
      </c>
      <c r="U32">
        <f>(IFERROR(Supply_2013_Work!U32/Supply_2013_Work!$BR32,0))*Use_2013_Work!$BV32</f>
        <v>0</v>
      </c>
      <c r="V32">
        <f>(IFERROR(Supply_2013_Work!V32/Supply_2013_Work!$BR32,0))*Use_2013_Work!$BV32</f>
        <v>0</v>
      </c>
      <c r="W32">
        <f>(IFERROR(Supply_2013_Work!W32/Supply_2013_Work!$BR32,0))*Use_2013_Work!$BV32</f>
        <v>0</v>
      </c>
      <c r="X32">
        <f>(IFERROR(Supply_2013_Work!X32/Supply_2013_Work!$BR32,0))*Use_2013_Work!$BV32</f>
        <v>0</v>
      </c>
      <c r="Y32">
        <f>(IFERROR(Supply_2013_Work!Y32/Supply_2013_Work!$BR32,0))*Use_2013_Work!$BV32</f>
        <v>0</v>
      </c>
      <c r="Z32">
        <f>(IFERROR(Supply_2013_Work!Z32/Supply_2013_Work!$BR32,0))*Use_2013_Work!$BV32</f>
        <v>0</v>
      </c>
      <c r="AA32">
        <f>(IFERROR(Supply_2013_Work!AA32/Supply_2013_Work!$BR32,0))*Use_2013_Work!$BV32</f>
        <v>0</v>
      </c>
      <c r="AB32">
        <f>(IFERROR(Supply_2013_Work!AB32/Supply_2013_Work!$BR32,0))*Use_2013_Work!$BV32</f>
        <v>2.2864237757014516</v>
      </c>
      <c r="AC32">
        <f>(IFERROR(Supply_2013_Work!AC32/Supply_2013_Work!$BR32,0))*Use_2013_Work!$BV32</f>
        <v>34.654356519679382</v>
      </c>
      <c r="AD32">
        <f>(IFERROR(Supply_2013_Work!AD32/Supply_2013_Work!$BR32,0))*Use_2013_Work!$BV32</f>
        <v>8.9571764616890164</v>
      </c>
      <c r="AE32">
        <f>(IFERROR(Supply_2013_Work!AE32/Supply_2013_Work!$BR32,0))*Use_2013_Work!$BV32</f>
        <v>0</v>
      </c>
      <c r="AF32">
        <f>(IFERROR(Supply_2013_Work!AF32/Supply_2013_Work!$BR32,0))*Use_2013_Work!$BV32</f>
        <v>0</v>
      </c>
      <c r="AG32">
        <f>(IFERROR(Supply_2013_Work!AG32/Supply_2013_Work!$BR32,0))*Use_2013_Work!$BV32</f>
        <v>0</v>
      </c>
      <c r="AH32">
        <f>(IFERROR(Supply_2013_Work!AH32/Supply_2013_Work!$BR32,0))*Use_2013_Work!$BV32</f>
        <v>0</v>
      </c>
      <c r="AI32">
        <f>(IFERROR(Supply_2013_Work!AI32/Supply_2013_Work!$BR32,0))*Use_2013_Work!$BV32</f>
        <v>0</v>
      </c>
      <c r="AJ32">
        <f>(IFERROR(Supply_2013_Work!AJ32/Supply_2013_Work!$BR32,0))*Use_2013_Work!$BV32</f>
        <v>0</v>
      </c>
      <c r="AK32">
        <f>(IFERROR(Supply_2013_Work!AK32/Supply_2013_Work!$BR32,0))*Use_2013_Work!$BV32</f>
        <v>0</v>
      </c>
      <c r="AL32">
        <f>(IFERROR(Supply_2013_Work!AL32/Supply_2013_Work!$BR32,0))*Use_2013_Work!$BV32</f>
        <v>0</v>
      </c>
      <c r="AM32">
        <f>(IFERROR(Supply_2013_Work!AM32/Supply_2013_Work!$BR32,0))*Use_2013_Work!$BV32</f>
        <v>0</v>
      </c>
      <c r="AN32">
        <f>(IFERROR(Supply_2013_Work!AN32/Supply_2013_Work!$BR32,0))*Use_2013_Work!$BV32</f>
        <v>0</v>
      </c>
      <c r="AO32">
        <f>(IFERROR(Supply_2013_Work!AO32/Supply_2013_Work!$BR32,0))*Use_2013_Work!$BV32</f>
        <v>0</v>
      </c>
      <c r="AP32">
        <f>(IFERROR(Supply_2013_Work!AP32/Supply_2013_Work!$BR32,0))*Use_2013_Work!$BV32</f>
        <v>0</v>
      </c>
      <c r="AQ32">
        <f>(IFERROR(Supply_2013_Work!AQ32/Supply_2013_Work!$BR32,0))*Use_2013_Work!$BV32</f>
        <v>0</v>
      </c>
      <c r="AR32">
        <f>(IFERROR(Supply_2013_Work!AR32/Supply_2013_Work!$BR32,0))*Use_2013_Work!$BV32</f>
        <v>0</v>
      </c>
      <c r="AS32">
        <f>(IFERROR(Supply_2013_Work!AS32/Supply_2013_Work!$BR32,0))*Use_2013_Work!$BV32</f>
        <v>0</v>
      </c>
      <c r="AT32">
        <f>(IFERROR(Supply_2013_Work!AT32/Supply_2013_Work!$BR32,0))*Use_2013_Work!$BV32</f>
        <v>0</v>
      </c>
      <c r="AU32">
        <f>(IFERROR(Supply_2013_Work!AU32/Supply_2013_Work!$BR32,0))*Use_2013_Work!$BV32</f>
        <v>0</v>
      </c>
      <c r="AV32">
        <f>(IFERROR(Supply_2013_Work!AV32/Supply_2013_Work!$BR32,0))*Use_2013_Work!$BV32</f>
        <v>4.5254153900949563E-2</v>
      </c>
      <c r="AW32">
        <f>(IFERROR(Supply_2013_Work!AW32/Supply_2013_Work!$BR32,0))*Use_2013_Work!$BV32</f>
        <v>0</v>
      </c>
      <c r="AX32">
        <f>(IFERROR(Supply_2013_Work!AX32/Supply_2013_Work!$BR32,0))*Use_2013_Work!$BV32</f>
        <v>0</v>
      </c>
      <c r="AY32">
        <f>(IFERROR(Supply_2013_Work!AY32/Supply_2013_Work!$BR32,0))*Use_2013_Work!$BV32</f>
        <v>0</v>
      </c>
      <c r="AZ32">
        <f>(IFERROR(Supply_2013_Work!AZ32/Supply_2013_Work!$BR32,0))*Use_2013_Work!$BV32</f>
        <v>0</v>
      </c>
      <c r="BA32">
        <f>(IFERROR(Supply_2013_Work!BA32/Supply_2013_Work!$BR32,0))*Use_2013_Work!$BV32</f>
        <v>0</v>
      </c>
      <c r="BB32">
        <f>(IFERROR(Supply_2013_Work!BB32/Supply_2013_Work!$BR32,0))*Use_2013_Work!$BV32</f>
        <v>0</v>
      </c>
      <c r="BC32">
        <f>(IFERROR(Supply_2013_Work!BC32/Supply_2013_Work!$BR32,0))*Use_2013_Work!$BV32</f>
        <v>0</v>
      </c>
      <c r="BD32">
        <f>(IFERROR(Supply_2013_Work!BD32/Supply_2013_Work!$BR32,0))*Use_2013_Work!$BV32</f>
        <v>0</v>
      </c>
      <c r="BE32">
        <f>(IFERROR(Supply_2013_Work!BE32/Supply_2013_Work!$BR32,0))*Use_2013_Work!$BV32</f>
        <v>0</v>
      </c>
      <c r="BF32">
        <f>(IFERROR(Supply_2013_Work!BF32/Supply_2013_Work!$BR32,0))*Use_2013_Work!$BV32</f>
        <v>0</v>
      </c>
      <c r="BG32">
        <f>(IFERROR(Supply_2013_Work!BG32/Supply_2013_Work!$BR32,0))*Use_2013_Work!$BV32</f>
        <v>0.68405565967923765</v>
      </c>
      <c r="BH32">
        <f>(IFERROR(Supply_2013_Work!BH32/Supply_2013_Work!$BR32,0))*Use_2013_Work!$BV32</f>
        <v>0</v>
      </c>
      <c r="BI32">
        <f>(IFERROR(Supply_2013_Work!BI32/Supply_2013_Work!$BR32,0))*Use_2013_Work!$BV32</f>
        <v>0</v>
      </c>
      <c r="BJ32">
        <f>(IFERROR(Supply_2013_Work!BJ32/Supply_2013_Work!$BR32,0))*Use_2013_Work!$BV32</f>
        <v>0</v>
      </c>
      <c r="BK32">
        <f>(IFERROR(Supply_2013_Work!BK32/Supply_2013_Work!$BR32,0))*Use_2013_Work!$BV32</f>
        <v>0</v>
      </c>
      <c r="BL32">
        <f>(IFERROR(Supply_2013_Work!BL32/Supply_2013_Work!$BR32,0))*Use_2013_Work!$BV32</f>
        <v>0</v>
      </c>
      <c r="BM32">
        <f>(IFERROR(Supply_2013_Work!BM32/Supply_2013_Work!$BR32,0))*Use_2013_Work!$BV32</f>
        <v>0</v>
      </c>
      <c r="BN32">
        <f>(IFERROR(Supply_2013_Work!BN32/Supply_2013_Work!$BR32,0))*Use_2013_Work!$BV32</f>
        <v>0</v>
      </c>
      <c r="BO32">
        <f>(IFERROR(Supply_2013_Work!BO32/Supply_2013_Work!$BR32,0))*Use_2013_Work!$BV32</f>
        <v>0</v>
      </c>
      <c r="BP32">
        <f>(IFERROR(Supply_2013_Work!BP32/Supply_2013_Work!$BR32,0))*Use_2013_Work!$BV32</f>
        <v>0</v>
      </c>
      <c r="BQ32">
        <f>(IFERROR(Supply_2013_Work!BQ32/Supply_2013_Work!$BR32,0))*Use_2013_Work!$BV32</f>
        <v>0</v>
      </c>
    </row>
    <row r="33" spans="5:69">
      <c r="E33">
        <f>(IFERROR(Supply_2013_Work!E33/Supply_2013_Work!$BR33,0))*Use_2013_Work!$BV33</f>
        <v>0</v>
      </c>
      <c r="F33">
        <f>(IFERROR(Supply_2013_Work!F33/Supply_2013_Work!$BR33,0))*Use_2013_Work!$BV33</f>
        <v>0</v>
      </c>
      <c r="G33">
        <f>(IFERROR(Supply_2013_Work!G33/Supply_2013_Work!$BR33,0))*Use_2013_Work!$BV33</f>
        <v>0</v>
      </c>
      <c r="H33">
        <f>(IFERROR(Supply_2013_Work!H33/Supply_2013_Work!$BR33,0))*Use_2013_Work!$BV33</f>
        <v>0</v>
      </c>
      <c r="I33">
        <f>(IFERROR(Supply_2013_Work!I33/Supply_2013_Work!$BR33,0))*Use_2013_Work!$BV33</f>
        <v>0</v>
      </c>
      <c r="J33">
        <f>(IFERROR(Supply_2013_Work!J33/Supply_2013_Work!$BR33,0))*Use_2013_Work!$BV33</f>
        <v>0</v>
      </c>
      <c r="K33">
        <f>(IFERROR(Supply_2013_Work!K33/Supply_2013_Work!$BR33,0))*Use_2013_Work!$BV33</f>
        <v>0</v>
      </c>
      <c r="L33">
        <f>(IFERROR(Supply_2013_Work!L33/Supply_2013_Work!$BR33,0))*Use_2013_Work!$BV33</f>
        <v>0.78436693750365316</v>
      </c>
      <c r="M33">
        <f>(IFERROR(Supply_2013_Work!M33/Supply_2013_Work!$BR33,0))*Use_2013_Work!$BV33</f>
        <v>0</v>
      </c>
      <c r="N33">
        <f>(IFERROR(Supply_2013_Work!N33/Supply_2013_Work!$BR33,0))*Use_2013_Work!$BV33</f>
        <v>0</v>
      </c>
      <c r="O33">
        <f>(IFERROR(Supply_2013_Work!O33/Supply_2013_Work!$BR33,0))*Use_2013_Work!$BV33</f>
        <v>0</v>
      </c>
      <c r="P33">
        <f>(IFERROR(Supply_2013_Work!P33/Supply_2013_Work!$BR33,0))*Use_2013_Work!$BV33</f>
        <v>0</v>
      </c>
      <c r="Q33">
        <f>(IFERROR(Supply_2013_Work!Q33/Supply_2013_Work!$BR33,0))*Use_2013_Work!$BV33</f>
        <v>0</v>
      </c>
      <c r="R33">
        <f>(IFERROR(Supply_2013_Work!R33/Supply_2013_Work!$BR33,0))*Use_2013_Work!$BV33</f>
        <v>0</v>
      </c>
      <c r="S33">
        <f>(IFERROR(Supply_2013_Work!S33/Supply_2013_Work!$BR33,0))*Use_2013_Work!$BV33</f>
        <v>4.4733057356874726</v>
      </c>
      <c r="T33">
        <f>(IFERROR(Supply_2013_Work!T33/Supply_2013_Work!$BR33,0))*Use_2013_Work!$BV33</f>
        <v>0</v>
      </c>
      <c r="U33">
        <f>(IFERROR(Supply_2013_Work!U33/Supply_2013_Work!$BR33,0))*Use_2013_Work!$BV33</f>
        <v>0</v>
      </c>
      <c r="V33">
        <f>(IFERROR(Supply_2013_Work!V33/Supply_2013_Work!$BR33,0))*Use_2013_Work!$BV33</f>
        <v>0</v>
      </c>
      <c r="W33">
        <f>(IFERROR(Supply_2013_Work!W33/Supply_2013_Work!$BR33,0))*Use_2013_Work!$BV33</f>
        <v>0</v>
      </c>
      <c r="X33">
        <f>(IFERROR(Supply_2013_Work!X33/Supply_2013_Work!$BR33,0))*Use_2013_Work!$BV33</f>
        <v>0</v>
      </c>
      <c r="Y33">
        <f>(IFERROR(Supply_2013_Work!Y33/Supply_2013_Work!$BR33,0))*Use_2013_Work!$BV33</f>
        <v>0</v>
      </c>
      <c r="Z33">
        <f>(IFERROR(Supply_2013_Work!Z33/Supply_2013_Work!$BR33,0))*Use_2013_Work!$BV33</f>
        <v>0</v>
      </c>
      <c r="AA33">
        <f>(IFERROR(Supply_2013_Work!AA33/Supply_2013_Work!$BR33,0))*Use_2013_Work!$BV33</f>
        <v>0</v>
      </c>
      <c r="AB33">
        <f>(IFERROR(Supply_2013_Work!AB33/Supply_2013_Work!$BR33,0))*Use_2013_Work!$BV33</f>
        <v>1.3314201483392498</v>
      </c>
      <c r="AC33">
        <f>(IFERROR(Supply_2013_Work!AC33/Supply_2013_Work!$BR33,0))*Use_2013_Work!$BV33</f>
        <v>12.873533365519791</v>
      </c>
      <c r="AD33">
        <f>(IFERROR(Supply_2013_Work!AD33/Supply_2013_Work!$BR33,0))*Use_2013_Work!$BV33</f>
        <v>104.70676102231306</v>
      </c>
      <c r="AE33">
        <f>(IFERROR(Supply_2013_Work!AE33/Supply_2013_Work!$BR33,0))*Use_2013_Work!$BV33</f>
        <v>0</v>
      </c>
      <c r="AF33">
        <f>(IFERROR(Supply_2013_Work!AF33/Supply_2013_Work!$BR33,0))*Use_2013_Work!$BV33</f>
        <v>0</v>
      </c>
      <c r="AG33">
        <f>(IFERROR(Supply_2013_Work!AG33/Supply_2013_Work!$BR33,0))*Use_2013_Work!$BV33</f>
        <v>6.3392842013935233</v>
      </c>
      <c r="AH33">
        <f>(IFERROR(Supply_2013_Work!AH33/Supply_2013_Work!$BR33,0))*Use_2013_Work!$BV33</f>
        <v>0</v>
      </c>
      <c r="AI33">
        <f>(IFERROR(Supply_2013_Work!AI33/Supply_2013_Work!$BR33,0))*Use_2013_Work!$BV33</f>
        <v>0</v>
      </c>
      <c r="AJ33">
        <f>(IFERROR(Supply_2013_Work!AJ33/Supply_2013_Work!$BR33,0))*Use_2013_Work!$BV33</f>
        <v>0</v>
      </c>
      <c r="AK33">
        <f>(IFERROR(Supply_2013_Work!AK33/Supply_2013_Work!$BR33,0))*Use_2013_Work!$BV33</f>
        <v>0</v>
      </c>
      <c r="AL33">
        <f>(IFERROR(Supply_2013_Work!AL33/Supply_2013_Work!$BR33,0))*Use_2013_Work!$BV33</f>
        <v>0</v>
      </c>
      <c r="AM33">
        <f>(IFERROR(Supply_2013_Work!AM33/Supply_2013_Work!$BR33,0))*Use_2013_Work!$BV33</f>
        <v>0</v>
      </c>
      <c r="AN33">
        <f>(IFERROR(Supply_2013_Work!AN33/Supply_2013_Work!$BR33,0))*Use_2013_Work!$BV33</f>
        <v>0</v>
      </c>
      <c r="AO33">
        <f>(IFERROR(Supply_2013_Work!AO33/Supply_2013_Work!$BR33,0))*Use_2013_Work!$BV33</f>
        <v>0</v>
      </c>
      <c r="AP33">
        <f>(IFERROR(Supply_2013_Work!AP33/Supply_2013_Work!$BR33,0))*Use_2013_Work!$BV33</f>
        <v>0</v>
      </c>
      <c r="AQ33">
        <f>(IFERROR(Supply_2013_Work!AQ33/Supply_2013_Work!$BR33,0))*Use_2013_Work!$BV33</f>
        <v>0</v>
      </c>
      <c r="AR33">
        <f>(IFERROR(Supply_2013_Work!AR33/Supply_2013_Work!$BR33,0))*Use_2013_Work!$BV33</f>
        <v>0</v>
      </c>
      <c r="AS33">
        <f>(IFERROR(Supply_2013_Work!AS33/Supply_2013_Work!$BR33,0))*Use_2013_Work!$BV33</f>
        <v>0</v>
      </c>
      <c r="AT33">
        <f>(IFERROR(Supply_2013_Work!AT33/Supply_2013_Work!$BR33,0))*Use_2013_Work!$BV33</f>
        <v>0</v>
      </c>
      <c r="AU33">
        <f>(IFERROR(Supply_2013_Work!AU33/Supply_2013_Work!$BR33,0))*Use_2013_Work!$BV33</f>
        <v>0</v>
      </c>
      <c r="AV33">
        <f>(IFERROR(Supply_2013_Work!AV33/Supply_2013_Work!$BR33,0))*Use_2013_Work!$BV33</f>
        <v>0</v>
      </c>
      <c r="AW33">
        <f>(IFERROR(Supply_2013_Work!AW33/Supply_2013_Work!$BR33,0))*Use_2013_Work!$BV33</f>
        <v>0</v>
      </c>
      <c r="AX33">
        <f>(IFERROR(Supply_2013_Work!AX33/Supply_2013_Work!$BR33,0))*Use_2013_Work!$BV33</f>
        <v>0</v>
      </c>
      <c r="AY33">
        <f>(IFERROR(Supply_2013_Work!AY33/Supply_2013_Work!$BR33,0))*Use_2013_Work!$BV33</f>
        <v>0</v>
      </c>
      <c r="AZ33">
        <f>(IFERROR(Supply_2013_Work!AZ33/Supply_2013_Work!$BR33,0))*Use_2013_Work!$BV33</f>
        <v>0</v>
      </c>
      <c r="BA33">
        <f>(IFERROR(Supply_2013_Work!BA33/Supply_2013_Work!$BR33,0))*Use_2013_Work!$BV33</f>
        <v>0</v>
      </c>
      <c r="BB33">
        <f>(IFERROR(Supply_2013_Work!BB33/Supply_2013_Work!$BR33,0))*Use_2013_Work!$BV33</f>
        <v>0</v>
      </c>
      <c r="BC33">
        <f>(IFERROR(Supply_2013_Work!BC33/Supply_2013_Work!$BR33,0))*Use_2013_Work!$BV33</f>
        <v>0</v>
      </c>
      <c r="BD33">
        <f>(IFERROR(Supply_2013_Work!BD33/Supply_2013_Work!$BR33,0))*Use_2013_Work!$BV33</f>
        <v>0</v>
      </c>
      <c r="BE33">
        <f>(IFERROR(Supply_2013_Work!BE33/Supply_2013_Work!$BR33,0))*Use_2013_Work!$BV33</f>
        <v>0</v>
      </c>
      <c r="BF33">
        <f>(IFERROR(Supply_2013_Work!BF33/Supply_2013_Work!$BR33,0))*Use_2013_Work!$BV33</f>
        <v>0.97959964795358667</v>
      </c>
      <c r="BG33">
        <f>(IFERROR(Supply_2013_Work!BG33/Supply_2013_Work!$BR33,0))*Use_2013_Work!$BV33</f>
        <v>0.59337356590920387</v>
      </c>
      <c r="BH33">
        <f>(IFERROR(Supply_2013_Work!BH33/Supply_2013_Work!$BR33,0))*Use_2013_Work!$BV33</f>
        <v>0</v>
      </c>
      <c r="BI33">
        <f>(IFERROR(Supply_2013_Work!BI33/Supply_2013_Work!$BR33,0))*Use_2013_Work!$BV33</f>
        <v>0</v>
      </c>
      <c r="BJ33">
        <f>(IFERROR(Supply_2013_Work!BJ33/Supply_2013_Work!$BR33,0))*Use_2013_Work!$BV33</f>
        <v>0</v>
      </c>
      <c r="BK33">
        <f>(IFERROR(Supply_2013_Work!BK33/Supply_2013_Work!$BR33,0))*Use_2013_Work!$BV33</f>
        <v>0</v>
      </c>
      <c r="BL33">
        <f>(IFERROR(Supply_2013_Work!BL33/Supply_2013_Work!$BR33,0))*Use_2013_Work!$BV33</f>
        <v>0</v>
      </c>
      <c r="BM33">
        <f>(IFERROR(Supply_2013_Work!BM33/Supply_2013_Work!$BR33,0))*Use_2013_Work!$BV33</f>
        <v>0</v>
      </c>
      <c r="BN33">
        <f>(IFERROR(Supply_2013_Work!BN33/Supply_2013_Work!$BR33,0))*Use_2013_Work!$BV33</f>
        <v>0</v>
      </c>
      <c r="BO33">
        <f>(IFERROR(Supply_2013_Work!BO33/Supply_2013_Work!$BR33,0))*Use_2013_Work!$BV33</f>
        <v>0</v>
      </c>
      <c r="BP33">
        <f>(IFERROR(Supply_2013_Work!BP33/Supply_2013_Work!$BR33,0))*Use_2013_Work!$BV33</f>
        <v>0</v>
      </c>
      <c r="BQ33">
        <f>(IFERROR(Supply_2013_Work!BQ33/Supply_2013_Work!$BR33,0))*Use_2013_Work!$BV33</f>
        <v>0</v>
      </c>
    </row>
    <row r="34" spans="5:69">
      <c r="E34">
        <f>(IFERROR(Supply_2013_Work!E34/Supply_2013_Work!$BR34,0))*Use_2013_Work!$BV34</f>
        <v>6.9679832652659347E-3</v>
      </c>
      <c r="F34">
        <f>(IFERROR(Supply_2013_Work!F34/Supply_2013_Work!$BR34,0))*Use_2013_Work!$BV34</f>
        <v>1.2486314296276252E-4</v>
      </c>
      <c r="G34">
        <f>(IFERROR(Supply_2013_Work!G34/Supply_2013_Work!$BR34,0))*Use_2013_Work!$BV34</f>
        <v>0</v>
      </c>
      <c r="H34">
        <f>(IFERROR(Supply_2013_Work!H34/Supply_2013_Work!$BR34,0))*Use_2013_Work!$BV34</f>
        <v>3.8709788203969898E-2</v>
      </c>
      <c r="I34">
        <f>(IFERROR(Supply_2013_Work!I34/Supply_2013_Work!$BR34,0))*Use_2013_Work!$BV34</f>
        <v>2.7248502900455336E-3</v>
      </c>
      <c r="J34">
        <f>(IFERROR(Supply_2013_Work!J34/Supply_2013_Work!$BR34,0))*Use_2013_Work!$BV34</f>
        <v>2.2138855135241579E-5</v>
      </c>
      <c r="K34">
        <f>(IFERROR(Supply_2013_Work!K34/Supply_2013_Work!$BR34,0))*Use_2013_Work!$BV34</f>
        <v>8.2960489071188068E-2</v>
      </c>
      <c r="L34">
        <f>(IFERROR(Supply_2013_Work!L34/Supply_2013_Work!$BR34,0))*Use_2013_Work!$BV34</f>
        <v>0</v>
      </c>
      <c r="M34">
        <f>(IFERROR(Supply_2013_Work!M34/Supply_2013_Work!$BR34,0))*Use_2013_Work!$BV34</f>
        <v>0</v>
      </c>
      <c r="N34">
        <f>(IFERROR(Supply_2013_Work!N34/Supply_2013_Work!$BR34,0))*Use_2013_Work!$BV34</f>
        <v>0</v>
      </c>
      <c r="O34">
        <f>(IFERROR(Supply_2013_Work!O34/Supply_2013_Work!$BR34,0))*Use_2013_Work!$BV34</f>
        <v>1.4611644389259444E-5</v>
      </c>
      <c r="P34">
        <f>(IFERROR(Supply_2013_Work!P34/Supply_2013_Work!$BR34,0))*Use_2013_Work!$BV34</f>
        <v>0</v>
      </c>
      <c r="Q34">
        <f>(IFERROR(Supply_2013_Work!Q34/Supply_2013_Work!$BR34,0))*Use_2013_Work!$BV34</f>
        <v>0</v>
      </c>
      <c r="R34">
        <f>(IFERROR(Supply_2013_Work!R34/Supply_2013_Work!$BR34,0))*Use_2013_Work!$BV34</f>
        <v>7.8442391515187969E-3</v>
      </c>
      <c r="S34">
        <f>(IFERROR(Supply_2013_Work!S34/Supply_2013_Work!$BR34,0))*Use_2013_Work!$BV34</f>
        <v>2.351146415362656E-4</v>
      </c>
      <c r="T34">
        <f>(IFERROR(Supply_2013_Work!T34/Supply_2013_Work!$BR34,0))*Use_2013_Work!$BV34</f>
        <v>2.3712042181151843E-2</v>
      </c>
      <c r="U34">
        <f>(IFERROR(Supply_2013_Work!U34/Supply_2013_Work!$BR34,0))*Use_2013_Work!$BV34</f>
        <v>0</v>
      </c>
      <c r="V34">
        <f>(IFERROR(Supply_2013_Work!V34/Supply_2013_Work!$BR34,0))*Use_2013_Work!$BV34</f>
        <v>0</v>
      </c>
      <c r="W34">
        <f>(IFERROR(Supply_2013_Work!W34/Supply_2013_Work!$BR34,0))*Use_2013_Work!$BV34</f>
        <v>3.7060443496394406E-4</v>
      </c>
      <c r="X34">
        <f>(IFERROR(Supply_2013_Work!X34/Supply_2013_Work!$BR34,0))*Use_2013_Work!$BV34</f>
        <v>0</v>
      </c>
      <c r="Y34">
        <f>(IFERROR(Supply_2013_Work!Y34/Supply_2013_Work!$BR34,0))*Use_2013_Work!$BV34</f>
        <v>1.0126312338859498E-3</v>
      </c>
      <c r="Z34">
        <f>(IFERROR(Supply_2013_Work!Z34/Supply_2013_Work!$BR34,0))*Use_2013_Work!$BV34</f>
        <v>0</v>
      </c>
      <c r="AA34">
        <f>(IFERROR(Supply_2013_Work!AA34/Supply_2013_Work!$BR34,0))*Use_2013_Work!$BV34</f>
        <v>3.2491426573583247E-2</v>
      </c>
      <c r="AB34">
        <f>(IFERROR(Supply_2013_Work!AB34/Supply_2013_Work!$BR34,0))*Use_2013_Work!$BV34</f>
        <v>4.2677513821307897E-2</v>
      </c>
      <c r="AC34">
        <f>(IFERROR(Supply_2013_Work!AC34/Supply_2013_Work!$BR34,0))*Use_2013_Work!$BV34</f>
        <v>2.2594915551027556E-3</v>
      </c>
      <c r="AD34">
        <f>(IFERROR(Supply_2013_Work!AD34/Supply_2013_Work!$BR34,0))*Use_2013_Work!$BV34</f>
        <v>2.2567906147762561E-2</v>
      </c>
      <c r="AE34">
        <f>(IFERROR(Supply_2013_Work!AE34/Supply_2013_Work!$BR34,0))*Use_2013_Work!$BV34</f>
        <v>22.117648325907535</v>
      </c>
      <c r="AF34">
        <f>(IFERROR(Supply_2013_Work!AF34/Supply_2013_Work!$BR34,0))*Use_2013_Work!$BV34</f>
        <v>1.0720519210689382E-2</v>
      </c>
      <c r="AG34">
        <f>(IFERROR(Supply_2013_Work!AG34/Supply_2013_Work!$BR34,0))*Use_2013_Work!$BV34</f>
        <v>4.7745540538867398E-2</v>
      </c>
      <c r="AH34">
        <f>(IFERROR(Supply_2013_Work!AH34/Supply_2013_Work!$BR34,0))*Use_2013_Work!$BV34</f>
        <v>1.7569838212430421E-2</v>
      </c>
      <c r="AI34">
        <f>(IFERROR(Supply_2013_Work!AI34/Supply_2013_Work!$BR34,0))*Use_2013_Work!$BV34</f>
        <v>1.1705698264207634E-2</v>
      </c>
      <c r="AJ34">
        <f>(IFERROR(Supply_2013_Work!AJ34/Supply_2013_Work!$BR34,0))*Use_2013_Work!$BV34</f>
        <v>0</v>
      </c>
      <c r="AK34">
        <f>(IFERROR(Supply_2013_Work!AK34/Supply_2013_Work!$BR34,0))*Use_2013_Work!$BV34</f>
        <v>0</v>
      </c>
      <c r="AL34">
        <f>(IFERROR(Supply_2013_Work!AL34/Supply_2013_Work!$BR34,0))*Use_2013_Work!$BV34</f>
        <v>1.3045984554095159E-2</v>
      </c>
      <c r="AM34">
        <f>(IFERROR(Supply_2013_Work!AM34/Supply_2013_Work!$BR34,0))*Use_2013_Work!$BV34</f>
        <v>4.0832904411439571E-3</v>
      </c>
      <c r="AN34">
        <f>(IFERROR(Supply_2013_Work!AN34/Supply_2013_Work!$BR34,0))*Use_2013_Work!$BV34</f>
        <v>3.4425919735300652E-3</v>
      </c>
      <c r="AO34">
        <f>(IFERROR(Supply_2013_Work!AO34/Supply_2013_Work!$BR34,0))*Use_2013_Work!$BV34</f>
        <v>1.9659303360094525E-4</v>
      </c>
      <c r="AP34">
        <f>(IFERROR(Supply_2013_Work!AP34/Supply_2013_Work!$BR34,0))*Use_2013_Work!$BV34</f>
        <v>0</v>
      </c>
      <c r="AQ34">
        <f>(IFERROR(Supply_2013_Work!AQ34/Supply_2013_Work!$BR34,0))*Use_2013_Work!$BV34</f>
        <v>4.7731371671580854E-4</v>
      </c>
      <c r="AR34">
        <f>(IFERROR(Supply_2013_Work!AR34/Supply_2013_Work!$BR34,0))*Use_2013_Work!$BV34</f>
        <v>0</v>
      </c>
      <c r="AS34">
        <f>(IFERROR(Supply_2013_Work!AS34/Supply_2013_Work!$BR34,0))*Use_2013_Work!$BV34</f>
        <v>3.9849939243434841E-6</v>
      </c>
      <c r="AT34">
        <f>(IFERROR(Supply_2013_Work!AT34/Supply_2013_Work!$BR34,0))*Use_2013_Work!$BV34</f>
        <v>0</v>
      </c>
      <c r="AU34">
        <f>(IFERROR(Supply_2013_Work!AU34/Supply_2013_Work!$BR34,0))*Use_2013_Work!$BV34</f>
        <v>0</v>
      </c>
      <c r="AV34">
        <f>(IFERROR(Supply_2013_Work!AV34/Supply_2013_Work!$BR34,0))*Use_2013_Work!$BV34</f>
        <v>7.9478489935517274E-3</v>
      </c>
      <c r="AW34">
        <f>(IFERROR(Supply_2013_Work!AW34/Supply_2013_Work!$BR34,0))*Use_2013_Work!$BV34</f>
        <v>0</v>
      </c>
      <c r="AX34">
        <f>(IFERROR(Supply_2013_Work!AX34/Supply_2013_Work!$BR34,0))*Use_2013_Work!$BV34</f>
        <v>1.6371683372511148E-2</v>
      </c>
      <c r="AY34">
        <f>(IFERROR(Supply_2013_Work!AY34/Supply_2013_Work!$BR34,0))*Use_2013_Work!$BV34</f>
        <v>5.0086945857970551E-3</v>
      </c>
      <c r="AZ34">
        <f>(IFERROR(Supply_2013_Work!AZ34/Supply_2013_Work!$BR34,0))*Use_2013_Work!$BV34</f>
        <v>0</v>
      </c>
      <c r="BA34">
        <f>(IFERROR(Supply_2013_Work!BA34/Supply_2013_Work!$BR34,0))*Use_2013_Work!$BV34</f>
        <v>0</v>
      </c>
      <c r="BB34">
        <f>(IFERROR(Supply_2013_Work!BB34/Supply_2013_Work!$BR34,0))*Use_2013_Work!$BV34</f>
        <v>0</v>
      </c>
      <c r="BC34">
        <f>(IFERROR(Supply_2013_Work!BC34/Supply_2013_Work!$BR34,0))*Use_2013_Work!$BV34</f>
        <v>0</v>
      </c>
      <c r="BD34">
        <f>(IFERROR(Supply_2013_Work!BD34/Supply_2013_Work!$BR34,0))*Use_2013_Work!$BV34</f>
        <v>0</v>
      </c>
      <c r="BE34">
        <f>(IFERROR(Supply_2013_Work!BE34/Supply_2013_Work!$BR34,0))*Use_2013_Work!$BV34</f>
        <v>0</v>
      </c>
      <c r="BF34">
        <f>(IFERROR(Supply_2013_Work!BF34/Supply_2013_Work!$BR34,0))*Use_2013_Work!$BV34</f>
        <v>5.6144136622972643E-3</v>
      </c>
      <c r="BG34">
        <f>(IFERROR(Supply_2013_Work!BG34/Supply_2013_Work!$BR34,0))*Use_2013_Work!$BV34</f>
        <v>1.2840535978440117E-4</v>
      </c>
      <c r="BH34">
        <f>(IFERROR(Supply_2013_Work!BH34/Supply_2013_Work!$BR34,0))*Use_2013_Work!$BV34</f>
        <v>1.3327590791415431E-4</v>
      </c>
      <c r="BI34">
        <f>(IFERROR(Supply_2013_Work!BI34/Supply_2013_Work!$BR34,0))*Use_2013_Work!$BV34</f>
        <v>5.3133252324579785E-6</v>
      </c>
      <c r="BJ34">
        <f>(IFERROR(Supply_2013_Work!BJ34/Supply_2013_Work!$BR34,0))*Use_2013_Work!$BV34</f>
        <v>0</v>
      </c>
      <c r="BK34">
        <f>(IFERROR(Supply_2013_Work!BK34/Supply_2013_Work!$BR34,0))*Use_2013_Work!$BV34</f>
        <v>0</v>
      </c>
      <c r="BL34">
        <f>(IFERROR(Supply_2013_Work!BL34/Supply_2013_Work!$BR34,0))*Use_2013_Work!$BV34</f>
        <v>3.4549897324058008E-3</v>
      </c>
      <c r="BM34">
        <f>(IFERROR(Supply_2013_Work!BM34/Supply_2013_Work!$BR34,0))*Use_2013_Work!$BV34</f>
        <v>0</v>
      </c>
      <c r="BN34">
        <f>(IFERROR(Supply_2013_Work!BN34/Supply_2013_Work!$BR34,0))*Use_2013_Work!$BV34</f>
        <v>0</v>
      </c>
      <c r="BO34">
        <f>(IFERROR(Supply_2013_Work!BO34/Supply_2013_Work!$BR34,0))*Use_2013_Work!$BV34</f>
        <v>0</v>
      </c>
      <c r="BP34">
        <f>(IFERROR(Supply_2013_Work!BP34/Supply_2013_Work!$BR34,0))*Use_2013_Work!$BV34</f>
        <v>0</v>
      </c>
      <c r="BQ34">
        <f>(IFERROR(Supply_2013_Work!BQ34/Supply_2013_Work!$BR34,0))*Use_2013_Work!$BV34</f>
        <v>0</v>
      </c>
    </row>
    <row r="35" spans="5:69">
      <c r="E35">
        <f>(IFERROR(Supply_2013_Work!E35/Supply_2013_Work!$BR35,0))*Use_2013_Work!$BV35</f>
        <v>0</v>
      </c>
      <c r="F35">
        <f>(IFERROR(Supply_2013_Work!F35/Supply_2013_Work!$BR35,0))*Use_2013_Work!$BV35</f>
        <v>0</v>
      </c>
      <c r="G35">
        <f>(IFERROR(Supply_2013_Work!G35/Supply_2013_Work!$BR35,0))*Use_2013_Work!$BV35</f>
        <v>0</v>
      </c>
      <c r="H35">
        <f>(IFERROR(Supply_2013_Work!H35/Supply_2013_Work!$BR35,0))*Use_2013_Work!$BV35</f>
        <v>0</v>
      </c>
      <c r="I35">
        <f>(IFERROR(Supply_2013_Work!I35/Supply_2013_Work!$BR35,0))*Use_2013_Work!$BV35</f>
        <v>0</v>
      </c>
      <c r="J35">
        <f>(IFERROR(Supply_2013_Work!J35/Supply_2013_Work!$BR35,0))*Use_2013_Work!$BV35</f>
        <v>0</v>
      </c>
      <c r="K35">
        <f>(IFERROR(Supply_2013_Work!K35/Supply_2013_Work!$BR35,0))*Use_2013_Work!$BV35</f>
        <v>0.11875319326538393</v>
      </c>
      <c r="L35">
        <f>(IFERROR(Supply_2013_Work!L35/Supply_2013_Work!$BR35,0))*Use_2013_Work!$BV35</f>
        <v>0</v>
      </c>
      <c r="M35">
        <f>(IFERROR(Supply_2013_Work!M35/Supply_2013_Work!$BR35,0))*Use_2013_Work!$BV35</f>
        <v>0</v>
      </c>
      <c r="N35">
        <f>(IFERROR(Supply_2013_Work!N35/Supply_2013_Work!$BR35,0))*Use_2013_Work!$BV35</f>
        <v>0</v>
      </c>
      <c r="O35">
        <f>(IFERROR(Supply_2013_Work!O35/Supply_2013_Work!$BR35,0))*Use_2013_Work!$BV35</f>
        <v>0</v>
      </c>
      <c r="P35">
        <f>(IFERROR(Supply_2013_Work!P35/Supply_2013_Work!$BR35,0))*Use_2013_Work!$BV35</f>
        <v>0</v>
      </c>
      <c r="Q35">
        <f>(IFERROR(Supply_2013_Work!Q35/Supply_2013_Work!$BR35,0))*Use_2013_Work!$BV35</f>
        <v>8.1017564851067259E-2</v>
      </c>
      <c r="R35">
        <f>(IFERROR(Supply_2013_Work!R35/Supply_2013_Work!$BR35,0))*Use_2013_Work!$BV35</f>
        <v>0</v>
      </c>
      <c r="S35">
        <f>(IFERROR(Supply_2013_Work!S35/Supply_2013_Work!$BR35,0))*Use_2013_Work!$BV35</f>
        <v>0</v>
      </c>
      <c r="T35">
        <f>(IFERROR(Supply_2013_Work!T35/Supply_2013_Work!$BR35,0))*Use_2013_Work!$BV35</f>
        <v>0</v>
      </c>
      <c r="U35">
        <f>(IFERROR(Supply_2013_Work!U35/Supply_2013_Work!$BR35,0))*Use_2013_Work!$BV35</f>
        <v>0</v>
      </c>
      <c r="V35">
        <f>(IFERROR(Supply_2013_Work!V35/Supply_2013_Work!$BR35,0))*Use_2013_Work!$BV35</f>
        <v>0</v>
      </c>
      <c r="W35">
        <f>(IFERROR(Supply_2013_Work!W35/Supply_2013_Work!$BR35,0))*Use_2013_Work!$BV35</f>
        <v>0</v>
      </c>
      <c r="X35">
        <f>(IFERROR(Supply_2013_Work!X35/Supply_2013_Work!$BR35,0))*Use_2013_Work!$BV35</f>
        <v>0.14267488627803113</v>
      </c>
      <c r="Y35">
        <f>(IFERROR(Supply_2013_Work!Y35/Supply_2013_Work!$BR35,0))*Use_2013_Work!$BV35</f>
        <v>0</v>
      </c>
      <c r="Z35">
        <f>(IFERROR(Supply_2013_Work!Z35/Supply_2013_Work!$BR35,0))*Use_2013_Work!$BV35</f>
        <v>0</v>
      </c>
      <c r="AA35">
        <f>(IFERROR(Supply_2013_Work!AA35/Supply_2013_Work!$BR35,0))*Use_2013_Work!$BV35</f>
        <v>0</v>
      </c>
      <c r="AB35">
        <f>(IFERROR(Supply_2013_Work!AB35/Supply_2013_Work!$BR35,0))*Use_2013_Work!$BV35</f>
        <v>0</v>
      </c>
      <c r="AC35">
        <f>(IFERROR(Supply_2013_Work!AC35/Supply_2013_Work!$BR35,0))*Use_2013_Work!$BV35</f>
        <v>0</v>
      </c>
      <c r="AD35">
        <f>(IFERROR(Supply_2013_Work!AD35/Supply_2013_Work!$BR35,0))*Use_2013_Work!$BV35</f>
        <v>0</v>
      </c>
      <c r="AE35">
        <f>(IFERROR(Supply_2013_Work!AE35/Supply_2013_Work!$BR35,0))*Use_2013_Work!$BV35</f>
        <v>0</v>
      </c>
      <c r="AF35">
        <f>(IFERROR(Supply_2013_Work!AF35/Supply_2013_Work!$BR35,0))*Use_2013_Work!$BV35</f>
        <v>134.37688379130819</v>
      </c>
      <c r="AG35">
        <f>(IFERROR(Supply_2013_Work!AG35/Supply_2013_Work!$BR35,0))*Use_2013_Work!$BV35</f>
        <v>0.30141851542479597</v>
      </c>
      <c r="AH35">
        <f>(IFERROR(Supply_2013_Work!AH35/Supply_2013_Work!$BR35,0))*Use_2013_Work!$BV35</f>
        <v>0</v>
      </c>
      <c r="AI35">
        <f>(IFERROR(Supply_2013_Work!AI35/Supply_2013_Work!$BR35,0))*Use_2013_Work!$BV35</f>
        <v>0</v>
      </c>
      <c r="AJ35">
        <f>(IFERROR(Supply_2013_Work!AJ35/Supply_2013_Work!$BR35,0))*Use_2013_Work!$BV35</f>
        <v>0</v>
      </c>
      <c r="AK35">
        <f>(IFERROR(Supply_2013_Work!AK35/Supply_2013_Work!$BR35,0))*Use_2013_Work!$BV35</f>
        <v>0</v>
      </c>
      <c r="AL35">
        <f>(IFERROR(Supply_2013_Work!AL35/Supply_2013_Work!$BR35,0))*Use_2013_Work!$BV35</f>
        <v>4.7091783536272941E-2</v>
      </c>
      <c r="AM35">
        <f>(IFERROR(Supply_2013_Work!AM35/Supply_2013_Work!$BR35,0))*Use_2013_Work!$BV35</f>
        <v>0</v>
      </c>
      <c r="AN35">
        <f>(IFERROR(Supply_2013_Work!AN35/Supply_2013_Work!$BR35,0))*Use_2013_Work!$BV35</f>
        <v>0</v>
      </c>
      <c r="AO35">
        <f>(IFERROR(Supply_2013_Work!AO35/Supply_2013_Work!$BR35,0))*Use_2013_Work!$BV35</f>
        <v>0</v>
      </c>
      <c r="AP35">
        <f>(IFERROR(Supply_2013_Work!AP35/Supply_2013_Work!$BR35,0))*Use_2013_Work!$BV35</f>
        <v>0</v>
      </c>
      <c r="AQ35">
        <f>(IFERROR(Supply_2013_Work!AQ35/Supply_2013_Work!$BR35,0))*Use_2013_Work!$BV35</f>
        <v>0</v>
      </c>
      <c r="AR35">
        <f>(IFERROR(Supply_2013_Work!AR35/Supply_2013_Work!$BR35,0))*Use_2013_Work!$BV35</f>
        <v>0</v>
      </c>
      <c r="AS35">
        <f>(IFERROR(Supply_2013_Work!AS35/Supply_2013_Work!$BR35,0))*Use_2013_Work!$BV35</f>
        <v>0</v>
      </c>
      <c r="AT35">
        <f>(IFERROR(Supply_2013_Work!AT35/Supply_2013_Work!$BR35,0))*Use_2013_Work!$BV35</f>
        <v>0</v>
      </c>
      <c r="AU35">
        <f>(IFERROR(Supply_2013_Work!AU35/Supply_2013_Work!$BR35,0))*Use_2013_Work!$BV35</f>
        <v>0</v>
      </c>
      <c r="AV35">
        <f>(IFERROR(Supply_2013_Work!AV35/Supply_2013_Work!$BR35,0))*Use_2013_Work!$BV35</f>
        <v>0</v>
      </c>
      <c r="AW35">
        <f>(IFERROR(Supply_2013_Work!AW35/Supply_2013_Work!$BR35,0))*Use_2013_Work!$BV35</f>
        <v>0</v>
      </c>
      <c r="AX35">
        <f>(IFERROR(Supply_2013_Work!AX35/Supply_2013_Work!$BR35,0))*Use_2013_Work!$BV35</f>
        <v>0</v>
      </c>
      <c r="AY35">
        <f>(IFERROR(Supply_2013_Work!AY35/Supply_2013_Work!$BR35,0))*Use_2013_Work!$BV35</f>
        <v>0</v>
      </c>
      <c r="AZ35">
        <f>(IFERROR(Supply_2013_Work!AZ35/Supply_2013_Work!$BR35,0))*Use_2013_Work!$BV35</f>
        <v>0</v>
      </c>
      <c r="BA35">
        <f>(IFERROR(Supply_2013_Work!BA35/Supply_2013_Work!$BR35,0))*Use_2013_Work!$BV35</f>
        <v>0</v>
      </c>
      <c r="BB35">
        <f>(IFERROR(Supply_2013_Work!BB35/Supply_2013_Work!$BR35,0))*Use_2013_Work!$BV35</f>
        <v>0</v>
      </c>
      <c r="BC35">
        <f>(IFERROR(Supply_2013_Work!BC35/Supply_2013_Work!$BR35,0))*Use_2013_Work!$BV35</f>
        <v>0.24256026533625671</v>
      </c>
      <c r="BD35">
        <f>(IFERROR(Supply_2013_Work!BD35/Supply_2013_Work!$BR35,0))*Use_2013_Work!$BV35</f>
        <v>0</v>
      </c>
      <c r="BE35">
        <f>(IFERROR(Supply_2013_Work!BE35/Supply_2013_Work!$BR35,0))*Use_2013_Work!$BV35</f>
        <v>0</v>
      </c>
      <c r="BF35">
        <f>(IFERROR(Supply_2013_Work!BF35/Supply_2013_Work!$BR35,0))*Use_2013_Work!$BV35</f>
        <v>0</v>
      </c>
      <c r="BG35">
        <f>(IFERROR(Supply_2013_Work!BG35/Supply_2013_Work!$BR35,0))*Use_2013_Work!$BV35</f>
        <v>0</v>
      </c>
      <c r="BH35">
        <f>(IFERROR(Supply_2013_Work!BH35/Supply_2013_Work!$BR35,0))*Use_2013_Work!$BV35</f>
        <v>0</v>
      </c>
      <c r="BI35">
        <f>(IFERROR(Supply_2013_Work!BI35/Supply_2013_Work!$BR35,0))*Use_2013_Work!$BV35</f>
        <v>0</v>
      </c>
      <c r="BJ35">
        <f>(IFERROR(Supply_2013_Work!BJ35/Supply_2013_Work!$BR35,0))*Use_2013_Work!$BV35</f>
        <v>0</v>
      </c>
      <c r="BK35">
        <f>(IFERROR(Supply_2013_Work!BK35/Supply_2013_Work!$BR35,0))*Use_2013_Work!$BV35</f>
        <v>0</v>
      </c>
      <c r="BL35">
        <f>(IFERROR(Supply_2013_Work!BL35/Supply_2013_Work!$BR35,0))*Use_2013_Work!$BV35</f>
        <v>0</v>
      </c>
      <c r="BM35">
        <f>(IFERROR(Supply_2013_Work!BM35/Supply_2013_Work!$BR35,0))*Use_2013_Work!$BV35</f>
        <v>0</v>
      </c>
      <c r="BN35">
        <f>(IFERROR(Supply_2013_Work!BN35/Supply_2013_Work!$BR35,0))*Use_2013_Work!$BV35</f>
        <v>0</v>
      </c>
      <c r="BO35">
        <f>(IFERROR(Supply_2013_Work!BO35/Supply_2013_Work!$BR35,0))*Use_2013_Work!$BV35</f>
        <v>0</v>
      </c>
      <c r="BP35">
        <f>(IFERROR(Supply_2013_Work!BP35/Supply_2013_Work!$BR35,0))*Use_2013_Work!$BV35</f>
        <v>0</v>
      </c>
      <c r="BQ35">
        <f>(IFERROR(Supply_2013_Work!BQ35/Supply_2013_Work!$BR35,0))*Use_2013_Work!$BV35</f>
        <v>0</v>
      </c>
    </row>
    <row r="36" spans="5:69">
      <c r="E36" t="e">
        <f>(IFERROR(Supply_2013_Work!E36/Supply_2013_Work!$BR36,0))*Use_2013_Work!$BV36</f>
        <v>#VALUE!</v>
      </c>
      <c r="F36" t="e">
        <f>(IFERROR(Supply_2013_Work!F36/Supply_2013_Work!$BR36,0))*Use_2013_Work!$BV36</f>
        <v>#VALUE!</v>
      </c>
      <c r="G36" t="e">
        <f>(IFERROR(Supply_2013_Work!G36/Supply_2013_Work!$BR36,0))*Use_2013_Work!$BV36</f>
        <v>#VALUE!</v>
      </c>
      <c r="H36" t="e">
        <f>(IFERROR(Supply_2013_Work!H36/Supply_2013_Work!$BR36,0))*Use_2013_Work!$BV36</f>
        <v>#VALUE!</v>
      </c>
      <c r="I36" t="e">
        <f>(IFERROR(Supply_2013_Work!I36/Supply_2013_Work!$BR36,0))*Use_2013_Work!$BV36</f>
        <v>#VALUE!</v>
      </c>
      <c r="J36" t="e">
        <f>(IFERROR(Supply_2013_Work!J36/Supply_2013_Work!$BR36,0))*Use_2013_Work!$BV36</f>
        <v>#VALUE!</v>
      </c>
      <c r="K36" t="e">
        <f>(IFERROR(Supply_2013_Work!K36/Supply_2013_Work!$BR36,0))*Use_2013_Work!$BV36</f>
        <v>#VALUE!</v>
      </c>
      <c r="L36" t="e">
        <f>(IFERROR(Supply_2013_Work!L36/Supply_2013_Work!$BR36,0))*Use_2013_Work!$BV36</f>
        <v>#VALUE!</v>
      </c>
      <c r="M36" t="e">
        <f>(IFERROR(Supply_2013_Work!M36/Supply_2013_Work!$BR36,0))*Use_2013_Work!$BV36</f>
        <v>#VALUE!</v>
      </c>
      <c r="N36" t="e">
        <f>(IFERROR(Supply_2013_Work!N36/Supply_2013_Work!$BR36,0))*Use_2013_Work!$BV36</f>
        <v>#VALUE!</v>
      </c>
      <c r="O36" t="e">
        <f>(IFERROR(Supply_2013_Work!O36/Supply_2013_Work!$BR36,0))*Use_2013_Work!$BV36</f>
        <v>#VALUE!</v>
      </c>
      <c r="P36" t="e">
        <f>(IFERROR(Supply_2013_Work!P36/Supply_2013_Work!$BR36,0))*Use_2013_Work!$BV36</f>
        <v>#VALUE!</v>
      </c>
      <c r="Q36" t="e">
        <f>(IFERROR(Supply_2013_Work!Q36/Supply_2013_Work!$BR36,0))*Use_2013_Work!$BV36</f>
        <v>#VALUE!</v>
      </c>
      <c r="R36" t="e">
        <f>(IFERROR(Supply_2013_Work!R36/Supply_2013_Work!$BR36,0))*Use_2013_Work!$BV36</f>
        <v>#VALUE!</v>
      </c>
      <c r="S36" t="e">
        <f>(IFERROR(Supply_2013_Work!S36/Supply_2013_Work!$BR36,0))*Use_2013_Work!$BV36</f>
        <v>#VALUE!</v>
      </c>
      <c r="T36" t="e">
        <f>(IFERROR(Supply_2013_Work!T36/Supply_2013_Work!$BR36,0))*Use_2013_Work!$BV36</f>
        <v>#VALUE!</v>
      </c>
      <c r="U36" t="e">
        <f>(IFERROR(Supply_2013_Work!U36/Supply_2013_Work!$BR36,0))*Use_2013_Work!$BV36</f>
        <v>#VALUE!</v>
      </c>
      <c r="V36" t="e">
        <f>(IFERROR(Supply_2013_Work!V36/Supply_2013_Work!$BR36,0))*Use_2013_Work!$BV36</f>
        <v>#VALUE!</v>
      </c>
      <c r="W36" t="e">
        <f>(IFERROR(Supply_2013_Work!W36/Supply_2013_Work!$BR36,0))*Use_2013_Work!$BV36</f>
        <v>#VALUE!</v>
      </c>
      <c r="X36" t="e">
        <f>(IFERROR(Supply_2013_Work!X36/Supply_2013_Work!$BR36,0))*Use_2013_Work!$BV36</f>
        <v>#VALUE!</v>
      </c>
      <c r="Y36" t="e">
        <f>(IFERROR(Supply_2013_Work!Y36/Supply_2013_Work!$BR36,0))*Use_2013_Work!$BV36</f>
        <v>#VALUE!</v>
      </c>
      <c r="Z36" t="e">
        <f>(IFERROR(Supply_2013_Work!Z36/Supply_2013_Work!$BR36,0))*Use_2013_Work!$BV36</f>
        <v>#VALUE!</v>
      </c>
      <c r="AA36" t="e">
        <f>(IFERROR(Supply_2013_Work!AA36/Supply_2013_Work!$BR36,0))*Use_2013_Work!$BV36</f>
        <v>#VALUE!</v>
      </c>
      <c r="AB36" t="e">
        <f>(IFERROR(Supply_2013_Work!AB36/Supply_2013_Work!$BR36,0))*Use_2013_Work!$BV36</f>
        <v>#VALUE!</v>
      </c>
      <c r="AC36" t="e">
        <f>(IFERROR(Supply_2013_Work!AC36/Supply_2013_Work!$BR36,0))*Use_2013_Work!$BV36</f>
        <v>#VALUE!</v>
      </c>
      <c r="AD36" t="e">
        <f>(IFERROR(Supply_2013_Work!AD36/Supply_2013_Work!$BR36,0))*Use_2013_Work!$BV36</f>
        <v>#VALUE!</v>
      </c>
      <c r="AE36" t="e">
        <f>(IFERROR(Supply_2013_Work!AE36/Supply_2013_Work!$BR36,0))*Use_2013_Work!$BV36</f>
        <v>#VALUE!</v>
      </c>
      <c r="AF36" t="e">
        <f>(IFERROR(Supply_2013_Work!AF36/Supply_2013_Work!$BR36,0))*Use_2013_Work!$BV36</f>
        <v>#VALUE!</v>
      </c>
      <c r="AG36" t="e">
        <f>(IFERROR(Supply_2013_Work!AG36/Supply_2013_Work!$BR36,0))*Use_2013_Work!$BV36</f>
        <v>#VALUE!</v>
      </c>
      <c r="AH36" t="e">
        <f>(IFERROR(Supply_2013_Work!AH36/Supply_2013_Work!$BR36,0))*Use_2013_Work!$BV36</f>
        <v>#VALUE!</v>
      </c>
      <c r="AI36" t="e">
        <f>(IFERROR(Supply_2013_Work!AI36/Supply_2013_Work!$BR36,0))*Use_2013_Work!$BV36</f>
        <v>#VALUE!</v>
      </c>
      <c r="AJ36" t="e">
        <f>(IFERROR(Supply_2013_Work!AJ36/Supply_2013_Work!$BR36,0))*Use_2013_Work!$BV36</f>
        <v>#VALUE!</v>
      </c>
      <c r="AK36" t="e">
        <f>(IFERROR(Supply_2013_Work!AK36/Supply_2013_Work!$BR36,0))*Use_2013_Work!$BV36</f>
        <v>#VALUE!</v>
      </c>
      <c r="AL36" t="e">
        <f>(IFERROR(Supply_2013_Work!AL36/Supply_2013_Work!$BR36,0))*Use_2013_Work!$BV36</f>
        <v>#VALUE!</v>
      </c>
      <c r="AM36" t="e">
        <f>(IFERROR(Supply_2013_Work!AM36/Supply_2013_Work!$BR36,0))*Use_2013_Work!$BV36</f>
        <v>#VALUE!</v>
      </c>
      <c r="AN36" t="e">
        <f>(IFERROR(Supply_2013_Work!AN36/Supply_2013_Work!$BR36,0))*Use_2013_Work!$BV36</f>
        <v>#VALUE!</v>
      </c>
      <c r="AO36" t="e">
        <f>(IFERROR(Supply_2013_Work!AO36/Supply_2013_Work!$BR36,0))*Use_2013_Work!$BV36</f>
        <v>#VALUE!</v>
      </c>
      <c r="AP36" t="e">
        <f>(IFERROR(Supply_2013_Work!AP36/Supply_2013_Work!$BR36,0))*Use_2013_Work!$BV36</f>
        <v>#VALUE!</v>
      </c>
      <c r="AQ36" t="e">
        <f>(IFERROR(Supply_2013_Work!AQ36/Supply_2013_Work!$BR36,0))*Use_2013_Work!$BV36</f>
        <v>#VALUE!</v>
      </c>
      <c r="AR36" t="e">
        <f>(IFERROR(Supply_2013_Work!AR36/Supply_2013_Work!$BR36,0))*Use_2013_Work!$BV36</f>
        <v>#VALUE!</v>
      </c>
      <c r="AS36" t="e">
        <f>(IFERROR(Supply_2013_Work!AS36/Supply_2013_Work!$BR36,0))*Use_2013_Work!$BV36</f>
        <v>#VALUE!</v>
      </c>
      <c r="AT36" t="e">
        <f>(IFERROR(Supply_2013_Work!AT36/Supply_2013_Work!$BR36,0))*Use_2013_Work!$BV36</f>
        <v>#VALUE!</v>
      </c>
      <c r="AU36" t="e">
        <f>(IFERROR(Supply_2013_Work!AU36/Supply_2013_Work!$BR36,0))*Use_2013_Work!$BV36</f>
        <v>#VALUE!</v>
      </c>
      <c r="AV36" t="e">
        <f>(IFERROR(Supply_2013_Work!AV36/Supply_2013_Work!$BR36,0))*Use_2013_Work!$BV36</f>
        <v>#VALUE!</v>
      </c>
      <c r="AW36" t="e">
        <f>(IFERROR(Supply_2013_Work!AW36/Supply_2013_Work!$BR36,0))*Use_2013_Work!$BV36</f>
        <v>#VALUE!</v>
      </c>
      <c r="AX36" t="e">
        <f>(IFERROR(Supply_2013_Work!AX36/Supply_2013_Work!$BR36,0))*Use_2013_Work!$BV36</f>
        <v>#VALUE!</v>
      </c>
      <c r="AY36" t="e">
        <f>(IFERROR(Supply_2013_Work!AY36/Supply_2013_Work!$BR36,0))*Use_2013_Work!$BV36</f>
        <v>#VALUE!</v>
      </c>
      <c r="AZ36" t="e">
        <f>(IFERROR(Supply_2013_Work!AZ36/Supply_2013_Work!$BR36,0))*Use_2013_Work!$BV36</f>
        <v>#VALUE!</v>
      </c>
      <c r="BA36" t="e">
        <f>(IFERROR(Supply_2013_Work!BA36/Supply_2013_Work!$BR36,0))*Use_2013_Work!$BV36</f>
        <v>#VALUE!</v>
      </c>
      <c r="BB36" t="e">
        <f>(IFERROR(Supply_2013_Work!BB36/Supply_2013_Work!$BR36,0))*Use_2013_Work!$BV36</f>
        <v>#VALUE!</v>
      </c>
      <c r="BC36" t="e">
        <f>(IFERROR(Supply_2013_Work!BC36/Supply_2013_Work!$BR36,0))*Use_2013_Work!$BV36</f>
        <v>#VALUE!</v>
      </c>
      <c r="BD36" t="e">
        <f>(IFERROR(Supply_2013_Work!BD36/Supply_2013_Work!$BR36,0))*Use_2013_Work!$BV36</f>
        <v>#VALUE!</v>
      </c>
      <c r="BE36" t="e">
        <f>(IFERROR(Supply_2013_Work!BE36/Supply_2013_Work!$BR36,0))*Use_2013_Work!$BV36</f>
        <v>#VALUE!</v>
      </c>
      <c r="BF36" t="e">
        <f>(IFERROR(Supply_2013_Work!BF36/Supply_2013_Work!$BR36,0))*Use_2013_Work!$BV36</f>
        <v>#VALUE!</v>
      </c>
      <c r="BG36" t="e">
        <f>(IFERROR(Supply_2013_Work!BG36/Supply_2013_Work!$BR36,0))*Use_2013_Work!$BV36</f>
        <v>#VALUE!</v>
      </c>
      <c r="BH36" t="e">
        <f>(IFERROR(Supply_2013_Work!BH36/Supply_2013_Work!$BR36,0))*Use_2013_Work!$BV36</f>
        <v>#VALUE!</v>
      </c>
      <c r="BI36" t="e">
        <f>(IFERROR(Supply_2013_Work!BI36/Supply_2013_Work!$BR36,0))*Use_2013_Work!$BV36</f>
        <v>#VALUE!</v>
      </c>
      <c r="BJ36" t="e">
        <f>(IFERROR(Supply_2013_Work!BJ36/Supply_2013_Work!$BR36,0))*Use_2013_Work!$BV36</f>
        <v>#VALUE!</v>
      </c>
      <c r="BK36" t="e">
        <f>(IFERROR(Supply_2013_Work!BK36/Supply_2013_Work!$BR36,0))*Use_2013_Work!$BV36</f>
        <v>#VALUE!</v>
      </c>
      <c r="BL36" t="e">
        <f>(IFERROR(Supply_2013_Work!BL36/Supply_2013_Work!$BR36,0))*Use_2013_Work!$BV36</f>
        <v>#VALUE!</v>
      </c>
      <c r="BM36" t="e">
        <f>(IFERROR(Supply_2013_Work!BM36/Supply_2013_Work!$BR36,0))*Use_2013_Work!$BV36</f>
        <v>#VALUE!</v>
      </c>
      <c r="BN36" t="e">
        <f>(IFERROR(Supply_2013_Work!BN36/Supply_2013_Work!$BR36,0))*Use_2013_Work!$BV36</f>
        <v>#VALUE!</v>
      </c>
      <c r="BO36" t="e">
        <f>(IFERROR(Supply_2013_Work!BO36/Supply_2013_Work!$BR36,0))*Use_2013_Work!$BV36</f>
        <v>#VALUE!</v>
      </c>
      <c r="BP36" t="e">
        <f>(IFERROR(Supply_2013_Work!BP36/Supply_2013_Work!$BR36,0))*Use_2013_Work!$BV36</f>
        <v>#VALUE!</v>
      </c>
      <c r="BQ36" t="e">
        <f>(IFERROR(Supply_2013_Work!BQ36/Supply_2013_Work!$BR36,0))*Use_2013_Work!$BV36</f>
        <v>#VALUE!</v>
      </c>
    </row>
    <row r="37" spans="5:69">
      <c r="E37" t="e">
        <f>(IFERROR(Supply_2013_Work!E37/Supply_2013_Work!$BR37,0))*Use_2013_Work!$BV37</f>
        <v>#VALUE!</v>
      </c>
      <c r="F37" t="e">
        <f>(IFERROR(Supply_2013_Work!F37/Supply_2013_Work!$BR37,0))*Use_2013_Work!$BV37</f>
        <v>#VALUE!</v>
      </c>
      <c r="G37" t="e">
        <f>(IFERROR(Supply_2013_Work!G37/Supply_2013_Work!$BR37,0))*Use_2013_Work!$BV37</f>
        <v>#VALUE!</v>
      </c>
      <c r="H37" t="e">
        <f>(IFERROR(Supply_2013_Work!H37/Supply_2013_Work!$BR37,0))*Use_2013_Work!$BV37</f>
        <v>#VALUE!</v>
      </c>
      <c r="I37" t="e">
        <f>(IFERROR(Supply_2013_Work!I37/Supply_2013_Work!$BR37,0))*Use_2013_Work!$BV37</f>
        <v>#VALUE!</v>
      </c>
      <c r="J37" t="e">
        <f>(IFERROR(Supply_2013_Work!J37/Supply_2013_Work!$BR37,0))*Use_2013_Work!$BV37</f>
        <v>#VALUE!</v>
      </c>
      <c r="K37" t="e">
        <f>(IFERROR(Supply_2013_Work!K37/Supply_2013_Work!$BR37,0))*Use_2013_Work!$BV37</f>
        <v>#VALUE!</v>
      </c>
      <c r="L37" t="e">
        <f>(IFERROR(Supply_2013_Work!L37/Supply_2013_Work!$BR37,0))*Use_2013_Work!$BV37</f>
        <v>#VALUE!</v>
      </c>
      <c r="M37" t="e">
        <f>(IFERROR(Supply_2013_Work!M37/Supply_2013_Work!$BR37,0))*Use_2013_Work!$BV37</f>
        <v>#VALUE!</v>
      </c>
      <c r="N37" t="e">
        <f>(IFERROR(Supply_2013_Work!N37/Supply_2013_Work!$BR37,0))*Use_2013_Work!$BV37</f>
        <v>#VALUE!</v>
      </c>
      <c r="O37" t="e">
        <f>(IFERROR(Supply_2013_Work!O37/Supply_2013_Work!$BR37,0))*Use_2013_Work!$BV37</f>
        <v>#VALUE!</v>
      </c>
      <c r="P37" t="e">
        <f>(IFERROR(Supply_2013_Work!P37/Supply_2013_Work!$BR37,0))*Use_2013_Work!$BV37</f>
        <v>#VALUE!</v>
      </c>
      <c r="Q37" t="e">
        <f>(IFERROR(Supply_2013_Work!Q37/Supply_2013_Work!$BR37,0))*Use_2013_Work!$BV37</f>
        <v>#VALUE!</v>
      </c>
      <c r="R37" t="e">
        <f>(IFERROR(Supply_2013_Work!R37/Supply_2013_Work!$BR37,0))*Use_2013_Work!$BV37</f>
        <v>#VALUE!</v>
      </c>
      <c r="S37" t="e">
        <f>(IFERROR(Supply_2013_Work!S37/Supply_2013_Work!$BR37,0))*Use_2013_Work!$BV37</f>
        <v>#VALUE!</v>
      </c>
      <c r="T37" t="e">
        <f>(IFERROR(Supply_2013_Work!T37/Supply_2013_Work!$BR37,0))*Use_2013_Work!$BV37</f>
        <v>#VALUE!</v>
      </c>
      <c r="U37" t="e">
        <f>(IFERROR(Supply_2013_Work!U37/Supply_2013_Work!$BR37,0))*Use_2013_Work!$BV37</f>
        <v>#VALUE!</v>
      </c>
      <c r="V37" t="e">
        <f>(IFERROR(Supply_2013_Work!V37/Supply_2013_Work!$BR37,0))*Use_2013_Work!$BV37</f>
        <v>#VALUE!</v>
      </c>
      <c r="W37" t="e">
        <f>(IFERROR(Supply_2013_Work!W37/Supply_2013_Work!$BR37,0))*Use_2013_Work!$BV37</f>
        <v>#VALUE!</v>
      </c>
      <c r="X37" t="e">
        <f>(IFERROR(Supply_2013_Work!X37/Supply_2013_Work!$BR37,0))*Use_2013_Work!$BV37</f>
        <v>#VALUE!</v>
      </c>
      <c r="Y37" t="e">
        <f>(IFERROR(Supply_2013_Work!Y37/Supply_2013_Work!$BR37,0))*Use_2013_Work!$BV37</f>
        <v>#VALUE!</v>
      </c>
      <c r="Z37" t="e">
        <f>(IFERROR(Supply_2013_Work!Z37/Supply_2013_Work!$BR37,0))*Use_2013_Work!$BV37</f>
        <v>#VALUE!</v>
      </c>
      <c r="AA37" t="e">
        <f>(IFERROR(Supply_2013_Work!AA37/Supply_2013_Work!$BR37,0))*Use_2013_Work!$BV37</f>
        <v>#VALUE!</v>
      </c>
      <c r="AB37" t="e">
        <f>(IFERROR(Supply_2013_Work!AB37/Supply_2013_Work!$BR37,0))*Use_2013_Work!$BV37</f>
        <v>#VALUE!</v>
      </c>
      <c r="AC37" t="e">
        <f>(IFERROR(Supply_2013_Work!AC37/Supply_2013_Work!$BR37,0))*Use_2013_Work!$BV37</f>
        <v>#VALUE!</v>
      </c>
      <c r="AD37" t="e">
        <f>(IFERROR(Supply_2013_Work!AD37/Supply_2013_Work!$BR37,0))*Use_2013_Work!$BV37</f>
        <v>#VALUE!</v>
      </c>
      <c r="AE37" t="e">
        <f>(IFERROR(Supply_2013_Work!AE37/Supply_2013_Work!$BR37,0))*Use_2013_Work!$BV37</f>
        <v>#VALUE!</v>
      </c>
      <c r="AF37" t="e">
        <f>(IFERROR(Supply_2013_Work!AF37/Supply_2013_Work!$BR37,0))*Use_2013_Work!$BV37</f>
        <v>#VALUE!</v>
      </c>
      <c r="AG37" t="e">
        <f>(IFERROR(Supply_2013_Work!AG37/Supply_2013_Work!$BR37,0))*Use_2013_Work!$BV37</f>
        <v>#VALUE!</v>
      </c>
      <c r="AH37" t="e">
        <f>(IFERROR(Supply_2013_Work!AH37/Supply_2013_Work!$BR37,0))*Use_2013_Work!$BV37</f>
        <v>#VALUE!</v>
      </c>
      <c r="AI37" t="e">
        <f>(IFERROR(Supply_2013_Work!AI37/Supply_2013_Work!$BR37,0))*Use_2013_Work!$BV37</f>
        <v>#VALUE!</v>
      </c>
      <c r="AJ37" t="e">
        <f>(IFERROR(Supply_2013_Work!AJ37/Supply_2013_Work!$BR37,0))*Use_2013_Work!$BV37</f>
        <v>#VALUE!</v>
      </c>
      <c r="AK37" t="e">
        <f>(IFERROR(Supply_2013_Work!AK37/Supply_2013_Work!$BR37,0))*Use_2013_Work!$BV37</f>
        <v>#VALUE!</v>
      </c>
      <c r="AL37" t="e">
        <f>(IFERROR(Supply_2013_Work!AL37/Supply_2013_Work!$BR37,0))*Use_2013_Work!$BV37</f>
        <v>#VALUE!</v>
      </c>
      <c r="AM37" t="e">
        <f>(IFERROR(Supply_2013_Work!AM37/Supply_2013_Work!$BR37,0))*Use_2013_Work!$BV37</f>
        <v>#VALUE!</v>
      </c>
      <c r="AN37" t="e">
        <f>(IFERROR(Supply_2013_Work!AN37/Supply_2013_Work!$BR37,0))*Use_2013_Work!$BV37</f>
        <v>#VALUE!</v>
      </c>
      <c r="AO37" t="e">
        <f>(IFERROR(Supply_2013_Work!AO37/Supply_2013_Work!$BR37,0))*Use_2013_Work!$BV37</f>
        <v>#VALUE!</v>
      </c>
      <c r="AP37" t="e">
        <f>(IFERROR(Supply_2013_Work!AP37/Supply_2013_Work!$BR37,0))*Use_2013_Work!$BV37</f>
        <v>#VALUE!</v>
      </c>
      <c r="AQ37" t="e">
        <f>(IFERROR(Supply_2013_Work!AQ37/Supply_2013_Work!$BR37,0))*Use_2013_Work!$BV37</f>
        <v>#VALUE!</v>
      </c>
      <c r="AR37" t="e">
        <f>(IFERROR(Supply_2013_Work!AR37/Supply_2013_Work!$BR37,0))*Use_2013_Work!$BV37</f>
        <v>#VALUE!</v>
      </c>
      <c r="AS37" t="e">
        <f>(IFERROR(Supply_2013_Work!AS37/Supply_2013_Work!$BR37,0))*Use_2013_Work!$BV37</f>
        <v>#VALUE!</v>
      </c>
      <c r="AT37" t="e">
        <f>(IFERROR(Supply_2013_Work!AT37/Supply_2013_Work!$BR37,0))*Use_2013_Work!$BV37</f>
        <v>#VALUE!</v>
      </c>
      <c r="AU37" t="e">
        <f>(IFERROR(Supply_2013_Work!AU37/Supply_2013_Work!$BR37,0))*Use_2013_Work!$BV37</f>
        <v>#VALUE!</v>
      </c>
      <c r="AV37" t="e">
        <f>(IFERROR(Supply_2013_Work!AV37/Supply_2013_Work!$BR37,0))*Use_2013_Work!$BV37</f>
        <v>#VALUE!</v>
      </c>
      <c r="AW37" t="e">
        <f>(IFERROR(Supply_2013_Work!AW37/Supply_2013_Work!$BR37,0))*Use_2013_Work!$BV37</f>
        <v>#VALUE!</v>
      </c>
      <c r="AX37" t="e">
        <f>(IFERROR(Supply_2013_Work!AX37/Supply_2013_Work!$BR37,0))*Use_2013_Work!$BV37</f>
        <v>#VALUE!</v>
      </c>
      <c r="AY37" t="e">
        <f>(IFERROR(Supply_2013_Work!AY37/Supply_2013_Work!$BR37,0))*Use_2013_Work!$BV37</f>
        <v>#VALUE!</v>
      </c>
      <c r="AZ37" t="e">
        <f>(IFERROR(Supply_2013_Work!AZ37/Supply_2013_Work!$BR37,0))*Use_2013_Work!$BV37</f>
        <v>#VALUE!</v>
      </c>
      <c r="BA37" t="e">
        <f>(IFERROR(Supply_2013_Work!BA37/Supply_2013_Work!$BR37,0))*Use_2013_Work!$BV37</f>
        <v>#VALUE!</v>
      </c>
      <c r="BB37" t="e">
        <f>(IFERROR(Supply_2013_Work!BB37/Supply_2013_Work!$BR37,0))*Use_2013_Work!$BV37</f>
        <v>#VALUE!</v>
      </c>
      <c r="BC37" t="e">
        <f>(IFERROR(Supply_2013_Work!BC37/Supply_2013_Work!$BR37,0))*Use_2013_Work!$BV37</f>
        <v>#VALUE!</v>
      </c>
      <c r="BD37" t="e">
        <f>(IFERROR(Supply_2013_Work!BD37/Supply_2013_Work!$BR37,0))*Use_2013_Work!$BV37</f>
        <v>#VALUE!</v>
      </c>
      <c r="BE37" t="e">
        <f>(IFERROR(Supply_2013_Work!BE37/Supply_2013_Work!$BR37,0))*Use_2013_Work!$BV37</f>
        <v>#VALUE!</v>
      </c>
      <c r="BF37" t="e">
        <f>(IFERROR(Supply_2013_Work!BF37/Supply_2013_Work!$BR37,0))*Use_2013_Work!$BV37</f>
        <v>#VALUE!</v>
      </c>
      <c r="BG37" t="e">
        <f>(IFERROR(Supply_2013_Work!BG37/Supply_2013_Work!$BR37,0))*Use_2013_Work!$BV37</f>
        <v>#VALUE!</v>
      </c>
      <c r="BH37" t="e">
        <f>(IFERROR(Supply_2013_Work!BH37/Supply_2013_Work!$BR37,0))*Use_2013_Work!$BV37</f>
        <v>#VALUE!</v>
      </c>
      <c r="BI37" t="e">
        <f>(IFERROR(Supply_2013_Work!BI37/Supply_2013_Work!$BR37,0))*Use_2013_Work!$BV37</f>
        <v>#VALUE!</v>
      </c>
      <c r="BJ37" t="e">
        <f>(IFERROR(Supply_2013_Work!BJ37/Supply_2013_Work!$BR37,0))*Use_2013_Work!$BV37</f>
        <v>#VALUE!</v>
      </c>
      <c r="BK37" t="e">
        <f>(IFERROR(Supply_2013_Work!BK37/Supply_2013_Work!$BR37,0))*Use_2013_Work!$BV37</f>
        <v>#VALUE!</v>
      </c>
      <c r="BL37" t="e">
        <f>(IFERROR(Supply_2013_Work!BL37/Supply_2013_Work!$BR37,0))*Use_2013_Work!$BV37</f>
        <v>#VALUE!</v>
      </c>
      <c r="BM37" t="e">
        <f>(IFERROR(Supply_2013_Work!BM37/Supply_2013_Work!$BR37,0))*Use_2013_Work!$BV37</f>
        <v>#VALUE!</v>
      </c>
      <c r="BN37" t="e">
        <f>(IFERROR(Supply_2013_Work!BN37/Supply_2013_Work!$BR37,0))*Use_2013_Work!$BV37</f>
        <v>#VALUE!</v>
      </c>
      <c r="BO37" t="e">
        <f>(IFERROR(Supply_2013_Work!BO37/Supply_2013_Work!$BR37,0))*Use_2013_Work!$BV37</f>
        <v>#VALUE!</v>
      </c>
      <c r="BP37" t="e">
        <f>(IFERROR(Supply_2013_Work!BP37/Supply_2013_Work!$BR37,0))*Use_2013_Work!$BV37</f>
        <v>#VALUE!</v>
      </c>
      <c r="BQ37" t="e">
        <f>(IFERROR(Supply_2013_Work!BQ37/Supply_2013_Work!$BR37,0))*Use_2013_Work!$BV37</f>
        <v>#VALUE!</v>
      </c>
    </row>
    <row r="38" spans="5:69">
      <c r="E38">
        <f>(IFERROR(Supply_2013_Work!E38/Supply_2013_Work!$BR38,0))*Use_2013_Work!$BV38</f>
        <v>0</v>
      </c>
      <c r="F38">
        <f>(IFERROR(Supply_2013_Work!F38/Supply_2013_Work!$BR38,0))*Use_2013_Work!$BV38</f>
        <v>0.15685629310049526</v>
      </c>
      <c r="G38">
        <f>(IFERROR(Supply_2013_Work!G38/Supply_2013_Work!$BR38,0))*Use_2013_Work!$BV38</f>
        <v>0</v>
      </c>
      <c r="H38">
        <f>(IFERROR(Supply_2013_Work!H38/Supply_2013_Work!$BR38,0))*Use_2013_Work!$BV38</f>
        <v>0</v>
      </c>
      <c r="I38">
        <f>(IFERROR(Supply_2013_Work!I38/Supply_2013_Work!$BR38,0))*Use_2013_Work!$BV38</f>
        <v>0</v>
      </c>
      <c r="J38">
        <f>(IFERROR(Supply_2013_Work!J38/Supply_2013_Work!$BR38,0))*Use_2013_Work!$BV38</f>
        <v>0</v>
      </c>
      <c r="K38">
        <f>(IFERROR(Supply_2013_Work!K38/Supply_2013_Work!$BR38,0))*Use_2013_Work!$BV38</f>
        <v>2.3986802040315978E-2</v>
      </c>
      <c r="L38">
        <f>(IFERROR(Supply_2013_Work!L38/Supply_2013_Work!$BR38,0))*Use_2013_Work!$BV38</f>
        <v>0</v>
      </c>
      <c r="M38">
        <f>(IFERROR(Supply_2013_Work!M38/Supply_2013_Work!$BR38,0))*Use_2013_Work!$BV38</f>
        <v>0</v>
      </c>
      <c r="N38">
        <f>(IFERROR(Supply_2013_Work!N38/Supply_2013_Work!$BR38,0))*Use_2013_Work!$BV38</f>
        <v>0</v>
      </c>
      <c r="O38">
        <f>(IFERROR(Supply_2013_Work!O38/Supply_2013_Work!$BR38,0))*Use_2013_Work!$BV38</f>
        <v>0</v>
      </c>
      <c r="P38">
        <f>(IFERROR(Supply_2013_Work!P38/Supply_2013_Work!$BR38,0))*Use_2013_Work!$BV38</f>
        <v>0</v>
      </c>
      <c r="Q38">
        <f>(IFERROR(Supply_2013_Work!Q38/Supply_2013_Work!$BR38,0))*Use_2013_Work!$BV38</f>
        <v>0</v>
      </c>
      <c r="R38">
        <f>(IFERROR(Supply_2013_Work!R38/Supply_2013_Work!$BR38,0))*Use_2013_Work!$BV38</f>
        <v>0</v>
      </c>
      <c r="S38">
        <f>(IFERROR(Supply_2013_Work!S38/Supply_2013_Work!$BR38,0))*Use_2013_Work!$BV38</f>
        <v>0</v>
      </c>
      <c r="T38">
        <f>(IFERROR(Supply_2013_Work!T38/Supply_2013_Work!$BR38,0))*Use_2013_Work!$BV38</f>
        <v>0</v>
      </c>
      <c r="U38">
        <f>(IFERROR(Supply_2013_Work!U38/Supply_2013_Work!$BR38,0))*Use_2013_Work!$BV38</f>
        <v>0</v>
      </c>
      <c r="V38">
        <f>(IFERROR(Supply_2013_Work!V38/Supply_2013_Work!$BR38,0))*Use_2013_Work!$BV38</f>
        <v>0</v>
      </c>
      <c r="W38">
        <f>(IFERROR(Supply_2013_Work!W38/Supply_2013_Work!$BR38,0))*Use_2013_Work!$BV38</f>
        <v>0</v>
      </c>
      <c r="X38">
        <f>(IFERROR(Supply_2013_Work!X38/Supply_2013_Work!$BR38,0))*Use_2013_Work!$BV38</f>
        <v>0</v>
      </c>
      <c r="Y38">
        <f>(IFERROR(Supply_2013_Work!Y38/Supply_2013_Work!$BR38,0))*Use_2013_Work!$BV38</f>
        <v>0</v>
      </c>
      <c r="Z38">
        <f>(IFERROR(Supply_2013_Work!Z38/Supply_2013_Work!$BR38,0))*Use_2013_Work!$BV38</f>
        <v>0</v>
      </c>
      <c r="AA38">
        <f>(IFERROR(Supply_2013_Work!AA38/Supply_2013_Work!$BR38,0))*Use_2013_Work!$BV38</f>
        <v>0</v>
      </c>
      <c r="AB38">
        <f>(IFERROR(Supply_2013_Work!AB38/Supply_2013_Work!$BR38,0))*Use_2013_Work!$BV38</f>
        <v>4.1584370304535712E-2</v>
      </c>
      <c r="AC38">
        <f>(IFERROR(Supply_2013_Work!AC38/Supply_2013_Work!$BR38,0))*Use_2013_Work!$BV38</f>
        <v>0</v>
      </c>
      <c r="AD38">
        <f>(IFERROR(Supply_2013_Work!AD38/Supply_2013_Work!$BR38,0))*Use_2013_Work!$BV38</f>
        <v>0</v>
      </c>
      <c r="AE38">
        <f>(IFERROR(Supply_2013_Work!AE38/Supply_2013_Work!$BR38,0))*Use_2013_Work!$BV38</f>
        <v>0.24244062303890362</v>
      </c>
      <c r="AF38">
        <f>(IFERROR(Supply_2013_Work!AF38/Supply_2013_Work!$BR38,0))*Use_2013_Work!$BV38</f>
        <v>0.11096009584309309</v>
      </c>
      <c r="AG38">
        <f>(IFERROR(Supply_2013_Work!AG38/Supply_2013_Work!$BR38,0))*Use_2013_Work!$BV38</f>
        <v>12.082995228383098</v>
      </c>
      <c r="AH38">
        <f>(IFERROR(Supply_2013_Work!AH38/Supply_2013_Work!$BR38,0))*Use_2013_Work!$BV38</f>
        <v>1.3006257625948974</v>
      </c>
      <c r="AI38">
        <f>(IFERROR(Supply_2013_Work!AI38/Supply_2013_Work!$BR38,0))*Use_2013_Work!$BV38</f>
        <v>301.66704468515883</v>
      </c>
      <c r="AJ38">
        <f>(IFERROR(Supply_2013_Work!AJ38/Supply_2013_Work!$BR38,0))*Use_2013_Work!$BV38</f>
        <v>0</v>
      </c>
      <c r="AK38">
        <f>(IFERROR(Supply_2013_Work!AK38/Supply_2013_Work!$BR38,0))*Use_2013_Work!$BV38</f>
        <v>0</v>
      </c>
      <c r="AL38">
        <f>(IFERROR(Supply_2013_Work!AL38/Supply_2013_Work!$BR38,0))*Use_2013_Work!$BV38</f>
        <v>2.7068852465617002</v>
      </c>
      <c r="AM38">
        <f>(IFERROR(Supply_2013_Work!AM38/Supply_2013_Work!$BR38,0))*Use_2013_Work!$BV38</f>
        <v>0</v>
      </c>
      <c r="AN38">
        <f>(IFERROR(Supply_2013_Work!AN38/Supply_2013_Work!$BR38,0))*Use_2013_Work!$BV38</f>
        <v>0</v>
      </c>
      <c r="AO38">
        <f>(IFERROR(Supply_2013_Work!AO38/Supply_2013_Work!$BR38,0))*Use_2013_Work!$BV38</f>
        <v>0</v>
      </c>
      <c r="AP38">
        <f>(IFERROR(Supply_2013_Work!AP38/Supply_2013_Work!$BR38,0))*Use_2013_Work!$BV38</f>
        <v>0</v>
      </c>
      <c r="AQ38">
        <f>(IFERROR(Supply_2013_Work!AQ38/Supply_2013_Work!$BR38,0))*Use_2013_Work!$BV38</f>
        <v>0</v>
      </c>
      <c r="AR38">
        <f>(IFERROR(Supply_2013_Work!AR38/Supply_2013_Work!$BR38,0))*Use_2013_Work!$BV38</f>
        <v>0</v>
      </c>
      <c r="AS38">
        <f>(IFERROR(Supply_2013_Work!AS38/Supply_2013_Work!$BR38,0))*Use_2013_Work!$BV38</f>
        <v>0</v>
      </c>
      <c r="AT38">
        <f>(IFERROR(Supply_2013_Work!AT38/Supply_2013_Work!$BR38,0))*Use_2013_Work!$BV38</f>
        <v>0</v>
      </c>
      <c r="AU38">
        <f>(IFERROR(Supply_2013_Work!AU38/Supply_2013_Work!$BR38,0))*Use_2013_Work!$BV38</f>
        <v>0</v>
      </c>
      <c r="AV38">
        <f>(IFERROR(Supply_2013_Work!AV38/Supply_2013_Work!$BR38,0))*Use_2013_Work!$BV38</f>
        <v>5.5945048867443913E-2</v>
      </c>
      <c r="AW38">
        <f>(IFERROR(Supply_2013_Work!AW38/Supply_2013_Work!$BR38,0))*Use_2013_Work!$BV38</f>
        <v>0</v>
      </c>
      <c r="AX38">
        <f>(IFERROR(Supply_2013_Work!AX38/Supply_2013_Work!$BR38,0))*Use_2013_Work!$BV38</f>
        <v>0</v>
      </c>
      <c r="AY38">
        <f>(IFERROR(Supply_2013_Work!AY38/Supply_2013_Work!$BR38,0))*Use_2013_Work!$BV38</f>
        <v>0</v>
      </c>
      <c r="AZ38">
        <f>(IFERROR(Supply_2013_Work!AZ38/Supply_2013_Work!$BR38,0))*Use_2013_Work!$BV38</f>
        <v>0</v>
      </c>
      <c r="BA38">
        <f>(IFERROR(Supply_2013_Work!BA38/Supply_2013_Work!$BR38,0))*Use_2013_Work!$BV38</f>
        <v>0</v>
      </c>
      <c r="BB38">
        <f>(IFERROR(Supply_2013_Work!BB38/Supply_2013_Work!$BR38,0))*Use_2013_Work!$BV38</f>
        <v>0</v>
      </c>
      <c r="BC38">
        <f>(IFERROR(Supply_2013_Work!BC38/Supply_2013_Work!$BR38,0))*Use_2013_Work!$BV38</f>
        <v>0</v>
      </c>
      <c r="BD38">
        <f>(IFERROR(Supply_2013_Work!BD38/Supply_2013_Work!$BR38,0))*Use_2013_Work!$BV38</f>
        <v>0</v>
      </c>
      <c r="BE38">
        <f>(IFERROR(Supply_2013_Work!BE38/Supply_2013_Work!$BR38,0))*Use_2013_Work!$BV38</f>
        <v>0</v>
      </c>
      <c r="BF38">
        <f>(IFERROR(Supply_2013_Work!BF38/Supply_2013_Work!$BR38,0))*Use_2013_Work!$BV38</f>
        <v>0</v>
      </c>
      <c r="BG38">
        <f>(IFERROR(Supply_2013_Work!BG38/Supply_2013_Work!$BR38,0))*Use_2013_Work!$BV38</f>
        <v>0</v>
      </c>
      <c r="BH38">
        <f>(IFERROR(Supply_2013_Work!BH38/Supply_2013_Work!$BR38,0))*Use_2013_Work!$BV38</f>
        <v>0</v>
      </c>
      <c r="BI38">
        <f>(IFERROR(Supply_2013_Work!BI38/Supply_2013_Work!$BR38,0))*Use_2013_Work!$BV38</f>
        <v>0</v>
      </c>
      <c r="BJ38">
        <f>(IFERROR(Supply_2013_Work!BJ38/Supply_2013_Work!$BR38,0))*Use_2013_Work!$BV38</f>
        <v>0</v>
      </c>
      <c r="BK38">
        <f>(IFERROR(Supply_2013_Work!BK38/Supply_2013_Work!$BR38,0))*Use_2013_Work!$BV38</f>
        <v>0</v>
      </c>
      <c r="BL38">
        <f>(IFERROR(Supply_2013_Work!BL38/Supply_2013_Work!$BR38,0))*Use_2013_Work!$BV38</f>
        <v>0</v>
      </c>
      <c r="BM38">
        <f>(IFERROR(Supply_2013_Work!BM38/Supply_2013_Work!$BR38,0))*Use_2013_Work!$BV38</f>
        <v>0</v>
      </c>
      <c r="BN38">
        <f>(IFERROR(Supply_2013_Work!BN38/Supply_2013_Work!$BR38,0))*Use_2013_Work!$BV38</f>
        <v>0</v>
      </c>
      <c r="BO38">
        <f>(IFERROR(Supply_2013_Work!BO38/Supply_2013_Work!$BR38,0))*Use_2013_Work!$BV38</f>
        <v>0</v>
      </c>
      <c r="BP38">
        <f>(IFERROR(Supply_2013_Work!BP38/Supply_2013_Work!$BR38,0))*Use_2013_Work!$BV38</f>
        <v>0</v>
      </c>
      <c r="BQ38">
        <f>(IFERROR(Supply_2013_Work!BQ38/Supply_2013_Work!$BR38,0))*Use_2013_Work!$BV38</f>
        <v>0</v>
      </c>
    </row>
    <row r="39" spans="5:69">
      <c r="E39">
        <f>(IFERROR(Supply_2013_Work!E39/Supply_2013_Work!$BR39,0))*Use_2013_Work!$BV39</f>
        <v>0</v>
      </c>
      <c r="F39">
        <f>(IFERROR(Supply_2013_Work!F39/Supply_2013_Work!$BR39,0))*Use_2013_Work!$BV39</f>
        <v>0</v>
      </c>
      <c r="G39">
        <f>(IFERROR(Supply_2013_Work!G39/Supply_2013_Work!$BR39,0))*Use_2013_Work!$BV39</f>
        <v>0</v>
      </c>
      <c r="H39">
        <f>(IFERROR(Supply_2013_Work!H39/Supply_2013_Work!$BR39,0))*Use_2013_Work!$BV39</f>
        <v>0</v>
      </c>
      <c r="I39">
        <f>(IFERROR(Supply_2013_Work!I39/Supply_2013_Work!$BR39,0))*Use_2013_Work!$BV39</f>
        <v>0</v>
      </c>
      <c r="J39">
        <f>(IFERROR(Supply_2013_Work!J39/Supply_2013_Work!$BR39,0))*Use_2013_Work!$BV39</f>
        <v>0</v>
      </c>
      <c r="K39">
        <f>(IFERROR(Supply_2013_Work!K39/Supply_2013_Work!$BR39,0))*Use_2013_Work!$BV39</f>
        <v>0</v>
      </c>
      <c r="L39">
        <f>(IFERROR(Supply_2013_Work!L39/Supply_2013_Work!$BR39,0))*Use_2013_Work!$BV39</f>
        <v>0</v>
      </c>
      <c r="M39">
        <f>(IFERROR(Supply_2013_Work!M39/Supply_2013_Work!$BR39,0))*Use_2013_Work!$BV39</f>
        <v>0</v>
      </c>
      <c r="N39">
        <f>(IFERROR(Supply_2013_Work!N39/Supply_2013_Work!$BR39,0))*Use_2013_Work!$BV39</f>
        <v>0</v>
      </c>
      <c r="O39">
        <f>(IFERROR(Supply_2013_Work!O39/Supply_2013_Work!$BR39,0))*Use_2013_Work!$BV39</f>
        <v>0</v>
      </c>
      <c r="P39">
        <f>(IFERROR(Supply_2013_Work!P39/Supply_2013_Work!$BR39,0))*Use_2013_Work!$BV39</f>
        <v>0</v>
      </c>
      <c r="Q39">
        <f>(IFERROR(Supply_2013_Work!Q39/Supply_2013_Work!$BR39,0))*Use_2013_Work!$BV39</f>
        <v>0</v>
      </c>
      <c r="R39">
        <f>(IFERROR(Supply_2013_Work!R39/Supply_2013_Work!$BR39,0))*Use_2013_Work!$BV39</f>
        <v>0</v>
      </c>
      <c r="S39">
        <f>(IFERROR(Supply_2013_Work!S39/Supply_2013_Work!$BR39,0))*Use_2013_Work!$BV39</f>
        <v>0</v>
      </c>
      <c r="T39">
        <f>(IFERROR(Supply_2013_Work!T39/Supply_2013_Work!$BR39,0))*Use_2013_Work!$BV39</f>
        <v>0</v>
      </c>
      <c r="U39">
        <f>(IFERROR(Supply_2013_Work!U39/Supply_2013_Work!$BR39,0))*Use_2013_Work!$BV39</f>
        <v>0</v>
      </c>
      <c r="V39">
        <f>(IFERROR(Supply_2013_Work!V39/Supply_2013_Work!$BR39,0))*Use_2013_Work!$BV39</f>
        <v>0</v>
      </c>
      <c r="W39">
        <f>(IFERROR(Supply_2013_Work!W39/Supply_2013_Work!$BR39,0))*Use_2013_Work!$BV39</f>
        <v>0</v>
      </c>
      <c r="X39">
        <f>(IFERROR(Supply_2013_Work!X39/Supply_2013_Work!$BR39,0))*Use_2013_Work!$BV39</f>
        <v>0</v>
      </c>
      <c r="Y39">
        <f>(IFERROR(Supply_2013_Work!Y39/Supply_2013_Work!$BR39,0))*Use_2013_Work!$BV39</f>
        <v>0</v>
      </c>
      <c r="Z39">
        <f>(IFERROR(Supply_2013_Work!Z39/Supply_2013_Work!$BR39,0))*Use_2013_Work!$BV39</f>
        <v>0</v>
      </c>
      <c r="AA39">
        <f>(IFERROR(Supply_2013_Work!AA39/Supply_2013_Work!$BR39,0))*Use_2013_Work!$BV39</f>
        <v>0</v>
      </c>
      <c r="AB39">
        <f>(IFERROR(Supply_2013_Work!AB39/Supply_2013_Work!$BR39,0))*Use_2013_Work!$BV39</f>
        <v>0</v>
      </c>
      <c r="AC39">
        <f>(IFERROR(Supply_2013_Work!AC39/Supply_2013_Work!$BR39,0))*Use_2013_Work!$BV39</f>
        <v>0</v>
      </c>
      <c r="AD39">
        <f>(IFERROR(Supply_2013_Work!AD39/Supply_2013_Work!$BR39,0))*Use_2013_Work!$BV39</f>
        <v>0</v>
      </c>
      <c r="AE39">
        <f>(IFERROR(Supply_2013_Work!AE39/Supply_2013_Work!$BR39,0))*Use_2013_Work!$BV39</f>
        <v>0</v>
      </c>
      <c r="AF39">
        <f>(IFERROR(Supply_2013_Work!AF39/Supply_2013_Work!$BR39,0))*Use_2013_Work!$BV39</f>
        <v>0</v>
      </c>
      <c r="AG39">
        <f>(IFERROR(Supply_2013_Work!AG39/Supply_2013_Work!$BR39,0))*Use_2013_Work!$BV39</f>
        <v>0</v>
      </c>
      <c r="AH39">
        <f>(IFERROR(Supply_2013_Work!AH39/Supply_2013_Work!$BR39,0))*Use_2013_Work!$BV39</f>
        <v>0</v>
      </c>
      <c r="AI39">
        <f>(IFERROR(Supply_2013_Work!AI39/Supply_2013_Work!$BR39,0))*Use_2013_Work!$BV39</f>
        <v>0</v>
      </c>
      <c r="AJ39">
        <f>(IFERROR(Supply_2013_Work!AJ39/Supply_2013_Work!$BR39,0))*Use_2013_Work!$BV39</f>
        <v>1.6019108962330293</v>
      </c>
      <c r="AK39">
        <f>(IFERROR(Supply_2013_Work!AK39/Supply_2013_Work!$BR39,0))*Use_2013_Work!$BV39</f>
        <v>0</v>
      </c>
      <c r="AL39">
        <f>(IFERROR(Supply_2013_Work!AL39/Supply_2013_Work!$BR39,0))*Use_2013_Work!$BV39</f>
        <v>9.6189103766970527E-2</v>
      </c>
      <c r="AM39">
        <f>(IFERROR(Supply_2013_Work!AM39/Supply_2013_Work!$BR39,0))*Use_2013_Work!$BV39</f>
        <v>0</v>
      </c>
      <c r="AN39">
        <f>(IFERROR(Supply_2013_Work!AN39/Supply_2013_Work!$BR39,0))*Use_2013_Work!$BV39</f>
        <v>0</v>
      </c>
      <c r="AO39">
        <f>(IFERROR(Supply_2013_Work!AO39/Supply_2013_Work!$BR39,0))*Use_2013_Work!$BV39</f>
        <v>0</v>
      </c>
      <c r="AP39">
        <f>(IFERROR(Supply_2013_Work!AP39/Supply_2013_Work!$BR39,0))*Use_2013_Work!$BV39</f>
        <v>0</v>
      </c>
      <c r="AQ39">
        <f>(IFERROR(Supply_2013_Work!AQ39/Supply_2013_Work!$BR39,0))*Use_2013_Work!$BV39</f>
        <v>0</v>
      </c>
      <c r="AR39">
        <f>(IFERROR(Supply_2013_Work!AR39/Supply_2013_Work!$BR39,0))*Use_2013_Work!$BV39</f>
        <v>0</v>
      </c>
      <c r="AS39">
        <f>(IFERROR(Supply_2013_Work!AS39/Supply_2013_Work!$BR39,0))*Use_2013_Work!$BV39</f>
        <v>0</v>
      </c>
      <c r="AT39">
        <f>(IFERROR(Supply_2013_Work!AT39/Supply_2013_Work!$BR39,0))*Use_2013_Work!$BV39</f>
        <v>0</v>
      </c>
      <c r="AU39">
        <f>(IFERROR(Supply_2013_Work!AU39/Supply_2013_Work!$BR39,0))*Use_2013_Work!$BV39</f>
        <v>0</v>
      </c>
      <c r="AV39">
        <f>(IFERROR(Supply_2013_Work!AV39/Supply_2013_Work!$BR39,0))*Use_2013_Work!$BV39</f>
        <v>0</v>
      </c>
      <c r="AW39">
        <f>(IFERROR(Supply_2013_Work!AW39/Supply_2013_Work!$BR39,0))*Use_2013_Work!$BV39</f>
        <v>0</v>
      </c>
      <c r="AX39">
        <f>(IFERROR(Supply_2013_Work!AX39/Supply_2013_Work!$BR39,0))*Use_2013_Work!$BV39</f>
        <v>0</v>
      </c>
      <c r="AY39">
        <f>(IFERROR(Supply_2013_Work!AY39/Supply_2013_Work!$BR39,0))*Use_2013_Work!$BV39</f>
        <v>0</v>
      </c>
      <c r="AZ39">
        <f>(IFERROR(Supply_2013_Work!AZ39/Supply_2013_Work!$BR39,0))*Use_2013_Work!$BV39</f>
        <v>0</v>
      </c>
      <c r="BA39">
        <f>(IFERROR(Supply_2013_Work!BA39/Supply_2013_Work!$BR39,0))*Use_2013_Work!$BV39</f>
        <v>0</v>
      </c>
      <c r="BB39">
        <f>(IFERROR(Supply_2013_Work!BB39/Supply_2013_Work!$BR39,0))*Use_2013_Work!$BV39</f>
        <v>0</v>
      </c>
      <c r="BC39">
        <f>(IFERROR(Supply_2013_Work!BC39/Supply_2013_Work!$BR39,0))*Use_2013_Work!$BV39</f>
        <v>0</v>
      </c>
      <c r="BD39">
        <f>(IFERROR(Supply_2013_Work!BD39/Supply_2013_Work!$BR39,0))*Use_2013_Work!$BV39</f>
        <v>0</v>
      </c>
      <c r="BE39">
        <f>(IFERROR(Supply_2013_Work!BE39/Supply_2013_Work!$BR39,0))*Use_2013_Work!$BV39</f>
        <v>0</v>
      </c>
      <c r="BF39">
        <f>(IFERROR(Supply_2013_Work!BF39/Supply_2013_Work!$BR39,0))*Use_2013_Work!$BV39</f>
        <v>0</v>
      </c>
      <c r="BG39">
        <f>(IFERROR(Supply_2013_Work!BG39/Supply_2013_Work!$BR39,0))*Use_2013_Work!$BV39</f>
        <v>0</v>
      </c>
      <c r="BH39">
        <f>(IFERROR(Supply_2013_Work!BH39/Supply_2013_Work!$BR39,0))*Use_2013_Work!$BV39</f>
        <v>0</v>
      </c>
      <c r="BI39">
        <f>(IFERROR(Supply_2013_Work!BI39/Supply_2013_Work!$BR39,0))*Use_2013_Work!$BV39</f>
        <v>0</v>
      </c>
      <c r="BJ39">
        <f>(IFERROR(Supply_2013_Work!BJ39/Supply_2013_Work!$BR39,0))*Use_2013_Work!$BV39</f>
        <v>0</v>
      </c>
      <c r="BK39">
        <f>(IFERROR(Supply_2013_Work!BK39/Supply_2013_Work!$BR39,0))*Use_2013_Work!$BV39</f>
        <v>0</v>
      </c>
      <c r="BL39">
        <f>(IFERROR(Supply_2013_Work!BL39/Supply_2013_Work!$BR39,0))*Use_2013_Work!$BV39</f>
        <v>0</v>
      </c>
      <c r="BM39">
        <f>(IFERROR(Supply_2013_Work!BM39/Supply_2013_Work!$BR39,0))*Use_2013_Work!$BV39</f>
        <v>0</v>
      </c>
      <c r="BN39">
        <f>(IFERROR(Supply_2013_Work!BN39/Supply_2013_Work!$BR39,0))*Use_2013_Work!$BV39</f>
        <v>0</v>
      </c>
      <c r="BO39">
        <f>(IFERROR(Supply_2013_Work!BO39/Supply_2013_Work!$BR39,0))*Use_2013_Work!$BV39</f>
        <v>0</v>
      </c>
      <c r="BP39">
        <f>(IFERROR(Supply_2013_Work!BP39/Supply_2013_Work!$BR39,0))*Use_2013_Work!$BV39</f>
        <v>0</v>
      </c>
      <c r="BQ39">
        <f>(IFERROR(Supply_2013_Work!BQ39/Supply_2013_Work!$BR39,0))*Use_2013_Work!$BV39</f>
        <v>0</v>
      </c>
    </row>
    <row r="40" spans="5:69">
      <c r="E40">
        <f>(IFERROR(Supply_2013_Work!E40/Supply_2013_Work!$BR40,0))*Use_2013_Work!$BV40</f>
        <v>0</v>
      </c>
      <c r="F40">
        <f>(IFERROR(Supply_2013_Work!F40/Supply_2013_Work!$BR40,0))*Use_2013_Work!$BV40</f>
        <v>0</v>
      </c>
      <c r="G40">
        <f>(IFERROR(Supply_2013_Work!G40/Supply_2013_Work!$BR40,0))*Use_2013_Work!$BV40</f>
        <v>0</v>
      </c>
      <c r="H40">
        <f>(IFERROR(Supply_2013_Work!H40/Supply_2013_Work!$BR40,0))*Use_2013_Work!$BV40</f>
        <v>0</v>
      </c>
      <c r="I40">
        <f>(IFERROR(Supply_2013_Work!I40/Supply_2013_Work!$BR40,0))*Use_2013_Work!$BV40</f>
        <v>0</v>
      </c>
      <c r="J40">
        <f>(IFERROR(Supply_2013_Work!J40/Supply_2013_Work!$BR40,0))*Use_2013_Work!$BV40</f>
        <v>0</v>
      </c>
      <c r="K40">
        <f>(IFERROR(Supply_2013_Work!K40/Supply_2013_Work!$BR40,0))*Use_2013_Work!$BV40</f>
        <v>0</v>
      </c>
      <c r="L40">
        <f>(IFERROR(Supply_2013_Work!L40/Supply_2013_Work!$BR40,0))*Use_2013_Work!$BV40</f>
        <v>0</v>
      </c>
      <c r="M40">
        <f>(IFERROR(Supply_2013_Work!M40/Supply_2013_Work!$BR40,0))*Use_2013_Work!$BV40</f>
        <v>0</v>
      </c>
      <c r="N40">
        <f>(IFERROR(Supply_2013_Work!N40/Supply_2013_Work!$BR40,0))*Use_2013_Work!$BV40</f>
        <v>0</v>
      </c>
      <c r="O40">
        <f>(IFERROR(Supply_2013_Work!O40/Supply_2013_Work!$BR40,0))*Use_2013_Work!$BV40</f>
        <v>0</v>
      </c>
      <c r="P40">
        <f>(IFERROR(Supply_2013_Work!P40/Supply_2013_Work!$BR40,0))*Use_2013_Work!$BV40</f>
        <v>0</v>
      </c>
      <c r="Q40">
        <f>(IFERROR(Supply_2013_Work!Q40/Supply_2013_Work!$BR40,0))*Use_2013_Work!$BV40</f>
        <v>0</v>
      </c>
      <c r="R40">
        <f>(IFERROR(Supply_2013_Work!R40/Supply_2013_Work!$BR40,0))*Use_2013_Work!$BV40</f>
        <v>0</v>
      </c>
      <c r="S40">
        <f>(IFERROR(Supply_2013_Work!S40/Supply_2013_Work!$BR40,0))*Use_2013_Work!$BV40</f>
        <v>0</v>
      </c>
      <c r="T40">
        <f>(IFERROR(Supply_2013_Work!T40/Supply_2013_Work!$BR40,0))*Use_2013_Work!$BV40</f>
        <v>0</v>
      </c>
      <c r="U40">
        <f>(IFERROR(Supply_2013_Work!U40/Supply_2013_Work!$BR40,0))*Use_2013_Work!$BV40</f>
        <v>0</v>
      </c>
      <c r="V40">
        <f>(IFERROR(Supply_2013_Work!V40/Supply_2013_Work!$BR40,0))*Use_2013_Work!$BV40</f>
        <v>0</v>
      </c>
      <c r="W40">
        <f>(IFERROR(Supply_2013_Work!W40/Supply_2013_Work!$BR40,0))*Use_2013_Work!$BV40</f>
        <v>0</v>
      </c>
      <c r="X40">
        <f>(IFERROR(Supply_2013_Work!X40/Supply_2013_Work!$BR40,0))*Use_2013_Work!$BV40</f>
        <v>0</v>
      </c>
      <c r="Y40">
        <f>(IFERROR(Supply_2013_Work!Y40/Supply_2013_Work!$BR40,0))*Use_2013_Work!$BV40</f>
        <v>0</v>
      </c>
      <c r="Z40">
        <f>(IFERROR(Supply_2013_Work!Z40/Supply_2013_Work!$BR40,0))*Use_2013_Work!$BV40</f>
        <v>0</v>
      </c>
      <c r="AA40">
        <f>(IFERROR(Supply_2013_Work!AA40/Supply_2013_Work!$BR40,0))*Use_2013_Work!$BV40</f>
        <v>0</v>
      </c>
      <c r="AB40">
        <f>(IFERROR(Supply_2013_Work!AB40/Supply_2013_Work!$BR40,0))*Use_2013_Work!$BV40</f>
        <v>0</v>
      </c>
      <c r="AC40">
        <f>(IFERROR(Supply_2013_Work!AC40/Supply_2013_Work!$BR40,0))*Use_2013_Work!$BV40</f>
        <v>0</v>
      </c>
      <c r="AD40">
        <f>(IFERROR(Supply_2013_Work!AD40/Supply_2013_Work!$BR40,0))*Use_2013_Work!$BV40</f>
        <v>0</v>
      </c>
      <c r="AE40">
        <f>(IFERROR(Supply_2013_Work!AE40/Supply_2013_Work!$BR40,0))*Use_2013_Work!$BV40</f>
        <v>0</v>
      </c>
      <c r="AF40">
        <f>(IFERROR(Supply_2013_Work!AF40/Supply_2013_Work!$BR40,0))*Use_2013_Work!$BV40</f>
        <v>0</v>
      </c>
      <c r="AG40">
        <f>(IFERROR(Supply_2013_Work!AG40/Supply_2013_Work!$BR40,0))*Use_2013_Work!$BV40</f>
        <v>0</v>
      </c>
      <c r="AH40">
        <f>(IFERROR(Supply_2013_Work!AH40/Supply_2013_Work!$BR40,0))*Use_2013_Work!$BV40</f>
        <v>0</v>
      </c>
      <c r="AI40">
        <f>(IFERROR(Supply_2013_Work!AI40/Supply_2013_Work!$BR40,0))*Use_2013_Work!$BV40</f>
        <v>0</v>
      </c>
      <c r="AJ40">
        <f>(IFERROR(Supply_2013_Work!AJ40/Supply_2013_Work!$BR40,0))*Use_2013_Work!$BV40</f>
        <v>0</v>
      </c>
      <c r="AK40">
        <f>(IFERROR(Supply_2013_Work!AK40/Supply_2013_Work!$BR40,0))*Use_2013_Work!$BV40</f>
        <v>95.315299999999993</v>
      </c>
      <c r="AL40">
        <f>(IFERROR(Supply_2013_Work!AL40/Supply_2013_Work!$BR40,0))*Use_2013_Work!$BV40</f>
        <v>0</v>
      </c>
      <c r="AM40">
        <f>(IFERROR(Supply_2013_Work!AM40/Supply_2013_Work!$BR40,0))*Use_2013_Work!$BV40</f>
        <v>0</v>
      </c>
      <c r="AN40">
        <f>(IFERROR(Supply_2013_Work!AN40/Supply_2013_Work!$BR40,0))*Use_2013_Work!$BV40</f>
        <v>0</v>
      </c>
      <c r="AO40">
        <f>(IFERROR(Supply_2013_Work!AO40/Supply_2013_Work!$BR40,0))*Use_2013_Work!$BV40</f>
        <v>0</v>
      </c>
      <c r="AP40">
        <f>(IFERROR(Supply_2013_Work!AP40/Supply_2013_Work!$BR40,0))*Use_2013_Work!$BV40</f>
        <v>0</v>
      </c>
      <c r="AQ40">
        <f>(IFERROR(Supply_2013_Work!AQ40/Supply_2013_Work!$BR40,0))*Use_2013_Work!$BV40</f>
        <v>0</v>
      </c>
      <c r="AR40">
        <f>(IFERROR(Supply_2013_Work!AR40/Supply_2013_Work!$BR40,0))*Use_2013_Work!$BV40</f>
        <v>0</v>
      </c>
      <c r="AS40">
        <f>(IFERROR(Supply_2013_Work!AS40/Supply_2013_Work!$BR40,0))*Use_2013_Work!$BV40</f>
        <v>0</v>
      </c>
      <c r="AT40">
        <f>(IFERROR(Supply_2013_Work!AT40/Supply_2013_Work!$BR40,0))*Use_2013_Work!$BV40</f>
        <v>0</v>
      </c>
      <c r="AU40">
        <f>(IFERROR(Supply_2013_Work!AU40/Supply_2013_Work!$BR40,0))*Use_2013_Work!$BV40</f>
        <v>0</v>
      </c>
      <c r="AV40">
        <f>(IFERROR(Supply_2013_Work!AV40/Supply_2013_Work!$BR40,0))*Use_2013_Work!$BV40</f>
        <v>0</v>
      </c>
      <c r="AW40">
        <f>(IFERROR(Supply_2013_Work!AW40/Supply_2013_Work!$BR40,0))*Use_2013_Work!$BV40</f>
        <v>0</v>
      </c>
      <c r="AX40">
        <f>(IFERROR(Supply_2013_Work!AX40/Supply_2013_Work!$BR40,0))*Use_2013_Work!$BV40</f>
        <v>0</v>
      </c>
      <c r="AY40">
        <f>(IFERROR(Supply_2013_Work!AY40/Supply_2013_Work!$BR40,0))*Use_2013_Work!$BV40</f>
        <v>0</v>
      </c>
      <c r="AZ40">
        <f>(IFERROR(Supply_2013_Work!AZ40/Supply_2013_Work!$BR40,0))*Use_2013_Work!$BV40</f>
        <v>0</v>
      </c>
      <c r="BA40">
        <f>(IFERROR(Supply_2013_Work!BA40/Supply_2013_Work!$BR40,0))*Use_2013_Work!$BV40</f>
        <v>0</v>
      </c>
      <c r="BB40">
        <f>(IFERROR(Supply_2013_Work!BB40/Supply_2013_Work!$BR40,0))*Use_2013_Work!$BV40</f>
        <v>0</v>
      </c>
      <c r="BC40">
        <f>(IFERROR(Supply_2013_Work!BC40/Supply_2013_Work!$BR40,0))*Use_2013_Work!$BV40</f>
        <v>0</v>
      </c>
      <c r="BD40">
        <f>(IFERROR(Supply_2013_Work!BD40/Supply_2013_Work!$BR40,0))*Use_2013_Work!$BV40</f>
        <v>0</v>
      </c>
      <c r="BE40">
        <f>(IFERROR(Supply_2013_Work!BE40/Supply_2013_Work!$BR40,0))*Use_2013_Work!$BV40</f>
        <v>0</v>
      </c>
      <c r="BF40">
        <f>(IFERROR(Supply_2013_Work!BF40/Supply_2013_Work!$BR40,0))*Use_2013_Work!$BV40</f>
        <v>0</v>
      </c>
      <c r="BG40">
        <f>(IFERROR(Supply_2013_Work!BG40/Supply_2013_Work!$BR40,0))*Use_2013_Work!$BV40</f>
        <v>0</v>
      </c>
      <c r="BH40">
        <f>(IFERROR(Supply_2013_Work!BH40/Supply_2013_Work!$BR40,0))*Use_2013_Work!$BV40</f>
        <v>0</v>
      </c>
      <c r="BI40">
        <f>(IFERROR(Supply_2013_Work!BI40/Supply_2013_Work!$BR40,0))*Use_2013_Work!$BV40</f>
        <v>0</v>
      </c>
      <c r="BJ40">
        <f>(IFERROR(Supply_2013_Work!BJ40/Supply_2013_Work!$BR40,0))*Use_2013_Work!$BV40</f>
        <v>0</v>
      </c>
      <c r="BK40">
        <f>(IFERROR(Supply_2013_Work!BK40/Supply_2013_Work!$BR40,0))*Use_2013_Work!$BV40</f>
        <v>0</v>
      </c>
      <c r="BL40">
        <f>(IFERROR(Supply_2013_Work!BL40/Supply_2013_Work!$BR40,0))*Use_2013_Work!$BV40</f>
        <v>0</v>
      </c>
      <c r="BM40">
        <f>(IFERROR(Supply_2013_Work!BM40/Supply_2013_Work!$BR40,0))*Use_2013_Work!$BV40</f>
        <v>0</v>
      </c>
      <c r="BN40">
        <f>(IFERROR(Supply_2013_Work!BN40/Supply_2013_Work!$BR40,0))*Use_2013_Work!$BV40</f>
        <v>0</v>
      </c>
      <c r="BO40">
        <f>(IFERROR(Supply_2013_Work!BO40/Supply_2013_Work!$BR40,0))*Use_2013_Work!$BV40</f>
        <v>0</v>
      </c>
      <c r="BP40">
        <f>(IFERROR(Supply_2013_Work!BP40/Supply_2013_Work!$BR40,0))*Use_2013_Work!$BV40</f>
        <v>0</v>
      </c>
      <c r="BQ40">
        <f>(IFERROR(Supply_2013_Work!BQ40/Supply_2013_Work!$BR40,0))*Use_2013_Work!$BV40</f>
        <v>0</v>
      </c>
    </row>
    <row r="41" spans="5:69">
      <c r="E41">
        <f>(IFERROR(Supply_2013_Work!E41/Supply_2013_Work!$BR41,0))*Use_2013_Work!$BV41</f>
        <v>0</v>
      </c>
      <c r="F41">
        <f>(IFERROR(Supply_2013_Work!F41/Supply_2013_Work!$BR41,0))*Use_2013_Work!$BV41</f>
        <v>0</v>
      </c>
      <c r="G41">
        <f>(IFERROR(Supply_2013_Work!G41/Supply_2013_Work!$BR41,0))*Use_2013_Work!$BV41</f>
        <v>0</v>
      </c>
      <c r="H41">
        <f>(IFERROR(Supply_2013_Work!H41/Supply_2013_Work!$BR41,0))*Use_2013_Work!$BV41</f>
        <v>0</v>
      </c>
      <c r="I41">
        <f>(IFERROR(Supply_2013_Work!I41/Supply_2013_Work!$BR41,0))*Use_2013_Work!$BV41</f>
        <v>0</v>
      </c>
      <c r="J41">
        <f>(IFERROR(Supply_2013_Work!J41/Supply_2013_Work!$BR41,0))*Use_2013_Work!$BV41</f>
        <v>0</v>
      </c>
      <c r="K41">
        <f>(IFERROR(Supply_2013_Work!K41/Supply_2013_Work!$BR41,0))*Use_2013_Work!$BV41</f>
        <v>3.4285238875818177E-3</v>
      </c>
      <c r="L41">
        <f>(IFERROR(Supply_2013_Work!L41/Supply_2013_Work!$BR41,0))*Use_2013_Work!$BV41</f>
        <v>0</v>
      </c>
      <c r="M41">
        <f>(IFERROR(Supply_2013_Work!M41/Supply_2013_Work!$BR41,0))*Use_2013_Work!$BV41</f>
        <v>0</v>
      </c>
      <c r="N41">
        <f>(IFERROR(Supply_2013_Work!N41/Supply_2013_Work!$BR41,0))*Use_2013_Work!$BV41</f>
        <v>0</v>
      </c>
      <c r="O41">
        <f>(IFERROR(Supply_2013_Work!O41/Supply_2013_Work!$BR41,0))*Use_2013_Work!$BV41</f>
        <v>0</v>
      </c>
      <c r="P41">
        <f>(IFERROR(Supply_2013_Work!P41/Supply_2013_Work!$BR41,0))*Use_2013_Work!$BV41</f>
        <v>0</v>
      </c>
      <c r="Q41">
        <f>(IFERROR(Supply_2013_Work!Q41/Supply_2013_Work!$BR41,0))*Use_2013_Work!$BV41</f>
        <v>0</v>
      </c>
      <c r="R41">
        <f>(IFERROR(Supply_2013_Work!R41/Supply_2013_Work!$BR41,0))*Use_2013_Work!$BV41</f>
        <v>0</v>
      </c>
      <c r="S41">
        <f>(IFERROR(Supply_2013_Work!S41/Supply_2013_Work!$BR41,0))*Use_2013_Work!$BV41</f>
        <v>0</v>
      </c>
      <c r="T41">
        <f>(IFERROR(Supply_2013_Work!T41/Supply_2013_Work!$BR41,0))*Use_2013_Work!$BV41</f>
        <v>0</v>
      </c>
      <c r="U41">
        <f>(IFERROR(Supply_2013_Work!U41/Supply_2013_Work!$BR41,0))*Use_2013_Work!$BV41</f>
        <v>0</v>
      </c>
      <c r="V41">
        <f>(IFERROR(Supply_2013_Work!V41/Supply_2013_Work!$BR41,0))*Use_2013_Work!$BV41</f>
        <v>0</v>
      </c>
      <c r="W41">
        <f>(IFERROR(Supply_2013_Work!W41/Supply_2013_Work!$BR41,0))*Use_2013_Work!$BV41</f>
        <v>0</v>
      </c>
      <c r="X41">
        <f>(IFERROR(Supply_2013_Work!X41/Supply_2013_Work!$BR41,0))*Use_2013_Work!$BV41</f>
        <v>0</v>
      </c>
      <c r="Y41">
        <f>(IFERROR(Supply_2013_Work!Y41/Supply_2013_Work!$BR41,0))*Use_2013_Work!$BV41</f>
        <v>0</v>
      </c>
      <c r="Z41">
        <f>(IFERROR(Supply_2013_Work!Z41/Supply_2013_Work!$BR41,0))*Use_2013_Work!$BV41</f>
        <v>0</v>
      </c>
      <c r="AA41">
        <f>(IFERROR(Supply_2013_Work!AA41/Supply_2013_Work!$BR41,0))*Use_2013_Work!$BV41</f>
        <v>0</v>
      </c>
      <c r="AB41">
        <f>(IFERROR(Supply_2013_Work!AB41/Supply_2013_Work!$BR41,0))*Use_2013_Work!$BV41</f>
        <v>6.4635119726003318E-2</v>
      </c>
      <c r="AC41">
        <f>(IFERROR(Supply_2013_Work!AC41/Supply_2013_Work!$BR41,0))*Use_2013_Work!$BV41</f>
        <v>0</v>
      </c>
      <c r="AD41">
        <f>(IFERROR(Supply_2013_Work!AD41/Supply_2013_Work!$BR41,0))*Use_2013_Work!$BV41</f>
        <v>0</v>
      </c>
      <c r="AE41">
        <f>(IFERROR(Supply_2013_Work!AE41/Supply_2013_Work!$BR41,0))*Use_2013_Work!$BV41</f>
        <v>0</v>
      </c>
      <c r="AF41">
        <f>(IFERROR(Supply_2013_Work!AF41/Supply_2013_Work!$BR41,0))*Use_2013_Work!$BV41</f>
        <v>0</v>
      </c>
      <c r="AG41">
        <f>(IFERROR(Supply_2013_Work!AG41/Supply_2013_Work!$BR41,0))*Use_2013_Work!$BV41</f>
        <v>0.18927178698768404</v>
      </c>
      <c r="AH41">
        <f>(IFERROR(Supply_2013_Work!AH41/Supply_2013_Work!$BR41,0))*Use_2013_Work!$BV41</f>
        <v>6.5578422699237457E-2</v>
      </c>
      <c r="AI41">
        <f>(IFERROR(Supply_2013_Work!AI41/Supply_2013_Work!$BR41,0))*Use_2013_Work!$BV41</f>
        <v>5.3601704264657837E-2</v>
      </c>
      <c r="AJ41">
        <f>(IFERROR(Supply_2013_Work!AJ41/Supply_2013_Work!$BR41,0))*Use_2013_Work!$BV41</f>
        <v>6.2478950083039667E-3</v>
      </c>
      <c r="AK41">
        <f>(IFERROR(Supply_2013_Work!AK41/Supply_2013_Work!$BR41,0))*Use_2013_Work!$BV41</f>
        <v>0</v>
      </c>
      <c r="AL41">
        <f>(IFERROR(Supply_2013_Work!AL41/Supply_2013_Work!$BR41,0))*Use_2013_Work!$BV41</f>
        <v>10.294379223118966</v>
      </c>
      <c r="AM41">
        <f>(IFERROR(Supply_2013_Work!AM41/Supply_2013_Work!$BR41,0))*Use_2013_Work!$BV41</f>
        <v>0</v>
      </c>
      <c r="AN41">
        <f>(IFERROR(Supply_2013_Work!AN41/Supply_2013_Work!$BR41,0))*Use_2013_Work!$BV41</f>
        <v>0</v>
      </c>
      <c r="AO41">
        <f>(IFERROR(Supply_2013_Work!AO41/Supply_2013_Work!$BR41,0))*Use_2013_Work!$BV41</f>
        <v>0</v>
      </c>
      <c r="AP41">
        <f>(IFERROR(Supply_2013_Work!AP41/Supply_2013_Work!$BR41,0))*Use_2013_Work!$BV41</f>
        <v>0</v>
      </c>
      <c r="AQ41">
        <f>(IFERROR(Supply_2013_Work!AQ41/Supply_2013_Work!$BR41,0))*Use_2013_Work!$BV41</f>
        <v>0</v>
      </c>
      <c r="AR41">
        <f>(IFERROR(Supply_2013_Work!AR41/Supply_2013_Work!$BR41,0))*Use_2013_Work!$BV41</f>
        <v>0</v>
      </c>
      <c r="AS41">
        <f>(IFERROR(Supply_2013_Work!AS41/Supply_2013_Work!$BR41,0))*Use_2013_Work!$BV41</f>
        <v>0</v>
      </c>
      <c r="AT41">
        <f>(IFERROR(Supply_2013_Work!AT41/Supply_2013_Work!$BR41,0))*Use_2013_Work!$BV41</f>
        <v>0</v>
      </c>
      <c r="AU41">
        <f>(IFERROR(Supply_2013_Work!AU41/Supply_2013_Work!$BR41,0))*Use_2013_Work!$BV41</f>
        <v>0</v>
      </c>
      <c r="AV41">
        <f>(IFERROR(Supply_2013_Work!AV41/Supply_2013_Work!$BR41,0))*Use_2013_Work!$BV41</f>
        <v>3.4332828935729095E-4</v>
      </c>
      <c r="AW41">
        <f>(IFERROR(Supply_2013_Work!AW41/Supply_2013_Work!$BR41,0))*Use_2013_Work!$BV41</f>
        <v>0</v>
      </c>
      <c r="AX41">
        <f>(IFERROR(Supply_2013_Work!AX41/Supply_2013_Work!$BR41,0))*Use_2013_Work!$BV41</f>
        <v>0</v>
      </c>
      <c r="AY41">
        <f>(IFERROR(Supply_2013_Work!AY41/Supply_2013_Work!$BR41,0))*Use_2013_Work!$BV41</f>
        <v>3.6208217225218373E-2</v>
      </c>
      <c r="AZ41">
        <f>(IFERROR(Supply_2013_Work!AZ41/Supply_2013_Work!$BR41,0))*Use_2013_Work!$BV41</f>
        <v>0</v>
      </c>
      <c r="BA41">
        <f>(IFERROR(Supply_2013_Work!BA41/Supply_2013_Work!$BR41,0))*Use_2013_Work!$BV41</f>
        <v>0</v>
      </c>
      <c r="BB41">
        <f>(IFERROR(Supply_2013_Work!BB41/Supply_2013_Work!$BR41,0))*Use_2013_Work!$BV41</f>
        <v>0</v>
      </c>
      <c r="BC41">
        <f>(IFERROR(Supply_2013_Work!BC41/Supply_2013_Work!$BR41,0))*Use_2013_Work!$BV41</f>
        <v>0</v>
      </c>
      <c r="BD41">
        <f>(IFERROR(Supply_2013_Work!BD41/Supply_2013_Work!$BR41,0))*Use_2013_Work!$BV41</f>
        <v>0</v>
      </c>
      <c r="BE41">
        <f>(IFERROR(Supply_2013_Work!BE41/Supply_2013_Work!$BR41,0))*Use_2013_Work!$BV41</f>
        <v>0</v>
      </c>
      <c r="BF41">
        <f>(IFERROR(Supply_2013_Work!BF41/Supply_2013_Work!$BR41,0))*Use_2013_Work!$BV41</f>
        <v>0</v>
      </c>
      <c r="BG41">
        <f>(IFERROR(Supply_2013_Work!BG41/Supply_2013_Work!$BR41,0))*Use_2013_Work!$BV41</f>
        <v>6.1187219885457782E-6</v>
      </c>
      <c r="BH41">
        <f>(IFERROR(Supply_2013_Work!BH41/Supply_2013_Work!$BR41,0))*Use_2013_Work!$BV41</f>
        <v>0</v>
      </c>
      <c r="BI41">
        <f>(IFERROR(Supply_2013_Work!BI41/Supply_2013_Work!$BR41,0))*Use_2013_Work!$BV41</f>
        <v>0</v>
      </c>
      <c r="BJ41">
        <f>(IFERROR(Supply_2013_Work!BJ41/Supply_2013_Work!$BR41,0))*Use_2013_Work!$BV41</f>
        <v>0</v>
      </c>
      <c r="BK41">
        <f>(IFERROR(Supply_2013_Work!BK41/Supply_2013_Work!$BR41,0))*Use_2013_Work!$BV41</f>
        <v>0</v>
      </c>
      <c r="BL41">
        <f>(IFERROR(Supply_2013_Work!BL41/Supply_2013_Work!$BR41,0))*Use_2013_Work!$BV41</f>
        <v>0</v>
      </c>
      <c r="BM41">
        <f>(IFERROR(Supply_2013_Work!BM41/Supply_2013_Work!$BR41,0))*Use_2013_Work!$BV41</f>
        <v>0</v>
      </c>
      <c r="BN41">
        <f>(IFERROR(Supply_2013_Work!BN41/Supply_2013_Work!$BR41,0))*Use_2013_Work!$BV41</f>
        <v>0</v>
      </c>
      <c r="BO41">
        <f>(IFERROR(Supply_2013_Work!BO41/Supply_2013_Work!$BR41,0))*Use_2013_Work!$BV41</f>
        <v>0</v>
      </c>
      <c r="BP41">
        <f>(IFERROR(Supply_2013_Work!BP41/Supply_2013_Work!$BR41,0))*Use_2013_Work!$BV41</f>
        <v>0</v>
      </c>
      <c r="BQ41">
        <f>(IFERROR(Supply_2013_Work!BQ41/Supply_2013_Work!$BR41,0))*Use_2013_Work!$BV41</f>
        <v>0</v>
      </c>
    </row>
    <row r="42" spans="5:69">
      <c r="E42">
        <f>(IFERROR(Supply_2013_Work!E42/Supply_2013_Work!$BR42,0))*Use_2013_Work!$BV42</f>
        <v>0</v>
      </c>
      <c r="F42">
        <f>(IFERROR(Supply_2013_Work!F42/Supply_2013_Work!$BR42,0))*Use_2013_Work!$BV42</f>
        <v>0</v>
      </c>
      <c r="G42">
        <f>(IFERROR(Supply_2013_Work!G42/Supply_2013_Work!$BR42,0))*Use_2013_Work!$BV42</f>
        <v>0</v>
      </c>
      <c r="H42">
        <f>(IFERROR(Supply_2013_Work!H42/Supply_2013_Work!$BR42,0))*Use_2013_Work!$BV42</f>
        <v>0</v>
      </c>
      <c r="I42">
        <f>(IFERROR(Supply_2013_Work!I42/Supply_2013_Work!$BR42,0))*Use_2013_Work!$BV42</f>
        <v>0</v>
      </c>
      <c r="J42">
        <f>(IFERROR(Supply_2013_Work!J42/Supply_2013_Work!$BR42,0))*Use_2013_Work!$BV42</f>
        <v>0</v>
      </c>
      <c r="K42">
        <f>(IFERROR(Supply_2013_Work!K42/Supply_2013_Work!$BR42,0))*Use_2013_Work!$BV42</f>
        <v>0</v>
      </c>
      <c r="L42">
        <f>(IFERROR(Supply_2013_Work!L42/Supply_2013_Work!$BR42,0))*Use_2013_Work!$BV42</f>
        <v>0</v>
      </c>
      <c r="M42">
        <f>(IFERROR(Supply_2013_Work!M42/Supply_2013_Work!$BR42,0))*Use_2013_Work!$BV42</f>
        <v>0</v>
      </c>
      <c r="N42">
        <f>(IFERROR(Supply_2013_Work!N42/Supply_2013_Work!$BR42,0))*Use_2013_Work!$BV42</f>
        <v>0</v>
      </c>
      <c r="O42">
        <f>(IFERROR(Supply_2013_Work!O42/Supply_2013_Work!$BR42,0))*Use_2013_Work!$BV42</f>
        <v>0</v>
      </c>
      <c r="P42">
        <f>(IFERROR(Supply_2013_Work!P42/Supply_2013_Work!$BR42,0))*Use_2013_Work!$BV42</f>
        <v>0</v>
      </c>
      <c r="Q42">
        <f>(IFERROR(Supply_2013_Work!Q42/Supply_2013_Work!$BR42,0))*Use_2013_Work!$BV42</f>
        <v>0</v>
      </c>
      <c r="R42">
        <f>(IFERROR(Supply_2013_Work!R42/Supply_2013_Work!$BR42,0))*Use_2013_Work!$BV42</f>
        <v>0</v>
      </c>
      <c r="S42">
        <f>(IFERROR(Supply_2013_Work!S42/Supply_2013_Work!$BR42,0))*Use_2013_Work!$BV42</f>
        <v>0</v>
      </c>
      <c r="T42">
        <f>(IFERROR(Supply_2013_Work!T42/Supply_2013_Work!$BR42,0))*Use_2013_Work!$BV42</f>
        <v>0</v>
      </c>
      <c r="U42">
        <f>(IFERROR(Supply_2013_Work!U42/Supply_2013_Work!$BR42,0))*Use_2013_Work!$BV42</f>
        <v>0</v>
      </c>
      <c r="V42">
        <f>(IFERROR(Supply_2013_Work!V42/Supply_2013_Work!$BR42,0))*Use_2013_Work!$BV42</f>
        <v>0</v>
      </c>
      <c r="W42">
        <f>(IFERROR(Supply_2013_Work!W42/Supply_2013_Work!$BR42,0))*Use_2013_Work!$BV42</f>
        <v>0</v>
      </c>
      <c r="X42">
        <f>(IFERROR(Supply_2013_Work!X42/Supply_2013_Work!$BR42,0))*Use_2013_Work!$BV42</f>
        <v>0</v>
      </c>
      <c r="Y42">
        <f>(IFERROR(Supply_2013_Work!Y42/Supply_2013_Work!$BR42,0))*Use_2013_Work!$BV42</f>
        <v>0</v>
      </c>
      <c r="Z42">
        <f>(IFERROR(Supply_2013_Work!Z42/Supply_2013_Work!$BR42,0))*Use_2013_Work!$BV42</f>
        <v>0</v>
      </c>
      <c r="AA42">
        <f>(IFERROR(Supply_2013_Work!AA42/Supply_2013_Work!$BR42,0))*Use_2013_Work!$BV42</f>
        <v>0</v>
      </c>
      <c r="AB42">
        <f>(IFERROR(Supply_2013_Work!AB42/Supply_2013_Work!$BR42,0))*Use_2013_Work!$BV42</f>
        <v>0</v>
      </c>
      <c r="AC42">
        <f>(IFERROR(Supply_2013_Work!AC42/Supply_2013_Work!$BR42,0))*Use_2013_Work!$BV42</f>
        <v>0</v>
      </c>
      <c r="AD42">
        <f>(IFERROR(Supply_2013_Work!AD42/Supply_2013_Work!$BR42,0))*Use_2013_Work!$BV42</f>
        <v>0</v>
      </c>
      <c r="AE42">
        <f>(IFERROR(Supply_2013_Work!AE42/Supply_2013_Work!$BR42,0))*Use_2013_Work!$BV42</f>
        <v>0</v>
      </c>
      <c r="AF42">
        <f>(IFERROR(Supply_2013_Work!AF42/Supply_2013_Work!$BR42,0))*Use_2013_Work!$BV42</f>
        <v>0</v>
      </c>
      <c r="AG42">
        <f>(IFERROR(Supply_2013_Work!AG42/Supply_2013_Work!$BR42,0))*Use_2013_Work!$BV42</f>
        <v>0</v>
      </c>
      <c r="AH42">
        <f>(IFERROR(Supply_2013_Work!AH42/Supply_2013_Work!$BR42,0))*Use_2013_Work!$BV42</f>
        <v>0</v>
      </c>
      <c r="AI42">
        <f>(IFERROR(Supply_2013_Work!AI42/Supply_2013_Work!$BR42,0))*Use_2013_Work!$BV42</f>
        <v>0</v>
      </c>
      <c r="AJ42">
        <f>(IFERROR(Supply_2013_Work!AJ42/Supply_2013_Work!$BR42,0))*Use_2013_Work!$BV42</f>
        <v>0</v>
      </c>
      <c r="AK42">
        <f>(IFERROR(Supply_2013_Work!AK42/Supply_2013_Work!$BR42,0))*Use_2013_Work!$BV42</f>
        <v>0.44351476742262119</v>
      </c>
      <c r="AL42">
        <f>(IFERROR(Supply_2013_Work!AL42/Supply_2013_Work!$BR42,0))*Use_2013_Work!$BV42</f>
        <v>0</v>
      </c>
      <c r="AM42">
        <f>(IFERROR(Supply_2013_Work!AM42/Supply_2013_Work!$BR42,0))*Use_2013_Work!$BV42</f>
        <v>25.982385232577379</v>
      </c>
      <c r="AN42">
        <f>(IFERROR(Supply_2013_Work!AN42/Supply_2013_Work!$BR42,0))*Use_2013_Work!$BV42</f>
        <v>0</v>
      </c>
      <c r="AO42">
        <f>(IFERROR(Supply_2013_Work!AO42/Supply_2013_Work!$BR42,0))*Use_2013_Work!$BV42</f>
        <v>0</v>
      </c>
      <c r="AP42">
        <f>(IFERROR(Supply_2013_Work!AP42/Supply_2013_Work!$BR42,0))*Use_2013_Work!$BV42</f>
        <v>0</v>
      </c>
      <c r="AQ42">
        <f>(IFERROR(Supply_2013_Work!AQ42/Supply_2013_Work!$BR42,0))*Use_2013_Work!$BV42</f>
        <v>0</v>
      </c>
      <c r="AR42">
        <f>(IFERROR(Supply_2013_Work!AR42/Supply_2013_Work!$BR42,0))*Use_2013_Work!$BV42</f>
        <v>0</v>
      </c>
      <c r="AS42">
        <f>(IFERROR(Supply_2013_Work!AS42/Supply_2013_Work!$BR42,0))*Use_2013_Work!$BV42</f>
        <v>0</v>
      </c>
      <c r="AT42">
        <f>(IFERROR(Supply_2013_Work!AT42/Supply_2013_Work!$BR42,0))*Use_2013_Work!$BV42</f>
        <v>0</v>
      </c>
      <c r="AU42">
        <f>(IFERROR(Supply_2013_Work!AU42/Supply_2013_Work!$BR42,0))*Use_2013_Work!$BV42</f>
        <v>0</v>
      </c>
      <c r="AV42">
        <f>(IFERROR(Supply_2013_Work!AV42/Supply_2013_Work!$BR42,0))*Use_2013_Work!$BV42</f>
        <v>0</v>
      </c>
      <c r="AW42">
        <f>(IFERROR(Supply_2013_Work!AW42/Supply_2013_Work!$BR42,0))*Use_2013_Work!$BV42</f>
        <v>0</v>
      </c>
      <c r="AX42">
        <f>(IFERROR(Supply_2013_Work!AX42/Supply_2013_Work!$BR42,0))*Use_2013_Work!$BV42</f>
        <v>0</v>
      </c>
      <c r="AY42">
        <f>(IFERROR(Supply_2013_Work!AY42/Supply_2013_Work!$BR42,0))*Use_2013_Work!$BV42</f>
        <v>0</v>
      </c>
      <c r="AZ42">
        <f>(IFERROR(Supply_2013_Work!AZ42/Supply_2013_Work!$BR42,0))*Use_2013_Work!$BV42</f>
        <v>0</v>
      </c>
      <c r="BA42">
        <f>(IFERROR(Supply_2013_Work!BA42/Supply_2013_Work!$BR42,0))*Use_2013_Work!$BV42</f>
        <v>0</v>
      </c>
      <c r="BB42">
        <f>(IFERROR(Supply_2013_Work!BB42/Supply_2013_Work!$BR42,0))*Use_2013_Work!$BV42</f>
        <v>0</v>
      </c>
      <c r="BC42">
        <f>(IFERROR(Supply_2013_Work!BC42/Supply_2013_Work!$BR42,0))*Use_2013_Work!$BV42</f>
        <v>0</v>
      </c>
      <c r="BD42">
        <f>(IFERROR(Supply_2013_Work!BD42/Supply_2013_Work!$BR42,0))*Use_2013_Work!$BV42</f>
        <v>0</v>
      </c>
      <c r="BE42">
        <f>(IFERROR(Supply_2013_Work!BE42/Supply_2013_Work!$BR42,0))*Use_2013_Work!$BV42</f>
        <v>0</v>
      </c>
      <c r="BF42">
        <f>(IFERROR(Supply_2013_Work!BF42/Supply_2013_Work!$BR42,0))*Use_2013_Work!$BV42</f>
        <v>0</v>
      </c>
      <c r="BG42">
        <f>(IFERROR(Supply_2013_Work!BG42/Supply_2013_Work!$BR42,0))*Use_2013_Work!$BV42</f>
        <v>0</v>
      </c>
      <c r="BH42">
        <f>(IFERROR(Supply_2013_Work!BH42/Supply_2013_Work!$BR42,0))*Use_2013_Work!$BV42</f>
        <v>0</v>
      </c>
      <c r="BI42">
        <f>(IFERROR(Supply_2013_Work!BI42/Supply_2013_Work!$BR42,0))*Use_2013_Work!$BV42</f>
        <v>0</v>
      </c>
      <c r="BJ42">
        <f>(IFERROR(Supply_2013_Work!BJ42/Supply_2013_Work!$BR42,0))*Use_2013_Work!$BV42</f>
        <v>0</v>
      </c>
      <c r="BK42">
        <f>(IFERROR(Supply_2013_Work!BK42/Supply_2013_Work!$BR42,0))*Use_2013_Work!$BV42</f>
        <v>0</v>
      </c>
      <c r="BL42">
        <f>(IFERROR(Supply_2013_Work!BL42/Supply_2013_Work!$BR42,0))*Use_2013_Work!$BV42</f>
        <v>0</v>
      </c>
      <c r="BM42">
        <f>(IFERROR(Supply_2013_Work!BM42/Supply_2013_Work!$BR42,0))*Use_2013_Work!$BV42</f>
        <v>0</v>
      </c>
      <c r="BN42">
        <f>(IFERROR(Supply_2013_Work!BN42/Supply_2013_Work!$BR42,0))*Use_2013_Work!$BV42</f>
        <v>0</v>
      </c>
      <c r="BO42">
        <f>(IFERROR(Supply_2013_Work!BO42/Supply_2013_Work!$BR42,0))*Use_2013_Work!$BV42</f>
        <v>0</v>
      </c>
      <c r="BP42">
        <f>(IFERROR(Supply_2013_Work!BP42/Supply_2013_Work!$BR42,0))*Use_2013_Work!$BV42</f>
        <v>0</v>
      </c>
      <c r="BQ42">
        <f>(IFERROR(Supply_2013_Work!BQ42/Supply_2013_Work!$BR42,0))*Use_2013_Work!$BV42</f>
        <v>0</v>
      </c>
    </row>
    <row r="43" spans="5:69">
      <c r="E43">
        <f>(IFERROR(Supply_2013_Work!E43/Supply_2013_Work!$BR43,0))*Use_2013_Work!$BV43</f>
        <v>0</v>
      </c>
      <c r="F43">
        <f>(IFERROR(Supply_2013_Work!F43/Supply_2013_Work!$BR43,0))*Use_2013_Work!$BV43</f>
        <v>0</v>
      </c>
      <c r="G43">
        <f>(IFERROR(Supply_2013_Work!G43/Supply_2013_Work!$BR43,0))*Use_2013_Work!$BV43</f>
        <v>0</v>
      </c>
      <c r="H43">
        <f>(IFERROR(Supply_2013_Work!H43/Supply_2013_Work!$BR43,0))*Use_2013_Work!$BV43</f>
        <v>0</v>
      </c>
      <c r="I43">
        <f>(IFERROR(Supply_2013_Work!I43/Supply_2013_Work!$BR43,0))*Use_2013_Work!$BV43</f>
        <v>0.29840726169960335</v>
      </c>
      <c r="J43">
        <f>(IFERROR(Supply_2013_Work!J43/Supply_2013_Work!$BR43,0))*Use_2013_Work!$BV43</f>
        <v>0</v>
      </c>
      <c r="K43">
        <f>(IFERROR(Supply_2013_Work!K43/Supply_2013_Work!$BR43,0))*Use_2013_Work!$BV43</f>
        <v>0</v>
      </c>
      <c r="L43">
        <f>(IFERROR(Supply_2013_Work!L43/Supply_2013_Work!$BR43,0))*Use_2013_Work!$BV43</f>
        <v>0</v>
      </c>
      <c r="M43">
        <f>(IFERROR(Supply_2013_Work!M43/Supply_2013_Work!$BR43,0))*Use_2013_Work!$BV43</f>
        <v>0</v>
      </c>
      <c r="N43">
        <f>(IFERROR(Supply_2013_Work!N43/Supply_2013_Work!$BR43,0))*Use_2013_Work!$BV43</f>
        <v>0</v>
      </c>
      <c r="O43">
        <f>(IFERROR(Supply_2013_Work!O43/Supply_2013_Work!$BR43,0))*Use_2013_Work!$BV43</f>
        <v>0</v>
      </c>
      <c r="P43">
        <f>(IFERROR(Supply_2013_Work!P43/Supply_2013_Work!$BR43,0))*Use_2013_Work!$BV43</f>
        <v>0</v>
      </c>
      <c r="Q43">
        <f>(IFERROR(Supply_2013_Work!Q43/Supply_2013_Work!$BR43,0))*Use_2013_Work!$BV43</f>
        <v>0</v>
      </c>
      <c r="R43">
        <f>(IFERROR(Supply_2013_Work!R43/Supply_2013_Work!$BR43,0))*Use_2013_Work!$BV43</f>
        <v>0</v>
      </c>
      <c r="S43">
        <f>(IFERROR(Supply_2013_Work!S43/Supply_2013_Work!$BR43,0))*Use_2013_Work!$BV43</f>
        <v>0</v>
      </c>
      <c r="T43">
        <f>(IFERROR(Supply_2013_Work!T43/Supply_2013_Work!$BR43,0))*Use_2013_Work!$BV43</f>
        <v>0</v>
      </c>
      <c r="U43">
        <f>(IFERROR(Supply_2013_Work!U43/Supply_2013_Work!$BR43,0))*Use_2013_Work!$BV43</f>
        <v>0</v>
      </c>
      <c r="V43">
        <f>(IFERROR(Supply_2013_Work!V43/Supply_2013_Work!$BR43,0))*Use_2013_Work!$BV43</f>
        <v>0</v>
      </c>
      <c r="W43">
        <f>(IFERROR(Supply_2013_Work!W43/Supply_2013_Work!$BR43,0))*Use_2013_Work!$BV43</f>
        <v>0</v>
      </c>
      <c r="X43">
        <f>(IFERROR(Supply_2013_Work!X43/Supply_2013_Work!$BR43,0))*Use_2013_Work!$BV43</f>
        <v>0</v>
      </c>
      <c r="Y43">
        <f>(IFERROR(Supply_2013_Work!Y43/Supply_2013_Work!$BR43,0))*Use_2013_Work!$BV43</f>
        <v>0</v>
      </c>
      <c r="Z43">
        <f>(IFERROR(Supply_2013_Work!Z43/Supply_2013_Work!$BR43,0))*Use_2013_Work!$BV43</f>
        <v>0</v>
      </c>
      <c r="AA43">
        <f>(IFERROR(Supply_2013_Work!AA43/Supply_2013_Work!$BR43,0))*Use_2013_Work!$BV43</f>
        <v>0</v>
      </c>
      <c r="AB43">
        <f>(IFERROR(Supply_2013_Work!AB43/Supply_2013_Work!$BR43,0))*Use_2013_Work!$BV43</f>
        <v>0</v>
      </c>
      <c r="AC43">
        <f>(IFERROR(Supply_2013_Work!AC43/Supply_2013_Work!$BR43,0))*Use_2013_Work!$BV43</f>
        <v>0</v>
      </c>
      <c r="AD43">
        <f>(IFERROR(Supply_2013_Work!AD43/Supply_2013_Work!$BR43,0))*Use_2013_Work!$BV43</f>
        <v>0</v>
      </c>
      <c r="AE43">
        <f>(IFERROR(Supply_2013_Work!AE43/Supply_2013_Work!$BR43,0))*Use_2013_Work!$BV43</f>
        <v>0.27032418277690295</v>
      </c>
      <c r="AF43">
        <f>(IFERROR(Supply_2013_Work!AF43/Supply_2013_Work!$BR43,0))*Use_2013_Work!$BV43</f>
        <v>0</v>
      </c>
      <c r="AG43">
        <f>(IFERROR(Supply_2013_Work!AG43/Supply_2013_Work!$BR43,0))*Use_2013_Work!$BV43</f>
        <v>0.87970735688277291</v>
      </c>
      <c r="AH43">
        <f>(IFERROR(Supply_2013_Work!AH43/Supply_2013_Work!$BR43,0))*Use_2013_Work!$BV43</f>
        <v>20.926116078508578</v>
      </c>
      <c r="AI43">
        <f>(IFERROR(Supply_2013_Work!AI43/Supply_2013_Work!$BR43,0))*Use_2013_Work!$BV43</f>
        <v>0</v>
      </c>
      <c r="AJ43">
        <f>(IFERROR(Supply_2013_Work!AJ43/Supply_2013_Work!$BR43,0))*Use_2013_Work!$BV43</f>
        <v>0</v>
      </c>
      <c r="AK43">
        <f>(IFERROR(Supply_2013_Work!AK43/Supply_2013_Work!$BR43,0))*Use_2013_Work!$BV43</f>
        <v>0</v>
      </c>
      <c r="AL43">
        <f>(IFERROR(Supply_2013_Work!AL43/Supply_2013_Work!$BR43,0))*Use_2013_Work!$BV43</f>
        <v>0</v>
      </c>
      <c r="AM43">
        <f>(IFERROR(Supply_2013_Work!AM43/Supply_2013_Work!$BR43,0))*Use_2013_Work!$BV43</f>
        <v>0</v>
      </c>
      <c r="AN43">
        <f>(IFERROR(Supply_2013_Work!AN43/Supply_2013_Work!$BR43,0))*Use_2013_Work!$BV43</f>
        <v>701.76432788118211</v>
      </c>
      <c r="AO43">
        <f>(IFERROR(Supply_2013_Work!AO43/Supply_2013_Work!$BR43,0))*Use_2013_Work!$BV43</f>
        <v>1.8558398309057266E-2</v>
      </c>
      <c r="AP43">
        <f>(IFERROR(Supply_2013_Work!AP43/Supply_2013_Work!$BR43,0))*Use_2013_Work!$BV43</f>
        <v>2.1420712122332506</v>
      </c>
      <c r="AQ43">
        <f>(IFERROR(Supply_2013_Work!AQ43/Supply_2013_Work!$BR43,0))*Use_2013_Work!$BV43</f>
        <v>0</v>
      </c>
      <c r="AR43">
        <f>(IFERROR(Supply_2013_Work!AR43/Supply_2013_Work!$BR43,0))*Use_2013_Work!$BV43</f>
        <v>0</v>
      </c>
      <c r="AS43">
        <f>(IFERROR(Supply_2013_Work!AS43/Supply_2013_Work!$BR43,0))*Use_2013_Work!$BV43</f>
        <v>0</v>
      </c>
      <c r="AT43">
        <f>(IFERROR(Supply_2013_Work!AT43/Supply_2013_Work!$BR43,0))*Use_2013_Work!$BV43</f>
        <v>0</v>
      </c>
      <c r="AU43">
        <f>(IFERROR(Supply_2013_Work!AU43/Supply_2013_Work!$BR43,0))*Use_2013_Work!$BV43</f>
        <v>0</v>
      </c>
      <c r="AV43">
        <f>(IFERROR(Supply_2013_Work!AV43/Supply_2013_Work!$BR43,0))*Use_2013_Work!$BV43</f>
        <v>0</v>
      </c>
      <c r="AW43">
        <f>(IFERROR(Supply_2013_Work!AW43/Supply_2013_Work!$BR43,0))*Use_2013_Work!$BV43</f>
        <v>0</v>
      </c>
      <c r="AX43">
        <f>(IFERROR(Supply_2013_Work!AX43/Supply_2013_Work!$BR43,0))*Use_2013_Work!$BV43</f>
        <v>0</v>
      </c>
      <c r="AY43">
        <f>(IFERROR(Supply_2013_Work!AY43/Supply_2013_Work!$BR43,0))*Use_2013_Work!$BV43</f>
        <v>0</v>
      </c>
      <c r="AZ43">
        <f>(IFERROR(Supply_2013_Work!AZ43/Supply_2013_Work!$BR43,0))*Use_2013_Work!$BV43</f>
        <v>0</v>
      </c>
      <c r="BA43">
        <f>(IFERROR(Supply_2013_Work!BA43/Supply_2013_Work!$BR43,0))*Use_2013_Work!$BV43</f>
        <v>0</v>
      </c>
      <c r="BB43">
        <f>(IFERROR(Supply_2013_Work!BB43/Supply_2013_Work!$BR43,0))*Use_2013_Work!$BV43</f>
        <v>0</v>
      </c>
      <c r="BC43">
        <f>(IFERROR(Supply_2013_Work!BC43/Supply_2013_Work!$BR43,0))*Use_2013_Work!$BV43</f>
        <v>0</v>
      </c>
      <c r="BD43">
        <f>(IFERROR(Supply_2013_Work!BD43/Supply_2013_Work!$BR43,0))*Use_2013_Work!$BV43</f>
        <v>0</v>
      </c>
      <c r="BE43">
        <f>(IFERROR(Supply_2013_Work!BE43/Supply_2013_Work!$BR43,0))*Use_2013_Work!$BV43</f>
        <v>0</v>
      </c>
      <c r="BF43">
        <f>(IFERROR(Supply_2013_Work!BF43/Supply_2013_Work!$BR43,0))*Use_2013_Work!$BV43</f>
        <v>0</v>
      </c>
      <c r="BG43">
        <f>(IFERROR(Supply_2013_Work!BG43/Supply_2013_Work!$BR43,0))*Use_2013_Work!$BV43</f>
        <v>0.10781545684309461</v>
      </c>
      <c r="BH43">
        <f>(IFERROR(Supply_2013_Work!BH43/Supply_2013_Work!$BR43,0))*Use_2013_Work!$BV43</f>
        <v>6.6899589163723849</v>
      </c>
      <c r="BI43">
        <f>(IFERROR(Supply_2013_Work!BI43/Supply_2013_Work!$BR43,0))*Use_2013_Work!$BV43</f>
        <v>2.5514360934526139</v>
      </c>
      <c r="BJ43">
        <f>(IFERROR(Supply_2013_Work!BJ43/Supply_2013_Work!$BR43,0))*Use_2013_Work!$BV43</f>
        <v>0</v>
      </c>
      <c r="BK43">
        <f>(IFERROR(Supply_2013_Work!BK43/Supply_2013_Work!$BR43,0))*Use_2013_Work!$BV43</f>
        <v>11.96427535432319</v>
      </c>
      <c r="BL43">
        <f>(IFERROR(Supply_2013_Work!BL43/Supply_2013_Work!$BR43,0))*Use_2013_Work!$BV43</f>
        <v>0</v>
      </c>
      <c r="BM43">
        <f>(IFERROR(Supply_2013_Work!BM43/Supply_2013_Work!$BR43,0))*Use_2013_Work!$BV43</f>
        <v>0</v>
      </c>
      <c r="BN43">
        <f>(IFERROR(Supply_2013_Work!BN43/Supply_2013_Work!$BR43,0))*Use_2013_Work!$BV43</f>
        <v>0</v>
      </c>
      <c r="BO43">
        <f>(IFERROR(Supply_2013_Work!BO43/Supply_2013_Work!$BR43,0))*Use_2013_Work!$BV43</f>
        <v>0</v>
      </c>
      <c r="BP43">
        <f>(IFERROR(Supply_2013_Work!BP43/Supply_2013_Work!$BR43,0))*Use_2013_Work!$BV43</f>
        <v>0</v>
      </c>
      <c r="BQ43">
        <f>(IFERROR(Supply_2013_Work!BQ43/Supply_2013_Work!$BR43,0))*Use_2013_Work!$BV43</f>
        <v>0</v>
      </c>
    </row>
    <row r="44" spans="5:69">
      <c r="E44">
        <f>(IFERROR(Supply_2013_Work!E44/Supply_2013_Work!$BR44,0))*Use_2013_Work!$BV44</f>
        <v>0</v>
      </c>
      <c r="F44">
        <f>(IFERROR(Supply_2013_Work!F44/Supply_2013_Work!$BR44,0))*Use_2013_Work!$BV44</f>
        <v>0</v>
      </c>
      <c r="G44">
        <f>(IFERROR(Supply_2013_Work!G44/Supply_2013_Work!$BR44,0))*Use_2013_Work!$BV44</f>
        <v>0</v>
      </c>
      <c r="H44">
        <f>(IFERROR(Supply_2013_Work!H44/Supply_2013_Work!$BR44,0))*Use_2013_Work!$BV44</f>
        <v>0</v>
      </c>
      <c r="I44">
        <f>(IFERROR(Supply_2013_Work!I44/Supply_2013_Work!$BR44,0))*Use_2013_Work!$BV44</f>
        <v>0</v>
      </c>
      <c r="J44">
        <f>(IFERROR(Supply_2013_Work!J44/Supply_2013_Work!$BR44,0))*Use_2013_Work!$BV44</f>
        <v>0</v>
      </c>
      <c r="K44">
        <f>(IFERROR(Supply_2013_Work!K44/Supply_2013_Work!$BR44,0))*Use_2013_Work!$BV44</f>
        <v>0</v>
      </c>
      <c r="L44">
        <f>(IFERROR(Supply_2013_Work!L44/Supply_2013_Work!$BR44,0))*Use_2013_Work!$BV44</f>
        <v>0</v>
      </c>
      <c r="M44">
        <f>(IFERROR(Supply_2013_Work!M44/Supply_2013_Work!$BR44,0))*Use_2013_Work!$BV44</f>
        <v>58.765905877345027</v>
      </c>
      <c r="N44">
        <f>(IFERROR(Supply_2013_Work!N44/Supply_2013_Work!$BR44,0))*Use_2013_Work!$BV44</f>
        <v>0</v>
      </c>
      <c r="O44">
        <f>(IFERROR(Supply_2013_Work!O44/Supply_2013_Work!$BR44,0))*Use_2013_Work!$BV44</f>
        <v>0</v>
      </c>
      <c r="P44">
        <f>(IFERROR(Supply_2013_Work!P44/Supply_2013_Work!$BR44,0))*Use_2013_Work!$BV44</f>
        <v>0</v>
      </c>
      <c r="Q44">
        <f>(IFERROR(Supply_2013_Work!Q44/Supply_2013_Work!$BR44,0))*Use_2013_Work!$BV44</f>
        <v>0</v>
      </c>
      <c r="R44">
        <f>(IFERROR(Supply_2013_Work!R44/Supply_2013_Work!$BR44,0))*Use_2013_Work!$BV44</f>
        <v>0</v>
      </c>
      <c r="S44">
        <f>(IFERROR(Supply_2013_Work!S44/Supply_2013_Work!$BR44,0))*Use_2013_Work!$BV44</f>
        <v>0</v>
      </c>
      <c r="T44">
        <f>(IFERROR(Supply_2013_Work!T44/Supply_2013_Work!$BR44,0))*Use_2013_Work!$BV44</f>
        <v>0</v>
      </c>
      <c r="U44">
        <f>(IFERROR(Supply_2013_Work!U44/Supply_2013_Work!$BR44,0))*Use_2013_Work!$BV44</f>
        <v>2.4815876059837376</v>
      </c>
      <c r="V44">
        <f>(IFERROR(Supply_2013_Work!V44/Supply_2013_Work!$BR44,0))*Use_2013_Work!$BV44</f>
        <v>0</v>
      </c>
      <c r="W44">
        <f>(IFERROR(Supply_2013_Work!W44/Supply_2013_Work!$BR44,0))*Use_2013_Work!$BV44</f>
        <v>0</v>
      </c>
      <c r="X44">
        <f>(IFERROR(Supply_2013_Work!X44/Supply_2013_Work!$BR44,0))*Use_2013_Work!$BV44</f>
        <v>0</v>
      </c>
      <c r="Y44">
        <f>(IFERROR(Supply_2013_Work!Y44/Supply_2013_Work!$BR44,0))*Use_2013_Work!$BV44</f>
        <v>0</v>
      </c>
      <c r="Z44">
        <f>(IFERROR(Supply_2013_Work!Z44/Supply_2013_Work!$BR44,0))*Use_2013_Work!$BV44</f>
        <v>0</v>
      </c>
      <c r="AA44">
        <f>(IFERROR(Supply_2013_Work!AA44/Supply_2013_Work!$BR44,0))*Use_2013_Work!$BV44</f>
        <v>0</v>
      </c>
      <c r="AB44">
        <f>(IFERROR(Supply_2013_Work!AB44/Supply_2013_Work!$BR44,0))*Use_2013_Work!$BV44</f>
        <v>0</v>
      </c>
      <c r="AC44">
        <f>(IFERROR(Supply_2013_Work!AC44/Supply_2013_Work!$BR44,0))*Use_2013_Work!$BV44</f>
        <v>0</v>
      </c>
      <c r="AD44">
        <f>(IFERROR(Supply_2013_Work!AD44/Supply_2013_Work!$BR44,0))*Use_2013_Work!$BV44</f>
        <v>0</v>
      </c>
      <c r="AE44">
        <f>(IFERROR(Supply_2013_Work!AE44/Supply_2013_Work!$BR44,0))*Use_2013_Work!$BV44</f>
        <v>0</v>
      </c>
      <c r="AF44">
        <f>(IFERROR(Supply_2013_Work!AF44/Supply_2013_Work!$BR44,0))*Use_2013_Work!$BV44</f>
        <v>0</v>
      </c>
      <c r="AG44">
        <f>(IFERROR(Supply_2013_Work!AG44/Supply_2013_Work!$BR44,0))*Use_2013_Work!$BV44</f>
        <v>0</v>
      </c>
      <c r="AH44">
        <f>(IFERROR(Supply_2013_Work!AH44/Supply_2013_Work!$BR44,0))*Use_2013_Work!$BV44</f>
        <v>0</v>
      </c>
      <c r="AI44">
        <f>(IFERROR(Supply_2013_Work!AI44/Supply_2013_Work!$BR44,0))*Use_2013_Work!$BV44</f>
        <v>0</v>
      </c>
      <c r="AJ44">
        <f>(IFERROR(Supply_2013_Work!AJ44/Supply_2013_Work!$BR44,0))*Use_2013_Work!$BV44</f>
        <v>0</v>
      </c>
      <c r="AK44">
        <f>(IFERROR(Supply_2013_Work!AK44/Supply_2013_Work!$BR44,0))*Use_2013_Work!$BV44</f>
        <v>0</v>
      </c>
      <c r="AL44">
        <f>(IFERROR(Supply_2013_Work!AL44/Supply_2013_Work!$BR44,0))*Use_2013_Work!$BV44</f>
        <v>0</v>
      </c>
      <c r="AM44">
        <f>(IFERROR(Supply_2013_Work!AM44/Supply_2013_Work!$BR44,0))*Use_2013_Work!$BV44</f>
        <v>0</v>
      </c>
      <c r="AN44">
        <f>(IFERROR(Supply_2013_Work!AN44/Supply_2013_Work!$BR44,0))*Use_2013_Work!$BV44</f>
        <v>0</v>
      </c>
      <c r="AO44">
        <f>(IFERROR(Supply_2013_Work!AO44/Supply_2013_Work!$BR44,0))*Use_2013_Work!$BV44</f>
        <v>77.49000651667123</v>
      </c>
      <c r="AP44">
        <f>(IFERROR(Supply_2013_Work!AP44/Supply_2013_Work!$BR44,0))*Use_2013_Work!$BV44</f>
        <v>0</v>
      </c>
      <c r="AQ44">
        <f>(IFERROR(Supply_2013_Work!AQ44/Supply_2013_Work!$BR44,0))*Use_2013_Work!$BV44</f>
        <v>0</v>
      </c>
      <c r="AR44">
        <f>(IFERROR(Supply_2013_Work!AR44/Supply_2013_Work!$BR44,0))*Use_2013_Work!$BV44</f>
        <v>0</v>
      </c>
      <c r="AS44">
        <f>(IFERROR(Supply_2013_Work!AS44/Supply_2013_Work!$BR44,0))*Use_2013_Work!$BV44</f>
        <v>0</v>
      </c>
      <c r="AT44">
        <f>(IFERROR(Supply_2013_Work!AT44/Supply_2013_Work!$BR44,0))*Use_2013_Work!$BV44</f>
        <v>0</v>
      </c>
      <c r="AU44">
        <f>(IFERROR(Supply_2013_Work!AU44/Supply_2013_Work!$BR44,0))*Use_2013_Work!$BV44</f>
        <v>0</v>
      </c>
      <c r="AV44">
        <f>(IFERROR(Supply_2013_Work!AV44/Supply_2013_Work!$BR44,0))*Use_2013_Work!$BV44</f>
        <v>0</v>
      </c>
      <c r="AW44">
        <f>(IFERROR(Supply_2013_Work!AW44/Supply_2013_Work!$BR44,0))*Use_2013_Work!$BV44</f>
        <v>0</v>
      </c>
      <c r="AX44">
        <f>(IFERROR(Supply_2013_Work!AX44/Supply_2013_Work!$BR44,0))*Use_2013_Work!$BV44</f>
        <v>0</v>
      </c>
      <c r="AY44">
        <f>(IFERROR(Supply_2013_Work!AY44/Supply_2013_Work!$BR44,0))*Use_2013_Work!$BV44</f>
        <v>0</v>
      </c>
      <c r="AZ44">
        <f>(IFERROR(Supply_2013_Work!AZ44/Supply_2013_Work!$BR44,0))*Use_2013_Work!$BV44</f>
        <v>0</v>
      </c>
      <c r="BA44">
        <f>(IFERROR(Supply_2013_Work!BA44/Supply_2013_Work!$BR44,0))*Use_2013_Work!$BV44</f>
        <v>0</v>
      </c>
      <c r="BB44">
        <f>(IFERROR(Supply_2013_Work!BB44/Supply_2013_Work!$BR44,0))*Use_2013_Work!$BV44</f>
        <v>0</v>
      </c>
      <c r="BC44">
        <f>(IFERROR(Supply_2013_Work!BC44/Supply_2013_Work!$BR44,0))*Use_2013_Work!$BV44</f>
        <v>0</v>
      </c>
      <c r="BD44">
        <f>(IFERROR(Supply_2013_Work!BD44/Supply_2013_Work!$BR44,0))*Use_2013_Work!$BV44</f>
        <v>0</v>
      </c>
      <c r="BE44">
        <f>(IFERROR(Supply_2013_Work!BE44/Supply_2013_Work!$BR44,0))*Use_2013_Work!$BV44</f>
        <v>0</v>
      </c>
      <c r="BF44">
        <f>(IFERROR(Supply_2013_Work!BF44/Supply_2013_Work!$BR44,0))*Use_2013_Work!$BV44</f>
        <v>0</v>
      </c>
      <c r="BG44">
        <f>(IFERROR(Supply_2013_Work!BG44/Supply_2013_Work!$BR44,0))*Use_2013_Work!$BV44</f>
        <v>0</v>
      </c>
      <c r="BH44">
        <f>(IFERROR(Supply_2013_Work!BH44/Supply_2013_Work!$BR44,0))*Use_2013_Work!$BV44</f>
        <v>0</v>
      </c>
      <c r="BI44">
        <f>(IFERROR(Supply_2013_Work!BI44/Supply_2013_Work!$BR44,0))*Use_2013_Work!$BV44</f>
        <v>0</v>
      </c>
      <c r="BJ44">
        <f>(IFERROR(Supply_2013_Work!BJ44/Supply_2013_Work!$BR44,0))*Use_2013_Work!$BV44</f>
        <v>0</v>
      </c>
      <c r="BK44">
        <f>(IFERROR(Supply_2013_Work!BK44/Supply_2013_Work!$BR44,0))*Use_2013_Work!$BV44</f>
        <v>0</v>
      </c>
      <c r="BL44">
        <f>(IFERROR(Supply_2013_Work!BL44/Supply_2013_Work!$BR44,0))*Use_2013_Work!$BV44</f>
        <v>0</v>
      </c>
      <c r="BM44">
        <f>(IFERROR(Supply_2013_Work!BM44/Supply_2013_Work!$BR44,0))*Use_2013_Work!$BV44</f>
        <v>0</v>
      </c>
      <c r="BN44">
        <f>(IFERROR(Supply_2013_Work!BN44/Supply_2013_Work!$BR44,0))*Use_2013_Work!$BV44</f>
        <v>0</v>
      </c>
      <c r="BO44">
        <f>(IFERROR(Supply_2013_Work!BO44/Supply_2013_Work!$BR44,0))*Use_2013_Work!$BV44</f>
        <v>0</v>
      </c>
      <c r="BP44">
        <f>(IFERROR(Supply_2013_Work!BP44/Supply_2013_Work!$BR44,0))*Use_2013_Work!$BV44</f>
        <v>0</v>
      </c>
      <c r="BQ44">
        <f>(IFERROR(Supply_2013_Work!BQ44/Supply_2013_Work!$BR44,0))*Use_2013_Work!$BV44</f>
        <v>0</v>
      </c>
    </row>
    <row r="45" spans="5:69">
      <c r="E45">
        <f>(IFERROR(Supply_2013_Work!E45/Supply_2013_Work!$BR45,0))*Use_2013_Work!$BV45</f>
        <v>0</v>
      </c>
      <c r="F45">
        <f>(IFERROR(Supply_2013_Work!F45/Supply_2013_Work!$BR45,0))*Use_2013_Work!$BV45</f>
        <v>0</v>
      </c>
      <c r="G45">
        <f>(IFERROR(Supply_2013_Work!G45/Supply_2013_Work!$BR45,0))*Use_2013_Work!$BV45</f>
        <v>0</v>
      </c>
      <c r="H45">
        <f>(IFERROR(Supply_2013_Work!H45/Supply_2013_Work!$BR45,0))*Use_2013_Work!$BV45</f>
        <v>0</v>
      </c>
      <c r="I45">
        <f>(IFERROR(Supply_2013_Work!I45/Supply_2013_Work!$BR45,0))*Use_2013_Work!$BV45</f>
        <v>0</v>
      </c>
      <c r="J45">
        <f>(IFERROR(Supply_2013_Work!J45/Supply_2013_Work!$BR45,0))*Use_2013_Work!$BV45</f>
        <v>0</v>
      </c>
      <c r="K45">
        <f>(IFERROR(Supply_2013_Work!K45/Supply_2013_Work!$BR45,0))*Use_2013_Work!$BV45</f>
        <v>0</v>
      </c>
      <c r="L45">
        <f>(IFERROR(Supply_2013_Work!L45/Supply_2013_Work!$BR45,0))*Use_2013_Work!$BV45</f>
        <v>0</v>
      </c>
      <c r="M45">
        <f>(IFERROR(Supply_2013_Work!M45/Supply_2013_Work!$BR45,0))*Use_2013_Work!$BV45</f>
        <v>0</v>
      </c>
      <c r="N45">
        <f>(IFERROR(Supply_2013_Work!N45/Supply_2013_Work!$BR45,0))*Use_2013_Work!$BV45</f>
        <v>0</v>
      </c>
      <c r="O45">
        <f>(IFERROR(Supply_2013_Work!O45/Supply_2013_Work!$BR45,0))*Use_2013_Work!$BV45</f>
        <v>0</v>
      </c>
      <c r="P45">
        <f>(IFERROR(Supply_2013_Work!P45/Supply_2013_Work!$BR45,0))*Use_2013_Work!$BV45</f>
        <v>0</v>
      </c>
      <c r="Q45">
        <f>(IFERROR(Supply_2013_Work!Q45/Supply_2013_Work!$BR45,0))*Use_2013_Work!$BV45</f>
        <v>0</v>
      </c>
      <c r="R45">
        <f>(IFERROR(Supply_2013_Work!R45/Supply_2013_Work!$BR45,0))*Use_2013_Work!$BV45</f>
        <v>0</v>
      </c>
      <c r="S45">
        <f>(IFERROR(Supply_2013_Work!S45/Supply_2013_Work!$BR45,0))*Use_2013_Work!$BV45</f>
        <v>0</v>
      </c>
      <c r="T45">
        <f>(IFERROR(Supply_2013_Work!T45/Supply_2013_Work!$BR45,0))*Use_2013_Work!$BV45</f>
        <v>0</v>
      </c>
      <c r="U45">
        <f>(IFERROR(Supply_2013_Work!U45/Supply_2013_Work!$BR45,0))*Use_2013_Work!$BV45</f>
        <v>0</v>
      </c>
      <c r="V45">
        <f>(IFERROR(Supply_2013_Work!V45/Supply_2013_Work!$BR45,0))*Use_2013_Work!$BV45</f>
        <v>0</v>
      </c>
      <c r="W45">
        <f>(IFERROR(Supply_2013_Work!W45/Supply_2013_Work!$BR45,0))*Use_2013_Work!$BV45</f>
        <v>0</v>
      </c>
      <c r="X45">
        <f>(IFERROR(Supply_2013_Work!X45/Supply_2013_Work!$BR45,0))*Use_2013_Work!$BV45</f>
        <v>0</v>
      </c>
      <c r="Y45">
        <f>(IFERROR(Supply_2013_Work!Y45/Supply_2013_Work!$BR45,0))*Use_2013_Work!$BV45</f>
        <v>0</v>
      </c>
      <c r="Z45">
        <f>(IFERROR(Supply_2013_Work!Z45/Supply_2013_Work!$BR45,0))*Use_2013_Work!$BV45</f>
        <v>0</v>
      </c>
      <c r="AA45">
        <f>(IFERROR(Supply_2013_Work!AA45/Supply_2013_Work!$BR45,0))*Use_2013_Work!$BV45</f>
        <v>0</v>
      </c>
      <c r="AB45">
        <f>(IFERROR(Supply_2013_Work!AB45/Supply_2013_Work!$BR45,0))*Use_2013_Work!$BV45</f>
        <v>0</v>
      </c>
      <c r="AC45">
        <f>(IFERROR(Supply_2013_Work!AC45/Supply_2013_Work!$BR45,0))*Use_2013_Work!$BV45</f>
        <v>0</v>
      </c>
      <c r="AD45">
        <f>(IFERROR(Supply_2013_Work!AD45/Supply_2013_Work!$BR45,0))*Use_2013_Work!$BV45</f>
        <v>0</v>
      </c>
      <c r="AE45">
        <f>(IFERROR(Supply_2013_Work!AE45/Supply_2013_Work!$BR45,0))*Use_2013_Work!$BV45</f>
        <v>0</v>
      </c>
      <c r="AF45">
        <f>(IFERROR(Supply_2013_Work!AF45/Supply_2013_Work!$BR45,0))*Use_2013_Work!$BV45</f>
        <v>0</v>
      </c>
      <c r="AG45">
        <f>(IFERROR(Supply_2013_Work!AG45/Supply_2013_Work!$BR45,0))*Use_2013_Work!$BV45</f>
        <v>0</v>
      </c>
      <c r="AH45">
        <f>(IFERROR(Supply_2013_Work!AH45/Supply_2013_Work!$BR45,0))*Use_2013_Work!$BV45</f>
        <v>0</v>
      </c>
      <c r="AI45">
        <f>(IFERROR(Supply_2013_Work!AI45/Supply_2013_Work!$BR45,0))*Use_2013_Work!$BV45</f>
        <v>0</v>
      </c>
      <c r="AJ45">
        <f>(IFERROR(Supply_2013_Work!AJ45/Supply_2013_Work!$BR45,0))*Use_2013_Work!$BV45</f>
        <v>0</v>
      </c>
      <c r="AK45">
        <f>(IFERROR(Supply_2013_Work!AK45/Supply_2013_Work!$BR45,0))*Use_2013_Work!$BV45</f>
        <v>0</v>
      </c>
      <c r="AL45">
        <f>(IFERROR(Supply_2013_Work!AL45/Supply_2013_Work!$BR45,0))*Use_2013_Work!$BV45</f>
        <v>0</v>
      </c>
      <c r="AM45">
        <f>(IFERROR(Supply_2013_Work!AM45/Supply_2013_Work!$BR45,0))*Use_2013_Work!$BV45</f>
        <v>0</v>
      </c>
      <c r="AN45">
        <f>(IFERROR(Supply_2013_Work!AN45/Supply_2013_Work!$BR45,0))*Use_2013_Work!$BV45</f>
        <v>0</v>
      </c>
      <c r="AO45">
        <f>(IFERROR(Supply_2013_Work!AO45/Supply_2013_Work!$BR45,0))*Use_2013_Work!$BV45</f>
        <v>0</v>
      </c>
      <c r="AP45">
        <f>(IFERROR(Supply_2013_Work!AP45/Supply_2013_Work!$BR45,0))*Use_2013_Work!$BV45</f>
        <v>41.799219376299959</v>
      </c>
      <c r="AQ45">
        <f>(IFERROR(Supply_2013_Work!AQ45/Supply_2013_Work!$BR45,0))*Use_2013_Work!$BV45</f>
        <v>0</v>
      </c>
      <c r="AR45">
        <f>(IFERROR(Supply_2013_Work!AR45/Supply_2013_Work!$BR45,0))*Use_2013_Work!$BV45</f>
        <v>0</v>
      </c>
      <c r="AS45">
        <f>(IFERROR(Supply_2013_Work!AS45/Supply_2013_Work!$BR45,0))*Use_2013_Work!$BV45</f>
        <v>0</v>
      </c>
      <c r="AT45">
        <f>(IFERROR(Supply_2013_Work!AT45/Supply_2013_Work!$BR45,0))*Use_2013_Work!$BV45</f>
        <v>0</v>
      </c>
      <c r="AU45">
        <f>(IFERROR(Supply_2013_Work!AU45/Supply_2013_Work!$BR45,0))*Use_2013_Work!$BV45</f>
        <v>0</v>
      </c>
      <c r="AV45">
        <f>(IFERROR(Supply_2013_Work!AV45/Supply_2013_Work!$BR45,0))*Use_2013_Work!$BV45</f>
        <v>0</v>
      </c>
      <c r="AW45">
        <f>(IFERROR(Supply_2013_Work!AW45/Supply_2013_Work!$BR45,0))*Use_2013_Work!$BV45</f>
        <v>0</v>
      </c>
      <c r="AX45">
        <f>(IFERROR(Supply_2013_Work!AX45/Supply_2013_Work!$BR45,0))*Use_2013_Work!$BV45</f>
        <v>0</v>
      </c>
      <c r="AY45">
        <f>(IFERROR(Supply_2013_Work!AY45/Supply_2013_Work!$BR45,0))*Use_2013_Work!$BV45</f>
        <v>0</v>
      </c>
      <c r="AZ45">
        <f>(IFERROR(Supply_2013_Work!AZ45/Supply_2013_Work!$BR45,0))*Use_2013_Work!$BV45</f>
        <v>0</v>
      </c>
      <c r="BA45">
        <f>(IFERROR(Supply_2013_Work!BA45/Supply_2013_Work!$BR45,0))*Use_2013_Work!$BV45</f>
        <v>0</v>
      </c>
      <c r="BB45">
        <f>(IFERROR(Supply_2013_Work!BB45/Supply_2013_Work!$BR45,0))*Use_2013_Work!$BV45</f>
        <v>0</v>
      </c>
      <c r="BC45">
        <f>(IFERROR(Supply_2013_Work!BC45/Supply_2013_Work!$BR45,0))*Use_2013_Work!$BV45</f>
        <v>0</v>
      </c>
      <c r="BD45">
        <f>(IFERROR(Supply_2013_Work!BD45/Supply_2013_Work!$BR45,0))*Use_2013_Work!$BV45</f>
        <v>0</v>
      </c>
      <c r="BE45">
        <f>(IFERROR(Supply_2013_Work!BE45/Supply_2013_Work!$BR45,0))*Use_2013_Work!$BV45</f>
        <v>0</v>
      </c>
      <c r="BF45">
        <f>(IFERROR(Supply_2013_Work!BF45/Supply_2013_Work!$BR45,0))*Use_2013_Work!$BV45</f>
        <v>0</v>
      </c>
      <c r="BG45">
        <f>(IFERROR(Supply_2013_Work!BG45/Supply_2013_Work!$BR45,0))*Use_2013_Work!$BV45</f>
        <v>0</v>
      </c>
      <c r="BH45">
        <f>(IFERROR(Supply_2013_Work!BH45/Supply_2013_Work!$BR45,0))*Use_2013_Work!$BV45</f>
        <v>0</v>
      </c>
      <c r="BI45">
        <f>(IFERROR(Supply_2013_Work!BI45/Supply_2013_Work!$BR45,0))*Use_2013_Work!$BV45</f>
        <v>0</v>
      </c>
      <c r="BJ45">
        <f>(IFERROR(Supply_2013_Work!BJ45/Supply_2013_Work!$BR45,0))*Use_2013_Work!$BV45</f>
        <v>0</v>
      </c>
      <c r="BK45">
        <f>(IFERROR(Supply_2013_Work!BK45/Supply_2013_Work!$BR45,0))*Use_2013_Work!$BV45</f>
        <v>6.7806237000456468E-3</v>
      </c>
      <c r="BL45">
        <f>(IFERROR(Supply_2013_Work!BL45/Supply_2013_Work!$BR45,0))*Use_2013_Work!$BV45</f>
        <v>0</v>
      </c>
      <c r="BM45">
        <f>(IFERROR(Supply_2013_Work!BM45/Supply_2013_Work!$BR45,0))*Use_2013_Work!$BV45</f>
        <v>0</v>
      </c>
      <c r="BN45">
        <f>(IFERROR(Supply_2013_Work!BN45/Supply_2013_Work!$BR45,0))*Use_2013_Work!$BV45</f>
        <v>0</v>
      </c>
      <c r="BO45">
        <f>(IFERROR(Supply_2013_Work!BO45/Supply_2013_Work!$BR45,0))*Use_2013_Work!$BV45</f>
        <v>0</v>
      </c>
      <c r="BP45">
        <f>(IFERROR(Supply_2013_Work!BP45/Supply_2013_Work!$BR45,0))*Use_2013_Work!$BV45</f>
        <v>0</v>
      </c>
      <c r="BQ45">
        <f>(IFERROR(Supply_2013_Work!BQ45/Supply_2013_Work!$BR45,0))*Use_2013_Work!$BV45</f>
        <v>0</v>
      </c>
    </row>
    <row r="46" spans="5:69">
      <c r="E46">
        <f>(IFERROR(Supply_2013_Work!E46/Supply_2013_Work!$BR46,0))*Use_2013_Work!$BV46</f>
        <v>0</v>
      </c>
      <c r="F46">
        <f>(IFERROR(Supply_2013_Work!F46/Supply_2013_Work!$BR46,0))*Use_2013_Work!$BV46</f>
        <v>0</v>
      </c>
      <c r="G46">
        <f>(IFERROR(Supply_2013_Work!G46/Supply_2013_Work!$BR46,0))*Use_2013_Work!$BV46</f>
        <v>0</v>
      </c>
      <c r="H46">
        <f>(IFERROR(Supply_2013_Work!H46/Supply_2013_Work!$BR46,0))*Use_2013_Work!$BV46</f>
        <v>0</v>
      </c>
      <c r="I46">
        <f>(IFERROR(Supply_2013_Work!I46/Supply_2013_Work!$BR46,0))*Use_2013_Work!$BV46</f>
        <v>0</v>
      </c>
      <c r="J46">
        <f>(IFERROR(Supply_2013_Work!J46/Supply_2013_Work!$BR46,0))*Use_2013_Work!$BV46</f>
        <v>0</v>
      </c>
      <c r="K46">
        <f>(IFERROR(Supply_2013_Work!K46/Supply_2013_Work!$BR46,0))*Use_2013_Work!$BV46</f>
        <v>0</v>
      </c>
      <c r="L46">
        <f>(IFERROR(Supply_2013_Work!L46/Supply_2013_Work!$BR46,0))*Use_2013_Work!$BV46</f>
        <v>0</v>
      </c>
      <c r="M46">
        <f>(IFERROR(Supply_2013_Work!M46/Supply_2013_Work!$BR46,0))*Use_2013_Work!$BV46</f>
        <v>0</v>
      </c>
      <c r="N46">
        <f>(IFERROR(Supply_2013_Work!N46/Supply_2013_Work!$BR46,0))*Use_2013_Work!$BV46</f>
        <v>0</v>
      </c>
      <c r="O46">
        <f>(IFERROR(Supply_2013_Work!O46/Supply_2013_Work!$BR46,0))*Use_2013_Work!$BV46</f>
        <v>0</v>
      </c>
      <c r="P46">
        <f>(IFERROR(Supply_2013_Work!P46/Supply_2013_Work!$BR46,0))*Use_2013_Work!$BV46</f>
        <v>0</v>
      </c>
      <c r="Q46">
        <f>(IFERROR(Supply_2013_Work!Q46/Supply_2013_Work!$BR46,0))*Use_2013_Work!$BV46</f>
        <v>0</v>
      </c>
      <c r="R46">
        <f>(IFERROR(Supply_2013_Work!R46/Supply_2013_Work!$BR46,0))*Use_2013_Work!$BV46</f>
        <v>0</v>
      </c>
      <c r="S46">
        <f>(IFERROR(Supply_2013_Work!S46/Supply_2013_Work!$BR46,0))*Use_2013_Work!$BV46</f>
        <v>0</v>
      </c>
      <c r="T46">
        <f>(IFERROR(Supply_2013_Work!T46/Supply_2013_Work!$BR46,0))*Use_2013_Work!$BV46</f>
        <v>0</v>
      </c>
      <c r="U46">
        <f>(IFERROR(Supply_2013_Work!U46/Supply_2013_Work!$BR46,0))*Use_2013_Work!$BV46</f>
        <v>0</v>
      </c>
      <c r="V46">
        <f>(IFERROR(Supply_2013_Work!V46/Supply_2013_Work!$BR46,0))*Use_2013_Work!$BV46</f>
        <v>0</v>
      </c>
      <c r="W46">
        <f>(IFERROR(Supply_2013_Work!W46/Supply_2013_Work!$BR46,0))*Use_2013_Work!$BV46</f>
        <v>0</v>
      </c>
      <c r="X46">
        <f>(IFERROR(Supply_2013_Work!X46/Supply_2013_Work!$BR46,0))*Use_2013_Work!$BV46</f>
        <v>0</v>
      </c>
      <c r="Y46">
        <f>(IFERROR(Supply_2013_Work!Y46/Supply_2013_Work!$BR46,0))*Use_2013_Work!$BV46</f>
        <v>0</v>
      </c>
      <c r="Z46">
        <f>(IFERROR(Supply_2013_Work!Z46/Supply_2013_Work!$BR46,0))*Use_2013_Work!$BV46</f>
        <v>0</v>
      </c>
      <c r="AA46">
        <f>(IFERROR(Supply_2013_Work!AA46/Supply_2013_Work!$BR46,0))*Use_2013_Work!$BV46</f>
        <v>0</v>
      </c>
      <c r="AB46">
        <f>(IFERROR(Supply_2013_Work!AB46/Supply_2013_Work!$BR46,0))*Use_2013_Work!$BV46</f>
        <v>4.9630398464418981</v>
      </c>
      <c r="AC46">
        <f>(IFERROR(Supply_2013_Work!AC46/Supply_2013_Work!$BR46,0))*Use_2013_Work!$BV46</f>
        <v>0</v>
      </c>
      <c r="AD46">
        <f>(IFERROR(Supply_2013_Work!AD46/Supply_2013_Work!$BR46,0))*Use_2013_Work!$BV46</f>
        <v>0</v>
      </c>
      <c r="AE46">
        <f>(IFERROR(Supply_2013_Work!AE46/Supply_2013_Work!$BR46,0))*Use_2013_Work!$BV46</f>
        <v>0</v>
      </c>
      <c r="AF46">
        <f>(IFERROR(Supply_2013_Work!AF46/Supply_2013_Work!$BR46,0))*Use_2013_Work!$BV46</f>
        <v>0</v>
      </c>
      <c r="AG46">
        <f>(IFERROR(Supply_2013_Work!AG46/Supply_2013_Work!$BR46,0))*Use_2013_Work!$BV46</f>
        <v>0</v>
      </c>
      <c r="AH46">
        <f>(IFERROR(Supply_2013_Work!AH46/Supply_2013_Work!$BR46,0))*Use_2013_Work!$BV46</f>
        <v>0</v>
      </c>
      <c r="AI46">
        <f>(IFERROR(Supply_2013_Work!AI46/Supply_2013_Work!$BR46,0))*Use_2013_Work!$BV46</f>
        <v>0</v>
      </c>
      <c r="AJ46">
        <f>(IFERROR(Supply_2013_Work!AJ46/Supply_2013_Work!$BR46,0))*Use_2013_Work!$BV46</f>
        <v>0</v>
      </c>
      <c r="AK46">
        <f>(IFERROR(Supply_2013_Work!AK46/Supply_2013_Work!$BR46,0))*Use_2013_Work!$BV46</f>
        <v>0</v>
      </c>
      <c r="AL46">
        <f>(IFERROR(Supply_2013_Work!AL46/Supply_2013_Work!$BR46,0))*Use_2013_Work!$BV46</f>
        <v>0</v>
      </c>
      <c r="AM46">
        <f>(IFERROR(Supply_2013_Work!AM46/Supply_2013_Work!$BR46,0))*Use_2013_Work!$BV46</f>
        <v>0</v>
      </c>
      <c r="AN46">
        <f>(IFERROR(Supply_2013_Work!AN46/Supply_2013_Work!$BR46,0))*Use_2013_Work!$BV46</f>
        <v>0</v>
      </c>
      <c r="AO46">
        <f>(IFERROR(Supply_2013_Work!AO46/Supply_2013_Work!$BR46,0))*Use_2013_Work!$BV46</f>
        <v>0</v>
      </c>
      <c r="AP46">
        <f>(IFERROR(Supply_2013_Work!AP46/Supply_2013_Work!$BR46,0))*Use_2013_Work!$BV46</f>
        <v>0</v>
      </c>
      <c r="AQ46">
        <f>(IFERROR(Supply_2013_Work!AQ46/Supply_2013_Work!$BR46,0))*Use_2013_Work!$BV46</f>
        <v>393.52822566805798</v>
      </c>
      <c r="AR46">
        <f>(IFERROR(Supply_2013_Work!AR46/Supply_2013_Work!$BR46,0))*Use_2013_Work!$BV46</f>
        <v>16.784000021220496</v>
      </c>
      <c r="AS46">
        <f>(IFERROR(Supply_2013_Work!AS46/Supply_2013_Work!$BR46,0))*Use_2013_Work!$BV46</f>
        <v>0</v>
      </c>
      <c r="AT46">
        <f>(IFERROR(Supply_2013_Work!AT46/Supply_2013_Work!$BR46,0))*Use_2013_Work!$BV46</f>
        <v>0</v>
      </c>
      <c r="AU46">
        <f>(IFERROR(Supply_2013_Work!AU46/Supply_2013_Work!$BR46,0))*Use_2013_Work!$BV46</f>
        <v>0</v>
      </c>
      <c r="AV46">
        <f>(IFERROR(Supply_2013_Work!AV46/Supply_2013_Work!$BR46,0))*Use_2013_Work!$BV46</f>
        <v>0</v>
      </c>
      <c r="AW46">
        <f>(IFERROR(Supply_2013_Work!AW46/Supply_2013_Work!$BR46,0))*Use_2013_Work!$BV46</f>
        <v>0</v>
      </c>
      <c r="AX46">
        <f>(IFERROR(Supply_2013_Work!AX46/Supply_2013_Work!$BR46,0))*Use_2013_Work!$BV46</f>
        <v>0</v>
      </c>
      <c r="AY46">
        <f>(IFERROR(Supply_2013_Work!AY46/Supply_2013_Work!$BR46,0))*Use_2013_Work!$BV46</f>
        <v>0</v>
      </c>
      <c r="AZ46">
        <f>(IFERROR(Supply_2013_Work!AZ46/Supply_2013_Work!$BR46,0))*Use_2013_Work!$BV46</f>
        <v>0</v>
      </c>
      <c r="BA46">
        <f>(IFERROR(Supply_2013_Work!BA46/Supply_2013_Work!$BR46,0))*Use_2013_Work!$BV46</f>
        <v>0</v>
      </c>
      <c r="BB46">
        <f>(IFERROR(Supply_2013_Work!BB46/Supply_2013_Work!$BR46,0))*Use_2013_Work!$BV46</f>
        <v>0</v>
      </c>
      <c r="BC46">
        <f>(IFERROR(Supply_2013_Work!BC46/Supply_2013_Work!$BR46,0))*Use_2013_Work!$BV46</f>
        <v>0</v>
      </c>
      <c r="BD46">
        <f>(IFERROR(Supply_2013_Work!BD46/Supply_2013_Work!$BR46,0))*Use_2013_Work!$BV46</f>
        <v>0</v>
      </c>
      <c r="BE46">
        <f>(IFERROR(Supply_2013_Work!BE46/Supply_2013_Work!$BR46,0))*Use_2013_Work!$BV46</f>
        <v>0</v>
      </c>
      <c r="BF46">
        <f>(IFERROR(Supply_2013_Work!BF46/Supply_2013_Work!$BR46,0))*Use_2013_Work!$BV46</f>
        <v>6.0314344642796298</v>
      </c>
      <c r="BG46">
        <f>(IFERROR(Supply_2013_Work!BG46/Supply_2013_Work!$BR46,0))*Use_2013_Work!$BV46</f>
        <v>0</v>
      </c>
      <c r="BH46">
        <f>(IFERROR(Supply_2013_Work!BH46/Supply_2013_Work!$BR46,0))*Use_2013_Work!$BV46</f>
        <v>0</v>
      </c>
      <c r="BI46">
        <f>(IFERROR(Supply_2013_Work!BI46/Supply_2013_Work!$BR46,0))*Use_2013_Work!$BV46</f>
        <v>0</v>
      </c>
      <c r="BJ46">
        <f>(IFERROR(Supply_2013_Work!BJ46/Supply_2013_Work!$BR46,0))*Use_2013_Work!$BV46</f>
        <v>0</v>
      </c>
      <c r="BK46">
        <f>(IFERROR(Supply_2013_Work!BK46/Supply_2013_Work!$BR46,0))*Use_2013_Work!$BV46</f>
        <v>0</v>
      </c>
      <c r="BL46">
        <f>(IFERROR(Supply_2013_Work!BL46/Supply_2013_Work!$BR46,0))*Use_2013_Work!$BV46</f>
        <v>0</v>
      </c>
      <c r="BM46">
        <f>(IFERROR(Supply_2013_Work!BM46/Supply_2013_Work!$BR46,0))*Use_2013_Work!$BV46</f>
        <v>0</v>
      </c>
      <c r="BN46">
        <f>(IFERROR(Supply_2013_Work!BN46/Supply_2013_Work!$BR46,0))*Use_2013_Work!$BV46</f>
        <v>0</v>
      </c>
      <c r="BO46">
        <f>(IFERROR(Supply_2013_Work!BO46/Supply_2013_Work!$BR46,0))*Use_2013_Work!$BV46</f>
        <v>0</v>
      </c>
      <c r="BP46">
        <f>(IFERROR(Supply_2013_Work!BP46/Supply_2013_Work!$BR46,0))*Use_2013_Work!$BV46</f>
        <v>0</v>
      </c>
      <c r="BQ46">
        <f>(IFERROR(Supply_2013_Work!BQ46/Supply_2013_Work!$BR46,0))*Use_2013_Work!$BV46</f>
        <v>0</v>
      </c>
    </row>
    <row r="47" spans="5:69">
      <c r="E47">
        <f>(IFERROR(Supply_2013_Work!E47/Supply_2013_Work!$BR47,0))*Use_2013_Work!$BV47</f>
        <v>4.12226144203035E-4</v>
      </c>
      <c r="F47">
        <f>(IFERROR(Supply_2013_Work!F47/Supply_2013_Work!$BR47,0))*Use_2013_Work!$BV47</f>
        <v>0</v>
      </c>
      <c r="G47">
        <f>(IFERROR(Supply_2013_Work!G47/Supply_2013_Work!$BR47,0))*Use_2013_Work!$BV47</f>
        <v>0</v>
      </c>
      <c r="H47">
        <f>(IFERROR(Supply_2013_Work!H47/Supply_2013_Work!$BR47,0))*Use_2013_Work!$BV47</f>
        <v>0</v>
      </c>
      <c r="I47">
        <f>(IFERROR(Supply_2013_Work!I47/Supply_2013_Work!$BR47,0))*Use_2013_Work!$BV47</f>
        <v>3.7044646742570046E-3</v>
      </c>
      <c r="J47">
        <f>(IFERROR(Supply_2013_Work!J47/Supply_2013_Work!$BR47,0))*Use_2013_Work!$BV47</f>
        <v>4.8102334529637938E-3</v>
      </c>
      <c r="K47">
        <f>(IFERROR(Supply_2013_Work!K47/Supply_2013_Work!$BR47,0))*Use_2013_Work!$BV47</f>
        <v>7.2529518885452926E-3</v>
      </c>
      <c r="L47">
        <f>(IFERROR(Supply_2013_Work!L47/Supply_2013_Work!$BR47,0))*Use_2013_Work!$BV47</f>
        <v>0</v>
      </c>
      <c r="M47">
        <f>(IFERROR(Supply_2013_Work!M47/Supply_2013_Work!$BR47,0))*Use_2013_Work!$BV47</f>
        <v>1.1929490375821614E-2</v>
      </c>
      <c r="N47">
        <f>(IFERROR(Supply_2013_Work!N47/Supply_2013_Work!$BR47,0))*Use_2013_Work!$BV47</f>
        <v>0</v>
      </c>
      <c r="O47">
        <f>(IFERROR(Supply_2013_Work!O47/Supply_2013_Work!$BR47,0))*Use_2013_Work!$BV47</f>
        <v>1.0430992635407877E-3</v>
      </c>
      <c r="P47">
        <f>(IFERROR(Supply_2013_Work!P47/Supply_2013_Work!$BR47,0))*Use_2013_Work!$BV47</f>
        <v>4.3548349760908463E-3</v>
      </c>
      <c r="Q47">
        <f>(IFERROR(Supply_2013_Work!Q47/Supply_2013_Work!$BR47,0))*Use_2013_Work!$BV47</f>
        <v>3.6209053207023349E-4</v>
      </c>
      <c r="R47">
        <f>(IFERROR(Supply_2013_Work!R47/Supply_2013_Work!$BR47,0))*Use_2013_Work!$BV47</f>
        <v>4.7336373788720134E-3</v>
      </c>
      <c r="S47">
        <f>(IFERROR(Supply_2013_Work!S47/Supply_2013_Work!$BR47,0))*Use_2013_Work!$BV47</f>
        <v>4.0749111416827043E-3</v>
      </c>
      <c r="T47">
        <f>(IFERROR(Supply_2013_Work!T47/Supply_2013_Work!$BR47,0))*Use_2013_Work!$BV47</f>
        <v>4.0623772386495045E-3</v>
      </c>
      <c r="U47">
        <f>(IFERROR(Supply_2013_Work!U47/Supply_2013_Work!$BR47,0))*Use_2013_Work!$BV47</f>
        <v>2.1013784763106738E-2</v>
      </c>
      <c r="V47">
        <f>(IFERROR(Supply_2013_Work!V47/Supply_2013_Work!$BR47,0))*Use_2013_Work!$BV47</f>
        <v>3.806128554415185E-3</v>
      </c>
      <c r="W47">
        <f>(IFERROR(Supply_2013_Work!W47/Supply_2013_Work!$BR47,0))*Use_2013_Work!$BV47</f>
        <v>4.4690327592822278E-3</v>
      </c>
      <c r="X47">
        <f>(IFERROR(Supply_2013_Work!X47/Supply_2013_Work!$BR47,0))*Use_2013_Work!$BV47</f>
        <v>0</v>
      </c>
      <c r="Y47">
        <f>(IFERROR(Supply_2013_Work!Y47/Supply_2013_Work!$BR47,0))*Use_2013_Work!$BV47</f>
        <v>3.9704619497393677E-3</v>
      </c>
      <c r="Z47">
        <f>(IFERROR(Supply_2013_Work!Z47/Supply_2013_Work!$BR47,0))*Use_2013_Work!$BV47</f>
        <v>1.672579726985963E-3</v>
      </c>
      <c r="AA47">
        <f>(IFERROR(Supply_2013_Work!AA47/Supply_2013_Work!$BR47,0))*Use_2013_Work!$BV47</f>
        <v>1.0121823027255604E-2</v>
      </c>
      <c r="AB47">
        <f>(IFERROR(Supply_2013_Work!AB47/Supply_2013_Work!$BR47,0))*Use_2013_Work!$BV47</f>
        <v>0.16421919754099151</v>
      </c>
      <c r="AC47">
        <f>(IFERROR(Supply_2013_Work!AC47/Supply_2013_Work!$BR47,0))*Use_2013_Work!$BV47</f>
        <v>0</v>
      </c>
      <c r="AD47">
        <f>(IFERROR(Supply_2013_Work!AD47/Supply_2013_Work!$BR47,0))*Use_2013_Work!$BV47</f>
        <v>8.6066134161309337E-4</v>
      </c>
      <c r="AE47">
        <f>(IFERROR(Supply_2013_Work!AE47/Supply_2013_Work!$BR47,0))*Use_2013_Work!$BV47</f>
        <v>9.4282803927518471E-4</v>
      </c>
      <c r="AF47">
        <f>(IFERROR(Supply_2013_Work!AF47/Supply_2013_Work!$BR47,0))*Use_2013_Work!$BV47</f>
        <v>0</v>
      </c>
      <c r="AG47">
        <f>(IFERROR(Supply_2013_Work!AG47/Supply_2013_Work!$BR47,0))*Use_2013_Work!$BV47</f>
        <v>6.0559641488746541E-2</v>
      </c>
      <c r="AH47">
        <f>(IFERROR(Supply_2013_Work!AH47/Supply_2013_Work!$BR47,0))*Use_2013_Work!$BV47</f>
        <v>0.12135464182333876</v>
      </c>
      <c r="AI47">
        <f>(IFERROR(Supply_2013_Work!AI47/Supply_2013_Work!$BR47,0))*Use_2013_Work!$BV47</f>
        <v>1.1698309497653698E-3</v>
      </c>
      <c r="AJ47">
        <f>(IFERROR(Supply_2013_Work!AJ47/Supply_2013_Work!$BR47,0))*Use_2013_Work!$BV47</f>
        <v>0</v>
      </c>
      <c r="AK47">
        <f>(IFERROR(Supply_2013_Work!AK47/Supply_2013_Work!$BR47,0))*Use_2013_Work!$BV47</f>
        <v>2.5485602834174125E-4</v>
      </c>
      <c r="AL47">
        <f>(IFERROR(Supply_2013_Work!AL47/Supply_2013_Work!$BR47,0))*Use_2013_Work!$BV47</f>
        <v>3.3207879758518147E-2</v>
      </c>
      <c r="AM47">
        <f>(IFERROR(Supply_2013_Work!AM47/Supply_2013_Work!$BR47,0))*Use_2013_Work!$BV47</f>
        <v>1.2338931208239494E-2</v>
      </c>
      <c r="AN47">
        <f>(IFERROR(Supply_2013_Work!AN47/Supply_2013_Work!$BR47,0))*Use_2013_Work!$BV47</f>
        <v>1.8104526603511675E-4</v>
      </c>
      <c r="AO47">
        <f>(IFERROR(Supply_2013_Work!AO47/Supply_2013_Work!$BR47,0))*Use_2013_Work!$BV47</f>
        <v>5.1166177493309144E-2</v>
      </c>
      <c r="AP47">
        <f>(IFERROR(Supply_2013_Work!AP47/Supply_2013_Work!$BR47,0))*Use_2013_Work!$BV47</f>
        <v>3.8158771456632302E-3</v>
      </c>
      <c r="AQ47">
        <f>(IFERROR(Supply_2013_Work!AQ47/Supply_2013_Work!$BR47,0))*Use_2013_Work!$BV47</f>
        <v>3.0702491807770647E-2</v>
      </c>
      <c r="AR47">
        <f>(IFERROR(Supply_2013_Work!AR47/Supply_2013_Work!$BR47,0))*Use_2013_Work!$BV47</f>
        <v>9.5011316151484859</v>
      </c>
      <c r="AS47">
        <f>(IFERROR(Supply_2013_Work!AS47/Supply_2013_Work!$BR47,0))*Use_2013_Work!$BV47</f>
        <v>0.14373462201706433</v>
      </c>
      <c r="AT47">
        <f>(IFERROR(Supply_2013_Work!AT47/Supply_2013_Work!$BR47,0))*Use_2013_Work!$BV47</f>
        <v>8.7765174350254282E-3</v>
      </c>
      <c r="AU47">
        <f>(IFERROR(Supply_2013_Work!AU47/Supply_2013_Work!$BR47,0))*Use_2013_Work!$BV47</f>
        <v>4.616654283895477E-3</v>
      </c>
      <c r="AV47">
        <f>(IFERROR(Supply_2013_Work!AV47/Supply_2013_Work!$BR47,0))*Use_2013_Work!$BV47</f>
        <v>4.5108124360595629E-3</v>
      </c>
      <c r="AW47">
        <f>(IFERROR(Supply_2013_Work!AW47/Supply_2013_Work!$BR47,0))*Use_2013_Work!$BV47</f>
        <v>0</v>
      </c>
      <c r="AX47">
        <f>(IFERROR(Supply_2013_Work!AX47/Supply_2013_Work!$BR47,0))*Use_2013_Work!$BV47</f>
        <v>3.8019505867374515E-2</v>
      </c>
      <c r="AY47">
        <f>(IFERROR(Supply_2013_Work!AY47/Supply_2013_Work!$BR47,0))*Use_2013_Work!$BV47</f>
        <v>1.3038044466313561E-2</v>
      </c>
      <c r="AZ47">
        <f>(IFERROR(Supply_2013_Work!AZ47/Supply_2013_Work!$BR47,0))*Use_2013_Work!$BV47</f>
        <v>8.273768657804834E-3</v>
      </c>
      <c r="BA47">
        <f>(IFERROR(Supply_2013_Work!BA47/Supply_2013_Work!$BR47,0))*Use_2013_Work!$BV47</f>
        <v>1.2479589453389856E-2</v>
      </c>
      <c r="BB47">
        <f>(IFERROR(Supply_2013_Work!BB47/Supply_2013_Work!$BR47,0))*Use_2013_Work!$BV47</f>
        <v>0.10032693050130621</v>
      </c>
      <c r="BC47">
        <f>(IFERROR(Supply_2013_Work!BC47/Supply_2013_Work!$BR47,0))*Use_2013_Work!$BV47</f>
        <v>5.4787082814011477E-3</v>
      </c>
      <c r="BD47">
        <f>(IFERROR(Supply_2013_Work!BD47/Supply_2013_Work!$BR47,0))*Use_2013_Work!$BV47</f>
        <v>0</v>
      </c>
      <c r="BE47">
        <f>(IFERROR(Supply_2013_Work!BE47/Supply_2013_Work!$BR47,0))*Use_2013_Work!$BV47</f>
        <v>0</v>
      </c>
      <c r="BF47">
        <f>(IFERROR(Supply_2013_Work!BF47/Supply_2013_Work!$BR47,0))*Use_2013_Work!$BV47</f>
        <v>1.5606101932227064E-2</v>
      </c>
      <c r="BG47">
        <f>(IFERROR(Supply_2013_Work!BG47/Supply_2013_Work!$BR47,0))*Use_2013_Work!$BV47</f>
        <v>5.8137812891553717E-2</v>
      </c>
      <c r="BH47">
        <f>(IFERROR(Supply_2013_Work!BH47/Supply_2013_Work!$BR47,0))*Use_2013_Work!$BV47</f>
        <v>4.5950681175605211E-2</v>
      </c>
      <c r="BI47">
        <f>(IFERROR(Supply_2013_Work!BI47/Supply_2013_Work!$BR47,0))*Use_2013_Work!$BV47</f>
        <v>1.0634320395724242E-2</v>
      </c>
      <c r="BJ47">
        <f>(IFERROR(Supply_2013_Work!BJ47/Supply_2013_Work!$BR47,0))*Use_2013_Work!$BV47</f>
        <v>4.2615270312881321E-4</v>
      </c>
      <c r="BK47">
        <f>(IFERROR(Supply_2013_Work!BK47/Supply_2013_Work!$BR47,0))*Use_2013_Work!$BV47</f>
        <v>5.2154963177039396E-3</v>
      </c>
      <c r="BL47">
        <f>(IFERROR(Supply_2013_Work!BL47/Supply_2013_Work!$BR47,0))*Use_2013_Work!$BV47</f>
        <v>0</v>
      </c>
      <c r="BM47">
        <f>(IFERROR(Supply_2013_Work!BM47/Supply_2013_Work!$BR47,0))*Use_2013_Work!$BV47</f>
        <v>3.7462443510343386E-4</v>
      </c>
      <c r="BN47">
        <f>(IFERROR(Supply_2013_Work!BN47/Supply_2013_Work!$BR47,0))*Use_2013_Work!$BV47</f>
        <v>1.9970685499565953E-3</v>
      </c>
      <c r="BO47">
        <f>(IFERROR(Supply_2013_Work!BO47/Supply_2013_Work!$BR47,0))*Use_2013_Work!$BV47</f>
        <v>0</v>
      </c>
      <c r="BP47">
        <f>(IFERROR(Supply_2013_Work!BP47/Supply_2013_Work!$BR47,0))*Use_2013_Work!$BV47</f>
        <v>0</v>
      </c>
      <c r="BQ47">
        <f>(IFERROR(Supply_2013_Work!BQ47/Supply_2013_Work!$BR47,0))*Use_2013_Work!$BV47</f>
        <v>0</v>
      </c>
    </row>
    <row r="48" spans="5:69">
      <c r="E48">
        <f>(IFERROR(Supply_2013_Work!E48/Supply_2013_Work!$BR48,0))*Use_2013_Work!$BV48</f>
        <v>0</v>
      </c>
      <c r="F48">
        <f>(IFERROR(Supply_2013_Work!F48/Supply_2013_Work!$BR48,0))*Use_2013_Work!$BV48</f>
        <v>0</v>
      </c>
      <c r="G48">
        <f>(IFERROR(Supply_2013_Work!G48/Supply_2013_Work!$BR48,0))*Use_2013_Work!$BV48</f>
        <v>0</v>
      </c>
      <c r="H48">
        <f>(IFERROR(Supply_2013_Work!H48/Supply_2013_Work!$BR48,0))*Use_2013_Work!$BV48</f>
        <v>0</v>
      </c>
      <c r="I48">
        <f>(IFERROR(Supply_2013_Work!I48/Supply_2013_Work!$BR48,0))*Use_2013_Work!$BV48</f>
        <v>0</v>
      </c>
      <c r="J48">
        <f>(IFERROR(Supply_2013_Work!J48/Supply_2013_Work!$BR48,0))*Use_2013_Work!$BV48</f>
        <v>0</v>
      </c>
      <c r="K48">
        <f>(IFERROR(Supply_2013_Work!K48/Supply_2013_Work!$BR48,0))*Use_2013_Work!$BV48</f>
        <v>0</v>
      </c>
      <c r="L48">
        <f>(IFERROR(Supply_2013_Work!L48/Supply_2013_Work!$BR48,0))*Use_2013_Work!$BV48</f>
        <v>0</v>
      </c>
      <c r="M48">
        <f>(IFERROR(Supply_2013_Work!M48/Supply_2013_Work!$BR48,0))*Use_2013_Work!$BV48</f>
        <v>0</v>
      </c>
      <c r="N48">
        <f>(IFERROR(Supply_2013_Work!N48/Supply_2013_Work!$BR48,0))*Use_2013_Work!$BV48</f>
        <v>0</v>
      </c>
      <c r="O48">
        <f>(IFERROR(Supply_2013_Work!O48/Supply_2013_Work!$BR48,0))*Use_2013_Work!$BV48</f>
        <v>0</v>
      </c>
      <c r="P48">
        <f>(IFERROR(Supply_2013_Work!P48/Supply_2013_Work!$BR48,0))*Use_2013_Work!$BV48</f>
        <v>0</v>
      </c>
      <c r="Q48">
        <f>(IFERROR(Supply_2013_Work!Q48/Supply_2013_Work!$BR48,0))*Use_2013_Work!$BV48</f>
        <v>0</v>
      </c>
      <c r="R48">
        <f>(IFERROR(Supply_2013_Work!R48/Supply_2013_Work!$BR48,0))*Use_2013_Work!$BV48</f>
        <v>0</v>
      </c>
      <c r="S48">
        <f>(IFERROR(Supply_2013_Work!S48/Supply_2013_Work!$BR48,0))*Use_2013_Work!$BV48</f>
        <v>0</v>
      </c>
      <c r="T48">
        <f>(IFERROR(Supply_2013_Work!T48/Supply_2013_Work!$BR48,0))*Use_2013_Work!$BV48</f>
        <v>0</v>
      </c>
      <c r="U48">
        <f>(IFERROR(Supply_2013_Work!U48/Supply_2013_Work!$BR48,0))*Use_2013_Work!$BV48</f>
        <v>0</v>
      </c>
      <c r="V48">
        <f>(IFERROR(Supply_2013_Work!V48/Supply_2013_Work!$BR48,0))*Use_2013_Work!$BV48</f>
        <v>0</v>
      </c>
      <c r="W48">
        <f>(IFERROR(Supply_2013_Work!W48/Supply_2013_Work!$BR48,0))*Use_2013_Work!$BV48</f>
        <v>0</v>
      </c>
      <c r="X48">
        <f>(IFERROR(Supply_2013_Work!X48/Supply_2013_Work!$BR48,0))*Use_2013_Work!$BV48</f>
        <v>0</v>
      </c>
      <c r="Y48">
        <f>(IFERROR(Supply_2013_Work!Y48/Supply_2013_Work!$BR48,0))*Use_2013_Work!$BV48</f>
        <v>0</v>
      </c>
      <c r="Z48">
        <f>(IFERROR(Supply_2013_Work!Z48/Supply_2013_Work!$BR48,0))*Use_2013_Work!$BV48</f>
        <v>0</v>
      </c>
      <c r="AA48">
        <f>(IFERROR(Supply_2013_Work!AA48/Supply_2013_Work!$BR48,0))*Use_2013_Work!$BV48</f>
        <v>0</v>
      </c>
      <c r="AB48">
        <f>(IFERROR(Supply_2013_Work!AB48/Supply_2013_Work!$BR48,0))*Use_2013_Work!$BV48</f>
        <v>0</v>
      </c>
      <c r="AC48">
        <f>(IFERROR(Supply_2013_Work!AC48/Supply_2013_Work!$BR48,0))*Use_2013_Work!$BV48</f>
        <v>0</v>
      </c>
      <c r="AD48">
        <f>(IFERROR(Supply_2013_Work!AD48/Supply_2013_Work!$BR48,0))*Use_2013_Work!$BV48</f>
        <v>0</v>
      </c>
      <c r="AE48">
        <f>(IFERROR(Supply_2013_Work!AE48/Supply_2013_Work!$BR48,0))*Use_2013_Work!$BV48</f>
        <v>0</v>
      </c>
      <c r="AF48">
        <f>(IFERROR(Supply_2013_Work!AF48/Supply_2013_Work!$BR48,0))*Use_2013_Work!$BV48</f>
        <v>0</v>
      </c>
      <c r="AG48">
        <f>(IFERROR(Supply_2013_Work!AG48/Supply_2013_Work!$BR48,0))*Use_2013_Work!$BV48</f>
        <v>0</v>
      </c>
      <c r="AH48">
        <f>(IFERROR(Supply_2013_Work!AH48/Supply_2013_Work!$BR48,0))*Use_2013_Work!$BV48</f>
        <v>0</v>
      </c>
      <c r="AI48">
        <f>(IFERROR(Supply_2013_Work!AI48/Supply_2013_Work!$BR48,0))*Use_2013_Work!$BV48</f>
        <v>0</v>
      </c>
      <c r="AJ48">
        <f>(IFERROR(Supply_2013_Work!AJ48/Supply_2013_Work!$BR48,0))*Use_2013_Work!$BV48</f>
        <v>0</v>
      </c>
      <c r="AK48">
        <f>(IFERROR(Supply_2013_Work!AK48/Supply_2013_Work!$BR48,0))*Use_2013_Work!$BV48</f>
        <v>0</v>
      </c>
      <c r="AL48">
        <f>(IFERROR(Supply_2013_Work!AL48/Supply_2013_Work!$BR48,0))*Use_2013_Work!$BV48</f>
        <v>0</v>
      </c>
      <c r="AM48">
        <f>(IFERROR(Supply_2013_Work!AM48/Supply_2013_Work!$BR48,0))*Use_2013_Work!$BV48</f>
        <v>0</v>
      </c>
      <c r="AN48">
        <f>(IFERROR(Supply_2013_Work!AN48/Supply_2013_Work!$BR48,0))*Use_2013_Work!$BV48</f>
        <v>0</v>
      </c>
      <c r="AO48">
        <f>(IFERROR(Supply_2013_Work!AO48/Supply_2013_Work!$BR48,0))*Use_2013_Work!$BV48</f>
        <v>0</v>
      </c>
      <c r="AP48">
        <f>(IFERROR(Supply_2013_Work!AP48/Supply_2013_Work!$BR48,0))*Use_2013_Work!$BV48</f>
        <v>0</v>
      </c>
      <c r="AQ48">
        <f>(IFERROR(Supply_2013_Work!AQ48/Supply_2013_Work!$BR48,0))*Use_2013_Work!$BV48</f>
        <v>0</v>
      </c>
      <c r="AR48">
        <f>(IFERROR(Supply_2013_Work!AR48/Supply_2013_Work!$BR48,0))*Use_2013_Work!$BV48</f>
        <v>0</v>
      </c>
      <c r="AS48">
        <f>(IFERROR(Supply_2013_Work!AS48/Supply_2013_Work!$BR48,0))*Use_2013_Work!$BV48</f>
        <v>118.0628</v>
      </c>
      <c r="AT48">
        <f>(IFERROR(Supply_2013_Work!AT48/Supply_2013_Work!$BR48,0))*Use_2013_Work!$BV48</f>
        <v>0</v>
      </c>
      <c r="AU48">
        <f>(IFERROR(Supply_2013_Work!AU48/Supply_2013_Work!$BR48,0))*Use_2013_Work!$BV48</f>
        <v>0</v>
      </c>
      <c r="AV48">
        <f>(IFERROR(Supply_2013_Work!AV48/Supply_2013_Work!$BR48,0))*Use_2013_Work!$BV48</f>
        <v>0</v>
      </c>
      <c r="AW48">
        <f>(IFERROR(Supply_2013_Work!AW48/Supply_2013_Work!$BR48,0))*Use_2013_Work!$BV48</f>
        <v>0</v>
      </c>
      <c r="AX48">
        <f>(IFERROR(Supply_2013_Work!AX48/Supply_2013_Work!$BR48,0))*Use_2013_Work!$BV48</f>
        <v>0</v>
      </c>
      <c r="AY48">
        <f>(IFERROR(Supply_2013_Work!AY48/Supply_2013_Work!$BR48,0))*Use_2013_Work!$BV48</f>
        <v>0</v>
      </c>
      <c r="AZ48">
        <f>(IFERROR(Supply_2013_Work!AZ48/Supply_2013_Work!$BR48,0))*Use_2013_Work!$BV48</f>
        <v>0</v>
      </c>
      <c r="BA48">
        <f>(IFERROR(Supply_2013_Work!BA48/Supply_2013_Work!$BR48,0))*Use_2013_Work!$BV48</f>
        <v>0</v>
      </c>
      <c r="BB48">
        <f>(IFERROR(Supply_2013_Work!BB48/Supply_2013_Work!$BR48,0))*Use_2013_Work!$BV48</f>
        <v>0</v>
      </c>
      <c r="BC48">
        <f>(IFERROR(Supply_2013_Work!BC48/Supply_2013_Work!$BR48,0))*Use_2013_Work!$BV48</f>
        <v>0</v>
      </c>
      <c r="BD48">
        <f>(IFERROR(Supply_2013_Work!BD48/Supply_2013_Work!$BR48,0))*Use_2013_Work!$BV48</f>
        <v>0</v>
      </c>
      <c r="BE48">
        <f>(IFERROR(Supply_2013_Work!BE48/Supply_2013_Work!$BR48,0))*Use_2013_Work!$BV48</f>
        <v>0</v>
      </c>
      <c r="BF48">
        <f>(IFERROR(Supply_2013_Work!BF48/Supply_2013_Work!$BR48,0))*Use_2013_Work!$BV48</f>
        <v>0</v>
      </c>
      <c r="BG48">
        <f>(IFERROR(Supply_2013_Work!BG48/Supply_2013_Work!$BR48,0))*Use_2013_Work!$BV48</f>
        <v>0</v>
      </c>
      <c r="BH48">
        <f>(IFERROR(Supply_2013_Work!BH48/Supply_2013_Work!$BR48,0))*Use_2013_Work!$BV48</f>
        <v>0</v>
      </c>
      <c r="BI48">
        <f>(IFERROR(Supply_2013_Work!BI48/Supply_2013_Work!$BR48,0))*Use_2013_Work!$BV48</f>
        <v>0</v>
      </c>
      <c r="BJ48">
        <f>(IFERROR(Supply_2013_Work!BJ48/Supply_2013_Work!$BR48,0))*Use_2013_Work!$BV48</f>
        <v>0</v>
      </c>
      <c r="BK48">
        <f>(IFERROR(Supply_2013_Work!BK48/Supply_2013_Work!$BR48,0))*Use_2013_Work!$BV48</f>
        <v>0</v>
      </c>
      <c r="BL48">
        <f>(IFERROR(Supply_2013_Work!BL48/Supply_2013_Work!$BR48,0))*Use_2013_Work!$BV48</f>
        <v>0</v>
      </c>
      <c r="BM48">
        <f>(IFERROR(Supply_2013_Work!BM48/Supply_2013_Work!$BR48,0))*Use_2013_Work!$BV48</f>
        <v>0</v>
      </c>
      <c r="BN48">
        <f>(IFERROR(Supply_2013_Work!BN48/Supply_2013_Work!$BR48,0))*Use_2013_Work!$BV48</f>
        <v>0</v>
      </c>
      <c r="BO48">
        <f>(IFERROR(Supply_2013_Work!BO48/Supply_2013_Work!$BR48,0))*Use_2013_Work!$BV48</f>
        <v>0</v>
      </c>
      <c r="BP48">
        <f>(IFERROR(Supply_2013_Work!BP48/Supply_2013_Work!$BR48,0))*Use_2013_Work!$BV48</f>
        <v>0</v>
      </c>
      <c r="BQ48">
        <f>(IFERROR(Supply_2013_Work!BQ48/Supply_2013_Work!$BR48,0))*Use_2013_Work!$BV48</f>
        <v>0</v>
      </c>
    </row>
    <row r="49" spans="5:69">
      <c r="E49">
        <f>(IFERROR(Supply_2013_Work!E49/Supply_2013_Work!$BR49,0))*Use_2013_Work!$BV49</f>
        <v>0</v>
      </c>
      <c r="F49">
        <f>(IFERROR(Supply_2013_Work!F49/Supply_2013_Work!$BR49,0))*Use_2013_Work!$BV49</f>
        <v>0</v>
      </c>
      <c r="G49">
        <f>(IFERROR(Supply_2013_Work!G49/Supply_2013_Work!$BR49,0))*Use_2013_Work!$BV49</f>
        <v>0</v>
      </c>
      <c r="H49">
        <f>(IFERROR(Supply_2013_Work!H49/Supply_2013_Work!$BR49,0))*Use_2013_Work!$BV49</f>
        <v>0</v>
      </c>
      <c r="I49">
        <f>(IFERROR(Supply_2013_Work!I49/Supply_2013_Work!$BR49,0))*Use_2013_Work!$BV49</f>
        <v>0</v>
      </c>
      <c r="J49">
        <f>(IFERROR(Supply_2013_Work!J49/Supply_2013_Work!$BR49,0))*Use_2013_Work!$BV49</f>
        <v>0</v>
      </c>
      <c r="K49">
        <f>(IFERROR(Supply_2013_Work!K49/Supply_2013_Work!$BR49,0))*Use_2013_Work!$BV49</f>
        <v>0</v>
      </c>
      <c r="L49">
        <f>(IFERROR(Supply_2013_Work!L49/Supply_2013_Work!$BR49,0))*Use_2013_Work!$BV49</f>
        <v>0</v>
      </c>
      <c r="M49">
        <f>(IFERROR(Supply_2013_Work!M49/Supply_2013_Work!$BR49,0))*Use_2013_Work!$BV49</f>
        <v>0</v>
      </c>
      <c r="N49">
        <f>(IFERROR(Supply_2013_Work!N49/Supply_2013_Work!$BR49,0))*Use_2013_Work!$BV49</f>
        <v>0</v>
      </c>
      <c r="O49">
        <f>(IFERROR(Supply_2013_Work!O49/Supply_2013_Work!$BR49,0))*Use_2013_Work!$BV49</f>
        <v>0</v>
      </c>
      <c r="P49">
        <f>(IFERROR(Supply_2013_Work!P49/Supply_2013_Work!$BR49,0))*Use_2013_Work!$BV49</f>
        <v>0</v>
      </c>
      <c r="Q49">
        <f>(IFERROR(Supply_2013_Work!Q49/Supply_2013_Work!$BR49,0))*Use_2013_Work!$BV49</f>
        <v>0</v>
      </c>
      <c r="R49">
        <f>(IFERROR(Supply_2013_Work!R49/Supply_2013_Work!$BR49,0))*Use_2013_Work!$BV49</f>
        <v>0</v>
      </c>
      <c r="S49">
        <f>(IFERROR(Supply_2013_Work!S49/Supply_2013_Work!$BR49,0))*Use_2013_Work!$BV49</f>
        <v>0</v>
      </c>
      <c r="T49">
        <f>(IFERROR(Supply_2013_Work!T49/Supply_2013_Work!$BR49,0))*Use_2013_Work!$BV49</f>
        <v>0</v>
      </c>
      <c r="U49">
        <f>(IFERROR(Supply_2013_Work!U49/Supply_2013_Work!$BR49,0))*Use_2013_Work!$BV49</f>
        <v>0</v>
      </c>
      <c r="V49">
        <f>(IFERROR(Supply_2013_Work!V49/Supply_2013_Work!$BR49,0))*Use_2013_Work!$BV49</f>
        <v>0</v>
      </c>
      <c r="W49">
        <f>(IFERROR(Supply_2013_Work!W49/Supply_2013_Work!$BR49,0))*Use_2013_Work!$BV49</f>
        <v>0</v>
      </c>
      <c r="X49">
        <f>(IFERROR(Supply_2013_Work!X49/Supply_2013_Work!$BR49,0))*Use_2013_Work!$BV49</f>
        <v>0</v>
      </c>
      <c r="Y49">
        <f>(IFERROR(Supply_2013_Work!Y49/Supply_2013_Work!$BR49,0))*Use_2013_Work!$BV49</f>
        <v>0</v>
      </c>
      <c r="Z49">
        <f>(IFERROR(Supply_2013_Work!Z49/Supply_2013_Work!$BR49,0))*Use_2013_Work!$BV49</f>
        <v>0</v>
      </c>
      <c r="AA49">
        <f>(IFERROR(Supply_2013_Work!AA49/Supply_2013_Work!$BR49,0))*Use_2013_Work!$BV49</f>
        <v>0</v>
      </c>
      <c r="AB49">
        <f>(IFERROR(Supply_2013_Work!AB49/Supply_2013_Work!$BR49,0))*Use_2013_Work!$BV49</f>
        <v>0</v>
      </c>
      <c r="AC49">
        <f>(IFERROR(Supply_2013_Work!AC49/Supply_2013_Work!$BR49,0))*Use_2013_Work!$BV49</f>
        <v>0</v>
      </c>
      <c r="AD49">
        <f>(IFERROR(Supply_2013_Work!AD49/Supply_2013_Work!$BR49,0))*Use_2013_Work!$BV49</f>
        <v>0</v>
      </c>
      <c r="AE49">
        <f>(IFERROR(Supply_2013_Work!AE49/Supply_2013_Work!$BR49,0))*Use_2013_Work!$BV49</f>
        <v>0</v>
      </c>
      <c r="AF49">
        <f>(IFERROR(Supply_2013_Work!AF49/Supply_2013_Work!$BR49,0))*Use_2013_Work!$BV49</f>
        <v>0</v>
      </c>
      <c r="AG49">
        <f>(IFERROR(Supply_2013_Work!AG49/Supply_2013_Work!$BR49,0))*Use_2013_Work!$BV49</f>
        <v>0</v>
      </c>
      <c r="AH49">
        <f>(IFERROR(Supply_2013_Work!AH49/Supply_2013_Work!$BR49,0))*Use_2013_Work!$BV49</f>
        <v>0</v>
      </c>
      <c r="AI49">
        <f>(IFERROR(Supply_2013_Work!AI49/Supply_2013_Work!$BR49,0))*Use_2013_Work!$BV49</f>
        <v>0</v>
      </c>
      <c r="AJ49">
        <f>(IFERROR(Supply_2013_Work!AJ49/Supply_2013_Work!$BR49,0))*Use_2013_Work!$BV49</f>
        <v>0</v>
      </c>
      <c r="AK49">
        <f>(IFERROR(Supply_2013_Work!AK49/Supply_2013_Work!$BR49,0))*Use_2013_Work!$BV49</f>
        <v>0</v>
      </c>
      <c r="AL49">
        <f>(IFERROR(Supply_2013_Work!AL49/Supply_2013_Work!$BR49,0))*Use_2013_Work!$BV49</f>
        <v>0</v>
      </c>
      <c r="AM49">
        <f>(IFERROR(Supply_2013_Work!AM49/Supply_2013_Work!$BR49,0))*Use_2013_Work!$BV49</f>
        <v>0</v>
      </c>
      <c r="AN49">
        <f>(IFERROR(Supply_2013_Work!AN49/Supply_2013_Work!$BR49,0))*Use_2013_Work!$BV49</f>
        <v>0</v>
      </c>
      <c r="AO49">
        <f>(IFERROR(Supply_2013_Work!AO49/Supply_2013_Work!$BR49,0))*Use_2013_Work!$BV49</f>
        <v>0</v>
      </c>
      <c r="AP49">
        <f>(IFERROR(Supply_2013_Work!AP49/Supply_2013_Work!$BR49,0))*Use_2013_Work!$BV49</f>
        <v>0</v>
      </c>
      <c r="AQ49">
        <f>(IFERROR(Supply_2013_Work!AQ49/Supply_2013_Work!$BR49,0))*Use_2013_Work!$BV49</f>
        <v>0</v>
      </c>
      <c r="AR49">
        <f>(IFERROR(Supply_2013_Work!AR49/Supply_2013_Work!$BR49,0))*Use_2013_Work!$BV49</f>
        <v>0</v>
      </c>
      <c r="AS49">
        <f>(IFERROR(Supply_2013_Work!AS49/Supply_2013_Work!$BR49,0))*Use_2013_Work!$BV49</f>
        <v>0</v>
      </c>
      <c r="AT49">
        <f>(IFERROR(Supply_2013_Work!AT49/Supply_2013_Work!$BR49,0))*Use_2013_Work!$BV49</f>
        <v>121.2632</v>
      </c>
      <c r="AU49">
        <f>(IFERROR(Supply_2013_Work!AU49/Supply_2013_Work!$BR49,0))*Use_2013_Work!$BV49</f>
        <v>0</v>
      </c>
      <c r="AV49">
        <f>(IFERROR(Supply_2013_Work!AV49/Supply_2013_Work!$BR49,0))*Use_2013_Work!$BV49</f>
        <v>0</v>
      </c>
      <c r="AW49">
        <f>(IFERROR(Supply_2013_Work!AW49/Supply_2013_Work!$BR49,0))*Use_2013_Work!$BV49</f>
        <v>0</v>
      </c>
      <c r="AX49">
        <f>(IFERROR(Supply_2013_Work!AX49/Supply_2013_Work!$BR49,0))*Use_2013_Work!$BV49</f>
        <v>0</v>
      </c>
      <c r="AY49">
        <f>(IFERROR(Supply_2013_Work!AY49/Supply_2013_Work!$BR49,0))*Use_2013_Work!$BV49</f>
        <v>0</v>
      </c>
      <c r="AZ49">
        <f>(IFERROR(Supply_2013_Work!AZ49/Supply_2013_Work!$BR49,0))*Use_2013_Work!$BV49</f>
        <v>0</v>
      </c>
      <c r="BA49">
        <f>(IFERROR(Supply_2013_Work!BA49/Supply_2013_Work!$BR49,0))*Use_2013_Work!$BV49</f>
        <v>0</v>
      </c>
      <c r="BB49">
        <f>(IFERROR(Supply_2013_Work!BB49/Supply_2013_Work!$BR49,0))*Use_2013_Work!$BV49</f>
        <v>0</v>
      </c>
      <c r="BC49">
        <f>(IFERROR(Supply_2013_Work!BC49/Supply_2013_Work!$BR49,0))*Use_2013_Work!$BV49</f>
        <v>0</v>
      </c>
      <c r="BD49">
        <f>(IFERROR(Supply_2013_Work!BD49/Supply_2013_Work!$BR49,0))*Use_2013_Work!$BV49</f>
        <v>0</v>
      </c>
      <c r="BE49">
        <f>(IFERROR(Supply_2013_Work!BE49/Supply_2013_Work!$BR49,0))*Use_2013_Work!$BV49</f>
        <v>0</v>
      </c>
      <c r="BF49">
        <f>(IFERROR(Supply_2013_Work!BF49/Supply_2013_Work!$BR49,0))*Use_2013_Work!$BV49</f>
        <v>0</v>
      </c>
      <c r="BG49">
        <f>(IFERROR(Supply_2013_Work!BG49/Supply_2013_Work!$BR49,0))*Use_2013_Work!$BV49</f>
        <v>0</v>
      </c>
      <c r="BH49">
        <f>(IFERROR(Supply_2013_Work!BH49/Supply_2013_Work!$BR49,0))*Use_2013_Work!$BV49</f>
        <v>0</v>
      </c>
      <c r="BI49">
        <f>(IFERROR(Supply_2013_Work!BI49/Supply_2013_Work!$BR49,0))*Use_2013_Work!$BV49</f>
        <v>0</v>
      </c>
      <c r="BJ49">
        <f>(IFERROR(Supply_2013_Work!BJ49/Supply_2013_Work!$BR49,0))*Use_2013_Work!$BV49</f>
        <v>0</v>
      </c>
      <c r="BK49">
        <f>(IFERROR(Supply_2013_Work!BK49/Supply_2013_Work!$BR49,0))*Use_2013_Work!$BV49</f>
        <v>0</v>
      </c>
      <c r="BL49">
        <f>(IFERROR(Supply_2013_Work!BL49/Supply_2013_Work!$BR49,0))*Use_2013_Work!$BV49</f>
        <v>0</v>
      </c>
      <c r="BM49">
        <f>(IFERROR(Supply_2013_Work!BM49/Supply_2013_Work!$BR49,0))*Use_2013_Work!$BV49</f>
        <v>0</v>
      </c>
      <c r="BN49">
        <f>(IFERROR(Supply_2013_Work!BN49/Supply_2013_Work!$BR49,0))*Use_2013_Work!$BV49</f>
        <v>0</v>
      </c>
      <c r="BO49">
        <f>(IFERROR(Supply_2013_Work!BO49/Supply_2013_Work!$BR49,0))*Use_2013_Work!$BV49</f>
        <v>0</v>
      </c>
      <c r="BP49">
        <f>(IFERROR(Supply_2013_Work!BP49/Supply_2013_Work!$BR49,0))*Use_2013_Work!$BV49</f>
        <v>0</v>
      </c>
      <c r="BQ49">
        <f>(IFERROR(Supply_2013_Work!BQ49/Supply_2013_Work!$BR49,0))*Use_2013_Work!$BV49</f>
        <v>0</v>
      </c>
    </row>
    <row r="50" spans="5:69">
      <c r="E50">
        <f>(IFERROR(Supply_2013_Work!E50/Supply_2013_Work!$BR50,0))*Use_2013_Work!$BV50</f>
        <v>0</v>
      </c>
      <c r="F50">
        <f>(IFERROR(Supply_2013_Work!F50/Supply_2013_Work!$BR50,0))*Use_2013_Work!$BV50</f>
        <v>0</v>
      </c>
      <c r="G50">
        <f>(IFERROR(Supply_2013_Work!G50/Supply_2013_Work!$BR50,0))*Use_2013_Work!$BV50</f>
        <v>0</v>
      </c>
      <c r="H50">
        <f>(IFERROR(Supply_2013_Work!H50/Supply_2013_Work!$BR50,0))*Use_2013_Work!$BV50</f>
        <v>0</v>
      </c>
      <c r="I50">
        <f>(IFERROR(Supply_2013_Work!I50/Supply_2013_Work!$BR50,0))*Use_2013_Work!$BV50</f>
        <v>0</v>
      </c>
      <c r="J50">
        <f>(IFERROR(Supply_2013_Work!J50/Supply_2013_Work!$BR50,0))*Use_2013_Work!$BV50</f>
        <v>0</v>
      </c>
      <c r="K50">
        <f>(IFERROR(Supply_2013_Work!K50/Supply_2013_Work!$BR50,0))*Use_2013_Work!$BV50</f>
        <v>0</v>
      </c>
      <c r="L50">
        <f>(IFERROR(Supply_2013_Work!L50/Supply_2013_Work!$BR50,0))*Use_2013_Work!$BV50</f>
        <v>0</v>
      </c>
      <c r="M50">
        <f>(IFERROR(Supply_2013_Work!M50/Supply_2013_Work!$BR50,0))*Use_2013_Work!$BV50</f>
        <v>0</v>
      </c>
      <c r="N50">
        <f>(IFERROR(Supply_2013_Work!N50/Supply_2013_Work!$BR50,0))*Use_2013_Work!$BV50</f>
        <v>0</v>
      </c>
      <c r="O50">
        <f>(IFERROR(Supply_2013_Work!O50/Supply_2013_Work!$BR50,0))*Use_2013_Work!$BV50</f>
        <v>0</v>
      </c>
      <c r="P50">
        <f>(IFERROR(Supply_2013_Work!P50/Supply_2013_Work!$BR50,0))*Use_2013_Work!$BV50</f>
        <v>0</v>
      </c>
      <c r="Q50">
        <f>(IFERROR(Supply_2013_Work!Q50/Supply_2013_Work!$BR50,0))*Use_2013_Work!$BV50</f>
        <v>0</v>
      </c>
      <c r="R50">
        <f>(IFERROR(Supply_2013_Work!R50/Supply_2013_Work!$BR50,0))*Use_2013_Work!$BV50</f>
        <v>0</v>
      </c>
      <c r="S50">
        <f>(IFERROR(Supply_2013_Work!S50/Supply_2013_Work!$BR50,0))*Use_2013_Work!$BV50</f>
        <v>0</v>
      </c>
      <c r="T50">
        <f>(IFERROR(Supply_2013_Work!T50/Supply_2013_Work!$BR50,0))*Use_2013_Work!$BV50</f>
        <v>0</v>
      </c>
      <c r="U50">
        <f>(IFERROR(Supply_2013_Work!U50/Supply_2013_Work!$BR50,0))*Use_2013_Work!$BV50</f>
        <v>0</v>
      </c>
      <c r="V50">
        <f>(IFERROR(Supply_2013_Work!V50/Supply_2013_Work!$BR50,0))*Use_2013_Work!$BV50</f>
        <v>0</v>
      </c>
      <c r="W50">
        <f>(IFERROR(Supply_2013_Work!W50/Supply_2013_Work!$BR50,0))*Use_2013_Work!$BV50</f>
        <v>0</v>
      </c>
      <c r="X50">
        <f>(IFERROR(Supply_2013_Work!X50/Supply_2013_Work!$BR50,0))*Use_2013_Work!$BV50</f>
        <v>0</v>
      </c>
      <c r="Y50">
        <f>(IFERROR(Supply_2013_Work!Y50/Supply_2013_Work!$BR50,0))*Use_2013_Work!$BV50</f>
        <v>0</v>
      </c>
      <c r="Z50">
        <f>(IFERROR(Supply_2013_Work!Z50/Supply_2013_Work!$BR50,0))*Use_2013_Work!$BV50</f>
        <v>0</v>
      </c>
      <c r="AA50">
        <f>(IFERROR(Supply_2013_Work!AA50/Supply_2013_Work!$BR50,0))*Use_2013_Work!$BV50</f>
        <v>0</v>
      </c>
      <c r="AB50">
        <f>(IFERROR(Supply_2013_Work!AB50/Supply_2013_Work!$BR50,0))*Use_2013_Work!$BV50</f>
        <v>0</v>
      </c>
      <c r="AC50">
        <f>(IFERROR(Supply_2013_Work!AC50/Supply_2013_Work!$BR50,0))*Use_2013_Work!$BV50</f>
        <v>0</v>
      </c>
      <c r="AD50">
        <f>(IFERROR(Supply_2013_Work!AD50/Supply_2013_Work!$BR50,0))*Use_2013_Work!$BV50</f>
        <v>0</v>
      </c>
      <c r="AE50">
        <f>(IFERROR(Supply_2013_Work!AE50/Supply_2013_Work!$BR50,0))*Use_2013_Work!$BV50</f>
        <v>0</v>
      </c>
      <c r="AF50">
        <f>(IFERROR(Supply_2013_Work!AF50/Supply_2013_Work!$BR50,0))*Use_2013_Work!$BV50</f>
        <v>0</v>
      </c>
      <c r="AG50">
        <f>(IFERROR(Supply_2013_Work!AG50/Supply_2013_Work!$BR50,0))*Use_2013_Work!$BV50</f>
        <v>0</v>
      </c>
      <c r="AH50">
        <f>(IFERROR(Supply_2013_Work!AH50/Supply_2013_Work!$BR50,0))*Use_2013_Work!$BV50</f>
        <v>0</v>
      </c>
      <c r="AI50">
        <f>(IFERROR(Supply_2013_Work!AI50/Supply_2013_Work!$BR50,0))*Use_2013_Work!$BV50</f>
        <v>0</v>
      </c>
      <c r="AJ50">
        <f>(IFERROR(Supply_2013_Work!AJ50/Supply_2013_Work!$BR50,0))*Use_2013_Work!$BV50</f>
        <v>0</v>
      </c>
      <c r="AK50">
        <f>(IFERROR(Supply_2013_Work!AK50/Supply_2013_Work!$BR50,0))*Use_2013_Work!$BV50</f>
        <v>0</v>
      </c>
      <c r="AL50">
        <f>(IFERROR(Supply_2013_Work!AL50/Supply_2013_Work!$BR50,0))*Use_2013_Work!$BV50</f>
        <v>0</v>
      </c>
      <c r="AM50">
        <f>(IFERROR(Supply_2013_Work!AM50/Supply_2013_Work!$BR50,0))*Use_2013_Work!$BV50</f>
        <v>0</v>
      </c>
      <c r="AN50">
        <f>(IFERROR(Supply_2013_Work!AN50/Supply_2013_Work!$BR50,0))*Use_2013_Work!$BV50</f>
        <v>0</v>
      </c>
      <c r="AO50">
        <f>(IFERROR(Supply_2013_Work!AO50/Supply_2013_Work!$BR50,0))*Use_2013_Work!$BV50</f>
        <v>0</v>
      </c>
      <c r="AP50">
        <f>(IFERROR(Supply_2013_Work!AP50/Supply_2013_Work!$BR50,0))*Use_2013_Work!$BV50</f>
        <v>0</v>
      </c>
      <c r="AQ50">
        <f>(IFERROR(Supply_2013_Work!AQ50/Supply_2013_Work!$BR50,0))*Use_2013_Work!$BV50</f>
        <v>0</v>
      </c>
      <c r="AR50">
        <f>(IFERROR(Supply_2013_Work!AR50/Supply_2013_Work!$BR50,0))*Use_2013_Work!$BV50</f>
        <v>0</v>
      </c>
      <c r="AS50">
        <f>(IFERROR(Supply_2013_Work!AS50/Supply_2013_Work!$BR50,0))*Use_2013_Work!$BV50</f>
        <v>0</v>
      </c>
      <c r="AT50">
        <f>(IFERROR(Supply_2013_Work!AT50/Supply_2013_Work!$BR50,0))*Use_2013_Work!$BV50</f>
        <v>0</v>
      </c>
      <c r="AU50">
        <f>(IFERROR(Supply_2013_Work!AU50/Supply_2013_Work!$BR50,0))*Use_2013_Work!$BV50</f>
        <v>1.6121000000000001</v>
      </c>
      <c r="AV50">
        <f>(IFERROR(Supply_2013_Work!AV50/Supply_2013_Work!$BR50,0))*Use_2013_Work!$BV50</f>
        <v>0</v>
      </c>
      <c r="AW50">
        <f>(IFERROR(Supply_2013_Work!AW50/Supply_2013_Work!$BR50,0))*Use_2013_Work!$BV50</f>
        <v>0</v>
      </c>
      <c r="AX50">
        <f>(IFERROR(Supply_2013_Work!AX50/Supply_2013_Work!$BR50,0))*Use_2013_Work!$BV50</f>
        <v>0</v>
      </c>
      <c r="AY50">
        <f>(IFERROR(Supply_2013_Work!AY50/Supply_2013_Work!$BR50,0))*Use_2013_Work!$BV50</f>
        <v>0</v>
      </c>
      <c r="AZ50">
        <f>(IFERROR(Supply_2013_Work!AZ50/Supply_2013_Work!$BR50,0))*Use_2013_Work!$BV50</f>
        <v>0</v>
      </c>
      <c r="BA50">
        <f>(IFERROR(Supply_2013_Work!BA50/Supply_2013_Work!$BR50,0))*Use_2013_Work!$BV50</f>
        <v>0</v>
      </c>
      <c r="BB50">
        <f>(IFERROR(Supply_2013_Work!BB50/Supply_2013_Work!$BR50,0))*Use_2013_Work!$BV50</f>
        <v>0</v>
      </c>
      <c r="BC50">
        <f>(IFERROR(Supply_2013_Work!BC50/Supply_2013_Work!$BR50,0))*Use_2013_Work!$BV50</f>
        <v>0</v>
      </c>
      <c r="BD50">
        <f>(IFERROR(Supply_2013_Work!BD50/Supply_2013_Work!$BR50,0))*Use_2013_Work!$BV50</f>
        <v>0</v>
      </c>
      <c r="BE50">
        <f>(IFERROR(Supply_2013_Work!BE50/Supply_2013_Work!$BR50,0))*Use_2013_Work!$BV50</f>
        <v>0</v>
      </c>
      <c r="BF50">
        <f>(IFERROR(Supply_2013_Work!BF50/Supply_2013_Work!$BR50,0))*Use_2013_Work!$BV50</f>
        <v>0</v>
      </c>
      <c r="BG50">
        <f>(IFERROR(Supply_2013_Work!BG50/Supply_2013_Work!$BR50,0))*Use_2013_Work!$BV50</f>
        <v>0</v>
      </c>
      <c r="BH50">
        <f>(IFERROR(Supply_2013_Work!BH50/Supply_2013_Work!$BR50,0))*Use_2013_Work!$BV50</f>
        <v>0</v>
      </c>
      <c r="BI50">
        <f>(IFERROR(Supply_2013_Work!BI50/Supply_2013_Work!$BR50,0))*Use_2013_Work!$BV50</f>
        <v>0</v>
      </c>
      <c r="BJ50">
        <f>(IFERROR(Supply_2013_Work!BJ50/Supply_2013_Work!$BR50,0))*Use_2013_Work!$BV50</f>
        <v>0</v>
      </c>
      <c r="BK50">
        <f>(IFERROR(Supply_2013_Work!BK50/Supply_2013_Work!$BR50,0))*Use_2013_Work!$BV50</f>
        <v>0</v>
      </c>
      <c r="BL50">
        <f>(IFERROR(Supply_2013_Work!BL50/Supply_2013_Work!$BR50,0))*Use_2013_Work!$BV50</f>
        <v>0</v>
      </c>
      <c r="BM50">
        <f>(IFERROR(Supply_2013_Work!BM50/Supply_2013_Work!$BR50,0))*Use_2013_Work!$BV50</f>
        <v>0</v>
      </c>
      <c r="BN50">
        <f>(IFERROR(Supply_2013_Work!BN50/Supply_2013_Work!$BR50,0))*Use_2013_Work!$BV50</f>
        <v>0</v>
      </c>
      <c r="BO50">
        <f>(IFERROR(Supply_2013_Work!BO50/Supply_2013_Work!$BR50,0))*Use_2013_Work!$BV50</f>
        <v>0</v>
      </c>
      <c r="BP50">
        <f>(IFERROR(Supply_2013_Work!BP50/Supply_2013_Work!$BR50,0))*Use_2013_Work!$BV50</f>
        <v>0</v>
      </c>
      <c r="BQ50">
        <f>(IFERROR(Supply_2013_Work!BQ50/Supply_2013_Work!$BR50,0))*Use_2013_Work!$BV50</f>
        <v>0</v>
      </c>
    </row>
    <row r="51" spans="5:69">
      <c r="E51">
        <f>(IFERROR(Supply_2013_Work!E51/Supply_2013_Work!$BR51,0))*Use_2013_Work!$BV51</f>
        <v>3.8182336061955341E-2</v>
      </c>
      <c r="F51">
        <f>(IFERROR(Supply_2013_Work!F51/Supply_2013_Work!$BR51,0))*Use_2013_Work!$BV51</f>
        <v>4.1616599892637149E-2</v>
      </c>
      <c r="G51">
        <f>(IFERROR(Supply_2013_Work!G51/Supply_2013_Work!$BR51,0))*Use_2013_Work!$BV51</f>
        <v>2.4326035467329451E-3</v>
      </c>
      <c r="H51">
        <f>(IFERROR(Supply_2013_Work!H51/Supply_2013_Work!$BR51,0))*Use_2013_Work!$BV51</f>
        <v>1.585962116252361E-3</v>
      </c>
      <c r="I51">
        <f>(IFERROR(Supply_2013_Work!I51/Supply_2013_Work!$BR51,0))*Use_2013_Work!$BV51</f>
        <v>2.6734789959682665E-2</v>
      </c>
      <c r="J51">
        <f>(IFERROR(Supply_2013_Work!J51/Supply_2013_Work!$BR51,0))*Use_2013_Work!$BV51</f>
        <v>8.3471690329071642E-4</v>
      </c>
      <c r="K51">
        <f>(IFERROR(Supply_2013_Work!K51/Supply_2013_Work!$BR51,0))*Use_2013_Work!$BV51</f>
        <v>0.1011796132060247</v>
      </c>
      <c r="L51">
        <f>(IFERROR(Supply_2013_Work!L51/Supply_2013_Work!$BR51,0))*Use_2013_Work!$BV51</f>
        <v>9.3011312080965535E-4</v>
      </c>
      <c r="M51">
        <f>(IFERROR(Supply_2013_Work!M51/Supply_2013_Work!$BR51,0))*Use_2013_Work!$BV51</f>
        <v>4.7698108759469512E-5</v>
      </c>
      <c r="N51">
        <f>(IFERROR(Supply_2013_Work!N51/Supply_2013_Work!$BR51,0))*Use_2013_Work!$BV51</f>
        <v>0</v>
      </c>
      <c r="O51">
        <f>(IFERROR(Supply_2013_Work!O51/Supply_2013_Work!$BR51,0))*Use_2013_Work!$BV51</f>
        <v>1.6575092793915654E-3</v>
      </c>
      <c r="P51">
        <f>(IFERROR(Supply_2013_Work!P51/Supply_2013_Work!$BR51,0))*Use_2013_Work!$BV51</f>
        <v>2.2895092204545365E-3</v>
      </c>
      <c r="Q51">
        <f>(IFERROR(Supply_2013_Work!Q51/Supply_2013_Work!$BR51,0))*Use_2013_Work!$BV51</f>
        <v>4.2069731925852109E-2</v>
      </c>
      <c r="R51">
        <f>(IFERROR(Supply_2013_Work!R51/Supply_2013_Work!$BR51,0))*Use_2013_Work!$BV51</f>
        <v>2.3849054379734756E-5</v>
      </c>
      <c r="S51">
        <f>(IFERROR(Supply_2013_Work!S51/Supply_2013_Work!$BR51,0))*Use_2013_Work!$BV51</f>
        <v>1.6050413597561489E-2</v>
      </c>
      <c r="T51">
        <f>(IFERROR(Supply_2013_Work!T51/Supply_2013_Work!$BR51,0))*Use_2013_Work!$BV51</f>
        <v>0.31957732868844574</v>
      </c>
      <c r="U51">
        <f>(IFERROR(Supply_2013_Work!U51/Supply_2013_Work!$BR51,0))*Use_2013_Work!$BV51</f>
        <v>8.1683011250591533E-3</v>
      </c>
      <c r="V51">
        <f>(IFERROR(Supply_2013_Work!V51/Supply_2013_Work!$BR51,0))*Use_2013_Work!$BV51</f>
        <v>2.9346261414263618E-2</v>
      </c>
      <c r="W51">
        <f>(IFERROR(Supply_2013_Work!W51/Supply_2013_Work!$BR51,0))*Use_2013_Work!$BV51</f>
        <v>4.3286033699218582E-3</v>
      </c>
      <c r="X51">
        <f>(IFERROR(Supply_2013_Work!X51/Supply_2013_Work!$BR51,0))*Use_2013_Work!$BV51</f>
        <v>2.4481054320797727E-2</v>
      </c>
      <c r="Y51">
        <f>(IFERROR(Supply_2013_Work!Y51/Supply_2013_Work!$BR51,0))*Use_2013_Work!$BV51</f>
        <v>4.7698108759469512E-5</v>
      </c>
      <c r="Z51">
        <f>(IFERROR(Supply_2013_Work!Z51/Supply_2013_Work!$BR51,0))*Use_2013_Work!$BV51</f>
        <v>6.880452188553478E-3</v>
      </c>
      <c r="AA51">
        <f>(IFERROR(Supply_2013_Work!AA51/Supply_2013_Work!$BR51,0))*Use_2013_Work!$BV51</f>
        <v>3.2196223412641923E-4</v>
      </c>
      <c r="AB51">
        <f>(IFERROR(Supply_2013_Work!AB51/Supply_2013_Work!$BR51,0))*Use_2013_Work!$BV51</f>
        <v>0.6425054495172442</v>
      </c>
      <c r="AC51">
        <f>(IFERROR(Supply_2013_Work!AC51/Supply_2013_Work!$BR51,0))*Use_2013_Work!$BV51</f>
        <v>5.0083014197442979E-4</v>
      </c>
      <c r="AD51">
        <f>(IFERROR(Supply_2013_Work!AD51/Supply_2013_Work!$BR51,0))*Use_2013_Work!$BV51</f>
        <v>9.1699614090080137E-2</v>
      </c>
      <c r="AE51">
        <f>(IFERROR(Supply_2013_Work!AE51/Supply_2013_Work!$BR51,0))*Use_2013_Work!$BV51</f>
        <v>1.2488915061763801</v>
      </c>
      <c r="AF51">
        <f>(IFERROR(Supply_2013_Work!AF51/Supply_2013_Work!$BR51,0))*Use_2013_Work!$BV51</f>
        <v>1.3534338360499474E-2</v>
      </c>
      <c r="AG51">
        <f>(IFERROR(Supply_2013_Work!AG51/Supply_2013_Work!$BR51,0))*Use_2013_Work!$BV51</f>
        <v>0.40478999998723803</v>
      </c>
      <c r="AH51">
        <f>(IFERROR(Supply_2013_Work!AH51/Supply_2013_Work!$BR51,0))*Use_2013_Work!$BV51</f>
        <v>2.1371853101311706</v>
      </c>
      <c r="AI51">
        <f>(IFERROR(Supply_2013_Work!AI51/Supply_2013_Work!$BR51,0))*Use_2013_Work!$BV51</f>
        <v>6.2329503621436792E-2</v>
      </c>
      <c r="AJ51">
        <f>(IFERROR(Supply_2013_Work!AJ51/Supply_2013_Work!$BR51,0))*Use_2013_Work!$BV51</f>
        <v>4.7698108759469512E-5</v>
      </c>
      <c r="AK51">
        <f>(IFERROR(Supply_2013_Work!AK51/Supply_2013_Work!$BR51,0))*Use_2013_Work!$BV51</f>
        <v>0</v>
      </c>
      <c r="AL51">
        <f>(IFERROR(Supply_2013_Work!AL51/Supply_2013_Work!$BR51,0))*Use_2013_Work!$BV51</f>
        <v>3.7645732338411307E-2</v>
      </c>
      <c r="AM51">
        <f>(IFERROR(Supply_2013_Work!AM51/Supply_2013_Work!$BR51,0))*Use_2013_Work!$BV51</f>
        <v>1.1924527189867378E-5</v>
      </c>
      <c r="AN51">
        <f>(IFERROR(Supply_2013_Work!AN51/Supply_2013_Work!$BR51,0))*Use_2013_Work!$BV51</f>
        <v>9.9498254872253403E-2</v>
      </c>
      <c r="AO51">
        <f>(IFERROR(Supply_2013_Work!AO51/Supply_2013_Work!$BR51,0))*Use_2013_Work!$BV51</f>
        <v>6.0815088668323628E-4</v>
      </c>
      <c r="AP51">
        <f>(IFERROR(Supply_2013_Work!AP51/Supply_2013_Work!$BR51,0))*Use_2013_Work!$BV51</f>
        <v>3.2553959228337945E-3</v>
      </c>
      <c r="AQ51">
        <f>(IFERROR(Supply_2013_Work!AQ51/Supply_2013_Work!$BR51,0))*Use_2013_Work!$BV51</f>
        <v>4.4955467505800014E-3</v>
      </c>
      <c r="AR51">
        <f>(IFERROR(Supply_2013_Work!AR51/Supply_2013_Work!$BR51,0))*Use_2013_Work!$BV51</f>
        <v>4.103229806033365E-2</v>
      </c>
      <c r="AS51">
        <f>(IFERROR(Supply_2013_Work!AS51/Supply_2013_Work!$BR51,0))*Use_2013_Work!$BV51</f>
        <v>0</v>
      </c>
      <c r="AT51">
        <f>(IFERROR(Supply_2013_Work!AT51/Supply_2013_Work!$BR51,0))*Use_2013_Work!$BV51</f>
        <v>0</v>
      </c>
      <c r="AU51">
        <f>(IFERROR(Supply_2013_Work!AU51/Supply_2013_Work!$BR51,0))*Use_2013_Work!$BV51</f>
        <v>0</v>
      </c>
      <c r="AV51">
        <f>(IFERROR(Supply_2013_Work!AV51/Supply_2013_Work!$BR51,0))*Use_2013_Work!$BV51</f>
        <v>199.51620448849559</v>
      </c>
      <c r="AW51">
        <f>(IFERROR(Supply_2013_Work!AW51/Supply_2013_Work!$BR51,0))*Use_2013_Work!$BV51</f>
        <v>0</v>
      </c>
      <c r="AX51">
        <f>(IFERROR(Supply_2013_Work!AX51/Supply_2013_Work!$BR51,0))*Use_2013_Work!$BV51</f>
        <v>2.9620525539630571E-2</v>
      </c>
      <c r="AY51">
        <f>(IFERROR(Supply_2013_Work!AY51/Supply_2013_Work!$BR51,0))*Use_2013_Work!$BV51</f>
        <v>3.8253883225094543E-2</v>
      </c>
      <c r="AZ51">
        <f>(IFERROR(Supply_2013_Work!AZ51/Supply_2013_Work!$BR51,0))*Use_2013_Work!$BV51</f>
        <v>2.2656601660748019E-4</v>
      </c>
      <c r="BA51">
        <f>(IFERROR(Supply_2013_Work!BA51/Supply_2013_Work!$BR51,0))*Use_2013_Work!$BV51</f>
        <v>7.3097351673887031E-3</v>
      </c>
      <c r="BB51">
        <f>(IFERROR(Supply_2013_Work!BB51/Supply_2013_Work!$BR51,0))*Use_2013_Work!$BV51</f>
        <v>9.5753953334635038E-3</v>
      </c>
      <c r="BC51">
        <f>(IFERROR(Supply_2013_Work!BC51/Supply_2013_Work!$BR51,0))*Use_2013_Work!$BV51</f>
        <v>1.1829130972348438E-2</v>
      </c>
      <c r="BD51">
        <f>(IFERROR(Supply_2013_Work!BD51/Supply_2013_Work!$BR51,0))*Use_2013_Work!$BV51</f>
        <v>4.7698108759469513E-4</v>
      </c>
      <c r="BE51">
        <f>(IFERROR(Supply_2013_Work!BE51/Supply_2013_Work!$BR51,0))*Use_2013_Work!$BV51</f>
        <v>3.4581128850615398E-3</v>
      </c>
      <c r="BF51">
        <f>(IFERROR(Supply_2013_Work!BF51/Supply_2013_Work!$BR51,0))*Use_2013_Work!$BV51</f>
        <v>9.9915613323898755E-2</v>
      </c>
      <c r="BG51">
        <f>(IFERROR(Supply_2013_Work!BG51/Supply_2013_Work!$BR51,0))*Use_2013_Work!$BV51</f>
        <v>0.20879847109457778</v>
      </c>
      <c r="BH51">
        <f>(IFERROR(Supply_2013_Work!BH51/Supply_2013_Work!$BR51,0))*Use_2013_Work!$BV51</f>
        <v>2.7295242737606425E-2</v>
      </c>
      <c r="BI51">
        <f>(IFERROR(Supply_2013_Work!BI51/Supply_2013_Work!$BR51,0))*Use_2013_Work!$BV51</f>
        <v>2.6353205089606905E-3</v>
      </c>
      <c r="BJ51">
        <f>(IFERROR(Supply_2013_Work!BJ51/Supply_2013_Work!$BR51,0))*Use_2013_Work!$BV51</f>
        <v>0</v>
      </c>
      <c r="BK51">
        <f>(IFERROR(Supply_2013_Work!BK51/Supply_2013_Work!$BR51,0))*Use_2013_Work!$BV51</f>
        <v>9.2582029102130314E-2</v>
      </c>
      <c r="BL51">
        <f>(IFERROR(Supply_2013_Work!BL51/Supply_2013_Work!$BR51,0))*Use_2013_Work!$BV51</f>
        <v>4.8043920047975662E-2</v>
      </c>
      <c r="BM51">
        <f>(IFERROR(Supply_2013_Work!BM51/Supply_2013_Work!$BR51,0))*Use_2013_Work!$BV51</f>
        <v>6.4869427912878528E-3</v>
      </c>
      <c r="BN51">
        <f>(IFERROR(Supply_2013_Work!BN51/Supply_2013_Work!$BR51,0))*Use_2013_Work!$BV51</f>
        <v>2.3849054379734756E-5</v>
      </c>
      <c r="BO51">
        <f>(IFERROR(Supply_2013_Work!BO51/Supply_2013_Work!$BR51,0))*Use_2013_Work!$BV51</f>
        <v>4.2570562067826539E-3</v>
      </c>
      <c r="BP51">
        <f>(IFERROR(Supply_2013_Work!BP51/Supply_2013_Work!$BR51,0))*Use_2013_Work!$BV51</f>
        <v>0</v>
      </c>
      <c r="BQ51">
        <f>(IFERROR(Supply_2013_Work!BQ51/Supply_2013_Work!$BR51,0))*Use_2013_Work!$BV51</f>
        <v>0</v>
      </c>
    </row>
    <row r="52" spans="5:69">
      <c r="E52">
        <f>(IFERROR(Supply_2013_Work!E52/Supply_2013_Work!$BR52,0))*Use_2013_Work!$BV52</f>
        <v>0</v>
      </c>
      <c r="F52">
        <f>(IFERROR(Supply_2013_Work!F52/Supply_2013_Work!$BR52,0))*Use_2013_Work!$BV52</f>
        <v>0</v>
      </c>
      <c r="G52">
        <f>(IFERROR(Supply_2013_Work!G52/Supply_2013_Work!$BR52,0))*Use_2013_Work!$BV52</f>
        <v>0</v>
      </c>
      <c r="H52">
        <f>(IFERROR(Supply_2013_Work!H52/Supply_2013_Work!$BR52,0))*Use_2013_Work!$BV52</f>
        <v>0</v>
      </c>
      <c r="I52">
        <f>(IFERROR(Supply_2013_Work!I52/Supply_2013_Work!$BR52,0))*Use_2013_Work!$BV52</f>
        <v>0</v>
      </c>
      <c r="J52">
        <f>(IFERROR(Supply_2013_Work!J52/Supply_2013_Work!$BR52,0))*Use_2013_Work!$BV52</f>
        <v>0</v>
      </c>
      <c r="K52">
        <f>(IFERROR(Supply_2013_Work!K52/Supply_2013_Work!$BR52,0))*Use_2013_Work!$BV52</f>
        <v>0</v>
      </c>
      <c r="L52">
        <f>(IFERROR(Supply_2013_Work!L52/Supply_2013_Work!$BR52,0))*Use_2013_Work!$BV52</f>
        <v>0</v>
      </c>
      <c r="M52">
        <f>(IFERROR(Supply_2013_Work!M52/Supply_2013_Work!$BR52,0))*Use_2013_Work!$BV52</f>
        <v>0</v>
      </c>
      <c r="N52">
        <f>(IFERROR(Supply_2013_Work!N52/Supply_2013_Work!$BR52,0))*Use_2013_Work!$BV52</f>
        <v>0</v>
      </c>
      <c r="O52">
        <f>(IFERROR(Supply_2013_Work!O52/Supply_2013_Work!$BR52,0))*Use_2013_Work!$BV52</f>
        <v>0</v>
      </c>
      <c r="P52">
        <f>(IFERROR(Supply_2013_Work!P52/Supply_2013_Work!$BR52,0))*Use_2013_Work!$BV52</f>
        <v>0</v>
      </c>
      <c r="Q52">
        <f>(IFERROR(Supply_2013_Work!Q52/Supply_2013_Work!$BR52,0))*Use_2013_Work!$BV52</f>
        <v>0</v>
      </c>
      <c r="R52">
        <f>(IFERROR(Supply_2013_Work!R52/Supply_2013_Work!$BR52,0))*Use_2013_Work!$BV52</f>
        <v>0</v>
      </c>
      <c r="S52">
        <f>(IFERROR(Supply_2013_Work!S52/Supply_2013_Work!$BR52,0))*Use_2013_Work!$BV52</f>
        <v>0</v>
      </c>
      <c r="T52">
        <f>(IFERROR(Supply_2013_Work!T52/Supply_2013_Work!$BR52,0))*Use_2013_Work!$BV52</f>
        <v>0</v>
      </c>
      <c r="U52">
        <f>(IFERROR(Supply_2013_Work!U52/Supply_2013_Work!$BR52,0))*Use_2013_Work!$BV52</f>
        <v>0</v>
      </c>
      <c r="V52">
        <f>(IFERROR(Supply_2013_Work!V52/Supply_2013_Work!$BR52,0))*Use_2013_Work!$BV52</f>
        <v>0</v>
      </c>
      <c r="W52">
        <f>(IFERROR(Supply_2013_Work!W52/Supply_2013_Work!$BR52,0))*Use_2013_Work!$BV52</f>
        <v>0</v>
      </c>
      <c r="X52">
        <f>(IFERROR(Supply_2013_Work!X52/Supply_2013_Work!$BR52,0))*Use_2013_Work!$BV52</f>
        <v>0</v>
      </c>
      <c r="Y52">
        <f>(IFERROR(Supply_2013_Work!Y52/Supply_2013_Work!$BR52,0))*Use_2013_Work!$BV52</f>
        <v>0</v>
      </c>
      <c r="Z52">
        <f>(IFERROR(Supply_2013_Work!Z52/Supply_2013_Work!$BR52,0))*Use_2013_Work!$BV52</f>
        <v>0</v>
      </c>
      <c r="AA52">
        <f>(IFERROR(Supply_2013_Work!AA52/Supply_2013_Work!$BR52,0))*Use_2013_Work!$BV52</f>
        <v>0</v>
      </c>
      <c r="AB52">
        <f>(IFERROR(Supply_2013_Work!AB52/Supply_2013_Work!$BR52,0))*Use_2013_Work!$BV52</f>
        <v>0</v>
      </c>
      <c r="AC52">
        <f>(IFERROR(Supply_2013_Work!AC52/Supply_2013_Work!$BR52,0))*Use_2013_Work!$BV52</f>
        <v>0</v>
      </c>
      <c r="AD52">
        <f>(IFERROR(Supply_2013_Work!AD52/Supply_2013_Work!$BR52,0))*Use_2013_Work!$BV52</f>
        <v>0</v>
      </c>
      <c r="AE52">
        <f>(IFERROR(Supply_2013_Work!AE52/Supply_2013_Work!$BR52,0))*Use_2013_Work!$BV52</f>
        <v>0</v>
      </c>
      <c r="AF52">
        <f>(IFERROR(Supply_2013_Work!AF52/Supply_2013_Work!$BR52,0))*Use_2013_Work!$BV52</f>
        <v>0</v>
      </c>
      <c r="AG52">
        <f>(IFERROR(Supply_2013_Work!AG52/Supply_2013_Work!$BR52,0))*Use_2013_Work!$BV52</f>
        <v>0</v>
      </c>
      <c r="AH52">
        <f>(IFERROR(Supply_2013_Work!AH52/Supply_2013_Work!$BR52,0))*Use_2013_Work!$BV52</f>
        <v>0</v>
      </c>
      <c r="AI52">
        <f>(IFERROR(Supply_2013_Work!AI52/Supply_2013_Work!$BR52,0))*Use_2013_Work!$BV52</f>
        <v>0</v>
      </c>
      <c r="AJ52">
        <f>(IFERROR(Supply_2013_Work!AJ52/Supply_2013_Work!$BR52,0))*Use_2013_Work!$BV52</f>
        <v>0</v>
      </c>
      <c r="AK52">
        <f>(IFERROR(Supply_2013_Work!AK52/Supply_2013_Work!$BR52,0))*Use_2013_Work!$BV52</f>
        <v>0</v>
      </c>
      <c r="AL52">
        <f>(IFERROR(Supply_2013_Work!AL52/Supply_2013_Work!$BR52,0))*Use_2013_Work!$BV52</f>
        <v>0</v>
      </c>
      <c r="AM52">
        <f>(IFERROR(Supply_2013_Work!AM52/Supply_2013_Work!$BR52,0))*Use_2013_Work!$BV52</f>
        <v>0</v>
      </c>
      <c r="AN52">
        <f>(IFERROR(Supply_2013_Work!AN52/Supply_2013_Work!$BR52,0))*Use_2013_Work!$BV52</f>
        <v>0</v>
      </c>
      <c r="AO52">
        <f>(IFERROR(Supply_2013_Work!AO52/Supply_2013_Work!$BR52,0))*Use_2013_Work!$BV52</f>
        <v>0</v>
      </c>
      <c r="AP52">
        <f>(IFERROR(Supply_2013_Work!AP52/Supply_2013_Work!$BR52,0))*Use_2013_Work!$BV52</f>
        <v>0</v>
      </c>
      <c r="AQ52">
        <f>(IFERROR(Supply_2013_Work!AQ52/Supply_2013_Work!$BR52,0))*Use_2013_Work!$BV52</f>
        <v>0</v>
      </c>
      <c r="AR52">
        <f>(IFERROR(Supply_2013_Work!AR52/Supply_2013_Work!$BR52,0))*Use_2013_Work!$BV52</f>
        <v>0</v>
      </c>
      <c r="AS52">
        <f>(IFERROR(Supply_2013_Work!AS52/Supply_2013_Work!$BR52,0))*Use_2013_Work!$BV52</f>
        <v>0</v>
      </c>
      <c r="AT52">
        <f>(IFERROR(Supply_2013_Work!AT52/Supply_2013_Work!$BR52,0))*Use_2013_Work!$BV52</f>
        <v>0</v>
      </c>
      <c r="AU52">
        <f>(IFERROR(Supply_2013_Work!AU52/Supply_2013_Work!$BR52,0))*Use_2013_Work!$BV52</f>
        <v>0</v>
      </c>
      <c r="AV52">
        <f>(IFERROR(Supply_2013_Work!AV52/Supply_2013_Work!$BR52,0))*Use_2013_Work!$BV52</f>
        <v>0</v>
      </c>
      <c r="AW52">
        <f>(IFERROR(Supply_2013_Work!AW52/Supply_2013_Work!$BR52,0))*Use_2013_Work!$BV52</f>
        <v>1967.0932</v>
      </c>
      <c r="AX52">
        <f>(IFERROR(Supply_2013_Work!AX52/Supply_2013_Work!$BR52,0))*Use_2013_Work!$BV52</f>
        <v>0</v>
      </c>
      <c r="AY52">
        <f>(IFERROR(Supply_2013_Work!AY52/Supply_2013_Work!$BR52,0))*Use_2013_Work!$BV52</f>
        <v>0</v>
      </c>
      <c r="AZ52">
        <f>(IFERROR(Supply_2013_Work!AZ52/Supply_2013_Work!$BR52,0))*Use_2013_Work!$BV52</f>
        <v>0</v>
      </c>
      <c r="BA52">
        <f>(IFERROR(Supply_2013_Work!BA52/Supply_2013_Work!$BR52,0))*Use_2013_Work!$BV52</f>
        <v>0</v>
      </c>
      <c r="BB52">
        <f>(IFERROR(Supply_2013_Work!BB52/Supply_2013_Work!$BR52,0))*Use_2013_Work!$BV52</f>
        <v>0</v>
      </c>
      <c r="BC52">
        <f>(IFERROR(Supply_2013_Work!BC52/Supply_2013_Work!$BR52,0))*Use_2013_Work!$BV52</f>
        <v>0</v>
      </c>
      <c r="BD52">
        <f>(IFERROR(Supply_2013_Work!BD52/Supply_2013_Work!$BR52,0))*Use_2013_Work!$BV52</f>
        <v>0</v>
      </c>
      <c r="BE52">
        <f>(IFERROR(Supply_2013_Work!BE52/Supply_2013_Work!$BR52,0))*Use_2013_Work!$BV52</f>
        <v>0</v>
      </c>
      <c r="BF52">
        <f>(IFERROR(Supply_2013_Work!BF52/Supply_2013_Work!$BR52,0))*Use_2013_Work!$BV52</f>
        <v>0</v>
      </c>
      <c r="BG52">
        <f>(IFERROR(Supply_2013_Work!BG52/Supply_2013_Work!$BR52,0))*Use_2013_Work!$BV52</f>
        <v>0</v>
      </c>
      <c r="BH52">
        <f>(IFERROR(Supply_2013_Work!BH52/Supply_2013_Work!$BR52,0))*Use_2013_Work!$BV52</f>
        <v>0</v>
      </c>
      <c r="BI52">
        <f>(IFERROR(Supply_2013_Work!BI52/Supply_2013_Work!$BR52,0))*Use_2013_Work!$BV52</f>
        <v>0</v>
      </c>
      <c r="BJ52">
        <f>(IFERROR(Supply_2013_Work!BJ52/Supply_2013_Work!$BR52,0))*Use_2013_Work!$BV52</f>
        <v>0</v>
      </c>
      <c r="BK52">
        <f>(IFERROR(Supply_2013_Work!BK52/Supply_2013_Work!$BR52,0))*Use_2013_Work!$BV52</f>
        <v>0</v>
      </c>
      <c r="BL52">
        <f>(IFERROR(Supply_2013_Work!BL52/Supply_2013_Work!$BR52,0))*Use_2013_Work!$BV52</f>
        <v>0</v>
      </c>
      <c r="BM52">
        <f>(IFERROR(Supply_2013_Work!BM52/Supply_2013_Work!$BR52,0))*Use_2013_Work!$BV52</f>
        <v>0</v>
      </c>
      <c r="BN52">
        <f>(IFERROR(Supply_2013_Work!BN52/Supply_2013_Work!$BR52,0))*Use_2013_Work!$BV52</f>
        <v>0</v>
      </c>
      <c r="BO52">
        <f>(IFERROR(Supply_2013_Work!BO52/Supply_2013_Work!$BR52,0))*Use_2013_Work!$BV52</f>
        <v>0</v>
      </c>
      <c r="BP52">
        <f>(IFERROR(Supply_2013_Work!BP52/Supply_2013_Work!$BR52,0))*Use_2013_Work!$BV52</f>
        <v>0</v>
      </c>
      <c r="BQ52">
        <f>(IFERROR(Supply_2013_Work!BQ52/Supply_2013_Work!$BR52,0))*Use_2013_Work!$BV52</f>
        <v>0</v>
      </c>
    </row>
    <row r="53" spans="5:69">
      <c r="E53">
        <f>(IFERROR(Supply_2013_Work!E53/Supply_2013_Work!$BR53,0))*Use_2013_Work!$BV53</f>
        <v>0</v>
      </c>
      <c r="F53">
        <f>(IFERROR(Supply_2013_Work!F53/Supply_2013_Work!$BR53,0))*Use_2013_Work!$BV53</f>
        <v>0</v>
      </c>
      <c r="G53">
        <f>(IFERROR(Supply_2013_Work!G53/Supply_2013_Work!$BR53,0))*Use_2013_Work!$BV53</f>
        <v>0</v>
      </c>
      <c r="H53">
        <f>(IFERROR(Supply_2013_Work!H53/Supply_2013_Work!$BR53,0))*Use_2013_Work!$BV53</f>
        <v>0</v>
      </c>
      <c r="I53">
        <f>(IFERROR(Supply_2013_Work!I53/Supply_2013_Work!$BR53,0))*Use_2013_Work!$BV53</f>
        <v>5.3518808354949848E-2</v>
      </c>
      <c r="J53">
        <f>(IFERROR(Supply_2013_Work!J53/Supply_2013_Work!$BR53,0))*Use_2013_Work!$BV53</f>
        <v>0</v>
      </c>
      <c r="K53">
        <f>(IFERROR(Supply_2013_Work!K53/Supply_2013_Work!$BR53,0))*Use_2013_Work!$BV53</f>
        <v>0</v>
      </c>
      <c r="L53">
        <f>(IFERROR(Supply_2013_Work!L53/Supply_2013_Work!$BR53,0))*Use_2013_Work!$BV53</f>
        <v>0</v>
      </c>
      <c r="M53">
        <f>(IFERROR(Supply_2013_Work!M53/Supply_2013_Work!$BR53,0))*Use_2013_Work!$BV53</f>
        <v>0</v>
      </c>
      <c r="N53">
        <f>(IFERROR(Supply_2013_Work!N53/Supply_2013_Work!$BR53,0))*Use_2013_Work!$BV53</f>
        <v>0</v>
      </c>
      <c r="O53">
        <f>(IFERROR(Supply_2013_Work!O53/Supply_2013_Work!$BR53,0))*Use_2013_Work!$BV53</f>
        <v>0</v>
      </c>
      <c r="P53">
        <f>(IFERROR(Supply_2013_Work!P53/Supply_2013_Work!$BR53,0))*Use_2013_Work!$BV53</f>
        <v>0</v>
      </c>
      <c r="Q53">
        <f>(IFERROR(Supply_2013_Work!Q53/Supply_2013_Work!$BR53,0))*Use_2013_Work!$BV53</f>
        <v>0</v>
      </c>
      <c r="R53">
        <f>(IFERROR(Supply_2013_Work!R53/Supply_2013_Work!$BR53,0))*Use_2013_Work!$BV53</f>
        <v>0</v>
      </c>
      <c r="S53">
        <f>(IFERROR(Supply_2013_Work!S53/Supply_2013_Work!$BR53,0))*Use_2013_Work!$BV53</f>
        <v>0</v>
      </c>
      <c r="T53">
        <f>(IFERROR(Supply_2013_Work!T53/Supply_2013_Work!$BR53,0))*Use_2013_Work!$BV53</f>
        <v>0</v>
      </c>
      <c r="U53">
        <f>(IFERROR(Supply_2013_Work!U53/Supply_2013_Work!$BR53,0))*Use_2013_Work!$BV53</f>
        <v>0</v>
      </c>
      <c r="V53">
        <f>(IFERROR(Supply_2013_Work!V53/Supply_2013_Work!$BR53,0))*Use_2013_Work!$BV53</f>
        <v>0</v>
      </c>
      <c r="W53">
        <f>(IFERROR(Supply_2013_Work!W53/Supply_2013_Work!$BR53,0))*Use_2013_Work!$BV53</f>
        <v>0</v>
      </c>
      <c r="X53">
        <f>(IFERROR(Supply_2013_Work!X53/Supply_2013_Work!$BR53,0))*Use_2013_Work!$BV53</f>
        <v>0</v>
      </c>
      <c r="Y53">
        <f>(IFERROR(Supply_2013_Work!Y53/Supply_2013_Work!$BR53,0))*Use_2013_Work!$BV53</f>
        <v>0</v>
      </c>
      <c r="Z53">
        <f>(IFERROR(Supply_2013_Work!Z53/Supply_2013_Work!$BR53,0))*Use_2013_Work!$BV53</f>
        <v>0</v>
      </c>
      <c r="AA53">
        <f>(IFERROR(Supply_2013_Work!AA53/Supply_2013_Work!$BR53,0))*Use_2013_Work!$BV53</f>
        <v>0</v>
      </c>
      <c r="AB53">
        <f>(IFERROR(Supply_2013_Work!AB53/Supply_2013_Work!$BR53,0))*Use_2013_Work!$BV53</f>
        <v>0</v>
      </c>
      <c r="AC53">
        <f>(IFERROR(Supply_2013_Work!AC53/Supply_2013_Work!$BR53,0))*Use_2013_Work!$BV53</f>
        <v>0</v>
      </c>
      <c r="AD53">
        <f>(IFERROR(Supply_2013_Work!AD53/Supply_2013_Work!$BR53,0))*Use_2013_Work!$BV53</f>
        <v>0</v>
      </c>
      <c r="AE53">
        <f>(IFERROR(Supply_2013_Work!AE53/Supply_2013_Work!$BR53,0))*Use_2013_Work!$BV53</f>
        <v>0</v>
      </c>
      <c r="AF53">
        <f>(IFERROR(Supply_2013_Work!AF53/Supply_2013_Work!$BR53,0))*Use_2013_Work!$BV53</f>
        <v>0</v>
      </c>
      <c r="AG53">
        <f>(IFERROR(Supply_2013_Work!AG53/Supply_2013_Work!$BR53,0))*Use_2013_Work!$BV53</f>
        <v>3.6282394554884523E-2</v>
      </c>
      <c r="AH53">
        <f>(IFERROR(Supply_2013_Work!AH53/Supply_2013_Work!$BR53,0))*Use_2013_Work!$BV53</f>
        <v>1.6891429029811039E-2</v>
      </c>
      <c r="AI53">
        <f>(IFERROR(Supply_2013_Work!AI53/Supply_2013_Work!$BR53,0))*Use_2013_Work!$BV53</f>
        <v>0</v>
      </c>
      <c r="AJ53">
        <f>(IFERROR(Supply_2013_Work!AJ53/Supply_2013_Work!$BR53,0))*Use_2013_Work!$BV53</f>
        <v>0</v>
      </c>
      <c r="AK53">
        <f>(IFERROR(Supply_2013_Work!AK53/Supply_2013_Work!$BR53,0))*Use_2013_Work!$BV53</f>
        <v>0</v>
      </c>
      <c r="AL53">
        <f>(IFERROR(Supply_2013_Work!AL53/Supply_2013_Work!$BR53,0))*Use_2013_Work!$BV53</f>
        <v>3.0535640816931196E-3</v>
      </c>
      <c r="AM53">
        <f>(IFERROR(Supply_2013_Work!AM53/Supply_2013_Work!$BR53,0))*Use_2013_Work!$BV53</f>
        <v>0</v>
      </c>
      <c r="AN53">
        <f>(IFERROR(Supply_2013_Work!AN53/Supply_2013_Work!$BR53,0))*Use_2013_Work!$BV53</f>
        <v>0</v>
      </c>
      <c r="AO53">
        <f>(IFERROR(Supply_2013_Work!AO53/Supply_2013_Work!$BR53,0))*Use_2013_Work!$BV53</f>
        <v>0</v>
      </c>
      <c r="AP53">
        <f>(IFERROR(Supply_2013_Work!AP53/Supply_2013_Work!$BR53,0))*Use_2013_Work!$BV53</f>
        <v>0</v>
      </c>
      <c r="AQ53">
        <f>(IFERROR(Supply_2013_Work!AQ53/Supply_2013_Work!$BR53,0))*Use_2013_Work!$BV53</f>
        <v>0</v>
      </c>
      <c r="AR53">
        <f>(IFERROR(Supply_2013_Work!AR53/Supply_2013_Work!$BR53,0))*Use_2013_Work!$BV53</f>
        <v>0.19012636501932173</v>
      </c>
      <c r="AS53">
        <f>(IFERROR(Supply_2013_Work!AS53/Supply_2013_Work!$BR53,0))*Use_2013_Work!$BV53</f>
        <v>0</v>
      </c>
      <c r="AT53">
        <f>(IFERROR(Supply_2013_Work!AT53/Supply_2013_Work!$BR53,0))*Use_2013_Work!$BV53</f>
        <v>0</v>
      </c>
      <c r="AU53">
        <f>(IFERROR(Supply_2013_Work!AU53/Supply_2013_Work!$BR53,0))*Use_2013_Work!$BV53</f>
        <v>0</v>
      </c>
      <c r="AV53">
        <f>(IFERROR(Supply_2013_Work!AV53/Supply_2013_Work!$BR53,0))*Use_2013_Work!$BV53</f>
        <v>0</v>
      </c>
      <c r="AW53">
        <f>(IFERROR(Supply_2013_Work!AW53/Supply_2013_Work!$BR53,0))*Use_2013_Work!$BV53</f>
        <v>0</v>
      </c>
      <c r="AX53">
        <f>(IFERROR(Supply_2013_Work!AX53/Supply_2013_Work!$BR53,0))*Use_2013_Work!$BV53</f>
        <v>7.4993802510175431</v>
      </c>
      <c r="AY53">
        <f>(IFERROR(Supply_2013_Work!AY53/Supply_2013_Work!$BR53,0))*Use_2013_Work!$BV53</f>
        <v>2.6645905470532531E-2</v>
      </c>
      <c r="AZ53">
        <f>(IFERROR(Supply_2013_Work!AZ53/Supply_2013_Work!$BR53,0))*Use_2013_Work!$BV53</f>
        <v>0</v>
      </c>
      <c r="BA53">
        <f>(IFERROR(Supply_2013_Work!BA53/Supply_2013_Work!$BR53,0))*Use_2013_Work!$BV53</f>
        <v>0</v>
      </c>
      <c r="BB53">
        <f>(IFERROR(Supply_2013_Work!BB53/Supply_2013_Work!$BR53,0))*Use_2013_Work!$BV53</f>
        <v>0</v>
      </c>
      <c r="BC53">
        <f>(IFERROR(Supply_2013_Work!BC53/Supply_2013_Work!$BR53,0))*Use_2013_Work!$BV53</f>
        <v>0</v>
      </c>
      <c r="BD53">
        <f>(IFERROR(Supply_2013_Work!BD53/Supply_2013_Work!$BR53,0))*Use_2013_Work!$BV53</f>
        <v>0</v>
      </c>
      <c r="BE53">
        <f>(IFERROR(Supply_2013_Work!BE53/Supply_2013_Work!$BR53,0))*Use_2013_Work!$BV53</f>
        <v>0</v>
      </c>
      <c r="BF53">
        <f>(IFERROR(Supply_2013_Work!BF53/Supply_2013_Work!$BR53,0))*Use_2013_Work!$BV53</f>
        <v>0</v>
      </c>
      <c r="BG53">
        <f>(IFERROR(Supply_2013_Work!BG53/Supply_2013_Work!$BR53,0))*Use_2013_Work!$BV53</f>
        <v>0</v>
      </c>
      <c r="BH53">
        <f>(IFERROR(Supply_2013_Work!BH53/Supply_2013_Work!$BR53,0))*Use_2013_Work!$BV53</f>
        <v>0</v>
      </c>
      <c r="BI53">
        <f>(IFERROR(Supply_2013_Work!BI53/Supply_2013_Work!$BR53,0))*Use_2013_Work!$BV53</f>
        <v>0</v>
      </c>
      <c r="BJ53">
        <f>(IFERROR(Supply_2013_Work!BJ53/Supply_2013_Work!$BR53,0))*Use_2013_Work!$BV53</f>
        <v>0</v>
      </c>
      <c r="BK53">
        <f>(IFERROR(Supply_2013_Work!BK53/Supply_2013_Work!$BR53,0))*Use_2013_Work!$BV53</f>
        <v>0</v>
      </c>
      <c r="BL53">
        <f>(IFERROR(Supply_2013_Work!BL53/Supply_2013_Work!$BR53,0))*Use_2013_Work!$BV53</f>
        <v>0</v>
      </c>
      <c r="BM53">
        <f>(IFERROR(Supply_2013_Work!BM53/Supply_2013_Work!$BR53,0))*Use_2013_Work!$BV53</f>
        <v>0</v>
      </c>
      <c r="BN53">
        <f>(IFERROR(Supply_2013_Work!BN53/Supply_2013_Work!$BR53,0))*Use_2013_Work!$BV53</f>
        <v>0</v>
      </c>
      <c r="BO53">
        <f>(IFERROR(Supply_2013_Work!BO53/Supply_2013_Work!$BR53,0))*Use_2013_Work!$BV53</f>
        <v>0</v>
      </c>
      <c r="BP53">
        <f>(IFERROR(Supply_2013_Work!BP53/Supply_2013_Work!$BR53,0))*Use_2013_Work!$BV53</f>
        <v>0</v>
      </c>
      <c r="BQ53">
        <f>(IFERROR(Supply_2013_Work!BQ53/Supply_2013_Work!$BR53,0))*Use_2013_Work!$BV53</f>
        <v>0</v>
      </c>
    </row>
    <row r="54" spans="5:69">
      <c r="E54">
        <f>(IFERROR(Supply_2013_Work!E54/Supply_2013_Work!$BR54,0))*Use_2013_Work!$BV54</f>
        <v>0</v>
      </c>
      <c r="F54">
        <f>(IFERROR(Supply_2013_Work!F54/Supply_2013_Work!$BR54,0))*Use_2013_Work!$BV54</f>
        <v>0</v>
      </c>
      <c r="G54">
        <f>(IFERROR(Supply_2013_Work!G54/Supply_2013_Work!$BR54,0))*Use_2013_Work!$BV54</f>
        <v>0</v>
      </c>
      <c r="H54">
        <f>(IFERROR(Supply_2013_Work!H54/Supply_2013_Work!$BR54,0))*Use_2013_Work!$BV54</f>
        <v>0</v>
      </c>
      <c r="I54">
        <f>(IFERROR(Supply_2013_Work!I54/Supply_2013_Work!$BR54,0))*Use_2013_Work!$BV54</f>
        <v>0</v>
      </c>
      <c r="J54">
        <f>(IFERROR(Supply_2013_Work!J54/Supply_2013_Work!$BR54,0))*Use_2013_Work!$BV54</f>
        <v>0</v>
      </c>
      <c r="K54">
        <f>(IFERROR(Supply_2013_Work!K54/Supply_2013_Work!$BR54,0))*Use_2013_Work!$BV54</f>
        <v>3.3709195328471319E-4</v>
      </c>
      <c r="L54">
        <f>(IFERROR(Supply_2013_Work!L54/Supply_2013_Work!$BR54,0))*Use_2013_Work!$BV54</f>
        <v>0</v>
      </c>
      <c r="M54">
        <f>(IFERROR(Supply_2013_Work!M54/Supply_2013_Work!$BR54,0))*Use_2013_Work!$BV54</f>
        <v>0</v>
      </c>
      <c r="N54">
        <f>(IFERROR(Supply_2013_Work!N54/Supply_2013_Work!$BR54,0))*Use_2013_Work!$BV54</f>
        <v>0</v>
      </c>
      <c r="O54">
        <f>(IFERROR(Supply_2013_Work!O54/Supply_2013_Work!$BR54,0))*Use_2013_Work!$BV54</f>
        <v>0</v>
      </c>
      <c r="P54">
        <f>(IFERROR(Supply_2013_Work!P54/Supply_2013_Work!$BR54,0))*Use_2013_Work!$BV54</f>
        <v>0</v>
      </c>
      <c r="Q54">
        <f>(IFERROR(Supply_2013_Work!Q54/Supply_2013_Work!$BR54,0))*Use_2013_Work!$BV54</f>
        <v>0</v>
      </c>
      <c r="R54">
        <f>(IFERROR(Supply_2013_Work!R54/Supply_2013_Work!$BR54,0))*Use_2013_Work!$BV54</f>
        <v>0</v>
      </c>
      <c r="S54">
        <f>(IFERROR(Supply_2013_Work!S54/Supply_2013_Work!$BR54,0))*Use_2013_Work!$BV54</f>
        <v>0</v>
      </c>
      <c r="T54">
        <f>(IFERROR(Supply_2013_Work!T54/Supply_2013_Work!$BR54,0))*Use_2013_Work!$BV54</f>
        <v>0</v>
      </c>
      <c r="U54">
        <f>(IFERROR(Supply_2013_Work!U54/Supply_2013_Work!$BR54,0))*Use_2013_Work!$BV54</f>
        <v>0</v>
      </c>
      <c r="V54">
        <f>(IFERROR(Supply_2013_Work!V54/Supply_2013_Work!$BR54,0))*Use_2013_Work!$BV54</f>
        <v>0</v>
      </c>
      <c r="W54">
        <f>(IFERROR(Supply_2013_Work!W54/Supply_2013_Work!$BR54,0))*Use_2013_Work!$BV54</f>
        <v>0</v>
      </c>
      <c r="X54">
        <f>(IFERROR(Supply_2013_Work!X54/Supply_2013_Work!$BR54,0))*Use_2013_Work!$BV54</f>
        <v>0</v>
      </c>
      <c r="Y54">
        <f>(IFERROR(Supply_2013_Work!Y54/Supply_2013_Work!$BR54,0))*Use_2013_Work!$BV54</f>
        <v>0</v>
      </c>
      <c r="Z54">
        <f>(IFERROR(Supply_2013_Work!Z54/Supply_2013_Work!$BR54,0))*Use_2013_Work!$BV54</f>
        <v>0</v>
      </c>
      <c r="AA54">
        <f>(IFERROR(Supply_2013_Work!AA54/Supply_2013_Work!$BR54,0))*Use_2013_Work!$BV54</f>
        <v>0</v>
      </c>
      <c r="AB54">
        <f>(IFERROR(Supply_2013_Work!AB54/Supply_2013_Work!$BR54,0))*Use_2013_Work!$BV54</f>
        <v>0</v>
      </c>
      <c r="AC54">
        <f>(IFERROR(Supply_2013_Work!AC54/Supply_2013_Work!$BR54,0))*Use_2013_Work!$BV54</f>
        <v>0</v>
      </c>
      <c r="AD54">
        <f>(IFERROR(Supply_2013_Work!AD54/Supply_2013_Work!$BR54,0))*Use_2013_Work!$BV54</f>
        <v>1.9265537938815459E-2</v>
      </c>
      <c r="AE54">
        <f>(IFERROR(Supply_2013_Work!AE54/Supply_2013_Work!$BR54,0))*Use_2013_Work!$BV54</f>
        <v>3.9571664081248939E-3</v>
      </c>
      <c r="AF54">
        <f>(IFERROR(Supply_2013_Work!AF54/Supply_2013_Work!$BR54,0))*Use_2013_Work!$BV54</f>
        <v>0</v>
      </c>
      <c r="AG54">
        <f>(IFERROR(Supply_2013_Work!AG54/Supply_2013_Work!$BR54,0))*Use_2013_Work!$BV54</f>
        <v>0</v>
      </c>
      <c r="AH54">
        <f>(IFERROR(Supply_2013_Work!AH54/Supply_2013_Work!$BR54,0))*Use_2013_Work!$BV54</f>
        <v>0</v>
      </c>
      <c r="AI54">
        <f>(IFERROR(Supply_2013_Work!AI54/Supply_2013_Work!$BR54,0))*Use_2013_Work!$BV54</f>
        <v>0</v>
      </c>
      <c r="AJ54">
        <f>(IFERROR(Supply_2013_Work!AJ54/Supply_2013_Work!$BR54,0))*Use_2013_Work!$BV54</f>
        <v>0</v>
      </c>
      <c r="AK54">
        <f>(IFERROR(Supply_2013_Work!AK54/Supply_2013_Work!$BR54,0))*Use_2013_Work!$BV54</f>
        <v>0</v>
      </c>
      <c r="AL54">
        <f>(IFERROR(Supply_2013_Work!AL54/Supply_2013_Work!$BR54,0))*Use_2013_Work!$BV54</f>
        <v>0</v>
      </c>
      <c r="AM54">
        <f>(IFERROR(Supply_2013_Work!AM54/Supply_2013_Work!$BR54,0))*Use_2013_Work!$BV54</f>
        <v>0</v>
      </c>
      <c r="AN54">
        <f>(IFERROR(Supply_2013_Work!AN54/Supply_2013_Work!$BR54,0))*Use_2013_Work!$BV54</f>
        <v>0</v>
      </c>
      <c r="AO54">
        <f>(IFERROR(Supply_2013_Work!AO54/Supply_2013_Work!$BR54,0))*Use_2013_Work!$BV54</f>
        <v>0</v>
      </c>
      <c r="AP54">
        <f>(IFERROR(Supply_2013_Work!AP54/Supply_2013_Work!$BR54,0))*Use_2013_Work!$BV54</f>
        <v>0</v>
      </c>
      <c r="AQ54">
        <f>(IFERROR(Supply_2013_Work!AQ54/Supply_2013_Work!$BR54,0))*Use_2013_Work!$BV54</f>
        <v>1.8906461727707829E-3</v>
      </c>
      <c r="AR54">
        <f>(IFERROR(Supply_2013_Work!AR54/Supply_2013_Work!$BR54,0))*Use_2013_Work!$BV54</f>
        <v>0</v>
      </c>
      <c r="AS54">
        <f>(IFERROR(Supply_2013_Work!AS54/Supply_2013_Work!$BR54,0))*Use_2013_Work!$BV54</f>
        <v>0</v>
      </c>
      <c r="AT54">
        <f>(IFERROR(Supply_2013_Work!AT54/Supply_2013_Work!$BR54,0))*Use_2013_Work!$BV54</f>
        <v>0</v>
      </c>
      <c r="AU54">
        <f>(IFERROR(Supply_2013_Work!AU54/Supply_2013_Work!$BR54,0))*Use_2013_Work!$BV54</f>
        <v>0</v>
      </c>
      <c r="AV54">
        <f>(IFERROR(Supply_2013_Work!AV54/Supply_2013_Work!$BR54,0))*Use_2013_Work!$BV54</f>
        <v>0</v>
      </c>
      <c r="AW54">
        <f>(IFERROR(Supply_2013_Work!AW54/Supply_2013_Work!$BR54,0))*Use_2013_Work!$BV54</f>
        <v>0</v>
      </c>
      <c r="AX54">
        <f>(IFERROR(Supply_2013_Work!AX54/Supply_2013_Work!$BR54,0))*Use_2013_Work!$BV54</f>
        <v>0</v>
      </c>
      <c r="AY54">
        <f>(IFERROR(Supply_2013_Work!AY54/Supply_2013_Work!$BR54,0))*Use_2013_Work!$BV54</f>
        <v>21.14692141095685</v>
      </c>
      <c r="AZ54">
        <f>(IFERROR(Supply_2013_Work!AZ54/Supply_2013_Work!$BR54,0))*Use_2013_Work!$BV54</f>
        <v>0</v>
      </c>
      <c r="BA54">
        <f>(IFERROR(Supply_2013_Work!BA54/Supply_2013_Work!$BR54,0))*Use_2013_Work!$BV54</f>
        <v>0</v>
      </c>
      <c r="BB54">
        <f>(IFERROR(Supply_2013_Work!BB54/Supply_2013_Work!$BR54,0))*Use_2013_Work!$BV54</f>
        <v>0</v>
      </c>
      <c r="BC54">
        <f>(IFERROR(Supply_2013_Work!BC54/Supply_2013_Work!$BR54,0))*Use_2013_Work!$BV54</f>
        <v>0</v>
      </c>
      <c r="BD54">
        <f>(IFERROR(Supply_2013_Work!BD54/Supply_2013_Work!$BR54,0))*Use_2013_Work!$BV54</f>
        <v>0</v>
      </c>
      <c r="BE54">
        <f>(IFERROR(Supply_2013_Work!BE54/Supply_2013_Work!$BR54,0))*Use_2013_Work!$BV54</f>
        <v>0</v>
      </c>
      <c r="BF54">
        <f>(IFERROR(Supply_2013_Work!BF54/Supply_2013_Work!$BR54,0))*Use_2013_Work!$BV54</f>
        <v>0</v>
      </c>
      <c r="BG54">
        <f>(IFERROR(Supply_2013_Work!BG54/Supply_2013_Work!$BR54,0))*Use_2013_Work!$BV54</f>
        <v>1.417728146570153</v>
      </c>
      <c r="BH54">
        <f>(IFERROR(Supply_2013_Work!BH54/Supply_2013_Work!$BR54,0))*Use_2013_Work!$BV54</f>
        <v>0</v>
      </c>
      <c r="BI54">
        <f>(IFERROR(Supply_2013_Work!BI54/Supply_2013_Work!$BR54,0))*Use_2013_Work!$BV54</f>
        <v>0</v>
      </c>
      <c r="BJ54">
        <f>(IFERROR(Supply_2013_Work!BJ54/Supply_2013_Work!$BR54,0))*Use_2013_Work!$BV54</f>
        <v>0</v>
      </c>
      <c r="BK54">
        <f>(IFERROR(Supply_2013_Work!BK54/Supply_2013_Work!$BR54,0))*Use_2013_Work!$BV54</f>
        <v>0</v>
      </c>
      <c r="BL54">
        <f>(IFERROR(Supply_2013_Work!BL54/Supply_2013_Work!$BR54,0))*Use_2013_Work!$BV54</f>
        <v>0</v>
      </c>
      <c r="BM54">
        <f>(IFERROR(Supply_2013_Work!BM54/Supply_2013_Work!$BR54,0))*Use_2013_Work!$BV54</f>
        <v>0</v>
      </c>
      <c r="BN54">
        <f>(IFERROR(Supply_2013_Work!BN54/Supply_2013_Work!$BR54,0))*Use_2013_Work!$BV54</f>
        <v>0</v>
      </c>
      <c r="BO54">
        <f>(IFERROR(Supply_2013_Work!BO54/Supply_2013_Work!$BR54,0))*Use_2013_Work!$BV54</f>
        <v>0</v>
      </c>
      <c r="BP54">
        <f>(IFERROR(Supply_2013_Work!BP54/Supply_2013_Work!$BR54,0))*Use_2013_Work!$BV54</f>
        <v>0</v>
      </c>
      <c r="BQ54">
        <f>(IFERROR(Supply_2013_Work!BQ54/Supply_2013_Work!$BR54,0))*Use_2013_Work!$BV54</f>
        <v>0</v>
      </c>
    </row>
    <row r="55" spans="5:69">
      <c r="E55">
        <f>(IFERROR(Supply_2013_Work!E55/Supply_2013_Work!$BR55,0))*Use_2013_Work!$BV55</f>
        <v>1.7075519056763758E-2</v>
      </c>
      <c r="F55">
        <f>(IFERROR(Supply_2013_Work!F55/Supply_2013_Work!$BR55,0))*Use_2013_Work!$BV55</f>
        <v>0</v>
      </c>
      <c r="G55">
        <f>(IFERROR(Supply_2013_Work!G55/Supply_2013_Work!$BR55,0))*Use_2013_Work!$BV55</f>
        <v>0</v>
      </c>
      <c r="H55">
        <f>(IFERROR(Supply_2013_Work!H55/Supply_2013_Work!$BR55,0))*Use_2013_Work!$BV55</f>
        <v>0</v>
      </c>
      <c r="I55">
        <f>(IFERROR(Supply_2013_Work!I55/Supply_2013_Work!$BR55,0))*Use_2013_Work!$BV55</f>
        <v>7.3538940146584533E-2</v>
      </c>
      <c r="J55">
        <f>(IFERROR(Supply_2013_Work!J55/Supply_2013_Work!$BR55,0))*Use_2013_Work!$BV55</f>
        <v>2.8830607216558706E-2</v>
      </c>
      <c r="K55">
        <f>(IFERROR(Supply_2013_Work!K55/Supply_2013_Work!$BR55,0))*Use_2013_Work!$BV55</f>
        <v>7.9165783294164099E-2</v>
      </c>
      <c r="L55">
        <f>(IFERROR(Supply_2013_Work!L55/Supply_2013_Work!$BR55,0))*Use_2013_Work!$BV55</f>
        <v>0</v>
      </c>
      <c r="M55">
        <f>(IFERROR(Supply_2013_Work!M55/Supply_2013_Work!$BR55,0))*Use_2013_Work!$BV55</f>
        <v>3.7103737983049473E-2</v>
      </c>
      <c r="N55">
        <f>(IFERROR(Supply_2013_Work!N55/Supply_2013_Work!$BR55,0))*Use_2013_Work!$BV55</f>
        <v>0</v>
      </c>
      <c r="O55">
        <f>(IFERROR(Supply_2013_Work!O55/Supply_2013_Work!$BR55,0))*Use_2013_Work!$BV55</f>
        <v>0.2030956108366469</v>
      </c>
      <c r="P55">
        <f>(IFERROR(Supply_2013_Work!P55/Supply_2013_Work!$BR55,0))*Use_2013_Work!$BV55</f>
        <v>1.4184658750546886</v>
      </c>
      <c r="Q55">
        <f>(IFERROR(Supply_2013_Work!Q55/Supply_2013_Work!$BR55,0))*Use_2013_Work!$BV55</f>
        <v>2.0613187768360818E-2</v>
      </c>
      <c r="R55">
        <f>(IFERROR(Supply_2013_Work!R55/Supply_2013_Work!$BR55,0))*Use_2013_Work!$BV55</f>
        <v>0.26270672141001467</v>
      </c>
      <c r="S55">
        <f>(IFERROR(Supply_2013_Work!S55/Supply_2013_Work!$BR55,0))*Use_2013_Work!$BV55</f>
        <v>0</v>
      </c>
      <c r="T55">
        <f>(IFERROR(Supply_2013_Work!T55/Supply_2013_Work!$BR55,0))*Use_2013_Work!$BV55</f>
        <v>0.10097676440582157</v>
      </c>
      <c r="U55">
        <f>(IFERROR(Supply_2013_Work!U55/Supply_2013_Work!$BR55,0))*Use_2013_Work!$BV55</f>
        <v>0.71586258440419548</v>
      </c>
      <c r="V55">
        <f>(IFERROR(Supply_2013_Work!V55/Supply_2013_Work!$BR55,0))*Use_2013_Work!$BV55</f>
        <v>2.4595154243343491</v>
      </c>
      <c r="W55">
        <f>(IFERROR(Supply_2013_Work!W55/Supply_2013_Work!$BR55,0))*Use_2013_Work!$BV55</f>
        <v>0.16557403796640097</v>
      </c>
      <c r="X55">
        <f>(IFERROR(Supply_2013_Work!X55/Supply_2013_Work!$BR55,0))*Use_2013_Work!$BV55</f>
        <v>0.17693914689814583</v>
      </c>
      <c r="Y55">
        <f>(IFERROR(Supply_2013_Work!Y55/Supply_2013_Work!$BR55,0))*Use_2013_Work!$BV55</f>
        <v>0</v>
      </c>
      <c r="Z55">
        <f>(IFERROR(Supply_2013_Work!Z55/Supply_2013_Work!$BR55,0))*Use_2013_Work!$BV55</f>
        <v>3.0641225061076889E-4</v>
      </c>
      <c r="AA55">
        <f>(IFERROR(Supply_2013_Work!AA55/Supply_2013_Work!$BR55,0))*Use_2013_Work!$BV55</f>
        <v>1.0863707067109078E-3</v>
      </c>
      <c r="AB55">
        <f>(IFERROR(Supply_2013_Work!AB55/Supply_2013_Work!$BR55,0))*Use_2013_Work!$BV55</f>
        <v>8.6185409399065369E-2</v>
      </c>
      <c r="AC55">
        <f>(IFERROR(Supply_2013_Work!AC55/Supply_2013_Work!$BR55,0))*Use_2013_Work!$BV55</f>
        <v>0</v>
      </c>
      <c r="AD55">
        <f>(IFERROR(Supply_2013_Work!AD55/Supply_2013_Work!$BR55,0))*Use_2013_Work!$BV55</f>
        <v>0.31563247378823839</v>
      </c>
      <c r="AE55">
        <f>(IFERROR(Supply_2013_Work!AE55/Supply_2013_Work!$BR55,0))*Use_2013_Work!$BV55</f>
        <v>0.12682681609371188</v>
      </c>
      <c r="AF55">
        <f>(IFERROR(Supply_2013_Work!AF55/Supply_2013_Work!$BR55,0))*Use_2013_Work!$BV55</f>
        <v>0</v>
      </c>
      <c r="AG55">
        <f>(IFERROR(Supply_2013_Work!AG55/Supply_2013_Work!$BR55,0))*Use_2013_Work!$BV55</f>
        <v>3.3733203226331013E-2</v>
      </c>
      <c r="AH55">
        <f>(IFERROR(Supply_2013_Work!AH55/Supply_2013_Work!$BR55,0))*Use_2013_Work!$BV55</f>
        <v>0</v>
      </c>
      <c r="AI55">
        <f>(IFERROR(Supply_2013_Work!AI55/Supply_2013_Work!$BR55,0))*Use_2013_Work!$BV55</f>
        <v>0</v>
      </c>
      <c r="AJ55">
        <f>(IFERROR(Supply_2013_Work!AJ55/Supply_2013_Work!$BR55,0))*Use_2013_Work!$BV55</f>
        <v>0</v>
      </c>
      <c r="AK55">
        <f>(IFERROR(Supply_2013_Work!AK55/Supply_2013_Work!$BR55,0))*Use_2013_Work!$BV55</f>
        <v>0</v>
      </c>
      <c r="AL55">
        <f>(IFERROR(Supply_2013_Work!AL55/Supply_2013_Work!$BR55,0))*Use_2013_Work!$BV55</f>
        <v>2.2451661272025431E-2</v>
      </c>
      <c r="AM55">
        <f>(IFERROR(Supply_2013_Work!AM55/Supply_2013_Work!$BR55,0))*Use_2013_Work!$BV55</f>
        <v>0</v>
      </c>
      <c r="AN55">
        <f>(IFERROR(Supply_2013_Work!AN55/Supply_2013_Work!$BR55,0))*Use_2013_Work!$BV55</f>
        <v>0</v>
      </c>
      <c r="AO55">
        <f>(IFERROR(Supply_2013_Work!AO55/Supply_2013_Work!$BR55,0))*Use_2013_Work!$BV55</f>
        <v>1.253504661589509E-3</v>
      </c>
      <c r="AP55">
        <f>(IFERROR(Supply_2013_Work!AP55/Supply_2013_Work!$BR55,0))*Use_2013_Work!$BV55</f>
        <v>0</v>
      </c>
      <c r="AQ55">
        <f>(IFERROR(Supply_2013_Work!AQ55/Supply_2013_Work!$BR55,0))*Use_2013_Work!$BV55</f>
        <v>0</v>
      </c>
      <c r="AR55">
        <f>(IFERROR(Supply_2013_Work!AR55/Supply_2013_Work!$BR55,0))*Use_2013_Work!$BV55</f>
        <v>1.0043636461838077</v>
      </c>
      <c r="AS55">
        <f>(IFERROR(Supply_2013_Work!AS55/Supply_2013_Work!$BR55,0))*Use_2013_Work!$BV55</f>
        <v>0</v>
      </c>
      <c r="AT55">
        <f>(IFERROR(Supply_2013_Work!AT55/Supply_2013_Work!$BR55,0))*Use_2013_Work!$BV55</f>
        <v>0</v>
      </c>
      <c r="AU55">
        <f>(IFERROR(Supply_2013_Work!AU55/Supply_2013_Work!$BR55,0))*Use_2013_Work!$BV55</f>
        <v>0</v>
      </c>
      <c r="AV55">
        <f>(IFERROR(Supply_2013_Work!AV55/Supply_2013_Work!$BR55,0))*Use_2013_Work!$BV55</f>
        <v>0</v>
      </c>
      <c r="AW55">
        <f>(IFERROR(Supply_2013_Work!AW55/Supply_2013_Work!$BR55,0))*Use_2013_Work!$BV55</f>
        <v>0</v>
      </c>
      <c r="AX55">
        <f>(IFERROR(Supply_2013_Work!AX55/Supply_2013_Work!$BR55,0))*Use_2013_Work!$BV55</f>
        <v>1.1866510796380686E-2</v>
      </c>
      <c r="AY55">
        <f>(IFERROR(Supply_2013_Work!AY55/Supply_2013_Work!$BR55,0))*Use_2013_Work!$BV55</f>
        <v>0.36254140379083249</v>
      </c>
      <c r="AZ55">
        <f>(IFERROR(Supply_2013_Work!AZ55/Supply_2013_Work!$BR55,0))*Use_2013_Work!$BV55</f>
        <v>36.228847440578292</v>
      </c>
      <c r="BA55">
        <f>(IFERROR(Supply_2013_Work!BA55/Supply_2013_Work!$BR55,0))*Use_2013_Work!$BV55</f>
        <v>0</v>
      </c>
      <c r="BB55">
        <f>(IFERROR(Supply_2013_Work!BB55/Supply_2013_Work!$BR55,0))*Use_2013_Work!$BV55</f>
        <v>0</v>
      </c>
      <c r="BC55">
        <f>(IFERROR(Supply_2013_Work!BC55/Supply_2013_Work!$BR55,0))*Use_2013_Work!$BV55</f>
        <v>0</v>
      </c>
      <c r="BD55">
        <f>(IFERROR(Supply_2013_Work!BD55/Supply_2013_Work!$BR55,0))*Use_2013_Work!$BV55</f>
        <v>0</v>
      </c>
      <c r="BE55">
        <f>(IFERROR(Supply_2013_Work!BE55/Supply_2013_Work!$BR55,0))*Use_2013_Work!$BV55</f>
        <v>1.205175092970447</v>
      </c>
      <c r="BF55">
        <f>(IFERROR(Supply_2013_Work!BF55/Supply_2013_Work!$BR55,0))*Use_2013_Work!$BV55</f>
        <v>0</v>
      </c>
      <c r="BG55">
        <f>(IFERROR(Supply_2013_Work!BG55/Supply_2013_Work!$BR55,0))*Use_2013_Work!$BV55</f>
        <v>0.63825671802223161</v>
      </c>
      <c r="BH55">
        <f>(IFERROR(Supply_2013_Work!BH55/Supply_2013_Work!$BR55,0))*Use_2013_Work!$BV55</f>
        <v>11.325665318393533</v>
      </c>
      <c r="BI55">
        <f>(IFERROR(Supply_2013_Work!BI55/Supply_2013_Work!$BR55,0))*Use_2013_Work!$BV55</f>
        <v>0.36702616491340828</v>
      </c>
      <c r="BJ55">
        <f>(IFERROR(Supply_2013_Work!BJ55/Supply_2013_Work!$BR55,0))*Use_2013_Work!$BV55</f>
        <v>0</v>
      </c>
      <c r="BK55">
        <f>(IFERROR(Supply_2013_Work!BK55/Supply_2013_Work!$BR55,0))*Use_2013_Work!$BV55</f>
        <v>6.3928737741064973E-2</v>
      </c>
      <c r="BL55">
        <f>(IFERROR(Supply_2013_Work!BL55/Supply_2013_Work!$BR55,0))*Use_2013_Work!$BV55</f>
        <v>0</v>
      </c>
      <c r="BM55">
        <f>(IFERROR(Supply_2013_Work!BM55/Supply_2013_Work!$BR55,0))*Use_2013_Work!$BV55</f>
        <v>2.0613187768360819E-3</v>
      </c>
      <c r="BN55">
        <f>(IFERROR(Supply_2013_Work!BN55/Supply_2013_Work!$BR55,0))*Use_2013_Work!$BV55</f>
        <v>0</v>
      </c>
      <c r="BO55">
        <f>(IFERROR(Supply_2013_Work!BO55/Supply_2013_Work!$BR55,0))*Use_2013_Work!$BV55</f>
        <v>0</v>
      </c>
      <c r="BP55">
        <f>(IFERROR(Supply_2013_Work!BP55/Supply_2013_Work!$BR55,0))*Use_2013_Work!$BV55</f>
        <v>0</v>
      </c>
      <c r="BQ55">
        <f>(IFERROR(Supply_2013_Work!BQ55/Supply_2013_Work!$BR55,0))*Use_2013_Work!$BV55</f>
        <v>0</v>
      </c>
    </row>
    <row r="56" spans="5:69">
      <c r="E56">
        <f>(IFERROR(Supply_2013_Work!E56/Supply_2013_Work!$BR56,0))*Use_2013_Work!$BV56</f>
        <v>0</v>
      </c>
      <c r="F56">
        <f>(IFERROR(Supply_2013_Work!F56/Supply_2013_Work!$BR56,0))*Use_2013_Work!$BV56</f>
        <v>0</v>
      </c>
      <c r="G56">
        <f>(IFERROR(Supply_2013_Work!G56/Supply_2013_Work!$BR56,0))*Use_2013_Work!$BV56</f>
        <v>0</v>
      </c>
      <c r="H56">
        <f>(IFERROR(Supply_2013_Work!H56/Supply_2013_Work!$BR56,0))*Use_2013_Work!$BV56</f>
        <v>0</v>
      </c>
      <c r="I56">
        <f>(IFERROR(Supply_2013_Work!I56/Supply_2013_Work!$BR56,0))*Use_2013_Work!$BV56</f>
        <v>0</v>
      </c>
      <c r="J56">
        <f>(IFERROR(Supply_2013_Work!J56/Supply_2013_Work!$BR56,0))*Use_2013_Work!$BV56</f>
        <v>0</v>
      </c>
      <c r="K56">
        <f>(IFERROR(Supply_2013_Work!K56/Supply_2013_Work!$BR56,0))*Use_2013_Work!$BV56</f>
        <v>0</v>
      </c>
      <c r="L56">
        <f>(IFERROR(Supply_2013_Work!L56/Supply_2013_Work!$BR56,0))*Use_2013_Work!$BV56</f>
        <v>0</v>
      </c>
      <c r="M56">
        <f>(IFERROR(Supply_2013_Work!M56/Supply_2013_Work!$BR56,0))*Use_2013_Work!$BV56</f>
        <v>0</v>
      </c>
      <c r="N56">
        <f>(IFERROR(Supply_2013_Work!N56/Supply_2013_Work!$BR56,0))*Use_2013_Work!$BV56</f>
        <v>0</v>
      </c>
      <c r="O56">
        <f>(IFERROR(Supply_2013_Work!O56/Supply_2013_Work!$BR56,0))*Use_2013_Work!$BV56</f>
        <v>0</v>
      </c>
      <c r="P56">
        <f>(IFERROR(Supply_2013_Work!P56/Supply_2013_Work!$BR56,0))*Use_2013_Work!$BV56</f>
        <v>0</v>
      </c>
      <c r="Q56">
        <f>(IFERROR(Supply_2013_Work!Q56/Supply_2013_Work!$BR56,0))*Use_2013_Work!$BV56</f>
        <v>0</v>
      </c>
      <c r="R56">
        <f>(IFERROR(Supply_2013_Work!R56/Supply_2013_Work!$BR56,0))*Use_2013_Work!$BV56</f>
        <v>0</v>
      </c>
      <c r="S56">
        <f>(IFERROR(Supply_2013_Work!S56/Supply_2013_Work!$BR56,0))*Use_2013_Work!$BV56</f>
        <v>0</v>
      </c>
      <c r="T56">
        <f>(IFERROR(Supply_2013_Work!T56/Supply_2013_Work!$BR56,0))*Use_2013_Work!$BV56</f>
        <v>0</v>
      </c>
      <c r="U56">
        <f>(IFERROR(Supply_2013_Work!U56/Supply_2013_Work!$BR56,0))*Use_2013_Work!$BV56</f>
        <v>0</v>
      </c>
      <c r="V56">
        <f>(IFERROR(Supply_2013_Work!V56/Supply_2013_Work!$BR56,0))*Use_2013_Work!$BV56</f>
        <v>0</v>
      </c>
      <c r="W56">
        <f>(IFERROR(Supply_2013_Work!W56/Supply_2013_Work!$BR56,0))*Use_2013_Work!$BV56</f>
        <v>0</v>
      </c>
      <c r="X56">
        <f>(IFERROR(Supply_2013_Work!X56/Supply_2013_Work!$BR56,0))*Use_2013_Work!$BV56</f>
        <v>0</v>
      </c>
      <c r="Y56">
        <f>(IFERROR(Supply_2013_Work!Y56/Supply_2013_Work!$BR56,0))*Use_2013_Work!$BV56</f>
        <v>0</v>
      </c>
      <c r="Z56">
        <f>(IFERROR(Supply_2013_Work!Z56/Supply_2013_Work!$BR56,0))*Use_2013_Work!$BV56</f>
        <v>0</v>
      </c>
      <c r="AA56">
        <f>(IFERROR(Supply_2013_Work!AA56/Supply_2013_Work!$BR56,0))*Use_2013_Work!$BV56</f>
        <v>0</v>
      </c>
      <c r="AB56">
        <f>(IFERROR(Supply_2013_Work!AB56/Supply_2013_Work!$BR56,0))*Use_2013_Work!$BV56</f>
        <v>0</v>
      </c>
      <c r="AC56">
        <f>(IFERROR(Supply_2013_Work!AC56/Supply_2013_Work!$BR56,0))*Use_2013_Work!$BV56</f>
        <v>0</v>
      </c>
      <c r="AD56">
        <f>(IFERROR(Supply_2013_Work!AD56/Supply_2013_Work!$BR56,0))*Use_2013_Work!$BV56</f>
        <v>0</v>
      </c>
      <c r="AE56">
        <f>(IFERROR(Supply_2013_Work!AE56/Supply_2013_Work!$BR56,0))*Use_2013_Work!$BV56</f>
        <v>0</v>
      </c>
      <c r="AF56">
        <f>(IFERROR(Supply_2013_Work!AF56/Supply_2013_Work!$BR56,0))*Use_2013_Work!$BV56</f>
        <v>0</v>
      </c>
      <c r="AG56">
        <f>(IFERROR(Supply_2013_Work!AG56/Supply_2013_Work!$BR56,0))*Use_2013_Work!$BV56</f>
        <v>1.140828550210336E-2</v>
      </c>
      <c r="AH56">
        <f>(IFERROR(Supply_2013_Work!AH56/Supply_2013_Work!$BR56,0))*Use_2013_Work!$BV56</f>
        <v>6.6132811209379692E-3</v>
      </c>
      <c r="AI56">
        <f>(IFERROR(Supply_2013_Work!AI56/Supply_2013_Work!$BR56,0))*Use_2013_Work!$BV56</f>
        <v>0</v>
      </c>
      <c r="AJ56">
        <f>(IFERROR(Supply_2013_Work!AJ56/Supply_2013_Work!$BR56,0))*Use_2013_Work!$BV56</f>
        <v>0</v>
      </c>
      <c r="AK56">
        <f>(IFERROR(Supply_2013_Work!AK56/Supply_2013_Work!$BR56,0))*Use_2013_Work!$BV56</f>
        <v>0</v>
      </c>
      <c r="AL56">
        <f>(IFERROR(Supply_2013_Work!AL56/Supply_2013_Work!$BR56,0))*Use_2013_Work!$BV56</f>
        <v>0</v>
      </c>
      <c r="AM56">
        <f>(IFERROR(Supply_2013_Work!AM56/Supply_2013_Work!$BR56,0))*Use_2013_Work!$BV56</f>
        <v>0</v>
      </c>
      <c r="AN56">
        <f>(IFERROR(Supply_2013_Work!AN56/Supply_2013_Work!$BR56,0))*Use_2013_Work!$BV56</f>
        <v>0</v>
      </c>
      <c r="AO56">
        <f>(IFERROR(Supply_2013_Work!AO56/Supply_2013_Work!$BR56,0))*Use_2013_Work!$BV56</f>
        <v>2.2304900128888657E-4</v>
      </c>
      <c r="AP56">
        <f>(IFERROR(Supply_2013_Work!AP56/Supply_2013_Work!$BR56,0))*Use_2013_Work!$BV56</f>
        <v>0</v>
      </c>
      <c r="AQ56">
        <f>(IFERROR(Supply_2013_Work!AQ56/Supply_2013_Work!$BR56,0))*Use_2013_Work!$BV56</f>
        <v>0</v>
      </c>
      <c r="AR56">
        <f>(IFERROR(Supply_2013_Work!AR56/Supply_2013_Work!$BR56,0))*Use_2013_Work!$BV56</f>
        <v>3.4250508812773872E-4</v>
      </c>
      <c r="AS56">
        <f>(IFERROR(Supply_2013_Work!AS56/Supply_2013_Work!$BR56,0))*Use_2013_Work!$BV56</f>
        <v>0</v>
      </c>
      <c r="AT56">
        <f>(IFERROR(Supply_2013_Work!AT56/Supply_2013_Work!$BR56,0))*Use_2013_Work!$BV56</f>
        <v>0</v>
      </c>
      <c r="AU56">
        <f>(IFERROR(Supply_2013_Work!AU56/Supply_2013_Work!$BR56,0))*Use_2013_Work!$BV56</f>
        <v>0</v>
      </c>
      <c r="AV56">
        <f>(IFERROR(Supply_2013_Work!AV56/Supply_2013_Work!$BR56,0))*Use_2013_Work!$BV56</f>
        <v>0</v>
      </c>
      <c r="AW56">
        <f>(IFERROR(Supply_2013_Work!AW56/Supply_2013_Work!$BR56,0))*Use_2013_Work!$BV56</f>
        <v>0</v>
      </c>
      <c r="AX56">
        <f>(IFERROR(Supply_2013_Work!AX56/Supply_2013_Work!$BR56,0))*Use_2013_Work!$BV56</f>
        <v>0</v>
      </c>
      <c r="AY56">
        <f>(IFERROR(Supply_2013_Work!AY56/Supply_2013_Work!$BR56,0))*Use_2013_Work!$BV56</f>
        <v>0</v>
      </c>
      <c r="AZ56">
        <f>(IFERROR(Supply_2013_Work!AZ56/Supply_2013_Work!$BR56,0))*Use_2013_Work!$BV56</f>
        <v>0</v>
      </c>
      <c r="BA56">
        <f>(IFERROR(Supply_2013_Work!BA56/Supply_2013_Work!$BR56,0))*Use_2013_Work!$BV56</f>
        <v>4.9703215647046856E-2</v>
      </c>
      <c r="BB56">
        <f>(IFERROR(Supply_2013_Work!BB56/Supply_2013_Work!$BR56,0))*Use_2013_Work!$BV56</f>
        <v>0</v>
      </c>
      <c r="BC56">
        <f>(IFERROR(Supply_2013_Work!BC56/Supply_2013_Work!$BR56,0))*Use_2013_Work!$BV56</f>
        <v>0</v>
      </c>
      <c r="BD56">
        <f>(IFERROR(Supply_2013_Work!BD56/Supply_2013_Work!$BR56,0))*Use_2013_Work!$BV56</f>
        <v>0</v>
      </c>
      <c r="BE56">
        <f>(IFERROR(Supply_2013_Work!BE56/Supply_2013_Work!$BR56,0))*Use_2013_Work!$BV56</f>
        <v>0</v>
      </c>
      <c r="BF56">
        <f>(IFERROR(Supply_2013_Work!BF56/Supply_2013_Work!$BR56,0))*Use_2013_Work!$BV56</f>
        <v>0</v>
      </c>
      <c r="BG56">
        <f>(IFERROR(Supply_2013_Work!BG56/Supply_2013_Work!$BR56,0))*Use_2013_Work!$BV56</f>
        <v>0</v>
      </c>
      <c r="BH56">
        <f>(IFERROR(Supply_2013_Work!BH56/Supply_2013_Work!$BR56,0))*Use_2013_Work!$BV56</f>
        <v>0</v>
      </c>
      <c r="BI56">
        <f>(IFERROR(Supply_2013_Work!BI56/Supply_2013_Work!$BR56,0))*Use_2013_Work!$BV56</f>
        <v>0</v>
      </c>
      <c r="BJ56">
        <f>(IFERROR(Supply_2013_Work!BJ56/Supply_2013_Work!$BR56,0))*Use_2013_Work!$BV56</f>
        <v>0</v>
      </c>
      <c r="BK56">
        <f>(IFERROR(Supply_2013_Work!BK56/Supply_2013_Work!$BR56,0))*Use_2013_Work!$BV56</f>
        <v>0</v>
      </c>
      <c r="BL56">
        <f>(IFERROR(Supply_2013_Work!BL56/Supply_2013_Work!$BR56,0))*Use_2013_Work!$BV56</f>
        <v>9.0966364049518977E-4</v>
      </c>
      <c r="BM56">
        <f>(IFERROR(Supply_2013_Work!BM56/Supply_2013_Work!$BR56,0))*Use_2013_Work!$BV56</f>
        <v>0</v>
      </c>
      <c r="BN56">
        <f>(IFERROR(Supply_2013_Work!BN56/Supply_2013_Work!$BR56,0))*Use_2013_Work!$BV56</f>
        <v>0</v>
      </c>
      <c r="BO56">
        <f>(IFERROR(Supply_2013_Work!BO56/Supply_2013_Work!$BR56,0))*Use_2013_Work!$BV56</f>
        <v>0</v>
      </c>
      <c r="BP56">
        <f>(IFERROR(Supply_2013_Work!BP56/Supply_2013_Work!$BR56,0))*Use_2013_Work!$BV56</f>
        <v>0</v>
      </c>
      <c r="BQ56">
        <f>(IFERROR(Supply_2013_Work!BQ56/Supply_2013_Work!$BR56,0))*Use_2013_Work!$BV56</f>
        <v>0</v>
      </c>
    </row>
    <row r="57" spans="5:69">
      <c r="E57">
        <f>(IFERROR(Supply_2013_Work!E57/Supply_2013_Work!$BR57,0))*Use_2013_Work!$BV57</f>
        <v>0</v>
      </c>
      <c r="F57">
        <f>(IFERROR(Supply_2013_Work!F57/Supply_2013_Work!$BR57,0))*Use_2013_Work!$BV57</f>
        <v>0</v>
      </c>
      <c r="G57">
        <f>(IFERROR(Supply_2013_Work!G57/Supply_2013_Work!$BR57,0))*Use_2013_Work!$BV57</f>
        <v>0</v>
      </c>
      <c r="H57">
        <f>(IFERROR(Supply_2013_Work!H57/Supply_2013_Work!$BR57,0))*Use_2013_Work!$BV57</f>
        <v>0</v>
      </c>
      <c r="I57">
        <f>(IFERROR(Supply_2013_Work!I57/Supply_2013_Work!$BR57,0))*Use_2013_Work!$BV57</f>
        <v>0</v>
      </c>
      <c r="J57">
        <f>(IFERROR(Supply_2013_Work!J57/Supply_2013_Work!$BR57,0))*Use_2013_Work!$BV57</f>
        <v>0</v>
      </c>
      <c r="K57">
        <f>(IFERROR(Supply_2013_Work!K57/Supply_2013_Work!$BR57,0))*Use_2013_Work!$BV57</f>
        <v>5.3400676908537644E-3</v>
      </c>
      <c r="L57">
        <f>(IFERROR(Supply_2013_Work!L57/Supply_2013_Work!$BR57,0))*Use_2013_Work!$BV57</f>
        <v>0</v>
      </c>
      <c r="M57">
        <f>(IFERROR(Supply_2013_Work!M57/Supply_2013_Work!$BR57,0))*Use_2013_Work!$BV57</f>
        <v>0</v>
      </c>
      <c r="N57">
        <f>(IFERROR(Supply_2013_Work!N57/Supply_2013_Work!$BR57,0))*Use_2013_Work!$BV57</f>
        <v>0</v>
      </c>
      <c r="O57">
        <f>(IFERROR(Supply_2013_Work!O57/Supply_2013_Work!$BR57,0))*Use_2013_Work!$BV57</f>
        <v>0</v>
      </c>
      <c r="P57">
        <f>(IFERROR(Supply_2013_Work!P57/Supply_2013_Work!$BR57,0))*Use_2013_Work!$BV57</f>
        <v>0</v>
      </c>
      <c r="Q57">
        <f>(IFERROR(Supply_2013_Work!Q57/Supply_2013_Work!$BR57,0))*Use_2013_Work!$BV57</f>
        <v>0</v>
      </c>
      <c r="R57">
        <f>(IFERROR(Supply_2013_Work!R57/Supply_2013_Work!$BR57,0))*Use_2013_Work!$BV57</f>
        <v>0</v>
      </c>
      <c r="S57">
        <f>(IFERROR(Supply_2013_Work!S57/Supply_2013_Work!$BR57,0))*Use_2013_Work!$BV57</f>
        <v>0</v>
      </c>
      <c r="T57">
        <f>(IFERROR(Supply_2013_Work!T57/Supply_2013_Work!$BR57,0))*Use_2013_Work!$BV57</f>
        <v>0</v>
      </c>
      <c r="U57">
        <f>(IFERROR(Supply_2013_Work!U57/Supply_2013_Work!$BR57,0))*Use_2013_Work!$BV57</f>
        <v>0</v>
      </c>
      <c r="V57">
        <f>(IFERROR(Supply_2013_Work!V57/Supply_2013_Work!$BR57,0))*Use_2013_Work!$BV57</f>
        <v>0</v>
      </c>
      <c r="W57">
        <f>(IFERROR(Supply_2013_Work!W57/Supply_2013_Work!$BR57,0))*Use_2013_Work!$BV57</f>
        <v>0</v>
      </c>
      <c r="X57">
        <f>(IFERROR(Supply_2013_Work!X57/Supply_2013_Work!$BR57,0))*Use_2013_Work!$BV57</f>
        <v>0</v>
      </c>
      <c r="Y57">
        <f>(IFERROR(Supply_2013_Work!Y57/Supply_2013_Work!$BR57,0))*Use_2013_Work!$BV57</f>
        <v>0</v>
      </c>
      <c r="Z57">
        <f>(IFERROR(Supply_2013_Work!Z57/Supply_2013_Work!$BR57,0))*Use_2013_Work!$BV57</f>
        <v>0</v>
      </c>
      <c r="AA57">
        <f>(IFERROR(Supply_2013_Work!AA57/Supply_2013_Work!$BR57,0))*Use_2013_Work!$BV57</f>
        <v>0</v>
      </c>
      <c r="AB57">
        <f>(IFERROR(Supply_2013_Work!AB57/Supply_2013_Work!$BR57,0))*Use_2013_Work!$BV57</f>
        <v>0</v>
      </c>
      <c r="AC57">
        <f>(IFERROR(Supply_2013_Work!AC57/Supply_2013_Work!$BR57,0))*Use_2013_Work!$BV57</f>
        <v>0</v>
      </c>
      <c r="AD57">
        <f>(IFERROR(Supply_2013_Work!AD57/Supply_2013_Work!$BR57,0))*Use_2013_Work!$BV57</f>
        <v>0.30278308867274117</v>
      </c>
      <c r="AE57">
        <f>(IFERROR(Supply_2013_Work!AE57/Supply_2013_Work!$BR57,0))*Use_2013_Work!$BV57</f>
        <v>0</v>
      </c>
      <c r="AF57">
        <f>(IFERROR(Supply_2013_Work!AF57/Supply_2013_Work!$BR57,0))*Use_2013_Work!$BV57</f>
        <v>0</v>
      </c>
      <c r="AG57">
        <f>(IFERROR(Supply_2013_Work!AG57/Supply_2013_Work!$BR57,0))*Use_2013_Work!$BV57</f>
        <v>0</v>
      </c>
      <c r="AH57">
        <f>(IFERROR(Supply_2013_Work!AH57/Supply_2013_Work!$BR57,0))*Use_2013_Work!$BV57</f>
        <v>0</v>
      </c>
      <c r="AI57">
        <f>(IFERROR(Supply_2013_Work!AI57/Supply_2013_Work!$BR57,0))*Use_2013_Work!$BV57</f>
        <v>0</v>
      </c>
      <c r="AJ57">
        <f>(IFERROR(Supply_2013_Work!AJ57/Supply_2013_Work!$BR57,0))*Use_2013_Work!$BV57</f>
        <v>0</v>
      </c>
      <c r="AK57">
        <f>(IFERROR(Supply_2013_Work!AK57/Supply_2013_Work!$BR57,0))*Use_2013_Work!$BV57</f>
        <v>0</v>
      </c>
      <c r="AL57">
        <f>(IFERROR(Supply_2013_Work!AL57/Supply_2013_Work!$BR57,0))*Use_2013_Work!$BV57</f>
        <v>0</v>
      </c>
      <c r="AM57">
        <f>(IFERROR(Supply_2013_Work!AM57/Supply_2013_Work!$BR57,0))*Use_2013_Work!$BV57</f>
        <v>0</v>
      </c>
      <c r="AN57">
        <f>(IFERROR(Supply_2013_Work!AN57/Supply_2013_Work!$BR57,0))*Use_2013_Work!$BV57</f>
        <v>0</v>
      </c>
      <c r="AO57">
        <f>(IFERROR(Supply_2013_Work!AO57/Supply_2013_Work!$BR57,0))*Use_2013_Work!$BV57</f>
        <v>0</v>
      </c>
      <c r="AP57">
        <f>(IFERROR(Supply_2013_Work!AP57/Supply_2013_Work!$BR57,0))*Use_2013_Work!$BV57</f>
        <v>0</v>
      </c>
      <c r="AQ57">
        <f>(IFERROR(Supply_2013_Work!AQ57/Supply_2013_Work!$BR57,0))*Use_2013_Work!$BV57</f>
        <v>2.9714287666202679E-2</v>
      </c>
      <c r="AR57">
        <f>(IFERROR(Supply_2013_Work!AR57/Supply_2013_Work!$BR57,0))*Use_2013_Work!$BV57</f>
        <v>4.3771046646342334E-4</v>
      </c>
      <c r="AS57">
        <f>(IFERROR(Supply_2013_Work!AS57/Supply_2013_Work!$BR57,0))*Use_2013_Work!$BV57</f>
        <v>1.6020203072561291E-2</v>
      </c>
      <c r="AT57">
        <f>(IFERROR(Supply_2013_Work!AT57/Supply_2013_Work!$BR57,0))*Use_2013_Work!$BV57</f>
        <v>0</v>
      </c>
      <c r="AU57">
        <f>(IFERROR(Supply_2013_Work!AU57/Supply_2013_Work!$BR57,0))*Use_2013_Work!$BV57</f>
        <v>0</v>
      </c>
      <c r="AV57">
        <f>(IFERROR(Supply_2013_Work!AV57/Supply_2013_Work!$BR57,0))*Use_2013_Work!$BV57</f>
        <v>0</v>
      </c>
      <c r="AW57">
        <f>(IFERROR(Supply_2013_Work!AW57/Supply_2013_Work!$BR57,0))*Use_2013_Work!$BV57</f>
        <v>0</v>
      </c>
      <c r="AX57">
        <f>(IFERROR(Supply_2013_Work!AX57/Supply_2013_Work!$BR57,0))*Use_2013_Work!$BV57</f>
        <v>0</v>
      </c>
      <c r="AY57">
        <f>(IFERROR(Supply_2013_Work!AY57/Supply_2013_Work!$BR57,0))*Use_2013_Work!$BV57</f>
        <v>3.6442522836411875E-2</v>
      </c>
      <c r="AZ57">
        <f>(IFERROR(Supply_2013_Work!AZ57/Supply_2013_Work!$BR57,0))*Use_2013_Work!$BV57</f>
        <v>0</v>
      </c>
      <c r="BA57">
        <f>(IFERROR(Supply_2013_Work!BA57/Supply_2013_Work!$BR57,0))*Use_2013_Work!$BV57</f>
        <v>0</v>
      </c>
      <c r="BB57">
        <f>(IFERROR(Supply_2013_Work!BB57/Supply_2013_Work!$BR57,0))*Use_2013_Work!$BV57</f>
        <v>17.182874625608093</v>
      </c>
      <c r="BC57">
        <f>(IFERROR(Supply_2013_Work!BC57/Supply_2013_Work!$BR57,0))*Use_2013_Work!$BV57</f>
        <v>0</v>
      </c>
      <c r="BD57">
        <f>(IFERROR(Supply_2013_Work!BD57/Supply_2013_Work!$BR57,0))*Use_2013_Work!$BV57</f>
        <v>0</v>
      </c>
      <c r="BE57">
        <f>(IFERROR(Supply_2013_Work!BE57/Supply_2013_Work!$BR57,0))*Use_2013_Work!$BV57</f>
        <v>0</v>
      </c>
      <c r="BF57">
        <f>(IFERROR(Supply_2013_Work!BF57/Supply_2013_Work!$BR57,0))*Use_2013_Work!$BV57</f>
        <v>0</v>
      </c>
      <c r="BG57">
        <f>(IFERROR(Supply_2013_Work!BG57/Supply_2013_Work!$BR57,0))*Use_2013_Work!$BV57</f>
        <v>0</v>
      </c>
      <c r="BH57">
        <f>(IFERROR(Supply_2013_Work!BH57/Supply_2013_Work!$BR57,0))*Use_2013_Work!$BV57</f>
        <v>0</v>
      </c>
      <c r="BI57">
        <f>(IFERROR(Supply_2013_Work!BI57/Supply_2013_Work!$BR57,0))*Use_2013_Work!$BV57</f>
        <v>0</v>
      </c>
      <c r="BJ57">
        <f>(IFERROR(Supply_2013_Work!BJ57/Supply_2013_Work!$BR57,0))*Use_2013_Work!$BV57</f>
        <v>0</v>
      </c>
      <c r="BK57">
        <f>(IFERROR(Supply_2013_Work!BK57/Supply_2013_Work!$BR57,0))*Use_2013_Work!$BV57</f>
        <v>0</v>
      </c>
      <c r="BL57">
        <f>(IFERROR(Supply_2013_Work!BL57/Supply_2013_Work!$BR57,0))*Use_2013_Work!$BV57</f>
        <v>0</v>
      </c>
      <c r="BM57">
        <f>(IFERROR(Supply_2013_Work!BM57/Supply_2013_Work!$BR57,0))*Use_2013_Work!$BV57</f>
        <v>0</v>
      </c>
      <c r="BN57">
        <f>(IFERROR(Supply_2013_Work!BN57/Supply_2013_Work!$BR57,0))*Use_2013_Work!$BV57</f>
        <v>0</v>
      </c>
      <c r="BO57">
        <f>(IFERROR(Supply_2013_Work!BO57/Supply_2013_Work!$BR57,0))*Use_2013_Work!$BV57</f>
        <v>0</v>
      </c>
      <c r="BP57">
        <f>(IFERROR(Supply_2013_Work!BP57/Supply_2013_Work!$BR57,0))*Use_2013_Work!$BV57</f>
        <v>0</v>
      </c>
      <c r="BQ57">
        <f>(IFERROR(Supply_2013_Work!BQ57/Supply_2013_Work!$BR57,0))*Use_2013_Work!$BV57</f>
        <v>0</v>
      </c>
    </row>
    <row r="58" spans="5:69">
      <c r="E58">
        <f>(IFERROR(Supply_2013_Work!E58/Supply_2013_Work!$BR58,0))*Use_2013_Work!$BV58</f>
        <v>0.24985849325294632</v>
      </c>
      <c r="F58">
        <f>(IFERROR(Supply_2013_Work!F58/Supply_2013_Work!$BR58,0))*Use_2013_Work!$BV58</f>
        <v>0.11018235373797761</v>
      </c>
      <c r="G58">
        <f>(IFERROR(Supply_2013_Work!G58/Supply_2013_Work!$BR58,0))*Use_2013_Work!$BV58</f>
        <v>0.58907197493215613</v>
      </c>
      <c r="H58">
        <f>(IFERROR(Supply_2013_Work!H58/Supply_2013_Work!$BR58,0))*Use_2013_Work!$BV58</f>
        <v>4.0519010199551231E-2</v>
      </c>
      <c r="I58">
        <f>(IFERROR(Supply_2013_Work!I58/Supply_2013_Work!$BR58,0))*Use_2013_Work!$BV58</f>
        <v>0.14856970406502115</v>
      </c>
      <c r="J58">
        <f>(IFERROR(Supply_2013_Work!J58/Supply_2013_Work!$BR58,0))*Use_2013_Work!$BV58</f>
        <v>8.4043311366900127E-3</v>
      </c>
      <c r="K58">
        <f>(IFERROR(Supply_2013_Work!K58/Supply_2013_Work!$BR58,0))*Use_2013_Work!$BV58</f>
        <v>0.10321077759756322</v>
      </c>
      <c r="L58">
        <f>(IFERROR(Supply_2013_Work!L58/Supply_2013_Work!$BR58,0))*Use_2013_Work!$BV58</f>
        <v>2.1788359516533153E-2</v>
      </c>
      <c r="M58">
        <f>(IFERROR(Supply_2013_Work!M58/Supply_2013_Work!$BR58,0))*Use_2013_Work!$BV58</f>
        <v>9.4037651097017991E-2</v>
      </c>
      <c r="N58">
        <f>(IFERROR(Supply_2013_Work!N58/Supply_2013_Work!$BR58,0))*Use_2013_Work!$BV58</f>
        <v>0</v>
      </c>
      <c r="O58">
        <f>(IFERROR(Supply_2013_Work!O58/Supply_2013_Work!$BR58,0))*Use_2013_Work!$BV58</f>
        <v>7.1637749813781824E-4</v>
      </c>
      <c r="P58">
        <f>(IFERROR(Supply_2013_Work!P58/Supply_2013_Work!$BR58,0))*Use_2013_Work!$BV58</f>
        <v>1.9726590131648701E-2</v>
      </c>
      <c r="Q58">
        <f>(IFERROR(Supply_2013_Work!Q58/Supply_2013_Work!$BR58,0))*Use_2013_Work!$BV58</f>
        <v>1.9639227022119701E-2</v>
      </c>
      <c r="R58">
        <f>(IFERROR(Supply_2013_Work!R58/Supply_2013_Work!$BR58,0))*Use_2013_Work!$BV58</f>
        <v>0.11533677720018873</v>
      </c>
      <c r="S58">
        <f>(IFERROR(Supply_2013_Work!S58/Supply_2013_Work!$BR58,0))*Use_2013_Work!$BV58</f>
        <v>1.729789568674244E-3</v>
      </c>
      <c r="T58">
        <f>(IFERROR(Supply_2013_Work!T58/Supply_2013_Work!$BR58,0))*Use_2013_Work!$BV58</f>
        <v>5.7100528388155845E-2</v>
      </c>
      <c r="U58">
        <f>(IFERROR(Supply_2013_Work!U58/Supply_2013_Work!$BR58,0))*Use_2013_Work!$BV58</f>
        <v>2.9354004801744743E-3</v>
      </c>
      <c r="V58">
        <f>(IFERROR(Supply_2013_Work!V58/Supply_2013_Work!$BR58,0))*Use_2013_Work!$BV58</f>
        <v>1.6004921665713209E-2</v>
      </c>
      <c r="W58">
        <f>(IFERROR(Supply_2013_Work!W58/Supply_2013_Work!$BR58,0))*Use_2013_Work!$BV58</f>
        <v>1.7123169467684433E-3</v>
      </c>
      <c r="X58">
        <f>(IFERROR(Supply_2013_Work!X58/Supply_2013_Work!$BR58,0))*Use_2013_Work!$BV58</f>
        <v>7.7403715042695959E-3</v>
      </c>
      <c r="Y58">
        <f>(IFERROR(Supply_2013_Work!Y58/Supply_2013_Work!$BR58,0))*Use_2013_Work!$BV58</f>
        <v>0</v>
      </c>
      <c r="Z58">
        <f>(IFERROR(Supply_2013_Work!Z58/Supply_2013_Work!$BR58,0))*Use_2013_Work!$BV58</f>
        <v>1.4659529778966571E-2</v>
      </c>
      <c r="AA58">
        <f>(IFERROR(Supply_2013_Work!AA58/Supply_2013_Work!$BR58,0))*Use_2013_Work!$BV58</f>
        <v>8.9721913486285276E-2</v>
      </c>
      <c r="AB58">
        <f>(IFERROR(Supply_2013_Work!AB58/Supply_2013_Work!$BR58,0))*Use_2013_Work!$BV58</f>
        <v>6.8632458845984137E-2</v>
      </c>
      <c r="AC58">
        <f>(IFERROR(Supply_2013_Work!AC58/Supply_2013_Work!$BR58,0))*Use_2013_Work!$BV58</f>
        <v>9.1207086348278309E-3</v>
      </c>
      <c r="AD58">
        <f>(IFERROR(Supply_2013_Work!AD58/Supply_2013_Work!$BR58,0))*Use_2013_Work!$BV58</f>
        <v>6.7042450252556299E-2</v>
      </c>
      <c r="AE58">
        <f>(IFERROR(Supply_2013_Work!AE58/Supply_2013_Work!$BR58,0))*Use_2013_Work!$BV58</f>
        <v>1.1963154766463446</v>
      </c>
      <c r="AF58">
        <f>(IFERROR(Supply_2013_Work!AF58/Supply_2013_Work!$BR58,0))*Use_2013_Work!$BV58</f>
        <v>0.10186538571081658</v>
      </c>
      <c r="AG58">
        <f>(IFERROR(Supply_2013_Work!AG58/Supply_2013_Work!$BR58,0))*Use_2013_Work!$BV58</f>
        <v>4.4897299796706704</v>
      </c>
      <c r="AH58">
        <f>(IFERROR(Supply_2013_Work!AH58/Supply_2013_Work!$BR58,0))*Use_2013_Work!$BV58</f>
        <v>0.95316647020522571</v>
      </c>
      <c r="AI58">
        <f>(IFERROR(Supply_2013_Work!AI58/Supply_2013_Work!$BR58,0))*Use_2013_Work!$BV58</f>
        <v>1.7733138698415929</v>
      </c>
      <c r="AJ58">
        <f>(IFERROR(Supply_2013_Work!AJ58/Supply_2013_Work!$BR58,0))*Use_2013_Work!$BV58</f>
        <v>1.1412242997773561</v>
      </c>
      <c r="AK58">
        <f>(IFERROR(Supply_2013_Work!AK58/Supply_2013_Work!$BR58,0))*Use_2013_Work!$BV58</f>
        <v>7.5230819782490617</v>
      </c>
      <c r="AL58">
        <f>(IFERROR(Supply_2013_Work!AL58/Supply_2013_Work!$BR58,0))*Use_2013_Work!$BV58</f>
        <v>0.22529198685339091</v>
      </c>
      <c r="AM58">
        <f>(IFERROR(Supply_2013_Work!AM58/Supply_2013_Work!$BR58,0))*Use_2013_Work!$BV58</f>
        <v>5.2225666876437524E-2</v>
      </c>
      <c r="AN58">
        <f>(IFERROR(Supply_2013_Work!AN58/Supply_2013_Work!$BR58,0))*Use_2013_Work!$BV58</f>
        <v>0.11476018067729732</v>
      </c>
      <c r="AO58">
        <f>(IFERROR(Supply_2013_Work!AO58/Supply_2013_Work!$BR58,0))*Use_2013_Work!$BV58</f>
        <v>3.9313399288050995E-3</v>
      </c>
      <c r="AP58">
        <f>(IFERROR(Supply_2013_Work!AP58/Supply_2013_Work!$BR58,0))*Use_2013_Work!$BV58</f>
        <v>0.13380533855461982</v>
      </c>
      <c r="AQ58">
        <f>(IFERROR(Supply_2013_Work!AQ58/Supply_2013_Work!$BR58,0))*Use_2013_Work!$BV58</f>
        <v>1.8730650683018074E-2</v>
      </c>
      <c r="AR58">
        <f>(IFERROR(Supply_2013_Work!AR58/Supply_2013_Work!$BR58,0))*Use_2013_Work!$BV58</f>
        <v>0.98524620402427532</v>
      </c>
      <c r="AS58">
        <f>(IFERROR(Supply_2013_Work!AS58/Supply_2013_Work!$BR58,0))*Use_2013_Work!$BV58</f>
        <v>0.12562815150270518</v>
      </c>
      <c r="AT58">
        <f>(IFERROR(Supply_2013_Work!AT58/Supply_2013_Work!$BR58,0))*Use_2013_Work!$BV58</f>
        <v>6.8807185065042145E-2</v>
      </c>
      <c r="AU58">
        <f>(IFERROR(Supply_2013_Work!AU58/Supply_2013_Work!$BR58,0))*Use_2013_Work!$BV58</f>
        <v>2.7065091332084887E-2</v>
      </c>
      <c r="AV58">
        <f>(IFERROR(Supply_2013_Work!AV58/Supply_2013_Work!$BR58,0))*Use_2013_Work!$BV58</f>
        <v>0.12870333295812608</v>
      </c>
      <c r="AW58">
        <f>(IFERROR(Supply_2013_Work!AW58/Supply_2013_Work!$BR58,0))*Use_2013_Work!$BV58</f>
        <v>0</v>
      </c>
      <c r="AX58">
        <f>(IFERROR(Supply_2013_Work!AX58/Supply_2013_Work!$BR58,0))*Use_2013_Work!$BV58</f>
        <v>9.1731265005452325E-2</v>
      </c>
      <c r="AY58">
        <f>(IFERROR(Supply_2013_Work!AY58/Supply_2013_Work!$BR58,0))*Use_2013_Work!$BV58</f>
        <v>0.10116648083458456</v>
      </c>
      <c r="AZ58">
        <f>(IFERROR(Supply_2013_Work!AZ58/Supply_2013_Work!$BR58,0))*Use_2013_Work!$BV58</f>
        <v>0</v>
      </c>
      <c r="BA58">
        <f>(IFERROR(Supply_2013_Work!BA58/Supply_2013_Work!$BR58,0))*Use_2013_Work!$BV58</f>
        <v>0.11918075401946483</v>
      </c>
      <c r="BB58">
        <f>(IFERROR(Supply_2013_Work!BB58/Supply_2013_Work!$BR58,0))*Use_2013_Work!$BV58</f>
        <v>1.6791189651474227E-2</v>
      </c>
      <c r="BC58">
        <f>(IFERROR(Supply_2013_Work!BC58/Supply_2013_Work!$BR58,0))*Use_2013_Work!$BV58</f>
        <v>42.46434203205542</v>
      </c>
      <c r="BD58">
        <f>(IFERROR(Supply_2013_Work!BD58/Supply_2013_Work!$BR58,0))*Use_2013_Work!$BV58</f>
        <v>5.5213485222329406E-3</v>
      </c>
      <c r="BE58">
        <f>(IFERROR(Supply_2013_Work!BE58/Supply_2013_Work!$BR58,0))*Use_2013_Work!$BV58</f>
        <v>7.7753167480811968E-3</v>
      </c>
      <c r="BF58">
        <f>(IFERROR(Supply_2013_Work!BF58/Supply_2013_Work!$BR58,0))*Use_2013_Work!$BV58</f>
        <v>0.13291423483742396</v>
      </c>
      <c r="BG58">
        <f>(IFERROR(Supply_2013_Work!BG58/Supply_2013_Work!$BR58,0))*Use_2013_Work!$BV58</f>
        <v>0</v>
      </c>
      <c r="BH58">
        <f>(IFERROR(Supply_2013_Work!BH58/Supply_2013_Work!$BR58,0))*Use_2013_Work!$BV58</f>
        <v>0</v>
      </c>
      <c r="BI58">
        <f>(IFERROR(Supply_2013_Work!BI58/Supply_2013_Work!$BR58,0))*Use_2013_Work!$BV58</f>
        <v>0</v>
      </c>
      <c r="BJ58">
        <f>(IFERROR(Supply_2013_Work!BJ58/Supply_2013_Work!$BR58,0))*Use_2013_Work!$BV58</f>
        <v>0</v>
      </c>
      <c r="BK58">
        <f>(IFERROR(Supply_2013_Work!BK58/Supply_2013_Work!$BR58,0))*Use_2013_Work!$BV58</f>
        <v>5.5370738819481603E-2</v>
      </c>
      <c r="BL58">
        <f>(IFERROR(Supply_2013_Work!BL58/Supply_2013_Work!$BR58,0))*Use_2013_Work!$BV58</f>
        <v>4.6721790976110393E-2</v>
      </c>
      <c r="BM58">
        <f>(IFERROR(Supply_2013_Work!BM58/Supply_2013_Work!$BR58,0))*Use_2013_Work!$BV58</f>
        <v>0.10820794746262215</v>
      </c>
      <c r="BN58">
        <f>(IFERROR(Supply_2013_Work!BN58/Supply_2013_Work!$BR58,0))*Use_2013_Work!$BV58</f>
        <v>1.8870431658264478E-3</v>
      </c>
      <c r="BO58">
        <f>(IFERROR(Supply_2013_Work!BO58/Supply_2013_Work!$BR58,0))*Use_2013_Work!$BV58</f>
        <v>3.6552725026934525E-2</v>
      </c>
      <c r="BP58">
        <f>(IFERROR(Supply_2013_Work!BP58/Supply_2013_Work!$BR58,0))*Use_2013_Work!$BV58</f>
        <v>0</v>
      </c>
      <c r="BQ58">
        <f>(IFERROR(Supply_2013_Work!BQ58/Supply_2013_Work!$BR58,0))*Use_2013_Work!$BV58</f>
        <v>0</v>
      </c>
    </row>
    <row r="59" spans="5:69">
      <c r="E59">
        <f>(IFERROR(Supply_2013_Work!E59/Supply_2013_Work!$BR59,0))*Use_2013_Work!$BV59</f>
        <v>0</v>
      </c>
      <c r="F59">
        <f>(IFERROR(Supply_2013_Work!F59/Supply_2013_Work!$BR59,0))*Use_2013_Work!$BV59</f>
        <v>0</v>
      </c>
      <c r="G59">
        <f>(IFERROR(Supply_2013_Work!G59/Supply_2013_Work!$BR59,0))*Use_2013_Work!$BV59</f>
        <v>0</v>
      </c>
      <c r="H59">
        <f>(IFERROR(Supply_2013_Work!H59/Supply_2013_Work!$BR59,0))*Use_2013_Work!$BV59</f>
        <v>0</v>
      </c>
      <c r="I59">
        <f>(IFERROR(Supply_2013_Work!I59/Supply_2013_Work!$BR59,0))*Use_2013_Work!$BV59</f>
        <v>0</v>
      </c>
      <c r="J59">
        <f>(IFERROR(Supply_2013_Work!J59/Supply_2013_Work!$BR59,0))*Use_2013_Work!$BV59</f>
        <v>0</v>
      </c>
      <c r="K59">
        <f>(IFERROR(Supply_2013_Work!K59/Supply_2013_Work!$BR59,0))*Use_2013_Work!$BV59</f>
        <v>0</v>
      </c>
      <c r="L59">
        <f>(IFERROR(Supply_2013_Work!L59/Supply_2013_Work!$BR59,0))*Use_2013_Work!$BV59</f>
        <v>0</v>
      </c>
      <c r="M59">
        <f>(IFERROR(Supply_2013_Work!M59/Supply_2013_Work!$BR59,0))*Use_2013_Work!$BV59</f>
        <v>0</v>
      </c>
      <c r="N59">
        <f>(IFERROR(Supply_2013_Work!N59/Supply_2013_Work!$BR59,0))*Use_2013_Work!$BV59</f>
        <v>0</v>
      </c>
      <c r="O59">
        <f>(IFERROR(Supply_2013_Work!O59/Supply_2013_Work!$BR59,0))*Use_2013_Work!$BV59</f>
        <v>0</v>
      </c>
      <c r="P59">
        <f>(IFERROR(Supply_2013_Work!P59/Supply_2013_Work!$BR59,0))*Use_2013_Work!$BV59</f>
        <v>0</v>
      </c>
      <c r="Q59">
        <f>(IFERROR(Supply_2013_Work!Q59/Supply_2013_Work!$BR59,0))*Use_2013_Work!$BV59</f>
        <v>0</v>
      </c>
      <c r="R59">
        <f>(IFERROR(Supply_2013_Work!R59/Supply_2013_Work!$BR59,0))*Use_2013_Work!$BV59</f>
        <v>0</v>
      </c>
      <c r="S59">
        <f>(IFERROR(Supply_2013_Work!S59/Supply_2013_Work!$BR59,0))*Use_2013_Work!$BV59</f>
        <v>0</v>
      </c>
      <c r="T59">
        <f>(IFERROR(Supply_2013_Work!T59/Supply_2013_Work!$BR59,0))*Use_2013_Work!$BV59</f>
        <v>0</v>
      </c>
      <c r="U59">
        <f>(IFERROR(Supply_2013_Work!U59/Supply_2013_Work!$BR59,0))*Use_2013_Work!$BV59</f>
        <v>0</v>
      </c>
      <c r="V59">
        <f>(IFERROR(Supply_2013_Work!V59/Supply_2013_Work!$BR59,0))*Use_2013_Work!$BV59</f>
        <v>0</v>
      </c>
      <c r="W59">
        <f>(IFERROR(Supply_2013_Work!W59/Supply_2013_Work!$BR59,0))*Use_2013_Work!$BV59</f>
        <v>0</v>
      </c>
      <c r="X59">
        <f>(IFERROR(Supply_2013_Work!X59/Supply_2013_Work!$BR59,0))*Use_2013_Work!$BV59</f>
        <v>0</v>
      </c>
      <c r="Y59">
        <f>(IFERROR(Supply_2013_Work!Y59/Supply_2013_Work!$BR59,0))*Use_2013_Work!$BV59</f>
        <v>0</v>
      </c>
      <c r="Z59">
        <f>(IFERROR(Supply_2013_Work!Z59/Supply_2013_Work!$BR59,0))*Use_2013_Work!$BV59</f>
        <v>0</v>
      </c>
      <c r="AA59">
        <f>(IFERROR(Supply_2013_Work!AA59/Supply_2013_Work!$BR59,0))*Use_2013_Work!$BV59</f>
        <v>0</v>
      </c>
      <c r="AB59">
        <f>(IFERROR(Supply_2013_Work!AB59/Supply_2013_Work!$BR59,0))*Use_2013_Work!$BV59</f>
        <v>0</v>
      </c>
      <c r="AC59">
        <f>(IFERROR(Supply_2013_Work!AC59/Supply_2013_Work!$BR59,0))*Use_2013_Work!$BV59</f>
        <v>0</v>
      </c>
      <c r="AD59">
        <f>(IFERROR(Supply_2013_Work!AD59/Supply_2013_Work!$BR59,0))*Use_2013_Work!$BV59</f>
        <v>0</v>
      </c>
      <c r="AE59">
        <f>(IFERROR(Supply_2013_Work!AE59/Supply_2013_Work!$BR59,0))*Use_2013_Work!$BV59</f>
        <v>0</v>
      </c>
      <c r="AF59">
        <f>(IFERROR(Supply_2013_Work!AF59/Supply_2013_Work!$BR59,0))*Use_2013_Work!$BV59</f>
        <v>0</v>
      </c>
      <c r="AG59">
        <f>(IFERROR(Supply_2013_Work!AG59/Supply_2013_Work!$BR59,0))*Use_2013_Work!$BV59</f>
        <v>0</v>
      </c>
      <c r="AH59">
        <f>(IFERROR(Supply_2013_Work!AH59/Supply_2013_Work!$BR59,0))*Use_2013_Work!$BV59</f>
        <v>0</v>
      </c>
      <c r="AI59">
        <f>(IFERROR(Supply_2013_Work!AI59/Supply_2013_Work!$BR59,0))*Use_2013_Work!$BV59</f>
        <v>0</v>
      </c>
      <c r="AJ59">
        <f>(IFERROR(Supply_2013_Work!AJ59/Supply_2013_Work!$BR59,0))*Use_2013_Work!$BV59</f>
        <v>0</v>
      </c>
      <c r="AK59">
        <f>(IFERROR(Supply_2013_Work!AK59/Supply_2013_Work!$BR59,0))*Use_2013_Work!$BV59</f>
        <v>0</v>
      </c>
      <c r="AL59">
        <f>(IFERROR(Supply_2013_Work!AL59/Supply_2013_Work!$BR59,0))*Use_2013_Work!$BV59</f>
        <v>0</v>
      </c>
      <c r="AM59">
        <f>(IFERROR(Supply_2013_Work!AM59/Supply_2013_Work!$BR59,0))*Use_2013_Work!$BV59</f>
        <v>0</v>
      </c>
      <c r="AN59">
        <f>(IFERROR(Supply_2013_Work!AN59/Supply_2013_Work!$BR59,0))*Use_2013_Work!$BV59</f>
        <v>0</v>
      </c>
      <c r="AO59">
        <f>(IFERROR(Supply_2013_Work!AO59/Supply_2013_Work!$BR59,0))*Use_2013_Work!$BV59</f>
        <v>0</v>
      </c>
      <c r="AP59">
        <f>(IFERROR(Supply_2013_Work!AP59/Supply_2013_Work!$BR59,0))*Use_2013_Work!$BV59</f>
        <v>0</v>
      </c>
      <c r="AQ59">
        <f>(IFERROR(Supply_2013_Work!AQ59/Supply_2013_Work!$BR59,0))*Use_2013_Work!$BV59</f>
        <v>0</v>
      </c>
      <c r="AR59">
        <f>(IFERROR(Supply_2013_Work!AR59/Supply_2013_Work!$BR59,0))*Use_2013_Work!$BV59</f>
        <v>2.3314363113042494E-4</v>
      </c>
      <c r="AS59">
        <f>(IFERROR(Supply_2013_Work!AS59/Supply_2013_Work!$BR59,0))*Use_2013_Work!$BV59</f>
        <v>0</v>
      </c>
      <c r="AT59">
        <f>(IFERROR(Supply_2013_Work!AT59/Supply_2013_Work!$BR59,0))*Use_2013_Work!$BV59</f>
        <v>0</v>
      </c>
      <c r="AU59">
        <f>(IFERROR(Supply_2013_Work!AU59/Supply_2013_Work!$BR59,0))*Use_2013_Work!$BV59</f>
        <v>0</v>
      </c>
      <c r="AV59">
        <f>(IFERROR(Supply_2013_Work!AV59/Supply_2013_Work!$BR59,0))*Use_2013_Work!$BV59</f>
        <v>0</v>
      </c>
      <c r="AW59">
        <f>(IFERROR(Supply_2013_Work!AW59/Supply_2013_Work!$BR59,0))*Use_2013_Work!$BV59</f>
        <v>0</v>
      </c>
      <c r="AX59">
        <f>(IFERROR(Supply_2013_Work!AX59/Supply_2013_Work!$BR59,0))*Use_2013_Work!$BV59</f>
        <v>0</v>
      </c>
      <c r="AY59">
        <f>(IFERROR(Supply_2013_Work!AY59/Supply_2013_Work!$BR59,0))*Use_2013_Work!$BV59</f>
        <v>0</v>
      </c>
      <c r="AZ59">
        <f>(IFERROR(Supply_2013_Work!AZ59/Supply_2013_Work!$BR59,0))*Use_2013_Work!$BV59</f>
        <v>0</v>
      </c>
      <c r="BA59">
        <f>(IFERROR(Supply_2013_Work!BA59/Supply_2013_Work!$BR59,0))*Use_2013_Work!$BV59</f>
        <v>0</v>
      </c>
      <c r="BB59">
        <f>(IFERROR(Supply_2013_Work!BB59/Supply_2013_Work!$BR59,0))*Use_2013_Work!$BV59</f>
        <v>0</v>
      </c>
      <c r="BC59">
        <f>(IFERROR(Supply_2013_Work!BC59/Supply_2013_Work!$BR59,0))*Use_2013_Work!$BV59</f>
        <v>0</v>
      </c>
      <c r="BD59">
        <f>(IFERROR(Supply_2013_Work!BD59/Supply_2013_Work!$BR59,0))*Use_2013_Work!$BV59</f>
        <v>0.71696685636886948</v>
      </c>
      <c r="BE59">
        <f>(IFERROR(Supply_2013_Work!BE59/Supply_2013_Work!$BR59,0))*Use_2013_Work!$BV59</f>
        <v>0</v>
      </c>
      <c r="BF59">
        <f>(IFERROR(Supply_2013_Work!BF59/Supply_2013_Work!$BR59,0))*Use_2013_Work!$BV59</f>
        <v>0</v>
      </c>
      <c r="BG59">
        <f>(IFERROR(Supply_2013_Work!BG59/Supply_2013_Work!$BR59,0))*Use_2013_Work!$BV59</f>
        <v>0</v>
      </c>
      <c r="BH59">
        <f>(IFERROR(Supply_2013_Work!BH59/Supply_2013_Work!$BR59,0))*Use_2013_Work!$BV59</f>
        <v>0</v>
      </c>
      <c r="BI59">
        <f>(IFERROR(Supply_2013_Work!BI59/Supply_2013_Work!$BR59,0))*Use_2013_Work!$BV59</f>
        <v>0</v>
      </c>
      <c r="BJ59">
        <f>(IFERROR(Supply_2013_Work!BJ59/Supply_2013_Work!$BR59,0))*Use_2013_Work!$BV59</f>
        <v>0</v>
      </c>
      <c r="BK59">
        <f>(IFERROR(Supply_2013_Work!BK59/Supply_2013_Work!$BR59,0))*Use_2013_Work!$BV59</f>
        <v>0</v>
      </c>
      <c r="BL59">
        <f>(IFERROR(Supply_2013_Work!BL59/Supply_2013_Work!$BR59,0))*Use_2013_Work!$BV59</f>
        <v>0</v>
      </c>
      <c r="BM59">
        <f>(IFERROR(Supply_2013_Work!BM59/Supply_2013_Work!$BR59,0))*Use_2013_Work!$BV59</f>
        <v>0</v>
      </c>
      <c r="BN59">
        <f>(IFERROR(Supply_2013_Work!BN59/Supply_2013_Work!$BR59,0))*Use_2013_Work!$BV59</f>
        <v>0</v>
      </c>
      <c r="BO59">
        <f>(IFERROR(Supply_2013_Work!BO59/Supply_2013_Work!$BR59,0))*Use_2013_Work!$BV59</f>
        <v>0</v>
      </c>
      <c r="BP59">
        <f>(IFERROR(Supply_2013_Work!BP59/Supply_2013_Work!$BR59,0))*Use_2013_Work!$BV59</f>
        <v>0</v>
      </c>
      <c r="BQ59">
        <f>(IFERROR(Supply_2013_Work!BQ59/Supply_2013_Work!$BR59,0))*Use_2013_Work!$BV59</f>
        <v>0</v>
      </c>
    </row>
    <row r="60" spans="5:69">
      <c r="E60">
        <f>(IFERROR(Supply_2013_Work!E60/Supply_2013_Work!$BR60,0))*Use_2013_Work!$BV60</f>
        <v>0</v>
      </c>
      <c r="F60">
        <f>(IFERROR(Supply_2013_Work!F60/Supply_2013_Work!$BR60,0))*Use_2013_Work!$BV60</f>
        <v>0</v>
      </c>
      <c r="G60">
        <f>(IFERROR(Supply_2013_Work!G60/Supply_2013_Work!$BR60,0))*Use_2013_Work!$BV60</f>
        <v>0</v>
      </c>
      <c r="H60">
        <f>(IFERROR(Supply_2013_Work!H60/Supply_2013_Work!$BR60,0))*Use_2013_Work!$BV60</f>
        <v>0</v>
      </c>
      <c r="I60">
        <f>(IFERROR(Supply_2013_Work!I60/Supply_2013_Work!$BR60,0))*Use_2013_Work!$BV60</f>
        <v>0</v>
      </c>
      <c r="J60">
        <f>(IFERROR(Supply_2013_Work!J60/Supply_2013_Work!$BR60,0))*Use_2013_Work!$BV60</f>
        <v>0</v>
      </c>
      <c r="K60">
        <f>(IFERROR(Supply_2013_Work!K60/Supply_2013_Work!$BR60,0))*Use_2013_Work!$BV60</f>
        <v>0</v>
      </c>
      <c r="L60">
        <f>(IFERROR(Supply_2013_Work!L60/Supply_2013_Work!$BR60,0))*Use_2013_Work!$BV60</f>
        <v>0</v>
      </c>
      <c r="M60">
        <f>(IFERROR(Supply_2013_Work!M60/Supply_2013_Work!$BR60,0))*Use_2013_Work!$BV60</f>
        <v>0</v>
      </c>
      <c r="N60">
        <f>(IFERROR(Supply_2013_Work!N60/Supply_2013_Work!$BR60,0))*Use_2013_Work!$BV60</f>
        <v>0</v>
      </c>
      <c r="O60">
        <f>(IFERROR(Supply_2013_Work!O60/Supply_2013_Work!$BR60,0))*Use_2013_Work!$BV60</f>
        <v>0</v>
      </c>
      <c r="P60">
        <f>(IFERROR(Supply_2013_Work!P60/Supply_2013_Work!$BR60,0))*Use_2013_Work!$BV60</f>
        <v>0</v>
      </c>
      <c r="Q60">
        <f>(IFERROR(Supply_2013_Work!Q60/Supply_2013_Work!$BR60,0))*Use_2013_Work!$BV60</f>
        <v>0</v>
      </c>
      <c r="R60">
        <f>(IFERROR(Supply_2013_Work!R60/Supply_2013_Work!$BR60,0))*Use_2013_Work!$BV60</f>
        <v>0</v>
      </c>
      <c r="S60">
        <f>(IFERROR(Supply_2013_Work!S60/Supply_2013_Work!$BR60,0))*Use_2013_Work!$BV60</f>
        <v>0</v>
      </c>
      <c r="T60">
        <f>(IFERROR(Supply_2013_Work!T60/Supply_2013_Work!$BR60,0))*Use_2013_Work!$BV60</f>
        <v>0</v>
      </c>
      <c r="U60">
        <f>(IFERROR(Supply_2013_Work!U60/Supply_2013_Work!$BR60,0))*Use_2013_Work!$BV60</f>
        <v>0</v>
      </c>
      <c r="V60">
        <f>(IFERROR(Supply_2013_Work!V60/Supply_2013_Work!$BR60,0))*Use_2013_Work!$BV60</f>
        <v>0</v>
      </c>
      <c r="W60">
        <f>(IFERROR(Supply_2013_Work!W60/Supply_2013_Work!$BR60,0))*Use_2013_Work!$BV60</f>
        <v>0</v>
      </c>
      <c r="X60">
        <f>(IFERROR(Supply_2013_Work!X60/Supply_2013_Work!$BR60,0))*Use_2013_Work!$BV60</f>
        <v>0</v>
      </c>
      <c r="Y60">
        <f>(IFERROR(Supply_2013_Work!Y60/Supply_2013_Work!$BR60,0))*Use_2013_Work!$BV60</f>
        <v>0</v>
      </c>
      <c r="Z60">
        <f>(IFERROR(Supply_2013_Work!Z60/Supply_2013_Work!$BR60,0))*Use_2013_Work!$BV60</f>
        <v>0</v>
      </c>
      <c r="AA60">
        <f>(IFERROR(Supply_2013_Work!AA60/Supply_2013_Work!$BR60,0))*Use_2013_Work!$BV60</f>
        <v>0</v>
      </c>
      <c r="AB60">
        <f>(IFERROR(Supply_2013_Work!AB60/Supply_2013_Work!$BR60,0))*Use_2013_Work!$BV60</f>
        <v>0</v>
      </c>
      <c r="AC60">
        <f>(IFERROR(Supply_2013_Work!AC60/Supply_2013_Work!$BR60,0))*Use_2013_Work!$BV60</f>
        <v>0</v>
      </c>
      <c r="AD60">
        <f>(IFERROR(Supply_2013_Work!AD60/Supply_2013_Work!$BR60,0))*Use_2013_Work!$BV60</f>
        <v>0</v>
      </c>
      <c r="AE60">
        <f>(IFERROR(Supply_2013_Work!AE60/Supply_2013_Work!$BR60,0))*Use_2013_Work!$BV60</f>
        <v>0</v>
      </c>
      <c r="AF60">
        <f>(IFERROR(Supply_2013_Work!AF60/Supply_2013_Work!$BR60,0))*Use_2013_Work!$BV60</f>
        <v>0</v>
      </c>
      <c r="AG60">
        <f>(IFERROR(Supply_2013_Work!AG60/Supply_2013_Work!$BR60,0))*Use_2013_Work!$BV60</f>
        <v>0</v>
      </c>
      <c r="AH60">
        <f>(IFERROR(Supply_2013_Work!AH60/Supply_2013_Work!$BR60,0))*Use_2013_Work!$BV60</f>
        <v>0</v>
      </c>
      <c r="AI60">
        <f>(IFERROR(Supply_2013_Work!AI60/Supply_2013_Work!$BR60,0))*Use_2013_Work!$BV60</f>
        <v>0</v>
      </c>
      <c r="AJ60">
        <f>(IFERROR(Supply_2013_Work!AJ60/Supply_2013_Work!$BR60,0))*Use_2013_Work!$BV60</f>
        <v>0</v>
      </c>
      <c r="AK60">
        <f>(IFERROR(Supply_2013_Work!AK60/Supply_2013_Work!$BR60,0))*Use_2013_Work!$BV60</f>
        <v>0</v>
      </c>
      <c r="AL60">
        <f>(IFERROR(Supply_2013_Work!AL60/Supply_2013_Work!$BR60,0))*Use_2013_Work!$BV60</f>
        <v>0</v>
      </c>
      <c r="AM60">
        <f>(IFERROR(Supply_2013_Work!AM60/Supply_2013_Work!$BR60,0))*Use_2013_Work!$BV60</f>
        <v>0</v>
      </c>
      <c r="AN60">
        <f>(IFERROR(Supply_2013_Work!AN60/Supply_2013_Work!$BR60,0))*Use_2013_Work!$BV60</f>
        <v>0</v>
      </c>
      <c r="AO60">
        <f>(IFERROR(Supply_2013_Work!AO60/Supply_2013_Work!$BR60,0))*Use_2013_Work!$BV60</f>
        <v>0</v>
      </c>
      <c r="AP60">
        <f>(IFERROR(Supply_2013_Work!AP60/Supply_2013_Work!$BR60,0))*Use_2013_Work!$BV60</f>
        <v>0</v>
      </c>
      <c r="AQ60">
        <f>(IFERROR(Supply_2013_Work!AQ60/Supply_2013_Work!$BR60,0))*Use_2013_Work!$BV60</f>
        <v>0</v>
      </c>
      <c r="AR60">
        <f>(IFERROR(Supply_2013_Work!AR60/Supply_2013_Work!$BR60,0))*Use_2013_Work!$BV60</f>
        <v>0</v>
      </c>
      <c r="AS60">
        <f>(IFERROR(Supply_2013_Work!AS60/Supply_2013_Work!$BR60,0))*Use_2013_Work!$BV60</f>
        <v>0</v>
      </c>
      <c r="AT60">
        <f>(IFERROR(Supply_2013_Work!AT60/Supply_2013_Work!$BR60,0))*Use_2013_Work!$BV60</f>
        <v>0</v>
      </c>
      <c r="AU60">
        <f>(IFERROR(Supply_2013_Work!AU60/Supply_2013_Work!$BR60,0))*Use_2013_Work!$BV60</f>
        <v>0</v>
      </c>
      <c r="AV60">
        <f>(IFERROR(Supply_2013_Work!AV60/Supply_2013_Work!$BR60,0))*Use_2013_Work!$BV60</f>
        <v>0</v>
      </c>
      <c r="AW60">
        <f>(IFERROR(Supply_2013_Work!AW60/Supply_2013_Work!$BR60,0))*Use_2013_Work!$BV60</f>
        <v>0</v>
      </c>
      <c r="AX60">
        <f>(IFERROR(Supply_2013_Work!AX60/Supply_2013_Work!$BR60,0))*Use_2013_Work!$BV60</f>
        <v>0</v>
      </c>
      <c r="AY60">
        <f>(IFERROR(Supply_2013_Work!AY60/Supply_2013_Work!$BR60,0))*Use_2013_Work!$BV60</f>
        <v>0</v>
      </c>
      <c r="AZ60">
        <f>(IFERROR(Supply_2013_Work!AZ60/Supply_2013_Work!$BR60,0))*Use_2013_Work!$BV60</f>
        <v>0</v>
      </c>
      <c r="BA60">
        <f>(IFERROR(Supply_2013_Work!BA60/Supply_2013_Work!$BR60,0))*Use_2013_Work!$BV60</f>
        <v>0</v>
      </c>
      <c r="BB60">
        <f>(IFERROR(Supply_2013_Work!BB60/Supply_2013_Work!$BR60,0))*Use_2013_Work!$BV60</f>
        <v>0</v>
      </c>
      <c r="BC60">
        <f>(IFERROR(Supply_2013_Work!BC60/Supply_2013_Work!$BR60,0))*Use_2013_Work!$BV60</f>
        <v>0</v>
      </c>
      <c r="BD60">
        <f>(IFERROR(Supply_2013_Work!BD60/Supply_2013_Work!$BR60,0))*Use_2013_Work!$BV60</f>
        <v>0</v>
      </c>
      <c r="BE60">
        <f>(IFERROR(Supply_2013_Work!BE60/Supply_2013_Work!$BR60,0))*Use_2013_Work!$BV60</f>
        <v>192.00268271507201</v>
      </c>
      <c r="BF60">
        <f>(IFERROR(Supply_2013_Work!BF60/Supply_2013_Work!$BR60,0))*Use_2013_Work!$BV60</f>
        <v>0</v>
      </c>
      <c r="BG60">
        <f>(IFERROR(Supply_2013_Work!BG60/Supply_2013_Work!$BR60,0))*Use_2013_Work!$BV60</f>
        <v>6.9626445816747415E-2</v>
      </c>
      <c r="BH60">
        <f>(IFERROR(Supply_2013_Work!BH60/Supply_2013_Work!$BR60,0))*Use_2013_Work!$BV60</f>
        <v>0</v>
      </c>
      <c r="BI60">
        <f>(IFERROR(Supply_2013_Work!BI60/Supply_2013_Work!$BR60,0))*Use_2013_Work!$BV60</f>
        <v>0</v>
      </c>
      <c r="BJ60">
        <f>(IFERROR(Supply_2013_Work!BJ60/Supply_2013_Work!$BR60,0))*Use_2013_Work!$BV60</f>
        <v>0</v>
      </c>
      <c r="BK60">
        <f>(IFERROR(Supply_2013_Work!BK60/Supply_2013_Work!$BR60,0))*Use_2013_Work!$BV60</f>
        <v>1.289083911121495E-2</v>
      </c>
      <c r="BL60">
        <f>(IFERROR(Supply_2013_Work!BL60/Supply_2013_Work!$BR60,0))*Use_2013_Work!$BV60</f>
        <v>0</v>
      </c>
      <c r="BM60">
        <f>(IFERROR(Supply_2013_Work!BM60/Supply_2013_Work!$BR60,0))*Use_2013_Work!$BV60</f>
        <v>0</v>
      </c>
      <c r="BN60">
        <f>(IFERROR(Supply_2013_Work!BN60/Supply_2013_Work!$BR60,0))*Use_2013_Work!$BV60</f>
        <v>0</v>
      </c>
      <c r="BO60">
        <f>(IFERROR(Supply_2013_Work!BO60/Supply_2013_Work!$BR60,0))*Use_2013_Work!$BV60</f>
        <v>0</v>
      </c>
      <c r="BP60">
        <f>(IFERROR(Supply_2013_Work!BP60/Supply_2013_Work!$BR60,0))*Use_2013_Work!$BV60</f>
        <v>0</v>
      </c>
      <c r="BQ60">
        <f>(IFERROR(Supply_2013_Work!BQ60/Supply_2013_Work!$BR60,0))*Use_2013_Work!$BV60</f>
        <v>0</v>
      </c>
    </row>
    <row r="61" spans="5:69">
      <c r="E61">
        <f>(IFERROR(Supply_2013_Work!E61/Supply_2013_Work!$BR61,0))*Use_2013_Work!$BV61</f>
        <v>0</v>
      </c>
      <c r="F61">
        <f>(IFERROR(Supply_2013_Work!F61/Supply_2013_Work!$BR61,0))*Use_2013_Work!$BV61</f>
        <v>0</v>
      </c>
      <c r="G61">
        <f>(IFERROR(Supply_2013_Work!G61/Supply_2013_Work!$BR61,0))*Use_2013_Work!$BV61</f>
        <v>0</v>
      </c>
      <c r="H61">
        <f>(IFERROR(Supply_2013_Work!H61/Supply_2013_Work!$BR61,0))*Use_2013_Work!$BV61</f>
        <v>0</v>
      </c>
      <c r="I61">
        <f>(IFERROR(Supply_2013_Work!I61/Supply_2013_Work!$BR61,0))*Use_2013_Work!$BV61</f>
        <v>0</v>
      </c>
      <c r="J61">
        <f>(IFERROR(Supply_2013_Work!J61/Supply_2013_Work!$BR61,0))*Use_2013_Work!$BV61</f>
        <v>0</v>
      </c>
      <c r="K61">
        <f>(IFERROR(Supply_2013_Work!K61/Supply_2013_Work!$BR61,0))*Use_2013_Work!$BV61</f>
        <v>0</v>
      </c>
      <c r="L61">
        <f>(IFERROR(Supply_2013_Work!L61/Supply_2013_Work!$BR61,0))*Use_2013_Work!$BV61</f>
        <v>0</v>
      </c>
      <c r="M61">
        <f>(IFERROR(Supply_2013_Work!M61/Supply_2013_Work!$BR61,0))*Use_2013_Work!$BV61</f>
        <v>0</v>
      </c>
      <c r="N61">
        <f>(IFERROR(Supply_2013_Work!N61/Supply_2013_Work!$BR61,0))*Use_2013_Work!$BV61</f>
        <v>0</v>
      </c>
      <c r="O61">
        <f>(IFERROR(Supply_2013_Work!O61/Supply_2013_Work!$BR61,0))*Use_2013_Work!$BV61</f>
        <v>0</v>
      </c>
      <c r="P61">
        <f>(IFERROR(Supply_2013_Work!P61/Supply_2013_Work!$BR61,0))*Use_2013_Work!$BV61</f>
        <v>0</v>
      </c>
      <c r="Q61">
        <f>(IFERROR(Supply_2013_Work!Q61/Supply_2013_Work!$BR61,0))*Use_2013_Work!$BV61</f>
        <v>0</v>
      </c>
      <c r="R61">
        <f>(IFERROR(Supply_2013_Work!R61/Supply_2013_Work!$BR61,0))*Use_2013_Work!$BV61</f>
        <v>0</v>
      </c>
      <c r="S61">
        <f>(IFERROR(Supply_2013_Work!S61/Supply_2013_Work!$BR61,0))*Use_2013_Work!$BV61</f>
        <v>0</v>
      </c>
      <c r="T61">
        <f>(IFERROR(Supply_2013_Work!T61/Supply_2013_Work!$BR61,0))*Use_2013_Work!$BV61</f>
        <v>0</v>
      </c>
      <c r="U61">
        <f>(IFERROR(Supply_2013_Work!U61/Supply_2013_Work!$BR61,0))*Use_2013_Work!$BV61</f>
        <v>0</v>
      </c>
      <c r="V61">
        <f>(IFERROR(Supply_2013_Work!V61/Supply_2013_Work!$BR61,0))*Use_2013_Work!$BV61</f>
        <v>0</v>
      </c>
      <c r="W61">
        <f>(IFERROR(Supply_2013_Work!W61/Supply_2013_Work!$BR61,0))*Use_2013_Work!$BV61</f>
        <v>0</v>
      </c>
      <c r="X61">
        <f>(IFERROR(Supply_2013_Work!X61/Supply_2013_Work!$BR61,0))*Use_2013_Work!$BV61</f>
        <v>0</v>
      </c>
      <c r="Y61">
        <f>(IFERROR(Supply_2013_Work!Y61/Supply_2013_Work!$BR61,0))*Use_2013_Work!$BV61</f>
        <v>0</v>
      </c>
      <c r="Z61">
        <f>(IFERROR(Supply_2013_Work!Z61/Supply_2013_Work!$BR61,0))*Use_2013_Work!$BV61</f>
        <v>0</v>
      </c>
      <c r="AA61">
        <f>(IFERROR(Supply_2013_Work!AA61/Supply_2013_Work!$BR61,0))*Use_2013_Work!$BV61</f>
        <v>0</v>
      </c>
      <c r="AB61">
        <f>(IFERROR(Supply_2013_Work!AB61/Supply_2013_Work!$BR61,0))*Use_2013_Work!$BV61</f>
        <v>0</v>
      </c>
      <c r="AC61">
        <f>(IFERROR(Supply_2013_Work!AC61/Supply_2013_Work!$BR61,0))*Use_2013_Work!$BV61</f>
        <v>0</v>
      </c>
      <c r="AD61">
        <f>(IFERROR(Supply_2013_Work!AD61/Supply_2013_Work!$BR61,0))*Use_2013_Work!$BV61</f>
        <v>0.16903075047374083</v>
      </c>
      <c r="AE61">
        <f>(IFERROR(Supply_2013_Work!AE61/Supply_2013_Work!$BR61,0))*Use_2013_Work!$BV61</f>
        <v>6.181647024680046E-2</v>
      </c>
      <c r="AF61">
        <f>(IFERROR(Supply_2013_Work!AF61/Supply_2013_Work!$BR61,0))*Use_2013_Work!$BV61</f>
        <v>0</v>
      </c>
      <c r="AG61">
        <f>(IFERROR(Supply_2013_Work!AG61/Supply_2013_Work!$BR61,0))*Use_2013_Work!$BV61</f>
        <v>2.8893412584149451E-2</v>
      </c>
      <c r="AH61">
        <f>(IFERROR(Supply_2013_Work!AH61/Supply_2013_Work!$BR61,0))*Use_2013_Work!$BV61</f>
        <v>0.16551552817121815</v>
      </c>
      <c r="AI61">
        <f>(IFERROR(Supply_2013_Work!AI61/Supply_2013_Work!$BR61,0))*Use_2013_Work!$BV61</f>
        <v>0</v>
      </c>
      <c r="AJ61">
        <f>(IFERROR(Supply_2013_Work!AJ61/Supply_2013_Work!$BR61,0))*Use_2013_Work!$BV61</f>
        <v>0</v>
      </c>
      <c r="AK61">
        <f>(IFERROR(Supply_2013_Work!AK61/Supply_2013_Work!$BR61,0))*Use_2013_Work!$BV61</f>
        <v>0</v>
      </c>
      <c r="AL61">
        <f>(IFERROR(Supply_2013_Work!AL61/Supply_2013_Work!$BR61,0))*Use_2013_Work!$BV61</f>
        <v>0</v>
      </c>
      <c r="AM61">
        <f>(IFERROR(Supply_2013_Work!AM61/Supply_2013_Work!$BR61,0))*Use_2013_Work!$BV61</f>
        <v>0</v>
      </c>
      <c r="AN61">
        <f>(IFERROR(Supply_2013_Work!AN61/Supply_2013_Work!$BR61,0))*Use_2013_Work!$BV61</f>
        <v>0</v>
      </c>
      <c r="AO61">
        <f>(IFERROR(Supply_2013_Work!AO61/Supply_2013_Work!$BR61,0))*Use_2013_Work!$BV61</f>
        <v>0</v>
      </c>
      <c r="AP61">
        <f>(IFERROR(Supply_2013_Work!AP61/Supply_2013_Work!$BR61,0))*Use_2013_Work!$BV61</f>
        <v>0</v>
      </c>
      <c r="AQ61">
        <f>(IFERROR(Supply_2013_Work!AQ61/Supply_2013_Work!$BR61,0))*Use_2013_Work!$BV61</f>
        <v>0</v>
      </c>
      <c r="AR61">
        <f>(IFERROR(Supply_2013_Work!AR61/Supply_2013_Work!$BR61,0))*Use_2013_Work!$BV61</f>
        <v>0</v>
      </c>
      <c r="AS61">
        <f>(IFERROR(Supply_2013_Work!AS61/Supply_2013_Work!$BR61,0))*Use_2013_Work!$BV61</f>
        <v>0</v>
      </c>
      <c r="AT61">
        <f>(IFERROR(Supply_2013_Work!AT61/Supply_2013_Work!$BR61,0))*Use_2013_Work!$BV61</f>
        <v>0</v>
      </c>
      <c r="AU61">
        <f>(IFERROR(Supply_2013_Work!AU61/Supply_2013_Work!$BR61,0))*Use_2013_Work!$BV61</f>
        <v>0</v>
      </c>
      <c r="AV61">
        <f>(IFERROR(Supply_2013_Work!AV61/Supply_2013_Work!$BR61,0))*Use_2013_Work!$BV61</f>
        <v>4.761840162978221E-2</v>
      </c>
      <c r="AW61">
        <f>(IFERROR(Supply_2013_Work!AW61/Supply_2013_Work!$BR61,0))*Use_2013_Work!$BV61</f>
        <v>0</v>
      </c>
      <c r="AX61">
        <f>(IFERROR(Supply_2013_Work!AX61/Supply_2013_Work!$BR61,0))*Use_2013_Work!$BV61</f>
        <v>0</v>
      </c>
      <c r="AY61">
        <f>(IFERROR(Supply_2013_Work!AY61/Supply_2013_Work!$BR61,0))*Use_2013_Work!$BV61</f>
        <v>0</v>
      </c>
      <c r="AZ61">
        <f>(IFERROR(Supply_2013_Work!AZ61/Supply_2013_Work!$BR61,0))*Use_2013_Work!$BV61</f>
        <v>0</v>
      </c>
      <c r="BA61">
        <f>(IFERROR(Supply_2013_Work!BA61/Supply_2013_Work!$BR61,0))*Use_2013_Work!$BV61</f>
        <v>0</v>
      </c>
      <c r="BB61">
        <f>(IFERROR(Supply_2013_Work!BB61/Supply_2013_Work!$BR61,0))*Use_2013_Work!$BV61</f>
        <v>0</v>
      </c>
      <c r="BC61">
        <f>(IFERROR(Supply_2013_Work!BC61/Supply_2013_Work!$BR61,0))*Use_2013_Work!$BV61</f>
        <v>0</v>
      </c>
      <c r="BD61">
        <f>(IFERROR(Supply_2013_Work!BD61/Supply_2013_Work!$BR61,0))*Use_2013_Work!$BV61</f>
        <v>0</v>
      </c>
      <c r="BE61">
        <f>(IFERROR(Supply_2013_Work!BE61/Supply_2013_Work!$BR61,0))*Use_2013_Work!$BV61</f>
        <v>0</v>
      </c>
      <c r="BF61">
        <f>(IFERROR(Supply_2013_Work!BF61/Supply_2013_Work!$BR61,0))*Use_2013_Work!$BV61</f>
        <v>17.55475439369711</v>
      </c>
      <c r="BG61">
        <f>(IFERROR(Supply_2013_Work!BG61/Supply_2013_Work!$BR61,0))*Use_2013_Work!$BV61</f>
        <v>5.1373687894428352E-2</v>
      </c>
      <c r="BH61">
        <f>(IFERROR(Supply_2013_Work!BH61/Supply_2013_Work!$BR61,0))*Use_2013_Work!$BV61</f>
        <v>8.0021320707832316E-4</v>
      </c>
      <c r="BI61">
        <f>(IFERROR(Supply_2013_Work!BI61/Supply_2013_Work!$BR61,0))*Use_2013_Work!$BV61</f>
        <v>0</v>
      </c>
      <c r="BJ61">
        <f>(IFERROR(Supply_2013_Work!BJ61/Supply_2013_Work!$BR61,0))*Use_2013_Work!$BV61</f>
        <v>0</v>
      </c>
      <c r="BK61">
        <f>(IFERROR(Supply_2013_Work!BK61/Supply_2013_Work!$BR61,0))*Use_2013_Work!$BV61</f>
        <v>0</v>
      </c>
      <c r="BL61">
        <f>(IFERROR(Supply_2013_Work!BL61/Supply_2013_Work!$BR61,0))*Use_2013_Work!$BV61</f>
        <v>0</v>
      </c>
      <c r="BM61">
        <f>(IFERROR(Supply_2013_Work!BM61/Supply_2013_Work!$BR61,0))*Use_2013_Work!$BV61</f>
        <v>0</v>
      </c>
      <c r="BN61">
        <f>(IFERROR(Supply_2013_Work!BN61/Supply_2013_Work!$BR61,0))*Use_2013_Work!$BV61</f>
        <v>0</v>
      </c>
      <c r="BO61">
        <f>(IFERROR(Supply_2013_Work!BO61/Supply_2013_Work!$BR61,0))*Use_2013_Work!$BV61</f>
        <v>0</v>
      </c>
      <c r="BP61">
        <f>(IFERROR(Supply_2013_Work!BP61/Supply_2013_Work!$BR61,0))*Use_2013_Work!$BV61</f>
        <v>0</v>
      </c>
      <c r="BQ61">
        <f>(IFERROR(Supply_2013_Work!BQ61/Supply_2013_Work!$BR61,0))*Use_2013_Work!$BV61</f>
        <v>0</v>
      </c>
    </row>
    <row r="62" spans="5:69">
      <c r="E62">
        <f>(IFERROR(Supply_2013_Work!E62/Supply_2013_Work!$BR62,0))*Use_2013_Work!$BV62</f>
        <v>0</v>
      </c>
      <c r="F62">
        <f>(IFERROR(Supply_2013_Work!F62/Supply_2013_Work!$BR62,0))*Use_2013_Work!$BV62</f>
        <v>0</v>
      </c>
      <c r="G62">
        <f>(IFERROR(Supply_2013_Work!G62/Supply_2013_Work!$BR62,0))*Use_2013_Work!$BV62</f>
        <v>0</v>
      </c>
      <c r="H62">
        <f>(IFERROR(Supply_2013_Work!H62/Supply_2013_Work!$BR62,0))*Use_2013_Work!$BV62</f>
        <v>0</v>
      </c>
      <c r="I62">
        <f>(IFERROR(Supply_2013_Work!I62/Supply_2013_Work!$BR62,0))*Use_2013_Work!$BV62</f>
        <v>0</v>
      </c>
      <c r="J62">
        <f>(IFERROR(Supply_2013_Work!J62/Supply_2013_Work!$BR62,0))*Use_2013_Work!$BV62</f>
        <v>0</v>
      </c>
      <c r="K62">
        <f>(IFERROR(Supply_2013_Work!K62/Supply_2013_Work!$BR62,0))*Use_2013_Work!$BV62</f>
        <v>0</v>
      </c>
      <c r="L62">
        <f>(IFERROR(Supply_2013_Work!L62/Supply_2013_Work!$BR62,0))*Use_2013_Work!$BV62</f>
        <v>0</v>
      </c>
      <c r="M62">
        <f>(IFERROR(Supply_2013_Work!M62/Supply_2013_Work!$BR62,0))*Use_2013_Work!$BV62</f>
        <v>0</v>
      </c>
      <c r="N62">
        <f>(IFERROR(Supply_2013_Work!N62/Supply_2013_Work!$BR62,0))*Use_2013_Work!$BV62</f>
        <v>0</v>
      </c>
      <c r="O62">
        <f>(IFERROR(Supply_2013_Work!O62/Supply_2013_Work!$BR62,0))*Use_2013_Work!$BV62</f>
        <v>0</v>
      </c>
      <c r="P62">
        <f>(IFERROR(Supply_2013_Work!P62/Supply_2013_Work!$BR62,0))*Use_2013_Work!$BV62</f>
        <v>0</v>
      </c>
      <c r="Q62">
        <f>(IFERROR(Supply_2013_Work!Q62/Supply_2013_Work!$BR62,0))*Use_2013_Work!$BV62</f>
        <v>0</v>
      </c>
      <c r="R62">
        <f>(IFERROR(Supply_2013_Work!R62/Supply_2013_Work!$BR62,0))*Use_2013_Work!$BV62</f>
        <v>0</v>
      </c>
      <c r="S62">
        <f>(IFERROR(Supply_2013_Work!S62/Supply_2013_Work!$BR62,0))*Use_2013_Work!$BV62</f>
        <v>0</v>
      </c>
      <c r="T62">
        <f>(IFERROR(Supply_2013_Work!T62/Supply_2013_Work!$BR62,0))*Use_2013_Work!$BV62</f>
        <v>0</v>
      </c>
      <c r="U62">
        <f>(IFERROR(Supply_2013_Work!U62/Supply_2013_Work!$BR62,0))*Use_2013_Work!$BV62</f>
        <v>0</v>
      </c>
      <c r="V62">
        <f>(IFERROR(Supply_2013_Work!V62/Supply_2013_Work!$BR62,0))*Use_2013_Work!$BV62</f>
        <v>0</v>
      </c>
      <c r="W62">
        <f>(IFERROR(Supply_2013_Work!W62/Supply_2013_Work!$BR62,0))*Use_2013_Work!$BV62</f>
        <v>0</v>
      </c>
      <c r="X62">
        <f>(IFERROR(Supply_2013_Work!X62/Supply_2013_Work!$BR62,0))*Use_2013_Work!$BV62</f>
        <v>0</v>
      </c>
      <c r="Y62">
        <f>(IFERROR(Supply_2013_Work!Y62/Supply_2013_Work!$BR62,0))*Use_2013_Work!$BV62</f>
        <v>0</v>
      </c>
      <c r="Z62">
        <f>(IFERROR(Supply_2013_Work!Z62/Supply_2013_Work!$BR62,0))*Use_2013_Work!$BV62</f>
        <v>0</v>
      </c>
      <c r="AA62">
        <f>(IFERROR(Supply_2013_Work!AA62/Supply_2013_Work!$BR62,0))*Use_2013_Work!$BV62</f>
        <v>0</v>
      </c>
      <c r="AB62">
        <f>(IFERROR(Supply_2013_Work!AB62/Supply_2013_Work!$BR62,0))*Use_2013_Work!$BV62</f>
        <v>0</v>
      </c>
      <c r="AC62">
        <f>(IFERROR(Supply_2013_Work!AC62/Supply_2013_Work!$BR62,0))*Use_2013_Work!$BV62</f>
        <v>0</v>
      </c>
      <c r="AD62">
        <f>(IFERROR(Supply_2013_Work!AD62/Supply_2013_Work!$BR62,0))*Use_2013_Work!$BV62</f>
        <v>0</v>
      </c>
      <c r="AE62">
        <f>(IFERROR(Supply_2013_Work!AE62/Supply_2013_Work!$BR62,0))*Use_2013_Work!$BV62</f>
        <v>0</v>
      </c>
      <c r="AF62">
        <f>(IFERROR(Supply_2013_Work!AF62/Supply_2013_Work!$BR62,0))*Use_2013_Work!$BV62</f>
        <v>0</v>
      </c>
      <c r="AG62">
        <f>(IFERROR(Supply_2013_Work!AG62/Supply_2013_Work!$BR62,0))*Use_2013_Work!$BV62</f>
        <v>0</v>
      </c>
      <c r="AH62">
        <f>(IFERROR(Supply_2013_Work!AH62/Supply_2013_Work!$BR62,0))*Use_2013_Work!$BV62</f>
        <v>0</v>
      </c>
      <c r="AI62">
        <f>(IFERROR(Supply_2013_Work!AI62/Supply_2013_Work!$BR62,0))*Use_2013_Work!$BV62</f>
        <v>0</v>
      </c>
      <c r="AJ62">
        <f>(IFERROR(Supply_2013_Work!AJ62/Supply_2013_Work!$BR62,0))*Use_2013_Work!$BV62</f>
        <v>0</v>
      </c>
      <c r="AK62">
        <f>(IFERROR(Supply_2013_Work!AK62/Supply_2013_Work!$BR62,0))*Use_2013_Work!$BV62</f>
        <v>0</v>
      </c>
      <c r="AL62">
        <f>(IFERROR(Supply_2013_Work!AL62/Supply_2013_Work!$BR62,0))*Use_2013_Work!$BV62</f>
        <v>0</v>
      </c>
      <c r="AM62">
        <f>(IFERROR(Supply_2013_Work!AM62/Supply_2013_Work!$BR62,0))*Use_2013_Work!$BV62</f>
        <v>0</v>
      </c>
      <c r="AN62">
        <f>(IFERROR(Supply_2013_Work!AN62/Supply_2013_Work!$BR62,0))*Use_2013_Work!$BV62</f>
        <v>0</v>
      </c>
      <c r="AO62">
        <f>(IFERROR(Supply_2013_Work!AO62/Supply_2013_Work!$BR62,0))*Use_2013_Work!$BV62</f>
        <v>0</v>
      </c>
      <c r="AP62">
        <f>(IFERROR(Supply_2013_Work!AP62/Supply_2013_Work!$BR62,0))*Use_2013_Work!$BV62</f>
        <v>0</v>
      </c>
      <c r="AQ62">
        <f>(IFERROR(Supply_2013_Work!AQ62/Supply_2013_Work!$BR62,0))*Use_2013_Work!$BV62</f>
        <v>0</v>
      </c>
      <c r="AR62">
        <f>(IFERROR(Supply_2013_Work!AR62/Supply_2013_Work!$BR62,0))*Use_2013_Work!$BV62</f>
        <v>0</v>
      </c>
      <c r="AS62">
        <f>(IFERROR(Supply_2013_Work!AS62/Supply_2013_Work!$BR62,0))*Use_2013_Work!$BV62</f>
        <v>0</v>
      </c>
      <c r="AT62">
        <f>(IFERROR(Supply_2013_Work!AT62/Supply_2013_Work!$BR62,0))*Use_2013_Work!$BV62</f>
        <v>0</v>
      </c>
      <c r="AU62">
        <f>(IFERROR(Supply_2013_Work!AU62/Supply_2013_Work!$BR62,0))*Use_2013_Work!$BV62</f>
        <v>0</v>
      </c>
      <c r="AV62">
        <f>(IFERROR(Supply_2013_Work!AV62/Supply_2013_Work!$BR62,0))*Use_2013_Work!$BV62</f>
        <v>0</v>
      </c>
      <c r="AW62">
        <f>(IFERROR(Supply_2013_Work!AW62/Supply_2013_Work!$BR62,0))*Use_2013_Work!$BV62</f>
        <v>0</v>
      </c>
      <c r="AX62">
        <f>(IFERROR(Supply_2013_Work!AX62/Supply_2013_Work!$BR62,0))*Use_2013_Work!$BV62</f>
        <v>0</v>
      </c>
      <c r="AY62">
        <f>(IFERROR(Supply_2013_Work!AY62/Supply_2013_Work!$BR62,0))*Use_2013_Work!$BV62</f>
        <v>0</v>
      </c>
      <c r="AZ62">
        <f>(IFERROR(Supply_2013_Work!AZ62/Supply_2013_Work!$BR62,0))*Use_2013_Work!$BV62</f>
        <v>0</v>
      </c>
      <c r="BA62">
        <f>(IFERROR(Supply_2013_Work!BA62/Supply_2013_Work!$BR62,0))*Use_2013_Work!$BV62</f>
        <v>0</v>
      </c>
      <c r="BB62">
        <f>(IFERROR(Supply_2013_Work!BB62/Supply_2013_Work!$BR62,0))*Use_2013_Work!$BV62</f>
        <v>0</v>
      </c>
      <c r="BC62">
        <f>(IFERROR(Supply_2013_Work!BC62/Supply_2013_Work!$BR62,0))*Use_2013_Work!$BV62</f>
        <v>0</v>
      </c>
      <c r="BD62">
        <f>(IFERROR(Supply_2013_Work!BD62/Supply_2013_Work!$BR62,0))*Use_2013_Work!$BV62</f>
        <v>0</v>
      </c>
      <c r="BE62">
        <f>(IFERROR(Supply_2013_Work!BE62/Supply_2013_Work!$BR62,0))*Use_2013_Work!$BV62</f>
        <v>0</v>
      </c>
      <c r="BF62">
        <f>(IFERROR(Supply_2013_Work!BF62/Supply_2013_Work!$BR62,0))*Use_2013_Work!$BV62</f>
        <v>0</v>
      </c>
      <c r="BG62">
        <f>(IFERROR(Supply_2013_Work!BG62/Supply_2013_Work!$BR62,0))*Use_2013_Work!$BV62</f>
        <v>1953.8991095334979</v>
      </c>
      <c r="BH62">
        <f>(IFERROR(Supply_2013_Work!BH62/Supply_2013_Work!$BR62,0))*Use_2013_Work!$BV62</f>
        <v>0.18259046650194</v>
      </c>
      <c r="BI62">
        <f>(IFERROR(Supply_2013_Work!BI62/Supply_2013_Work!$BR62,0))*Use_2013_Work!$BV62</f>
        <v>0</v>
      </c>
      <c r="BJ62">
        <f>(IFERROR(Supply_2013_Work!BJ62/Supply_2013_Work!$BR62,0))*Use_2013_Work!$BV62</f>
        <v>0</v>
      </c>
      <c r="BK62">
        <f>(IFERROR(Supply_2013_Work!BK62/Supply_2013_Work!$BR62,0))*Use_2013_Work!$BV62</f>
        <v>0</v>
      </c>
      <c r="BL62">
        <f>(IFERROR(Supply_2013_Work!BL62/Supply_2013_Work!$BR62,0))*Use_2013_Work!$BV62</f>
        <v>0</v>
      </c>
      <c r="BM62">
        <f>(IFERROR(Supply_2013_Work!BM62/Supply_2013_Work!$BR62,0))*Use_2013_Work!$BV62</f>
        <v>0</v>
      </c>
      <c r="BN62">
        <f>(IFERROR(Supply_2013_Work!BN62/Supply_2013_Work!$BR62,0))*Use_2013_Work!$BV62</f>
        <v>0</v>
      </c>
      <c r="BO62">
        <f>(IFERROR(Supply_2013_Work!BO62/Supply_2013_Work!$BR62,0))*Use_2013_Work!$BV62</f>
        <v>0</v>
      </c>
      <c r="BP62">
        <f>(IFERROR(Supply_2013_Work!BP62/Supply_2013_Work!$BR62,0))*Use_2013_Work!$BV62</f>
        <v>0</v>
      </c>
      <c r="BQ62">
        <f>(IFERROR(Supply_2013_Work!BQ62/Supply_2013_Work!$BR62,0))*Use_2013_Work!$BV62</f>
        <v>0</v>
      </c>
    </row>
    <row r="63" spans="5:69">
      <c r="E63">
        <f>(IFERROR(Supply_2013_Work!E63/Supply_2013_Work!$BR63,0))*Use_2013_Work!$BV63</f>
        <v>0</v>
      </c>
      <c r="F63">
        <f>(IFERROR(Supply_2013_Work!F63/Supply_2013_Work!$BR63,0))*Use_2013_Work!$BV63</f>
        <v>0</v>
      </c>
      <c r="G63">
        <f>(IFERROR(Supply_2013_Work!G63/Supply_2013_Work!$BR63,0))*Use_2013_Work!$BV63</f>
        <v>0</v>
      </c>
      <c r="H63">
        <f>(IFERROR(Supply_2013_Work!H63/Supply_2013_Work!$BR63,0))*Use_2013_Work!$BV63</f>
        <v>0</v>
      </c>
      <c r="I63">
        <f>(IFERROR(Supply_2013_Work!I63/Supply_2013_Work!$BR63,0))*Use_2013_Work!$BV63</f>
        <v>0</v>
      </c>
      <c r="J63">
        <f>(IFERROR(Supply_2013_Work!J63/Supply_2013_Work!$BR63,0))*Use_2013_Work!$BV63</f>
        <v>0</v>
      </c>
      <c r="K63">
        <f>(IFERROR(Supply_2013_Work!K63/Supply_2013_Work!$BR63,0))*Use_2013_Work!$BV63</f>
        <v>0</v>
      </c>
      <c r="L63">
        <f>(IFERROR(Supply_2013_Work!L63/Supply_2013_Work!$BR63,0))*Use_2013_Work!$BV63</f>
        <v>0</v>
      </c>
      <c r="M63">
        <f>(IFERROR(Supply_2013_Work!M63/Supply_2013_Work!$BR63,0))*Use_2013_Work!$BV63</f>
        <v>0</v>
      </c>
      <c r="N63">
        <f>(IFERROR(Supply_2013_Work!N63/Supply_2013_Work!$BR63,0))*Use_2013_Work!$BV63</f>
        <v>0</v>
      </c>
      <c r="O63">
        <f>(IFERROR(Supply_2013_Work!O63/Supply_2013_Work!$BR63,0))*Use_2013_Work!$BV63</f>
        <v>0</v>
      </c>
      <c r="P63">
        <f>(IFERROR(Supply_2013_Work!P63/Supply_2013_Work!$BR63,0))*Use_2013_Work!$BV63</f>
        <v>0</v>
      </c>
      <c r="Q63">
        <f>(IFERROR(Supply_2013_Work!Q63/Supply_2013_Work!$BR63,0))*Use_2013_Work!$BV63</f>
        <v>0</v>
      </c>
      <c r="R63">
        <f>(IFERROR(Supply_2013_Work!R63/Supply_2013_Work!$BR63,0))*Use_2013_Work!$BV63</f>
        <v>0</v>
      </c>
      <c r="S63">
        <f>(IFERROR(Supply_2013_Work!S63/Supply_2013_Work!$BR63,0))*Use_2013_Work!$BV63</f>
        <v>0</v>
      </c>
      <c r="T63">
        <f>(IFERROR(Supply_2013_Work!T63/Supply_2013_Work!$BR63,0))*Use_2013_Work!$BV63</f>
        <v>0</v>
      </c>
      <c r="U63">
        <f>(IFERROR(Supply_2013_Work!U63/Supply_2013_Work!$BR63,0))*Use_2013_Work!$BV63</f>
        <v>0</v>
      </c>
      <c r="V63">
        <f>(IFERROR(Supply_2013_Work!V63/Supply_2013_Work!$BR63,0))*Use_2013_Work!$BV63</f>
        <v>0</v>
      </c>
      <c r="W63">
        <f>(IFERROR(Supply_2013_Work!W63/Supply_2013_Work!$BR63,0))*Use_2013_Work!$BV63</f>
        <v>0</v>
      </c>
      <c r="X63">
        <f>(IFERROR(Supply_2013_Work!X63/Supply_2013_Work!$BR63,0))*Use_2013_Work!$BV63</f>
        <v>0</v>
      </c>
      <c r="Y63">
        <f>(IFERROR(Supply_2013_Work!Y63/Supply_2013_Work!$BR63,0))*Use_2013_Work!$BV63</f>
        <v>0</v>
      </c>
      <c r="Z63">
        <f>(IFERROR(Supply_2013_Work!Z63/Supply_2013_Work!$BR63,0))*Use_2013_Work!$BV63</f>
        <v>0</v>
      </c>
      <c r="AA63">
        <f>(IFERROR(Supply_2013_Work!AA63/Supply_2013_Work!$BR63,0))*Use_2013_Work!$BV63</f>
        <v>0</v>
      </c>
      <c r="AB63">
        <f>(IFERROR(Supply_2013_Work!AB63/Supply_2013_Work!$BR63,0))*Use_2013_Work!$BV63</f>
        <v>0.23960901083753336</v>
      </c>
      <c r="AC63">
        <f>(IFERROR(Supply_2013_Work!AC63/Supply_2013_Work!$BR63,0))*Use_2013_Work!$BV63</f>
        <v>0</v>
      </c>
      <c r="AD63">
        <f>(IFERROR(Supply_2013_Work!AD63/Supply_2013_Work!$BR63,0))*Use_2013_Work!$BV63</f>
        <v>0</v>
      </c>
      <c r="AE63">
        <f>(IFERROR(Supply_2013_Work!AE63/Supply_2013_Work!$BR63,0))*Use_2013_Work!$BV63</f>
        <v>0</v>
      </c>
      <c r="AF63">
        <f>(IFERROR(Supply_2013_Work!AF63/Supply_2013_Work!$BR63,0))*Use_2013_Work!$BV63</f>
        <v>0</v>
      </c>
      <c r="AG63">
        <f>(IFERROR(Supply_2013_Work!AG63/Supply_2013_Work!$BR63,0))*Use_2013_Work!$BV63</f>
        <v>0</v>
      </c>
      <c r="AH63">
        <f>(IFERROR(Supply_2013_Work!AH63/Supply_2013_Work!$BR63,0))*Use_2013_Work!$BV63</f>
        <v>1.2775630165512837</v>
      </c>
      <c r="AI63">
        <f>(IFERROR(Supply_2013_Work!AI63/Supply_2013_Work!$BR63,0))*Use_2013_Work!$BV63</f>
        <v>0</v>
      </c>
      <c r="AJ63">
        <f>(IFERROR(Supply_2013_Work!AJ63/Supply_2013_Work!$BR63,0))*Use_2013_Work!$BV63</f>
        <v>0</v>
      </c>
      <c r="AK63">
        <f>(IFERROR(Supply_2013_Work!AK63/Supply_2013_Work!$BR63,0))*Use_2013_Work!$BV63</f>
        <v>0</v>
      </c>
      <c r="AL63">
        <f>(IFERROR(Supply_2013_Work!AL63/Supply_2013_Work!$BR63,0))*Use_2013_Work!$BV63</f>
        <v>0</v>
      </c>
      <c r="AM63">
        <f>(IFERROR(Supply_2013_Work!AM63/Supply_2013_Work!$BR63,0))*Use_2013_Work!$BV63</f>
        <v>0</v>
      </c>
      <c r="AN63">
        <f>(IFERROR(Supply_2013_Work!AN63/Supply_2013_Work!$BR63,0))*Use_2013_Work!$BV63</f>
        <v>0</v>
      </c>
      <c r="AO63">
        <f>(IFERROR(Supply_2013_Work!AO63/Supply_2013_Work!$BR63,0))*Use_2013_Work!$BV63</f>
        <v>0</v>
      </c>
      <c r="AP63">
        <f>(IFERROR(Supply_2013_Work!AP63/Supply_2013_Work!$BR63,0))*Use_2013_Work!$BV63</f>
        <v>0</v>
      </c>
      <c r="AQ63">
        <f>(IFERROR(Supply_2013_Work!AQ63/Supply_2013_Work!$BR63,0))*Use_2013_Work!$BV63</f>
        <v>0</v>
      </c>
      <c r="AR63">
        <f>(IFERROR(Supply_2013_Work!AR63/Supply_2013_Work!$BR63,0))*Use_2013_Work!$BV63</f>
        <v>3.7957597185199634</v>
      </c>
      <c r="AS63">
        <f>(IFERROR(Supply_2013_Work!AS63/Supply_2013_Work!$BR63,0))*Use_2013_Work!$BV63</f>
        <v>0</v>
      </c>
      <c r="AT63">
        <f>(IFERROR(Supply_2013_Work!AT63/Supply_2013_Work!$BR63,0))*Use_2013_Work!$BV63</f>
        <v>0</v>
      </c>
      <c r="AU63">
        <f>(IFERROR(Supply_2013_Work!AU63/Supply_2013_Work!$BR63,0))*Use_2013_Work!$BV63</f>
        <v>0</v>
      </c>
      <c r="AV63">
        <f>(IFERROR(Supply_2013_Work!AV63/Supply_2013_Work!$BR63,0))*Use_2013_Work!$BV63</f>
        <v>0</v>
      </c>
      <c r="AW63">
        <f>(IFERROR(Supply_2013_Work!AW63/Supply_2013_Work!$BR63,0))*Use_2013_Work!$BV63</f>
        <v>0</v>
      </c>
      <c r="AX63">
        <f>(IFERROR(Supply_2013_Work!AX63/Supply_2013_Work!$BR63,0))*Use_2013_Work!$BV63</f>
        <v>0</v>
      </c>
      <c r="AY63">
        <f>(IFERROR(Supply_2013_Work!AY63/Supply_2013_Work!$BR63,0))*Use_2013_Work!$BV63</f>
        <v>0</v>
      </c>
      <c r="AZ63">
        <f>(IFERROR(Supply_2013_Work!AZ63/Supply_2013_Work!$BR63,0))*Use_2013_Work!$BV63</f>
        <v>0</v>
      </c>
      <c r="BA63">
        <f>(IFERROR(Supply_2013_Work!BA63/Supply_2013_Work!$BR63,0))*Use_2013_Work!$BV63</f>
        <v>0</v>
      </c>
      <c r="BB63">
        <f>(IFERROR(Supply_2013_Work!BB63/Supply_2013_Work!$BR63,0))*Use_2013_Work!$BV63</f>
        <v>0</v>
      </c>
      <c r="BC63">
        <f>(IFERROR(Supply_2013_Work!BC63/Supply_2013_Work!$BR63,0))*Use_2013_Work!$BV63</f>
        <v>0</v>
      </c>
      <c r="BD63">
        <f>(IFERROR(Supply_2013_Work!BD63/Supply_2013_Work!$BR63,0))*Use_2013_Work!$BV63</f>
        <v>0</v>
      </c>
      <c r="BE63">
        <f>(IFERROR(Supply_2013_Work!BE63/Supply_2013_Work!$BR63,0))*Use_2013_Work!$BV63</f>
        <v>0</v>
      </c>
      <c r="BF63">
        <f>(IFERROR(Supply_2013_Work!BF63/Supply_2013_Work!$BR63,0))*Use_2013_Work!$BV63</f>
        <v>0</v>
      </c>
      <c r="BG63">
        <f>(IFERROR(Supply_2013_Work!BG63/Supply_2013_Work!$BR63,0))*Use_2013_Work!$BV63</f>
        <v>0</v>
      </c>
      <c r="BH63">
        <f>(IFERROR(Supply_2013_Work!BH63/Supply_2013_Work!$BR63,0))*Use_2013_Work!$BV63</f>
        <v>1183.3521682540911</v>
      </c>
      <c r="BI63">
        <f>(IFERROR(Supply_2013_Work!BI63/Supply_2013_Work!$BR63,0))*Use_2013_Work!$BV63</f>
        <v>0</v>
      </c>
      <c r="BJ63">
        <f>(IFERROR(Supply_2013_Work!BJ63/Supply_2013_Work!$BR63,0))*Use_2013_Work!$BV63</f>
        <v>0</v>
      </c>
      <c r="BK63">
        <f>(IFERROR(Supply_2013_Work!BK63/Supply_2013_Work!$BR63,0))*Use_2013_Work!$BV63</f>
        <v>0</v>
      </c>
      <c r="BL63">
        <f>(IFERROR(Supply_2013_Work!BL63/Supply_2013_Work!$BR63,0))*Use_2013_Work!$BV63</f>
        <v>0</v>
      </c>
      <c r="BM63">
        <f>(IFERROR(Supply_2013_Work!BM63/Supply_2013_Work!$BR63,0))*Use_2013_Work!$BV63</f>
        <v>0</v>
      </c>
      <c r="BN63">
        <f>(IFERROR(Supply_2013_Work!BN63/Supply_2013_Work!$BR63,0))*Use_2013_Work!$BV63</f>
        <v>0</v>
      </c>
      <c r="BO63">
        <f>(IFERROR(Supply_2013_Work!BO63/Supply_2013_Work!$BR63,0))*Use_2013_Work!$BV63</f>
        <v>0</v>
      </c>
      <c r="BP63">
        <f>(IFERROR(Supply_2013_Work!BP63/Supply_2013_Work!$BR63,0))*Use_2013_Work!$BV63</f>
        <v>0</v>
      </c>
      <c r="BQ63">
        <f>(IFERROR(Supply_2013_Work!BQ63/Supply_2013_Work!$BR63,0))*Use_2013_Work!$BV63</f>
        <v>0</v>
      </c>
    </row>
    <row r="64" spans="5:69">
      <c r="E64">
        <f>(IFERROR(Supply_2013_Work!E64/Supply_2013_Work!$BR64,0))*Use_2013_Work!$BV64</f>
        <v>0</v>
      </c>
      <c r="F64">
        <f>(IFERROR(Supply_2013_Work!F64/Supply_2013_Work!$BR64,0))*Use_2013_Work!$BV64</f>
        <v>0</v>
      </c>
      <c r="G64">
        <f>(IFERROR(Supply_2013_Work!G64/Supply_2013_Work!$BR64,0))*Use_2013_Work!$BV64</f>
        <v>0</v>
      </c>
      <c r="H64">
        <f>(IFERROR(Supply_2013_Work!H64/Supply_2013_Work!$BR64,0))*Use_2013_Work!$BV64</f>
        <v>0</v>
      </c>
      <c r="I64">
        <f>(IFERROR(Supply_2013_Work!I64/Supply_2013_Work!$BR64,0))*Use_2013_Work!$BV64</f>
        <v>0</v>
      </c>
      <c r="J64">
        <f>(IFERROR(Supply_2013_Work!J64/Supply_2013_Work!$BR64,0))*Use_2013_Work!$BV64</f>
        <v>0</v>
      </c>
      <c r="K64">
        <f>(IFERROR(Supply_2013_Work!K64/Supply_2013_Work!$BR64,0))*Use_2013_Work!$BV64</f>
        <v>0</v>
      </c>
      <c r="L64">
        <f>(IFERROR(Supply_2013_Work!L64/Supply_2013_Work!$BR64,0))*Use_2013_Work!$BV64</f>
        <v>0</v>
      </c>
      <c r="M64">
        <f>(IFERROR(Supply_2013_Work!M64/Supply_2013_Work!$BR64,0))*Use_2013_Work!$BV64</f>
        <v>0</v>
      </c>
      <c r="N64">
        <f>(IFERROR(Supply_2013_Work!N64/Supply_2013_Work!$BR64,0))*Use_2013_Work!$BV64</f>
        <v>0</v>
      </c>
      <c r="O64">
        <f>(IFERROR(Supply_2013_Work!O64/Supply_2013_Work!$BR64,0))*Use_2013_Work!$BV64</f>
        <v>0</v>
      </c>
      <c r="P64">
        <f>(IFERROR(Supply_2013_Work!P64/Supply_2013_Work!$BR64,0))*Use_2013_Work!$BV64</f>
        <v>0</v>
      </c>
      <c r="Q64">
        <f>(IFERROR(Supply_2013_Work!Q64/Supply_2013_Work!$BR64,0))*Use_2013_Work!$BV64</f>
        <v>0</v>
      </c>
      <c r="R64">
        <f>(IFERROR(Supply_2013_Work!R64/Supply_2013_Work!$BR64,0))*Use_2013_Work!$BV64</f>
        <v>0</v>
      </c>
      <c r="S64">
        <f>(IFERROR(Supply_2013_Work!S64/Supply_2013_Work!$BR64,0))*Use_2013_Work!$BV64</f>
        <v>0</v>
      </c>
      <c r="T64">
        <f>(IFERROR(Supply_2013_Work!T64/Supply_2013_Work!$BR64,0))*Use_2013_Work!$BV64</f>
        <v>0</v>
      </c>
      <c r="U64">
        <f>(IFERROR(Supply_2013_Work!U64/Supply_2013_Work!$BR64,0))*Use_2013_Work!$BV64</f>
        <v>0</v>
      </c>
      <c r="V64">
        <f>(IFERROR(Supply_2013_Work!V64/Supply_2013_Work!$BR64,0))*Use_2013_Work!$BV64</f>
        <v>0</v>
      </c>
      <c r="W64">
        <f>(IFERROR(Supply_2013_Work!W64/Supply_2013_Work!$BR64,0))*Use_2013_Work!$BV64</f>
        <v>0</v>
      </c>
      <c r="X64">
        <f>(IFERROR(Supply_2013_Work!X64/Supply_2013_Work!$BR64,0))*Use_2013_Work!$BV64</f>
        <v>0</v>
      </c>
      <c r="Y64">
        <f>(IFERROR(Supply_2013_Work!Y64/Supply_2013_Work!$BR64,0))*Use_2013_Work!$BV64</f>
        <v>0</v>
      </c>
      <c r="Z64">
        <f>(IFERROR(Supply_2013_Work!Z64/Supply_2013_Work!$BR64,0))*Use_2013_Work!$BV64</f>
        <v>0</v>
      </c>
      <c r="AA64">
        <f>(IFERROR(Supply_2013_Work!AA64/Supply_2013_Work!$BR64,0))*Use_2013_Work!$BV64</f>
        <v>0</v>
      </c>
      <c r="AB64">
        <f>(IFERROR(Supply_2013_Work!AB64/Supply_2013_Work!$BR64,0))*Use_2013_Work!$BV64</f>
        <v>0</v>
      </c>
      <c r="AC64">
        <f>(IFERROR(Supply_2013_Work!AC64/Supply_2013_Work!$BR64,0))*Use_2013_Work!$BV64</f>
        <v>0</v>
      </c>
      <c r="AD64">
        <f>(IFERROR(Supply_2013_Work!AD64/Supply_2013_Work!$BR64,0))*Use_2013_Work!$BV64</f>
        <v>0</v>
      </c>
      <c r="AE64">
        <f>(IFERROR(Supply_2013_Work!AE64/Supply_2013_Work!$BR64,0))*Use_2013_Work!$BV64</f>
        <v>0</v>
      </c>
      <c r="AF64">
        <f>(IFERROR(Supply_2013_Work!AF64/Supply_2013_Work!$BR64,0))*Use_2013_Work!$BV64</f>
        <v>0</v>
      </c>
      <c r="AG64">
        <f>(IFERROR(Supply_2013_Work!AG64/Supply_2013_Work!$BR64,0))*Use_2013_Work!$BV64</f>
        <v>0</v>
      </c>
      <c r="AH64">
        <f>(IFERROR(Supply_2013_Work!AH64/Supply_2013_Work!$BR64,0))*Use_2013_Work!$BV64</f>
        <v>0</v>
      </c>
      <c r="AI64">
        <f>(IFERROR(Supply_2013_Work!AI64/Supply_2013_Work!$BR64,0))*Use_2013_Work!$BV64</f>
        <v>0</v>
      </c>
      <c r="AJ64">
        <f>(IFERROR(Supply_2013_Work!AJ64/Supply_2013_Work!$BR64,0))*Use_2013_Work!$BV64</f>
        <v>0</v>
      </c>
      <c r="AK64">
        <f>(IFERROR(Supply_2013_Work!AK64/Supply_2013_Work!$BR64,0))*Use_2013_Work!$BV64</f>
        <v>0</v>
      </c>
      <c r="AL64">
        <f>(IFERROR(Supply_2013_Work!AL64/Supply_2013_Work!$BR64,0))*Use_2013_Work!$BV64</f>
        <v>0</v>
      </c>
      <c r="AM64">
        <f>(IFERROR(Supply_2013_Work!AM64/Supply_2013_Work!$BR64,0))*Use_2013_Work!$BV64</f>
        <v>0</v>
      </c>
      <c r="AN64">
        <f>(IFERROR(Supply_2013_Work!AN64/Supply_2013_Work!$BR64,0))*Use_2013_Work!$BV64</f>
        <v>0</v>
      </c>
      <c r="AO64">
        <f>(IFERROR(Supply_2013_Work!AO64/Supply_2013_Work!$BR64,0))*Use_2013_Work!$BV64</f>
        <v>0</v>
      </c>
      <c r="AP64">
        <f>(IFERROR(Supply_2013_Work!AP64/Supply_2013_Work!$BR64,0))*Use_2013_Work!$BV64</f>
        <v>0</v>
      </c>
      <c r="AQ64">
        <f>(IFERROR(Supply_2013_Work!AQ64/Supply_2013_Work!$BR64,0))*Use_2013_Work!$BV64</f>
        <v>0</v>
      </c>
      <c r="AR64">
        <f>(IFERROR(Supply_2013_Work!AR64/Supply_2013_Work!$BR64,0))*Use_2013_Work!$BV64</f>
        <v>0</v>
      </c>
      <c r="AS64">
        <f>(IFERROR(Supply_2013_Work!AS64/Supply_2013_Work!$BR64,0))*Use_2013_Work!$BV64</f>
        <v>0</v>
      </c>
      <c r="AT64">
        <f>(IFERROR(Supply_2013_Work!AT64/Supply_2013_Work!$BR64,0))*Use_2013_Work!$BV64</f>
        <v>0</v>
      </c>
      <c r="AU64">
        <f>(IFERROR(Supply_2013_Work!AU64/Supply_2013_Work!$BR64,0))*Use_2013_Work!$BV64</f>
        <v>0</v>
      </c>
      <c r="AV64">
        <f>(IFERROR(Supply_2013_Work!AV64/Supply_2013_Work!$BR64,0))*Use_2013_Work!$BV64</f>
        <v>0</v>
      </c>
      <c r="AW64">
        <f>(IFERROR(Supply_2013_Work!AW64/Supply_2013_Work!$BR64,0))*Use_2013_Work!$BV64</f>
        <v>0</v>
      </c>
      <c r="AX64">
        <f>(IFERROR(Supply_2013_Work!AX64/Supply_2013_Work!$BR64,0))*Use_2013_Work!$BV64</f>
        <v>0</v>
      </c>
      <c r="AY64">
        <f>(IFERROR(Supply_2013_Work!AY64/Supply_2013_Work!$BR64,0))*Use_2013_Work!$BV64</f>
        <v>0</v>
      </c>
      <c r="AZ64">
        <f>(IFERROR(Supply_2013_Work!AZ64/Supply_2013_Work!$BR64,0))*Use_2013_Work!$BV64</f>
        <v>0</v>
      </c>
      <c r="BA64">
        <f>(IFERROR(Supply_2013_Work!BA64/Supply_2013_Work!$BR64,0))*Use_2013_Work!$BV64</f>
        <v>0</v>
      </c>
      <c r="BB64">
        <f>(IFERROR(Supply_2013_Work!BB64/Supply_2013_Work!$BR64,0))*Use_2013_Work!$BV64</f>
        <v>0.24174128455153113</v>
      </c>
      <c r="BC64">
        <f>(IFERROR(Supply_2013_Work!BC64/Supply_2013_Work!$BR64,0))*Use_2013_Work!$BV64</f>
        <v>0</v>
      </c>
      <c r="BD64">
        <f>(IFERROR(Supply_2013_Work!BD64/Supply_2013_Work!$BR64,0))*Use_2013_Work!$BV64</f>
        <v>0</v>
      </c>
      <c r="BE64">
        <f>(IFERROR(Supply_2013_Work!BE64/Supply_2013_Work!$BR64,0))*Use_2013_Work!$BV64</f>
        <v>0</v>
      </c>
      <c r="BF64">
        <f>(IFERROR(Supply_2013_Work!BF64/Supply_2013_Work!$BR64,0))*Use_2013_Work!$BV64</f>
        <v>0</v>
      </c>
      <c r="BG64">
        <f>(IFERROR(Supply_2013_Work!BG64/Supply_2013_Work!$BR64,0))*Use_2013_Work!$BV64</f>
        <v>0</v>
      </c>
      <c r="BH64">
        <f>(IFERROR(Supply_2013_Work!BH64/Supply_2013_Work!$BR64,0))*Use_2013_Work!$BV64</f>
        <v>0</v>
      </c>
      <c r="BI64">
        <f>(IFERROR(Supply_2013_Work!BI64/Supply_2013_Work!$BR64,0))*Use_2013_Work!$BV64</f>
        <v>767.690962173402</v>
      </c>
      <c r="BJ64">
        <f>(IFERROR(Supply_2013_Work!BJ64/Supply_2013_Work!$BR64,0))*Use_2013_Work!$BV64</f>
        <v>0</v>
      </c>
      <c r="BK64">
        <f>(IFERROR(Supply_2013_Work!BK64/Supply_2013_Work!$BR64,0))*Use_2013_Work!$BV64</f>
        <v>0</v>
      </c>
      <c r="BL64">
        <f>(IFERROR(Supply_2013_Work!BL64/Supply_2013_Work!$BR64,0))*Use_2013_Work!$BV64</f>
        <v>0</v>
      </c>
      <c r="BM64">
        <f>(IFERROR(Supply_2013_Work!BM64/Supply_2013_Work!$BR64,0))*Use_2013_Work!$BV64</f>
        <v>0</v>
      </c>
      <c r="BN64">
        <f>(IFERROR(Supply_2013_Work!BN64/Supply_2013_Work!$BR64,0))*Use_2013_Work!$BV64</f>
        <v>0</v>
      </c>
      <c r="BO64">
        <f>(IFERROR(Supply_2013_Work!BO64/Supply_2013_Work!$BR64,0))*Use_2013_Work!$BV64</f>
        <v>0</v>
      </c>
      <c r="BP64">
        <f>(IFERROR(Supply_2013_Work!BP64/Supply_2013_Work!$BR64,0))*Use_2013_Work!$BV64</f>
        <v>0</v>
      </c>
      <c r="BQ64">
        <f>(IFERROR(Supply_2013_Work!BQ64/Supply_2013_Work!$BR64,0))*Use_2013_Work!$BV64</f>
        <v>0</v>
      </c>
    </row>
    <row r="65" spans="5:69">
      <c r="E65">
        <f>(IFERROR(Supply_2013_Work!E65/Supply_2013_Work!$BR65,0))*Use_2013_Work!$BV65</f>
        <v>0</v>
      </c>
      <c r="F65">
        <f>(IFERROR(Supply_2013_Work!F65/Supply_2013_Work!$BR65,0))*Use_2013_Work!$BV65</f>
        <v>0</v>
      </c>
      <c r="G65">
        <f>(IFERROR(Supply_2013_Work!G65/Supply_2013_Work!$BR65,0))*Use_2013_Work!$BV65</f>
        <v>0</v>
      </c>
      <c r="H65">
        <f>(IFERROR(Supply_2013_Work!H65/Supply_2013_Work!$BR65,0))*Use_2013_Work!$BV65</f>
        <v>0</v>
      </c>
      <c r="I65">
        <f>(IFERROR(Supply_2013_Work!I65/Supply_2013_Work!$BR65,0))*Use_2013_Work!$BV65</f>
        <v>0</v>
      </c>
      <c r="J65">
        <f>(IFERROR(Supply_2013_Work!J65/Supply_2013_Work!$BR65,0))*Use_2013_Work!$BV65</f>
        <v>0</v>
      </c>
      <c r="K65">
        <f>(IFERROR(Supply_2013_Work!K65/Supply_2013_Work!$BR65,0))*Use_2013_Work!$BV65</f>
        <v>0</v>
      </c>
      <c r="L65">
        <f>(IFERROR(Supply_2013_Work!L65/Supply_2013_Work!$BR65,0))*Use_2013_Work!$BV65</f>
        <v>0</v>
      </c>
      <c r="M65">
        <f>(IFERROR(Supply_2013_Work!M65/Supply_2013_Work!$BR65,0))*Use_2013_Work!$BV65</f>
        <v>0</v>
      </c>
      <c r="N65">
        <f>(IFERROR(Supply_2013_Work!N65/Supply_2013_Work!$BR65,0))*Use_2013_Work!$BV65</f>
        <v>0</v>
      </c>
      <c r="O65">
        <f>(IFERROR(Supply_2013_Work!O65/Supply_2013_Work!$BR65,0))*Use_2013_Work!$BV65</f>
        <v>0</v>
      </c>
      <c r="P65">
        <f>(IFERROR(Supply_2013_Work!P65/Supply_2013_Work!$BR65,0))*Use_2013_Work!$BV65</f>
        <v>0</v>
      </c>
      <c r="Q65">
        <f>(IFERROR(Supply_2013_Work!Q65/Supply_2013_Work!$BR65,0))*Use_2013_Work!$BV65</f>
        <v>0</v>
      </c>
      <c r="R65">
        <f>(IFERROR(Supply_2013_Work!R65/Supply_2013_Work!$BR65,0))*Use_2013_Work!$BV65</f>
        <v>0</v>
      </c>
      <c r="S65">
        <f>(IFERROR(Supply_2013_Work!S65/Supply_2013_Work!$BR65,0))*Use_2013_Work!$BV65</f>
        <v>0</v>
      </c>
      <c r="T65">
        <f>(IFERROR(Supply_2013_Work!T65/Supply_2013_Work!$BR65,0))*Use_2013_Work!$BV65</f>
        <v>0</v>
      </c>
      <c r="U65">
        <f>(IFERROR(Supply_2013_Work!U65/Supply_2013_Work!$BR65,0))*Use_2013_Work!$BV65</f>
        <v>0</v>
      </c>
      <c r="V65">
        <f>(IFERROR(Supply_2013_Work!V65/Supply_2013_Work!$BR65,0))*Use_2013_Work!$BV65</f>
        <v>0</v>
      </c>
      <c r="W65">
        <f>(IFERROR(Supply_2013_Work!W65/Supply_2013_Work!$BR65,0))*Use_2013_Work!$BV65</f>
        <v>0</v>
      </c>
      <c r="X65">
        <f>(IFERROR(Supply_2013_Work!X65/Supply_2013_Work!$BR65,0))*Use_2013_Work!$BV65</f>
        <v>0</v>
      </c>
      <c r="Y65">
        <f>(IFERROR(Supply_2013_Work!Y65/Supply_2013_Work!$BR65,0))*Use_2013_Work!$BV65</f>
        <v>0</v>
      </c>
      <c r="Z65">
        <f>(IFERROR(Supply_2013_Work!Z65/Supply_2013_Work!$BR65,0))*Use_2013_Work!$BV65</f>
        <v>0</v>
      </c>
      <c r="AA65">
        <f>(IFERROR(Supply_2013_Work!AA65/Supply_2013_Work!$BR65,0))*Use_2013_Work!$BV65</f>
        <v>0</v>
      </c>
      <c r="AB65">
        <f>(IFERROR(Supply_2013_Work!AB65/Supply_2013_Work!$BR65,0))*Use_2013_Work!$BV65</f>
        <v>0</v>
      </c>
      <c r="AC65">
        <f>(IFERROR(Supply_2013_Work!AC65/Supply_2013_Work!$BR65,0))*Use_2013_Work!$BV65</f>
        <v>0</v>
      </c>
      <c r="AD65">
        <f>(IFERROR(Supply_2013_Work!AD65/Supply_2013_Work!$BR65,0))*Use_2013_Work!$BV65</f>
        <v>0</v>
      </c>
      <c r="AE65">
        <f>(IFERROR(Supply_2013_Work!AE65/Supply_2013_Work!$BR65,0))*Use_2013_Work!$BV65</f>
        <v>0</v>
      </c>
      <c r="AF65">
        <f>(IFERROR(Supply_2013_Work!AF65/Supply_2013_Work!$BR65,0))*Use_2013_Work!$BV65</f>
        <v>0</v>
      </c>
      <c r="AG65">
        <f>(IFERROR(Supply_2013_Work!AG65/Supply_2013_Work!$BR65,0))*Use_2013_Work!$BV65</f>
        <v>0</v>
      </c>
      <c r="AH65">
        <f>(IFERROR(Supply_2013_Work!AH65/Supply_2013_Work!$BR65,0))*Use_2013_Work!$BV65</f>
        <v>0</v>
      </c>
      <c r="AI65">
        <f>(IFERROR(Supply_2013_Work!AI65/Supply_2013_Work!$BR65,0))*Use_2013_Work!$BV65</f>
        <v>0</v>
      </c>
      <c r="AJ65">
        <f>(IFERROR(Supply_2013_Work!AJ65/Supply_2013_Work!$BR65,0))*Use_2013_Work!$BV65</f>
        <v>0</v>
      </c>
      <c r="AK65">
        <f>(IFERROR(Supply_2013_Work!AK65/Supply_2013_Work!$BR65,0))*Use_2013_Work!$BV65</f>
        <v>0</v>
      </c>
      <c r="AL65">
        <f>(IFERROR(Supply_2013_Work!AL65/Supply_2013_Work!$BR65,0))*Use_2013_Work!$BV65</f>
        <v>0</v>
      </c>
      <c r="AM65">
        <f>(IFERROR(Supply_2013_Work!AM65/Supply_2013_Work!$BR65,0))*Use_2013_Work!$BV65</f>
        <v>0</v>
      </c>
      <c r="AN65">
        <f>(IFERROR(Supply_2013_Work!AN65/Supply_2013_Work!$BR65,0))*Use_2013_Work!$BV65</f>
        <v>0</v>
      </c>
      <c r="AO65">
        <f>(IFERROR(Supply_2013_Work!AO65/Supply_2013_Work!$BR65,0))*Use_2013_Work!$BV65</f>
        <v>0</v>
      </c>
      <c r="AP65">
        <f>(IFERROR(Supply_2013_Work!AP65/Supply_2013_Work!$BR65,0))*Use_2013_Work!$BV65</f>
        <v>0</v>
      </c>
      <c r="AQ65">
        <f>(IFERROR(Supply_2013_Work!AQ65/Supply_2013_Work!$BR65,0))*Use_2013_Work!$BV65</f>
        <v>0</v>
      </c>
      <c r="AR65">
        <f>(IFERROR(Supply_2013_Work!AR65/Supply_2013_Work!$BR65,0))*Use_2013_Work!$BV65</f>
        <v>0</v>
      </c>
      <c r="AS65">
        <f>(IFERROR(Supply_2013_Work!AS65/Supply_2013_Work!$BR65,0))*Use_2013_Work!$BV65</f>
        <v>0</v>
      </c>
      <c r="AT65">
        <f>(IFERROR(Supply_2013_Work!AT65/Supply_2013_Work!$BR65,0))*Use_2013_Work!$BV65</f>
        <v>0</v>
      </c>
      <c r="AU65">
        <f>(IFERROR(Supply_2013_Work!AU65/Supply_2013_Work!$BR65,0))*Use_2013_Work!$BV65</f>
        <v>0</v>
      </c>
      <c r="AV65">
        <f>(IFERROR(Supply_2013_Work!AV65/Supply_2013_Work!$BR65,0))*Use_2013_Work!$BV65</f>
        <v>0</v>
      </c>
      <c r="AW65">
        <f>(IFERROR(Supply_2013_Work!AW65/Supply_2013_Work!$BR65,0))*Use_2013_Work!$BV65</f>
        <v>0</v>
      </c>
      <c r="AX65">
        <f>(IFERROR(Supply_2013_Work!AX65/Supply_2013_Work!$BR65,0))*Use_2013_Work!$BV65</f>
        <v>0</v>
      </c>
      <c r="AY65">
        <f>(IFERROR(Supply_2013_Work!AY65/Supply_2013_Work!$BR65,0))*Use_2013_Work!$BV65</f>
        <v>0</v>
      </c>
      <c r="AZ65">
        <f>(IFERROR(Supply_2013_Work!AZ65/Supply_2013_Work!$BR65,0))*Use_2013_Work!$BV65</f>
        <v>0</v>
      </c>
      <c r="BA65">
        <f>(IFERROR(Supply_2013_Work!BA65/Supply_2013_Work!$BR65,0))*Use_2013_Work!$BV65</f>
        <v>0</v>
      </c>
      <c r="BB65">
        <f>(IFERROR(Supply_2013_Work!BB65/Supply_2013_Work!$BR65,0))*Use_2013_Work!$BV65</f>
        <v>0</v>
      </c>
      <c r="BC65">
        <f>(IFERROR(Supply_2013_Work!BC65/Supply_2013_Work!$BR65,0))*Use_2013_Work!$BV65</f>
        <v>0</v>
      </c>
      <c r="BD65">
        <f>(IFERROR(Supply_2013_Work!BD65/Supply_2013_Work!$BR65,0))*Use_2013_Work!$BV65</f>
        <v>0</v>
      </c>
      <c r="BE65">
        <f>(IFERROR(Supply_2013_Work!BE65/Supply_2013_Work!$BR65,0))*Use_2013_Work!$BV65</f>
        <v>0</v>
      </c>
      <c r="BF65">
        <f>(IFERROR(Supply_2013_Work!BF65/Supply_2013_Work!$BR65,0))*Use_2013_Work!$BV65</f>
        <v>0</v>
      </c>
      <c r="BG65">
        <f>(IFERROR(Supply_2013_Work!BG65/Supply_2013_Work!$BR65,0))*Use_2013_Work!$BV65</f>
        <v>6.4216000000000006</v>
      </c>
      <c r="BH65">
        <f>(IFERROR(Supply_2013_Work!BH65/Supply_2013_Work!$BR65,0))*Use_2013_Work!$BV65</f>
        <v>5.0000000000000001E-3</v>
      </c>
      <c r="BI65">
        <f>(IFERROR(Supply_2013_Work!BI65/Supply_2013_Work!$BR65,0))*Use_2013_Work!$BV65</f>
        <v>0</v>
      </c>
      <c r="BJ65">
        <f>(IFERROR(Supply_2013_Work!BJ65/Supply_2013_Work!$BR65,0))*Use_2013_Work!$BV65</f>
        <v>169.12809999999999</v>
      </c>
      <c r="BK65">
        <f>(IFERROR(Supply_2013_Work!BK65/Supply_2013_Work!$BR65,0))*Use_2013_Work!$BV65</f>
        <v>0</v>
      </c>
      <c r="BL65">
        <f>(IFERROR(Supply_2013_Work!BL65/Supply_2013_Work!$BR65,0))*Use_2013_Work!$BV65</f>
        <v>0</v>
      </c>
      <c r="BM65">
        <f>(IFERROR(Supply_2013_Work!BM65/Supply_2013_Work!$BR65,0))*Use_2013_Work!$BV65</f>
        <v>0</v>
      </c>
      <c r="BN65">
        <f>(IFERROR(Supply_2013_Work!BN65/Supply_2013_Work!$BR65,0))*Use_2013_Work!$BV65</f>
        <v>0</v>
      </c>
      <c r="BO65">
        <f>(IFERROR(Supply_2013_Work!BO65/Supply_2013_Work!$BR65,0))*Use_2013_Work!$BV65</f>
        <v>0</v>
      </c>
      <c r="BP65">
        <f>(IFERROR(Supply_2013_Work!BP65/Supply_2013_Work!$BR65,0))*Use_2013_Work!$BV65</f>
        <v>0</v>
      </c>
      <c r="BQ65">
        <f>(IFERROR(Supply_2013_Work!BQ65/Supply_2013_Work!$BR65,0))*Use_2013_Work!$BV65</f>
        <v>0</v>
      </c>
    </row>
    <row r="66" spans="5:69">
      <c r="E66">
        <f>(IFERROR(Supply_2013_Work!E66/Supply_2013_Work!$BR66,0))*Use_2013_Work!$BV66</f>
        <v>0</v>
      </c>
      <c r="F66">
        <f>(IFERROR(Supply_2013_Work!F66/Supply_2013_Work!$BR66,0))*Use_2013_Work!$BV66</f>
        <v>0</v>
      </c>
      <c r="G66">
        <f>(IFERROR(Supply_2013_Work!G66/Supply_2013_Work!$BR66,0))*Use_2013_Work!$BV66</f>
        <v>0</v>
      </c>
      <c r="H66">
        <f>(IFERROR(Supply_2013_Work!H66/Supply_2013_Work!$BR66,0))*Use_2013_Work!$BV66</f>
        <v>0</v>
      </c>
      <c r="I66">
        <f>(IFERROR(Supply_2013_Work!I66/Supply_2013_Work!$BR66,0))*Use_2013_Work!$BV66</f>
        <v>0</v>
      </c>
      <c r="J66">
        <f>(IFERROR(Supply_2013_Work!J66/Supply_2013_Work!$BR66,0))*Use_2013_Work!$BV66</f>
        <v>0</v>
      </c>
      <c r="K66">
        <f>(IFERROR(Supply_2013_Work!K66/Supply_2013_Work!$BR66,0))*Use_2013_Work!$BV66</f>
        <v>0</v>
      </c>
      <c r="L66">
        <f>(IFERROR(Supply_2013_Work!L66/Supply_2013_Work!$BR66,0))*Use_2013_Work!$BV66</f>
        <v>0</v>
      </c>
      <c r="M66">
        <f>(IFERROR(Supply_2013_Work!M66/Supply_2013_Work!$BR66,0))*Use_2013_Work!$BV66</f>
        <v>0</v>
      </c>
      <c r="N66">
        <f>(IFERROR(Supply_2013_Work!N66/Supply_2013_Work!$BR66,0))*Use_2013_Work!$BV66</f>
        <v>0</v>
      </c>
      <c r="O66">
        <f>(IFERROR(Supply_2013_Work!O66/Supply_2013_Work!$BR66,0))*Use_2013_Work!$BV66</f>
        <v>0</v>
      </c>
      <c r="P66">
        <f>(IFERROR(Supply_2013_Work!P66/Supply_2013_Work!$BR66,0))*Use_2013_Work!$BV66</f>
        <v>0</v>
      </c>
      <c r="Q66">
        <f>(IFERROR(Supply_2013_Work!Q66/Supply_2013_Work!$BR66,0))*Use_2013_Work!$BV66</f>
        <v>0</v>
      </c>
      <c r="R66">
        <f>(IFERROR(Supply_2013_Work!R66/Supply_2013_Work!$BR66,0))*Use_2013_Work!$BV66</f>
        <v>0</v>
      </c>
      <c r="S66">
        <f>(IFERROR(Supply_2013_Work!S66/Supply_2013_Work!$BR66,0))*Use_2013_Work!$BV66</f>
        <v>0</v>
      </c>
      <c r="T66">
        <f>(IFERROR(Supply_2013_Work!T66/Supply_2013_Work!$BR66,0))*Use_2013_Work!$BV66</f>
        <v>0</v>
      </c>
      <c r="U66">
        <f>(IFERROR(Supply_2013_Work!U66/Supply_2013_Work!$BR66,0))*Use_2013_Work!$BV66</f>
        <v>0</v>
      </c>
      <c r="V66">
        <f>(IFERROR(Supply_2013_Work!V66/Supply_2013_Work!$BR66,0))*Use_2013_Work!$BV66</f>
        <v>0</v>
      </c>
      <c r="W66">
        <f>(IFERROR(Supply_2013_Work!W66/Supply_2013_Work!$BR66,0))*Use_2013_Work!$BV66</f>
        <v>0</v>
      </c>
      <c r="X66">
        <f>(IFERROR(Supply_2013_Work!X66/Supply_2013_Work!$BR66,0))*Use_2013_Work!$BV66</f>
        <v>0</v>
      </c>
      <c r="Y66">
        <f>(IFERROR(Supply_2013_Work!Y66/Supply_2013_Work!$BR66,0))*Use_2013_Work!$BV66</f>
        <v>0</v>
      </c>
      <c r="Z66">
        <f>(IFERROR(Supply_2013_Work!Z66/Supply_2013_Work!$BR66,0))*Use_2013_Work!$BV66</f>
        <v>0</v>
      </c>
      <c r="AA66">
        <f>(IFERROR(Supply_2013_Work!AA66/Supply_2013_Work!$BR66,0))*Use_2013_Work!$BV66</f>
        <v>0</v>
      </c>
      <c r="AB66">
        <f>(IFERROR(Supply_2013_Work!AB66/Supply_2013_Work!$BR66,0))*Use_2013_Work!$BV66</f>
        <v>0</v>
      </c>
      <c r="AC66">
        <f>(IFERROR(Supply_2013_Work!AC66/Supply_2013_Work!$BR66,0))*Use_2013_Work!$BV66</f>
        <v>0</v>
      </c>
      <c r="AD66">
        <f>(IFERROR(Supply_2013_Work!AD66/Supply_2013_Work!$BR66,0))*Use_2013_Work!$BV66</f>
        <v>0</v>
      </c>
      <c r="AE66">
        <f>(IFERROR(Supply_2013_Work!AE66/Supply_2013_Work!$BR66,0))*Use_2013_Work!$BV66</f>
        <v>0</v>
      </c>
      <c r="AF66">
        <f>(IFERROR(Supply_2013_Work!AF66/Supply_2013_Work!$BR66,0))*Use_2013_Work!$BV66</f>
        <v>0</v>
      </c>
      <c r="AG66">
        <f>(IFERROR(Supply_2013_Work!AG66/Supply_2013_Work!$BR66,0))*Use_2013_Work!$BV66</f>
        <v>0</v>
      </c>
      <c r="AH66">
        <f>(IFERROR(Supply_2013_Work!AH66/Supply_2013_Work!$BR66,0))*Use_2013_Work!$BV66</f>
        <v>0</v>
      </c>
      <c r="AI66">
        <f>(IFERROR(Supply_2013_Work!AI66/Supply_2013_Work!$BR66,0))*Use_2013_Work!$BV66</f>
        <v>0</v>
      </c>
      <c r="AJ66">
        <f>(IFERROR(Supply_2013_Work!AJ66/Supply_2013_Work!$BR66,0))*Use_2013_Work!$BV66</f>
        <v>0</v>
      </c>
      <c r="AK66">
        <f>(IFERROR(Supply_2013_Work!AK66/Supply_2013_Work!$BR66,0))*Use_2013_Work!$BV66</f>
        <v>0</v>
      </c>
      <c r="AL66">
        <f>(IFERROR(Supply_2013_Work!AL66/Supply_2013_Work!$BR66,0))*Use_2013_Work!$BV66</f>
        <v>0</v>
      </c>
      <c r="AM66">
        <f>(IFERROR(Supply_2013_Work!AM66/Supply_2013_Work!$BR66,0))*Use_2013_Work!$BV66</f>
        <v>0</v>
      </c>
      <c r="AN66">
        <f>(IFERROR(Supply_2013_Work!AN66/Supply_2013_Work!$BR66,0))*Use_2013_Work!$BV66</f>
        <v>0</v>
      </c>
      <c r="AO66">
        <f>(IFERROR(Supply_2013_Work!AO66/Supply_2013_Work!$BR66,0))*Use_2013_Work!$BV66</f>
        <v>0</v>
      </c>
      <c r="AP66">
        <f>(IFERROR(Supply_2013_Work!AP66/Supply_2013_Work!$BR66,0))*Use_2013_Work!$BV66</f>
        <v>0</v>
      </c>
      <c r="AQ66">
        <f>(IFERROR(Supply_2013_Work!AQ66/Supply_2013_Work!$BR66,0))*Use_2013_Work!$BV66</f>
        <v>0</v>
      </c>
      <c r="AR66">
        <f>(IFERROR(Supply_2013_Work!AR66/Supply_2013_Work!$BR66,0))*Use_2013_Work!$BV66</f>
        <v>0</v>
      </c>
      <c r="AS66">
        <f>(IFERROR(Supply_2013_Work!AS66/Supply_2013_Work!$BR66,0))*Use_2013_Work!$BV66</f>
        <v>0</v>
      </c>
      <c r="AT66">
        <f>(IFERROR(Supply_2013_Work!AT66/Supply_2013_Work!$BR66,0))*Use_2013_Work!$BV66</f>
        <v>0</v>
      </c>
      <c r="AU66">
        <f>(IFERROR(Supply_2013_Work!AU66/Supply_2013_Work!$BR66,0))*Use_2013_Work!$BV66</f>
        <v>0</v>
      </c>
      <c r="AV66">
        <f>(IFERROR(Supply_2013_Work!AV66/Supply_2013_Work!$BR66,0))*Use_2013_Work!$BV66</f>
        <v>0</v>
      </c>
      <c r="AW66">
        <f>(IFERROR(Supply_2013_Work!AW66/Supply_2013_Work!$BR66,0))*Use_2013_Work!$BV66</f>
        <v>0</v>
      </c>
      <c r="AX66">
        <f>(IFERROR(Supply_2013_Work!AX66/Supply_2013_Work!$BR66,0))*Use_2013_Work!$BV66</f>
        <v>0</v>
      </c>
      <c r="AY66">
        <f>(IFERROR(Supply_2013_Work!AY66/Supply_2013_Work!$BR66,0))*Use_2013_Work!$BV66</f>
        <v>0</v>
      </c>
      <c r="AZ66">
        <f>(IFERROR(Supply_2013_Work!AZ66/Supply_2013_Work!$BR66,0))*Use_2013_Work!$BV66</f>
        <v>0</v>
      </c>
      <c r="BA66">
        <f>(IFERROR(Supply_2013_Work!BA66/Supply_2013_Work!$BR66,0))*Use_2013_Work!$BV66</f>
        <v>0</v>
      </c>
      <c r="BB66">
        <f>(IFERROR(Supply_2013_Work!BB66/Supply_2013_Work!$BR66,0))*Use_2013_Work!$BV66</f>
        <v>0</v>
      </c>
      <c r="BC66">
        <f>(IFERROR(Supply_2013_Work!BC66/Supply_2013_Work!$BR66,0))*Use_2013_Work!$BV66</f>
        <v>0</v>
      </c>
      <c r="BD66">
        <f>(IFERROR(Supply_2013_Work!BD66/Supply_2013_Work!$BR66,0))*Use_2013_Work!$BV66</f>
        <v>0</v>
      </c>
      <c r="BE66">
        <f>(IFERROR(Supply_2013_Work!BE66/Supply_2013_Work!$BR66,0))*Use_2013_Work!$BV66</f>
        <v>0</v>
      </c>
      <c r="BF66">
        <f>(IFERROR(Supply_2013_Work!BF66/Supply_2013_Work!$BR66,0))*Use_2013_Work!$BV66</f>
        <v>0</v>
      </c>
      <c r="BG66">
        <f>(IFERROR(Supply_2013_Work!BG66/Supply_2013_Work!$BR66,0))*Use_2013_Work!$BV66</f>
        <v>0</v>
      </c>
      <c r="BH66">
        <f>(IFERROR(Supply_2013_Work!BH66/Supply_2013_Work!$BR66,0))*Use_2013_Work!$BV66</f>
        <v>0</v>
      </c>
      <c r="BI66">
        <f>(IFERROR(Supply_2013_Work!BI66/Supply_2013_Work!$BR66,0))*Use_2013_Work!$BV66</f>
        <v>0</v>
      </c>
      <c r="BJ66">
        <f>(IFERROR(Supply_2013_Work!BJ66/Supply_2013_Work!$BR66,0))*Use_2013_Work!$BV66</f>
        <v>0</v>
      </c>
      <c r="BK66">
        <f>(IFERROR(Supply_2013_Work!BK66/Supply_2013_Work!$BR66,0))*Use_2013_Work!$BV66</f>
        <v>437.07249999999999</v>
      </c>
      <c r="BL66">
        <f>(IFERROR(Supply_2013_Work!BL66/Supply_2013_Work!$BR66,0))*Use_2013_Work!$BV66</f>
        <v>0</v>
      </c>
      <c r="BM66">
        <f>(IFERROR(Supply_2013_Work!BM66/Supply_2013_Work!$BR66,0))*Use_2013_Work!$BV66</f>
        <v>0</v>
      </c>
      <c r="BN66">
        <f>(IFERROR(Supply_2013_Work!BN66/Supply_2013_Work!$BR66,0))*Use_2013_Work!$BV66</f>
        <v>0</v>
      </c>
      <c r="BO66">
        <f>(IFERROR(Supply_2013_Work!BO66/Supply_2013_Work!$BR66,0))*Use_2013_Work!$BV66</f>
        <v>0</v>
      </c>
      <c r="BP66">
        <f>(IFERROR(Supply_2013_Work!BP66/Supply_2013_Work!$BR66,0))*Use_2013_Work!$BV66</f>
        <v>0</v>
      </c>
      <c r="BQ66">
        <f>(IFERROR(Supply_2013_Work!BQ66/Supply_2013_Work!$BR66,0))*Use_2013_Work!$BV66</f>
        <v>0</v>
      </c>
    </row>
    <row r="67" spans="5:69">
      <c r="E67">
        <f>(IFERROR(Supply_2013_Work!E67/Supply_2013_Work!$BR67,0))*Use_2013_Work!$BV67</f>
        <v>0</v>
      </c>
      <c r="F67">
        <f>(IFERROR(Supply_2013_Work!F67/Supply_2013_Work!$BR67,0))*Use_2013_Work!$BV67</f>
        <v>0</v>
      </c>
      <c r="G67">
        <f>(IFERROR(Supply_2013_Work!G67/Supply_2013_Work!$BR67,0))*Use_2013_Work!$BV67</f>
        <v>0</v>
      </c>
      <c r="H67">
        <f>(IFERROR(Supply_2013_Work!H67/Supply_2013_Work!$BR67,0))*Use_2013_Work!$BV67</f>
        <v>0</v>
      </c>
      <c r="I67">
        <f>(IFERROR(Supply_2013_Work!I67/Supply_2013_Work!$BR67,0))*Use_2013_Work!$BV67</f>
        <v>0</v>
      </c>
      <c r="J67">
        <f>(IFERROR(Supply_2013_Work!J67/Supply_2013_Work!$BR67,0))*Use_2013_Work!$BV67</f>
        <v>0</v>
      </c>
      <c r="K67">
        <f>(IFERROR(Supply_2013_Work!K67/Supply_2013_Work!$BR67,0))*Use_2013_Work!$BV67</f>
        <v>0</v>
      </c>
      <c r="L67">
        <f>(IFERROR(Supply_2013_Work!L67/Supply_2013_Work!$BR67,0))*Use_2013_Work!$BV67</f>
        <v>0</v>
      </c>
      <c r="M67">
        <f>(IFERROR(Supply_2013_Work!M67/Supply_2013_Work!$BR67,0))*Use_2013_Work!$BV67</f>
        <v>0</v>
      </c>
      <c r="N67">
        <f>(IFERROR(Supply_2013_Work!N67/Supply_2013_Work!$BR67,0))*Use_2013_Work!$BV67</f>
        <v>0</v>
      </c>
      <c r="O67">
        <f>(IFERROR(Supply_2013_Work!O67/Supply_2013_Work!$BR67,0))*Use_2013_Work!$BV67</f>
        <v>0</v>
      </c>
      <c r="P67">
        <f>(IFERROR(Supply_2013_Work!P67/Supply_2013_Work!$BR67,0))*Use_2013_Work!$BV67</f>
        <v>0</v>
      </c>
      <c r="Q67">
        <f>(IFERROR(Supply_2013_Work!Q67/Supply_2013_Work!$BR67,0))*Use_2013_Work!$BV67</f>
        <v>0</v>
      </c>
      <c r="R67">
        <f>(IFERROR(Supply_2013_Work!R67/Supply_2013_Work!$BR67,0))*Use_2013_Work!$BV67</f>
        <v>0</v>
      </c>
      <c r="S67">
        <f>(IFERROR(Supply_2013_Work!S67/Supply_2013_Work!$BR67,0))*Use_2013_Work!$BV67</f>
        <v>0</v>
      </c>
      <c r="T67">
        <f>(IFERROR(Supply_2013_Work!T67/Supply_2013_Work!$BR67,0))*Use_2013_Work!$BV67</f>
        <v>0</v>
      </c>
      <c r="U67">
        <f>(IFERROR(Supply_2013_Work!U67/Supply_2013_Work!$BR67,0))*Use_2013_Work!$BV67</f>
        <v>0</v>
      </c>
      <c r="V67">
        <f>(IFERROR(Supply_2013_Work!V67/Supply_2013_Work!$BR67,0))*Use_2013_Work!$BV67</f>
        <v>0</v>
      </c>
      <c r="W67">
        <f>(IFERROR(Supply_2013_Work!W67/Supply_2013_Work!$BR67,0))*Use_2013_Work!$BV67</f>
        <v>0</v>
      </c>
      <c r="X67">
        <f>(IFERROR(Supply_2013_Work!X67/Supply_2013_Work!$BR67,0))*Use_2013_Work!$BV67</f>
        <v>0</v>
      </c>
      <c r="Y67">
        <f>(IFERROR(Supply_2013_Work!Y67/Supply_2013_Work!$BR67,0))*Use_2013_Work!$BV67</f>
        <v>0</v>
      </c>
      <c r="Z67">
        <f>(IFERROR(Supply_2013_Work!Z67/Supply_2013_Work!$BR67,0))*Use_2013_Work!$BV67</f>
        <v>0</v>
      </c>
      <c r="AA67">
        <f>(IFERROR(Supply_2013_Work!AA67/Supply_2013_Work!$BR67,0))*Use_2013_Work!$BV67</f>
        <v>0</v>
      </c>
      <c r="AB67">
        <f>(IFERROR(Supply_2013_Work!AB67/Supply_2013_Work!$BR67,0))*Use_2013_Work!$BV67</f>
        <v>0</v>
      </c>
      <c r="AC67">
        <f>(IFERROR(Supply_2013_Work!AC67/Supply_2013_Work!$BR67,0))*Use_2013_Work!$BV67</f>
        <v>0</v>
      </c>
      <c r="AD67">
        <f>(IFERROR(Supply_2013_Work!AD67/Supply_2013_Work!$BR67,0))*Use_2013_Work!$BV67</f>
        <v>0</v>
      </c>
      <c r="AE67">
        <f>(IFERROR(Supply_2013_Work!AE67/Supply_2013_Work!$BR67,0))*Use_2013_Work!$BV67</f>
        <v>0</v>
      </c>
      <c r="AF67">
        <f>(IFERROR(Supply_2013_Work!AF67/Supply_2013_Work!$BR67,0))*Use_2013_Work!$BV67</f>
        <v>0</v>
      </c>
      <c r="AG67">
        <f>(IFERROR(Supply_2013_Work!AG67/Supply_2013_Work!$BR67,0))*Use_2013_Work!$BV67</f>
        <v>0</v>
      </c>
      <c r="AH67">
        <f>(IFERROR(Supply_2013_Work!AH67/Supply_2013_Work!$BR67,0))*Use_2013_Work!$BV67</f>
        <v>0</v>
      </c>
      <c r="AI67">
        <f>(IFERROR(Supply_2013_Work!AI67/Supply_2013_Work!$BR67,0))*Use_2013_Work!$BV67</f>
        <v>0.61354646991988893</v>
      </c>
      <c r="AJ67">
        <f>(IFERROR(Supply_2013_Work!AJ67/Supply_2013_Work!$BR67,0))*Use_2013_Work!$BV67</f>
        <v>0</v>
      </c>
      <c r="AK67">
        <f>(IFERROR(Supply_2013_Work!AK67/Supply_2013_Work!$BR67,0))*Use_2013_Work!$BV67</f>
        <v>0</v>
      </c>
      <c r="AL67">
        <f>(IFERROR(Supply_2013_Work!AL67/Supply_2013_Work!$BR67,0))*Use_2013_Work!$BV67</f>
        <v>0</v>
      </c>
      <c r="AM67">
        <f>(IFERROR(Supply_2013_Work!AM67/Supply_2013_Work!$BR67,0))*Use_2013_Work!$BV67</f>
        <v>0</v>
      </c>
      <c r="AN67">
        <f>(IFERROR(Supply_2013_Work!AN67/Supply_2013_Work!$BR67,0))*Use_2013_Work!$BV67</f>
        <v>0.72222038714099357</v>
      </c>
      <c r="AO67">
        <f>(IFERROR(Supply_2013_Work!AO67/Supply_2013_Work!$BR67,0))*Use_2013_Work!$BV67</f>
        <v>0</v>
      </c>
      <c r="AP67">
        <f>(IFERROR(Supply_2013_Work!AP67/Supply_2013_Work!$BR67,0))*Use_2013_Work!$BV67</f>
        <v>0</v>
      </c>
      <c r="AQ67">
        <f>(IFERROR(Supply_2013_Work!AQ67/Supply_2013_Work!$BR67,0))*Use_2013_Work!$BV67</f>
        <v>0</v>
      </c>
      <c r="AR67">
        <f>(IFERROR(Supply_2013_Work!AR67/Supply_2013_Work!$BR67,0))*Use_2013_Work!$BV67</f>
        <v>0</v>
      </c>
      <c r="AS67">
        <f>(IFERROR(Supply_2013_Work!AS67/Supply_2013_Work!$BR67,0))*Use_2013_Work!$BV67</f>
        <v>0</v>
      </c>
      <c r="AT67">
        <f>(IFERROR(Supply_2013_Work!AT67/Supply_2013_Work!$BR67,0))*Use_2013_Work!$BV67</f>
        <v>0</v>
      </c>
      <c r="AU67">
        <f>(IFERROR(Supply_2013_Work!AU67/Supply_2013_Work!$BR67,0))*Use_2013_Work!$BV67</f>
        <v>0</v>
      </c>
      <c r="AV67">
        <f>(IFERROR(Supply_2013_Work!AV67/Supply_2013_Work!$BR67,0))*Use_2013_Work!$BV67</f>
        <v>0</v>
      </c>
      <c r="AW67">
        <f>(IFERROR(Supply_2013_Work!AW67/Supply_2013_Work!$BR67,0))*Use_2013_Work!$BV67</f>
        <v>0</v>
      </c>
      <c r="AX67">
        <f>(IFERROR(Supply_2013_Work!AX67/Supply_2013_Work!$BR67,0))*Use_2013_Work!$BV67</f>
        <v>0</v>
      </c>
      <c r="AY67">
        <f>(IFERROR(Supply_2013_Work!AY67/Supply_2013_Work!$BR67,0))*Use_2013_Work!$BV67</f>
        <v>0</v>
      </c>
      <c r="AZ67">
        <f>(IFERROR(Supply_2013_Work!AZ67/Supply_2013_Work!$BR67,0))*Use_2013_Work!$BV67</f>
        <v>0</v>
      </c>
      <c r="BA67">
        <f>(IFERROR(Supply_2013_Work!BA67/Supply_2013_Work!$BR67,0))*Use_2013_Work!$BV67</f>
        <v>0</v>
      </c>
      <c r="BB67">
        <f>(IFERROR(Supply_2013_Work!BB67/Supply_2013_Work!$BR67,0))*Use_2013_Work!$BV67</f>
        <v>0</v>
      </c>
      <c r="BC67">
        <f>(IFERROR(Supply_2013_Work!BC67/Supply_2013_Work!$BR67,0))*Use_2013_Work!$BV67</f>
        <v>0</v>
      </c>
      <c r="BD67">
        <f>(IFERROR(Supply_2013_Work!BD67/Supply_2013_Work!$BR67,0))*Use_2013_Work!$BV67</f>
        <v>0</v>
      </c>
      <c r="BE67">
        <f>(IFERROR(Supply_2013_Work!BE67/Supply_2013_Work!$BR67,0))*Use_2013_Work!$BV67</f>
        <v>0</v>
      </c>
      <c r="BF67">
        <f>(IFERROR(Supply_2013_Work!BF67/Supply_2013_Work!$BR67,0))*Use_2013_Work!$BV67</f>
        <v>0</v>
      </c>
      <c r="BG67">
        <f>(IFERROR(Supply_2013_Work!BG67/Supply_2013_Work!$BR67,0))*Use_2013_Work!$BV67</f>
        <v>0</v>
      </c>
      <c r="BH67">
        <f>(IFERROR(Supply_2013_Work!BH67/Supply_2013_Work!$BR67,0))*Use_2013_Work!$BV67</f>
        <v>0</v>
      </c>
      <c r="BI67">
        <f>(IFERROR(Supply_2013_Work!BI67/Supply_2013_Work!$BR67,0))*Use_2013_Work!$BV67</f>
        <v>6.3359700815256506E-2</v>
      </c>
      <c r="BJ67">
        <f>(IFERROR(Supply_2013_Work!BJ67/Supply_2013_Work!$BR67,0))*Use_2013_Work!$BV67</f>
        <v>0</v>
      </c>
      <c r="BK67">
        <f>(IFERROR(Supply_2013_Work!BK67/Supply_2013_Work!$BR67,0))*Use_2013_Work!$BV67</f>
        <v>2.1754833982453578E-2</v>
      </c>
      <c r="BL67">
        <f>(IFERROR(Supply_2013_Work!BL67/Supply_2013_Work!$BR67,0))*Use_2013_Work!$BV67</f>
        <v>199.84531860814138</v>
      </c>
      <c r="BM67">
        <f>(IFERROR(Supply_2013_Work!BM67/Supply_2013_Work!$BR67,0))*Use_2013_Work!$BV67</f>
        <v>0</v>
      </c>
      <c r="BN67">
        <f>(IFERROR(Supply_2013_Work!BN67/Supply_2013_Work!$BR67,0))*Use_2013_Work!$BV67</f>
        <v>0</v>
      </c>
      <c r="BO67">
        <f>(IFERROR(Supply_2013_Work!BO67/Supply_2013_Work!$BR67,0))*Use_2013_Work!$BV67</f>
        <v>0</v>
      </c>
      <c r="BP67">
        <f>(IFERROR(Supply_2013_Work!BP67/Supply_2013_Work!$BR67,0))*Use_2013_Work!$BV67</f>
        <v>0</v>
      </c>
      <c r="BQ67">
        <f>(IFERROR(Supply_2013_Work!BQ67/Supply_2013_Work!$BR67,0))*Use_2013_Work!$BV67</f>
        <v>0</v>
      </c>
    </row>
    <row r="68" spans="5:69">
      <c r="E68">
        <f>(IFERROR(Supply_2013_Work!E68/Supply_2013_Work!$BR68,0))*Use_2013_Work!$BV68</f>
        <v>0</v>
      </c>
      <c r="F68">
        <f>(IFERROR(Supply_2013_Work!F68/Supply_2013_Work!$BR68,0))*Use_2013_Work!$BV68</f>
        <v>0</v>
      </c>
      <c r="G68">
        <f>(IFERROR(Supply_2013_Work!G68/Supply_2013_Work!$BR68,0))*Use_2013_Work!$BV68</f>
        <v>0</v>
      </c>
      <c r="H68">
        <f>(IFERROR(Supply_2013_Work!H68/Supply_2013_Work!$BR68,0))*Use_2013_Work!$BV68</f>
        <v>0</v>
      </c>
      <c r="I68">
        <f>(IFERROR(Supply_2013_Work!I68/Supply_2013_Work!$BR68,0))*Use_2013_Work!$BV68</f>
        <v>0</v>
      </c>
      <c r="J68">
        <f>(IFERROR(Supply_2013_Work!J68/Supply_2013_Work!$BR68,0))*Use_2013_Work!$BV68</f>
        <v>0</v>
      </c>
      <c r="K68">
        <f>(IFERROR(Supply_2013_Work!K68/Supply_2013_Work!$BR68,0))*Use_2013_Work!$BV68</f>
        <v>0</v>
      </c>
      <c r="L68">
        <f>(IFERROR(Supply_2013_Work!L68/Supply_2013_Work!$BR68,0))*Use_2013_Work!$BV68</f>
        <v>0</v>
      </c>
      <c r="M68">
        <f>(IFERROR(Supply_2013_Work!M68/Supply_2013_Work!$BR68,0))*Use_2013_Work!$BV68</f>
        <v>0</v>
      </c>
      <c r="N68">
        <f>(IFERROR(Supply_2013_Work!N68/Supply_2013_Work!$BR68,0))*Use_2013_Work!$BV68</f>
        <v>0</v>
      </c>
      <c r="O68">
        <f>(IFERROR(Supply_2013_Work!O68/Supply_2013_Work!$BR68,0))*Use_2013_Work!$BV68</f>
        <v>0</v>
      </c>
      <c r="P68">
        <f>(IFERROR(Supply_2013_Work!P68/Supply_2013_Work!$BR68,0))*Use_2013_Work!$BV68</f>
        <v>0</v>
      </c>
      <c r="Q68">
        <f>(IFERROR(Supply_2013_Work!Q68/Supply_2013_Work!$BR68,0))*Use_2013_Work!$BV68</f>
        <v>0</v>
      </c>
      <c r="R68">
        <f>(IFERROR(Supply_2013_Work!R68/Supply_2013_Work!$BR68,0))*Use_2013_Work!$BV68</f>
        <v>0</v>
      </c>
      <c r="S68">
        <f>(IFERROR(Supply_2013_Work!S68/Supply_2013_Work!$BR68,0))*Use_2013_Work!$BV68</f>
        <v>0</v>
      </c>
      <c r="T68">
        <f>(IFERROR(Supply_2013_Work!T68/Supply_2013_Work!$BR68,0))*Use_2013_Work!$BV68</f>
        <v>0</v>
      </c>
      <c r="U68">
        <f>(IFERROR(Supply_2013_Work!U68/Supply_2013_Work!$BR68,0))*Use_2013_Work!$BV68</f>
        <v>0</v>
      </c>
      <c r="V68">
        <f>(IFERROR(Supply_2013_Work!V68/Supply_2013_Work!$BR68,0))*Use_2013_Work!$BV68</f>
        <v>0</v>
      </c>
      <c r="W68">
        <f>(IFERROR(Supply_2013_Work!W68/Supply_2013_Work!$BR68,0))*Use_2013_Work!$BV68</f>
        <v>0</v>
      </c>
      <c r="X68">
        <f>(IFERROR(Supply_2013_Work!X68/Supply_2013_Work!$BR68,0))*Use_2013_Work!$BV68</f>
        <v>0</v>
      </c>
      <c r="Y68">
        <f>(IFERROR(Supply_2013_Work!Y68/Supply_2013_Work!$BR68,0))*Use_2013_Work!$BV68</f>
        <v>0</v>
      </c>
      <c r="Z68">
        <f>(IFERROR(Supply_2013_Work!Z68/Supply_2013_Work!$BR68,0))*Use_2013_Work!$BV68</f>
        <v>0</v>
      </c>
      <c r="AA68">
        <f>(IFERROR(Supply_2013_Work!AA68/Supply_2013_Work!$BR68,0))*Use_2013_Work!$BV68</f>
        <v>0</v>
      </c>
      <c r="AB68">
        <f>(IFERROR(Supply_2013_Work!AB68/Supply_2013_Work!$BR68,0))*Use_2013_Work!$BV68</f>
        <v>0</v>
      </c>
      <c r="AC68">
        <f>(IFERROR(Supply_2013_Work!AC68/Supply_2013_Work!$BR68,0))*Use_2013_Work!$BV68</f>
        <v>0</v>
      </c>
      <c r="AD68">
        <f>(IFERROR(Supply_2013_Work!AD68/Supply_2013_Work!$BR68,0))*Use_2013_Work!$BV68</f>
        <v>0</v>
      </c>
      <c r="AE68">
        <f>(IFERROR(Supply_2013_Work!AE68/Supply_2013_Work!$BR68,0))*Use_2013_Work!$BV68</f>
        <v>0</v>
      </c>
      <c r="AF68">
        <f>(IFERROR(Supply_2013_Work!AF68/Supply_2013_Work!$BR68,0))*Use_2013_Work!$BV68</f>
        <v>0</v>
      </c>
      <c r="AG68">
        <f>(IFERROR(Supply_2013_Work!AG68/Supply_2013_Work!$BR68,0))*Use_2013_Work!$BV68</f>
        <v>0</v>
      </c>
      <c r="AH68">
        <f>(IFERROR(Supply_2013_Work!AH68/Supply_2013_Work!$BR68,0))*Use_2013_Work!$BV68</f>
        <v>0</v>
      </c>
      <c r="AI68">
        <f>(IFERROR(Supply_2013_Work!AI68/Supply_2013_Work!$BR68,0))*Use_2013_Work!$BV68</f>
        <v>0</v>
      </c>
      <c r="AJ68">
        <f>(IFERROR(Supply_2013_Work!AJ68/Supply_2013_Work!$BR68,0))*Use_2013_Work!$BV68</f>
        <v>0</v>
      </c>
      <c r="AK68">
        <f>(IFERROR(Supply_2013_Work!AK68/Supply_2013_Work!$BR68,0))*Use_2013_Work!$BV68</f>
        <v>0</v>
      </c>
      <c r="AL68">
        <f>(IFERROR(Supply_2013_Work!AL68/Supply_2013_Work!$BR68,0))*Use_2013_Work!$BV68</f>
        <v>0</v>
      </c>
      <c r="AM68">
        <f>(IFERROR(Supply_2013_Work!AM68/Supply_2013_Work!$BR68,0))*Use_2013_Work!$BV68</f>
        <v>0</v>
      </c>
      <c r="AN68">
        <f>(IFERROR(Supply_2013_Work!AN68/Supply_2013_Work!$BR68,0))*Use_2013_Work!$BV68</f>
        <v>0</v>
      </c>
      <c r="AO68">
        <f>(IFERROR(Supply_2013_Work!AO68/Supply_2013_Work!$BR68,0))*Use_2013_Work!$BV68</f>
        <v>0</v>
      </c>
      <c r="AP68">
        <f>(IFERROR(Supply_2013_Work!AP68/Supply_2013_Work!$BR68,0))*Use_2013_Work!$BV68</f>
        <v>0</v>
      </c>
      <c r="AQ68">
        <f>(IFERROR(Supply_2013_Work!AQ68/Supply_2013_Work!$BR68,0))*Use_2013_Work!$BV68</f>
        <v>0</v>
      </c>
      <c r="AR68">
        <f>(IFERROR(Supply_2013_Work!AR68/Supply_2013_Work!$BR68,0))*Use_2013_Work!$BV68</f>
        <v>0</v>
      </c>
      <c r="AS68">
        <f>(IFERROR(Supply_2013_Work!AS68/Supply_2013_Work!$BR68,0))*Use_2013_Work!$BV68</f>
        <v>0</v>
      </c>
      <c r="AT68">
        <f>(IFERROR(Supply_2013_Work!AT68/Supply_2013_Work!$BR68,0))*Use_2013_Work!$BV68</f>
        <v>0</v>
      </c>
      <c r="AU68">
        <f>(IFERROR(Supply_2013_Work!AU68/Supply_2013_Work!$BR68,0))*Use_2013_Work!$BV68</f>
        <v>0</v>
      </c>
      <c r="AV68">
        <f>(IFERROR(Supply_2013_Work!AV68/Supply_2013_Work!$BR68,0))*Use_2013_Work!$BV68</f>
        <v>0</v>
      </c>
      <c r="AW68">
        <f>(IFERROR(Supply_2013_Work!AW68/Supply_2013_Work!$BR68,0))*Use_2013_Work!$BV68</f>
        <v>0</v>
      </c>
      <c r="AX68">
        <f>(IFERROR(Supply_2013_Work!AX68/Supply_2013_Work!$BR68,0))*Use_2013_Work!$BV68</f>
        <v>0</v>
      </c>
      <c r="AY68">
        <f>(IFERROR(Supply_2013_Work!AY68/Supply_2013_Work!$BR68,0))*Use_2013_Work!$BV68</f>
        <v>0</v>
      </c>
      <c r="AZ68">
        <f>(IFERROR(Supply_2013_Work!AZ68/Supply_2013_Work!$BR68,0))*Use_2013_Work!$BV68</f>
        <v>0</v>
      </c>
      <c r="BA68">
        <f>(IFERROR(Supply_2013_Work!BA68/Supply_2013_Work!$BR68,0))*Use_2013_Work!$BV68</f>
        <v>0</v>
      </c>
      <c r="BB68">
        <f>(IFERROR(Supply_2013_Work!BB68/Supply_2013_Work!$BR68,0))*Use_2013_Work!$BV68</f>
        <v>0</v>
      </c>
      <c r="BC68">
        <f>(IFERROR(Supply_2013_Work!BC68/Supply_2013_Work!$BR68,0))*Use_2013_Work!$BV68</f>
        <v>0</v>
      </c>
      <c r="BD68">
        <f>(IFERROR(Supply_2013_Work!BD68/Supply_2013_Work!$BR68,0))*Use_2013_Work!$BV68</f>
        <v>0</v>
      </c>
      <c r="BE68">
        <f>(IFERROR(Supply_2013_Work!BE68/Supply_2013_Work!$BR68,0))*Use_2013_Work!$BV68</f>
        <v>0</v>
      </c>
      <c r="BF68">
        <f>(IFERROR(Supply_2013_Work!BF68/Supply_2013_Work!$BR68,0))*Use_2013_Work!$BV68</f>
        <v>0</v>
      </c>
      <c r="BG68">
        <f>(IFERROR(Supply_2013_Work!BG68/Supply_2013_Work!$BR68,0))*Use_2013_Work!$BV68</f>
        <v>0</v>
      </c>
      <c r="BH68">
        <f>(IFERROR(Supply_2013_Work!BH68/Supply_2013_Work!$BR68,0))*Use_2013_Work!$BV68</f>
        <v>0</v>
      </c>
      <c r="BI68">
        <f>(IFERROR(Supply_2013_Work!BI68/Supply_2013_Work!$BR68,0))*Use_2013_Work!$BV68</f>
        <v>0</v>
      </c>
      <c r="BJ68">
        <f>(IFERROR(Supply_2013_Work!BJ68/Supply_2013_Work!$BR68,0))*Use_2013_Work!$BV68</f>
        <v>0</v>
      </c>
      <c r="BK68">
        <f>(IFERROR(Supply_2013_Work!BK68/Supply_2013_Work!$BR68,0))*Use_2013_Work!$BV68</f>
        <v>0</v>
      </c>
      <c r="BL68">
        <f>(IFERROR(Supply_2013_Work!BL68/Supply_2013_Work!$BR68,0))*Use_2013_Work!$BV68</f>
        <v>0</v>
      </c>
      <c r="BM68">
        <f>(IFERROR(Supply_2013_Work!BM68/Supply_2013_Work!$BR68,0))*Use_2013_Work!$BV68</f>
        <v>134.88249999999999</v>
      </c>
      <c r="BN68">
        <f>(IFERROR(Supply_2013_Work!BN68/Supply_2013_Work!$BR68,0))*Use_2013_Work!$BV68</f>
        <v>0</v>
      </c>
      <c r="BO68">
        <f>(IFERROR(Supply_2013_Work!BO68/Supply_2013_Work!$BR68,0))*Use_2013_Work!$BV68</f>
        <v>0</v>
      </c>
      <c r="BP68">
        <f>(IFERROR(Supply_2013_Work!BP68/Supply_2013_Work!$BR68,0))*Use_2013_Work!$BV68</f>
        <v>0</v>
      </c>
      <c r="BQ68">
        <f>(IFERROR(Supply_2013_Work!BQ68/Supply_2013_Work!$BR68,0))*Use_2013_Work!$BV68</f>
        <v>0</v>
      </c>
    </row>
    <row r="69" spans="5:69">
      <c r="E69">
        <f>(IFERROR(Supply_2013_Work!E69/Supply_2013_Work!$BR69,0))*Use_2013_Work!$BV69</f>
        <v>0</v>
      </c>
      <c r="F69">
        <f>(IFERROR(Supply_2013_Work!F69/Supply_2013_Work!$BR69,0))*Use_2013_Work!$BV69</f>
        <v>0</v>
      </c>
      <c r="G69">
        <f>(IFERROR(Supply_2013_Work!G69/Supply_2013_Work!$BR69,0))*Use_2013_Work!$BV69</f>
        <v>0</v>
      </c>
      <c r="H69">
        <f>(IFERROR(Supply_2013_Work!H69/Supply_2013_Work!$BR69,0))*Use_2013_Work!$BV69</f>
        <v>0</v>
      </c>
      <c r="I69">
        <f>(IFERROR(Supply_2013_Work!I69/Supply_2013_Work!$BR69,0))*Use_2013_Work!$BV69</f>
        <v>0</v>
      </c>
      <c r="J69">
        <f>(IFERROR(Supply_2013_Work!J69/Supply_2013_Work!$BR69,0))*Use_2013_Work!$BV69</f>
        <v>0</v>
      </c>
      <c r="K69">
        <f>(IFERROR(Supply_2013_Work!K69/Supply_2013_Work!$BR69,0))*Use_2013_Work!$BV69</f>
        <v>0</v>
      </c>
      <c r="L69">
        <f>(IFERROR(Supply_2013_Work!L69/Supply_2013_Work!$BR69,0))*Use_2013_Work!$BV69</f>
        <v>0</v>
      </c>
      <c r="M69">
        <f>(IFERROR(Supply_2013_Work!M69/Supply_2013_Work!$BR69,0))*Use_2013_Work!$BV69</f>
        <v>0</v>
      </c>
      <c r="N69">
        <f>(IFERROR(Supply_2013_Work!N69/Supply_2013_Work!$BR69,0))*Use_2013_Work!$BV69</f>
        <v>0</v>
      </c>
      <c r="O69">
        <f>(IFERROR(Supply_2013_Work!O69/Supply_2013_Work!$BR69,0))*Use_2013_Work!$BV69</f>
        <v>0</v>
      </c>
      <c r="P69">
        <f>(IFERROR(Supply_2013_Work!P69/Supply_2013_Work!$BR69,0))*Use_2013_Work!$BV69</f>
        <v>0</v>
      </c>
      <c r="Q69">
        <f>(IFERROR(Supply_2013_Work!Q69/Supply_2013_Work!$BR69,0))*Use_2013_Work!$BV69</f>
        <v>0</v>
      </c>
      <c r="R69">
        <f>(IFERROR(Supply_2013_Work!R69/Supply_2013_Work!$BR69,0))*Use_2013_Work!$BV69</f>
        <v>0</v>
      </c>
      <c r="S69">
        <f>(IFERROR(Supply_2013_Work!S69/Supply_2013_Work!$BR69,0))*Use_2013_Work!$BV69</f>
        <v>0</v>
      </c>
      <c r="T69">
        <f>(IFERROR(Supply_2013_Work!T69/Supply_2013_Work!$BR69,0))*Use_2013_Work!$BV69</f>
        <v>0</v>
      </c>
      <c r="U69">
        <f>(IFERROR(Supply_2013_Work!U69/Supply_2013_Work!$BR69,0))*Use_2013_Work!$BV69</f>
        <v>0</v>
      </c>
      <c r="V69">
        <f>(IFERROR(Supply_2013_Work!V69/Supply_2013_Work!$BR69,0))*Use_2013_Work!$BV69</f>
        <v>0</v>
      </c>
      <c r="W69">
        <f>(IFERROR(Supply_2013_Work!W69/Supply_2013_Work!$BR69,0))*Use_2013_Work!$BV69</f>
        <v>0</v>
      </c>
      <c r="X69">
        <f>(IFERROR(Supply_2013_Work!X69/Supply_2013_Work!$BR69,0))*Use_2013_Work!$BV69</f>
        <v>0</v>
      </c>
      <c r="Y69">
        <f>(IFERROR(Supply_2013_Work!Y69/Supply_2013_Work!$BR69,0))*Use_2013_Work!$BV69</f>
        <v>0</v>
      </c>
      <c r="Z69">
        <f>(IFERROR(Supply_2013_Work!Z69/Supply_2013_Work!$BR69,0))*Use_2013_Work!$BV69</f>
        <v>0</v>
      </c>
      <c r="AA69">
        <f>(IFERROR(Supply_2013_Work!AA69/Supply_2013_Work!$BR69,0))*Use_2013_Work!$BV69</f>
        <v>0</v>
      </c>
      <c r="AB69">
        <f>(IFERROR(Supply_2013_Work!AB69/Supply_2013_Work!$BR69,0))*Use_2013_Work!$BV69</f>
        <v>0</v>
      </c>
      <c r="AC69">
        <f>(IFERROR(Supply_2013_Work!AC69/Supply_2013_Work!$BR69,0))*Use_2013_Work!$BV69</f>
        <v>0</v>
      </c>
      <c r="AD69">
        <f>(IFERROR(Supply_2013_Work!AD69/Supply_2013_Work!$BR69,0))*Use_2013_Work!$BV69</f>
        <v>0</v>
      </c>
      <c r="AE69">
        <f>(IFERROR(Supply_2013_Work!AE69/Supply_2013_Work!$BR69,0))*Use_2013_Work!$BV69</f>
        <v>0</v>
      </c>
      <c r="AF69">
        <f>(IFERROR(Supply_2013_Work!AF69/Supply_2013_Work!$BR69,0))*Use_2013_Work!$BV69</f>
        <v>0</v>
      </c>
      <c r="AG69">
        <f>(IFERROR(Supply_2013_Work!AG69/Supply_2013_Work!$BR69,0))*Use_2013_Work!$BV69</f>
        <v>0</v>
      </c>
      <c r="AH69">
        <f>(IFERROR(Supply_2013_Work!AH69/Supply_2013_Work!$BR69,0))*Use_2013_Work!$BV69</f>
        <v>0</v>
      </c>
      <c r="AI69">
        <f>(IFERROR(Supply_2013_Work!AI69/Supply_2013_Work!$BR69,0))*Use_2013_Work!$BV69</f>
        <v>0</v>
      </c>
      <c r="AJ69">
        <f>(IFERROR(Supply_2013_Work!AJ69/Supply_2013_Work!$BR69,0))*Use_2013_Work!$BV69</f>
        <v>0</v>
      </c>
      <c r="AK69">
        <f>(IFERROR(Supply_2013_Work!AK69/Supply_2013_Work!$BR69,0))*Use_2013_Work!$BV69</f>
        <v>0</v>
      </c>
      <c r="AL69">
        <f>(IFERROR(Supply_2013_Work!AL69/Supply_2013_Work!$BR69,0))*Use_2013_Work!$BV69</f>
        <v>0</v>
      </c>
      <c r="AM69">
        <f>(IFERROR(Supply_2013_Work!AM69/Supply_2013_Work!$BR69,0))*Use_2013_Work!$BV69</f>
        <v>0</v>
      </c>
      <c r="AN69">
        <f>(IFERROR(Supply_2013_Work!AN69/Supply_2013_Work!$BR69,0))*Use_2013_Work!$BV69</f>
        <v>0</v>
      </c>
      <c r="AO69">
        <f>(IFERROR(Supply_2013_Work!AO69/Supply_2013_Work!$BR69,0))*Use_2013_Work!$BV69</f>
        <v>0</v>
      </c>
      <c r="AP69">
        <f>(IFERROR(Supply_2013_Work!AP69/Supply_2013_Work!$BR69,0))*Use_2013_Work!$BV69</f>
        <v>0</v>
      </c>
      <c r="AQ69">
        <f>(IFERROR(Supply_2013_Work!AQ69/Supply_2013_Work!$BR69,0))*Use_2013_Work!$BV69</f>
        <v>0</v>
      </c>
      <c r="AR69">
        <f>(IFERROR(Supply_2013_Work!AR69/Supply_2013_Work!$BR69,0))*Use_2013_Work!$BV69</f>
        <v>0.56433686731225696</v>
      </c>
      <c r="AS69">
        <f>(IFERROR(Supply_2013_Work!AS69/Supply_2013_Work!$BR69,0))*Use_2013_Work!$BV69</f>
        <v>0</v>
      </c>
      <c r="AT69">
        <f>(IFERROR(Supply_2013_Work!AT69/Supply_2013_Work!$BR69,0))*Use_2013_Work!$BV69</f>
        <v>0</v>
      </c>
      <c r="AU69">
        <f>(IFERROR(Supply_2013_Work!AU69/Supply_2013_Work!$BR69,0))*Use_2013_Work!$BV69</f>
        <v>0</v>
      </c>
      <c r="AV69">
        <f>(IFERROR(Supply_2013_Work!AV69/Supply_2013_Work!$BR69,0))*Use_2013_Work!$BV69</f>
        <v>0</v>
      </c>
      <c r="AW69">
        <f>(IFERROR(Supply_2013_Work!AW69/Supply_2013_Work!$BR69,0))*Use_2013_Work!$BV69</f>
        <v>0</v>
      </c>
      <c r="AX69">
        <f>(IFERROR(Supply_2013_Work!AX69/Supply_2013_Work!$BR69,0))*Use_2013_Work!$BV69</f>
        <v>0</v>
      </c>
      <c r="AY69">
        <f>(IFERROR(Supply_2013_Work!AY69/Supply_2013_Work!$BR69,0))*Use_2013_Work!$BV69</f>
        <v>0</v>
      </c>
      <c r="AZ69">
        <f>(IFERROR(Supply_2013_Work!AZ69/Supply_2013_Work!$BR69,0))*Use_2013_Work!$BV69</f>
        <v>0</v>
      </c>
      <c r="BA69">
        <f>(IFERROR(Supply_2013_Work!BA69/Supply_2013_Work!$BR69,0))*Use_2013_Work!$BV69</f>
        <v>0</v>
      </c>
      <c r="BB69">
        <f>(IFERROR(Supply_2013_Work!BB69/Supply_2013_Work!$BR69,0))*Use_2013_Work!$BV69</f>
        <v>0</v>
      </c>
      <c r="BC69">
        <f>(IFERROR(Supply_2013_Work!BC69/Supply_2013_Work!$BR69,0))*Use_2013_Work!$BV69</f>
        <v>0</v>
      </c>
      <c r="BD69">
        <f>(IFERROR(Supply_2013_Work!BD69/Supply_2013_Work!$BR69,0))*Use_2013_Work!$BV69</f>
        <v>0</v>
      </c>
      <c r="BE69">
        <f>(IFERROR(Supply_2013_Work!BE69/Supply_2013_Work!$BR69,0))*Use_2013_Work!$BV69</f>
        <v>0</v>
      </c>
      <c r="BF69">
        <f>(IFERROR(Supply_2013_Work!BF69/Supply_2013_Work!$BR69,0))*Use_2013_Work!$BV69</f>
        <v>0</v>
      </c>
      <c r="BG69">
        <f>(IFERROR(Supply_2013_Work!BG69/Supply_2013_Work!$BR69,0))*Use_2013_Work!$BV69</f>
        <v>0</v>
      </c>
      <c r="BH69">
        <f>(IFERROR(Supply_2013_Work!BH69/Supply_2013_Work!$BR69,0))*Use_2013_Work!$BV69</f>
        <v>0</v>
      </c>
      <c r="BI69">
        <f>(IFERROR(Supply_2013_Work!BI69/Supply_2013_Work!$BR69,0))*Use_2013_Work!$BV69</f>
        <v>0</v>
      </c>
      <c r="BJ69">
        <f>(IFERROR(Supply_2013_Work!BJ69/Supply_2013_Work!$BR69,0))*Use_2013_Work!$BV69</f>
        <v>0</v>
      </c>
      <c r="BK69">
        <f>(IFERROR(Supply_2013_Work!BK69/Supply_2013_Work!$BR69,0))*Use_2013_Work!$BV69</f>
        <v>0</v>
      </c>
      <c r="BL69">
        <f>(IFERROR(Supply_2013_Work!BL69/Supply_2013_Work!$BR69,0))*Use_2013_Work!$BV69</f>
        <v>0</v>
      </c>
      <c r="BM69">
        <f>(IFERROR(Supply_2013_Work!BM69/Supply_2013_Work!$BR69,0))*Use_2013_Work!$BV69</f>
        <v>0</v>
      </c>
      <c r="BN69">
        <f>(IFERROR(Supply_2013_Work!BN69/Supply_2013_Work!$BR69,0))*Use_2013_Work!$BV69</f>
        <v>20.225702897123149</v>
      </c>
      <c r="BO69">
        <f>(IFERROR(Supply_2013_Work!BO69/Supply_2013_Work!$BR69,0))*Use_2013_Work!$BV69</f>
        <v>0</v>
      </c>
      <c r="BP69">
        <f>(IFERROR(Supply_2013_Work!BP69/Supply_2013_Work!$BR69,0))*Use_2013_Work!$BV69</f>
        <v>0</v>
      </c>
      <c r="BQ69">
        <f>(IFERROR(Supply_2013_Work!BQ69/Supply_2013_Work!$BR69,0))*Use_2013_Work!$BV69</f>
        <v>0</v>
      </c>
    </row>
    <row r="70" spans="5:69">
      <c r="E70">
        <f>(IFERROR(Supply_2013_Work!E70/Supply_2013_Work!$BR70,0))*Use_2013_Work!$BV70</f>
        <v>0</v>
      </c>
      <c r="F70">
        <f>(IFERROR(Supply_2013_Work!F70/Supply_2013_Work!$BR70,0))*Use_2013_Work!$BV70</f>
        <v>0</v>
      </c>
      <c r="G70">
        <f>(IFERROR(Supply_2013_Work!G70/Supply_2013_Work!$BR70,0))*Use_2013_Work!$BV70</f>
        <v>0</v>
      </c>
      <c r="H70">
        <f>(IFERROR(Supply_2013_Work!H70/Supply_2013_Work!$BR70,0))*Use_2013_Work!$BV70</f>
        <v>0</v>
      </c>
      <c r="I70">
        <f>(IFERROR(Supply_2013_Work!I70/Supply_2013_Work!$BR70,0))*Use_2013_Work!$BV70</f>
        <v>0</v>
      </c>
      <c r="J70">
        <f>(IFERROR(Supply_2013_Work!J70/Supply_2013_Work!$BR70,0))*Use_2013_Work!$BV70</f>
        <v>0</v>
      </c>
      <c r="K70">
        <f>(IFERROR(Supply_2013_Work!K70/Supply_2013_Work!$BR70,0))*Use_2013_Work!$BV70</f>
        <v>0</v>
      </c>
      <c r="L70">
        <f>(IFERROR(Supply_2013_Work!L70/Supply_2013_Work!$BR70,0))*Use_2013_Work!$BV70</f>
        <v>0</v>
      </c>
      <c r="M70">
        <f>(IFERROR(Supply_2013_Work!M70/Supply_2013_Work!$BR70,0))*Use_2013_Work!$BV70</f>
        <v>0</v>
      </c>
      <c r="N70">
        <f>(IFERROR(Supply_2013_Work!N70/Supply_2013_Work!$BR70,0))*Use_2013_Work!$BV70</f>
        <v>0</v>
      </c>
      <c r="O70">
        <f>(IFERROR(Supply_2013_Work!O70/Supply_2013_Work!$BR70,0))*Use_2013_Work!$BV70</f>
        <v>0</v>
      </c>
      <c r="P70">
        <f>(IFERROR(Supply_2013_Work!P70/Supply_2013_Work!$BR70,0))*Use_2013_Work!$BV70</f>
        <v>0</v>
      </c>
      <c r="Q70">
        <f>(IFERROR(Supply_2013_Work!Q70/Supply_2013_Work!$BR70,0))*Use_2013_Work!$BV70</f>
        <v>0</v>
      </c>
      <c r="R70">
        <f>(IFERROR(Supply_2013_Work!R70/Supply_2013_Work!$BR70,0))*Use_2013_Work!$BV70</f>
        <v>0</v>
      </c>
      <c r="S70">
        <f>(IFERROR(Supply_2013_Work!S70/Supply_2013_Work!$BR70,0))*Use_2013_Work!$BV70</f>
        <v>0</v>
      </c>
      <c r="T70">
        <f>(IFERROR(Supply_2013_Work!T70/Supply_2013_Work!$BR70,0))*Use_2013_Work!$BV70</f>
        <v>0</v>
      </c>
      <c r="U70">
        <f>(IFERROR(Supply_2013_Work!U70/Supply_2013_Work!$BR70,0))*Use_2013_Work!$BV70</f>
        <v>0</v>
      </c>
      <c r="V70">
        <f>(IFERROR(Supply_2013_Work!V70/Supply_2013_Work!$BR70,0))*Use_2013_Work!$BV70</f>
        <v>0</v>
      </c>
      <c r="W70">
        <f>(IFERROR(Supply_2013_Work!W70/Supply_2013_Work!$BR70,0))*Use_2013_Work!$BV70</f>
        <v>0</v>
      </c>
      <c r="X70">
        <f>(IFERROR(Supply_2013_Work!X70/Supply_2013_Work!$BR70,0))*Use_2013_Work!$BV70</f>
        <v>0</v>
      </c>
      <c r="Y70">
        <f>(IFERROR(Supply_2013_Work!Y70/Supply_2013_Work!$BR70,0))*Use_2013_Work!$BV70</f>
        <v>0</v>
      </c>
      <c r="Z70">
        <f>(IFERROR(Supply_2013_Work!Z70/Supply_2013_Work!$BR70,0))*Use_2013_Work!$BV70</f>
        <v>0</v>
      </c>
      <c r="AA70">
        <f>(IFERROR(Supply_2013_Work!AA70/Supply_2013_Work!$BR70,0))*Use_2013_Work!$BV70</f>
        <v>0</v>
      </c>
      <c r="AB70">
        <f>(IFERROR(Supply_2013_Work!AB70/Supply_2013_Work!$BR70,0))*Use_2013_Work!$BV70</f>
        <v>0</v>
      </c>
      <c r="AC70">
        <f>(IFERROR(Supply_2013_Work!AC70/Supply_2013_Work!$BR70,0))*Use_2013_Work!$BV70</f>
        <v>0</v>
      </c>
      <c r="AD70">
        <f>(IFERROR(Supply_2013_Work!AD70/Supply_2013_Work!$BR70,0))*Use_2013_Work!$BV70</f>
        <v>0</v>
      </c>
      <c r="AE70">
        <f>(IFERROR(Supply_2013_Work!AE70/Supply_2013_Work!$BR70,0))*Use_2013_Work!$BV70</f>
        <v>0.25179586078439675</v>
      </c>
      <c r="AF70">
        <f>(IFERROR(Supply_2013_Work!AF70/Supply_2013_Work!$BR70,0))*Use_2013_Work!$BV70</f>
        <v>0</v>
      </c>
      <c r="AG70">
        <f>(IFERROR(Supply_2013_Work!AG70/Supply_2013_Work!$BR70,0))*Use_2013_Work!$BV70</f>
        <v>0.60633940654458618</v>
      </c>
      <c r="AH70">
        <f>(IFERROR(Supply_2013_Work!AH70/Supply_2013_Work!$BR70,0))*Use_2013_Work!$BV70</f>
        <v>1.4343300989909298</v>
      </c>
      <c r="AI70">
        <f>(IFERROR(Supply_2013_Work!AI70/Supply_2013_Work!$BR70,0))*Use_2013_Work!$BV70</f>
        <v>0</v>
      </c>
      <c r="AJ70">
        <f>(IFERROR(Supply_2013_Work!AJ70/Supply_2013_Work!$BR70,0))*Use_2013_Work!$BV70</f>
        <v>0</v>
      </c>
      <c r="AK70">
        <f>(IFERROR(Supply_2013_Work!AK70/Supply_2013_Work!$BR70,0))*Use_2013_Work!$BV70</f>
        <v>0</v>
      </c>
      <c r="AL70">
        <f>(IFERROR(Supply_2013_Work!AL70/Supply_2013_Work!$BR70,0))*Use_2013_Work!$BV70</f>
        <v>0</v>
      </c>
      <c r="AM70">
        <f>(IFERROR(Supply_2013_Work!AM70/Supply_2013_Work!$BR70,0))*Use_2013_Work!$BV70</f>
        <v>0</v>
      </c>
      <c r="AN70">
        <f>(IFERROR(Supply_2013_Work!AN70/Supply_2013_Work!$BR70,0))*Use_2013_Work!$BV70</f>
        <v>2.35009470065437</v>
      </c>
      <c r="AO70">
        <f>(IFERROR(Supply_2013_Work!AO70/Supply_2013_Work!$BR70,0))*Use_2013_Work!$BV70</f>
        <v>0</v>
      </c>
      <c r="AP70">
        <f>(IFERROR(Supply_2013_Work!AP70/Supply_2013_Work!$BR70,0))*Use_2013_Work!$BV70</f>
        <v>0</v>
      </c>
      <c r="AQ70">
        <f>(IFERROR(Supply_2013_Work!AQ70/Supply_2013_Work!$BR70,0))*Use_2013_Work!$BV70</f>
        <v>0</v>
      </c>
      <c r="AR70">
        <f>(IFERROR(Supply_2013_Work!AR70/Supply_2013_Work!$BR70,0))*Use_2013_Work!$BV70</f>
        <v>0</v>
      </c>
      <c r="AS70">
        <f>(IFERROR(Supply_2013_Work!AS70/Supply_2013_Work!$BR70,0))*Use_2013_Work!$BV70</f>
        <v>0</v>
      </c>
      <c r="AT70">
        <f>(IFERROR(Supply_2013_Work!AT70/Supply_2013_Work!$BR70,0))*Use_2013_Work!$BV70</f>
        <v>0</v>
      </c>
      <c r="AU70">
        <f>(IFERROR(Supply_2013_Work!AU70/Supply_2013_Work!$BR70,0))*Use_2013_Work!$BV70</f>
        <v>0</v>
      </c>
      <c r="AV70">
        <f>(IFERROR(Supply_2013_Work!AV70/Supply_2013_Work!$BR70,0))*Use_2013_Work!$BV70</f>
        <v>0</v>
      </c>
      <c r="AW70">
        <f>(IFERROR(Supply_2013_Work!AW70/Supply_2013_Work!$BR70,0))*Use_2013_Work!$BV70</f>
        <v>0</v>
      </c>
      <c r="AX70">
        <f>(IFERROR(Supply_2013_Work!AX70/Supply_2013_Work!$BR70,0))*Use_2013_Work!$BV70</f>
        <v>0</v>
      </c>
      <c r="AY70">
        <f>(IFERROR(Supply_2013_Work!AY70/Supply_2013_Work!$BR70,0))*Use_2013_Work!$BV70</f>
        <v>0</v>
      </c>
      <c r="AZ70">
        <f>(IFERROR(Supply_2013_Work!AZ70/Supply_2013_Work!$BR70,0))*Use_2013_Work!$BV70</f>
        <v>0</v>
      </c>
      <c r="BA70">
        <f>(IFERROR(Supply_2013_Work!BA70/Supply_2013_Work!$BR70,0))*Use_2013_Work!$BV70</f>
        <v>0</v>
      </c>
      <c r="BB70">
        <f>(IFERROR(Supply_2013_Work!BB70/Supply_2013_Work!$BR70,0))*Use_2013_Work!$BV70</f>
        <v>0</v>
      </c>
      <c r="BC70">
        <f>(IFERROR(Supply_2013_Work!BC70/Supply_2013_Work!$BR70,0))*Use_2013_Work!$BV70</f>
        <v>0</v>
      </c>
      <c r="BD70">
        <f>(IFERROR(Supply_2013_Work!BD70/Supply_2013_Work!$BR70,0))*Use_2013_Work!$BV70</f>
        <v>0</v>
      </c>
      <c r="BE70">
        <f>(IFERROR(Supply_2013_Work!BE70/Supply_2013_Work!$BR70,0))*Use_2013_Work!$BV70</f>
        <v>0</v>
      </c>
      <c r="BF70">
        <f>(IFERROR(Supply_2013_Work!BF70/Supply_2013_Work!$BR70,0))*Use_2013_Work!$BV70</f>
        <v>0.79607290727649072</v>
      </c>
      <c r="BG70">
        <f>(IFERROR(Supply_2013_Work!BG70/Supply_2013_Work!$BR70,0))*Use_2013_Work!$BV70</f>
        <v>8.4621535373159945E-2</v>
      </c>
      <c r="BH70">
        <f>(IFERROR(Supply_2013_Work!BH70/Supply_2013_Work!$BR70,0))*Use_2013_Work!$BV70</f>
        <v>1.3102053788859454E-2</v>
      </c>
      <c r="BI70">
        <f>(IFERROR(Supply_2013_Work!BI70/Supply_2013_Work!$BR70,0))*Use_2013_Work!$BV70</f>
        <v>0</v>
      </c>
      <c r="BJ70">
        <f>(IFERROR(Supply_2013_Work!BJ70/Supply_2013_Work!$BR70,0))*Use_2013_Work!$BV70</f>
        <v>0</v>
      </c>
      <c r="BK70">
        <f>(IFERROR(Supply_2013_Work!BK70/Supply_2013_Work!$BR70,0))*Use_2013_Work!$BV70</f>
        <v>0</v>
      </c>
      <c r="BL70">
        <f>(IFERROR(Supply_2013_Work!BL70/Supply_2013_Work!$BR70,0))*Use_2013_Work!$BV70</f>
        <v>0</v>
      </c>
      <c r="BM70">
        <f>(IFERROR(Supply_2013_Work!BM70/Supply_2013_Work!$BR70,0))*Use_2013_Work!$BV70</f>
        <v>0</v>
      </c>
      <c r="BN70">
        <f>(IFERROR(Supply_2013_Work!BN70/Supply_2013_Work!$BR70,0))*Use_2013_Work!$BV70</f>
        <v>0</v>
      </c>
      <c r="BO70">
        <f>(IFERROR(Supply_2013_Work!BO70/Supply_2013_Work!$BR70,0))*Use_2013_Work!$BV70</f>
        <v>127.10844194826983</v>
      </c>
      <c r="BP70">
        <f>(IFERROR(Supply_2013_Work!BP70/Supply_2013_Work!$BR70,0))*Use_2013_Work!$BV70</f>
        <v>0</v>
      </c>
      <c r="BQ70">
        <f>(IFERROR(Supply_2013_Work!BQ70/Supply_2013_Work!$BR70,0))*Use_2013_Work!$BV70</f>
        <v>0</v>
      </c>
    </row>
    <row r="71" spans="5:69">
      <c r="E71">
        <f>(IFERROR(Supply_2013_Work!E71/Supply_2013_Work!$BR71,0))*Use_2013_Work!$BV71</f>
        <v>0</v>
      </c>
      <c r="F71">
        <f>(IFERROR(Supply_2013_Work!F71/Supply_2013_Work!$BR71,0))*Use_2013_Work!$BV71</f>
        <v>0</v>
      </c>
      <c r="G71">
        <f>(IFERROR(Supply_2013_Work!G71/Supply_2013_Work!$BR71,0))*Use_2013_Work!$BV71</f>
        <v>0</v>
      </c>
      <c r="H71">
        <f>(IFERROR(Supply_2013_Work!H71/Supply_2013_Work!$BR71,0))*Use_2013_Work!$BV71</f>
        <v>0</v>
      </c>
      <c r="I71">
        <f>(IFERROR(Supply_2013_Work!I71/Supply_2013_Work!$BR71,0))*Use_2013_Work!$BV71</f>
        <v>0</v>
      </c>
      <c r="J71">
        <f>(IFERROR(Supply_2013_Work!J71/Supply_2013_Work!$BR71,0))*Use_2013_Work!$BV71</f>
        <v>0</v>
      </c>
      <c r="K71">
        <f>(IFERROR(Supply_2013_Work!K71/Supply_2013_Work!$BR71,0))*Use_2013_Work!$BV71</f>
        <v>0</v>
      </c>
      <c r="L71">
        <f>(IFERROR(Supply_2013_Work!L71/Supply_2013_Work!$BR71,0))*Use_2013_Work!$BV71</f>
        <v>0</v>
      </c>
      <c r="M71">
        <f>(IFERROR(Supply_2013_Work!M71/Supply_2013_Work!$BR71,0))*Use_2013_Work!$BV71</f>
        <v>0</v>
      </c>
      <c r="N71">
        <f>(IFERROR(Supply_2013_Work!N71/Supply_2013_Work!$BR71,0))*Use_2013_Work!$BV71</f>
        <v>0</v>
      </c>
      <c r="O71">
        <f>(IFERROR(Supply_2013_Work!O71/Supply_2013_Work!$BR71,0))*Use_2013_Work!$BV71</f>
        <v>0</v>
      </c>
      <c r="P71">
        <f>(IFERROR(Supply_2013_Work!P71/Supply_2013_Work!$BR71,0))*Use_2013_Work!$BV71</f>
        <v>0</v>
      </c>
      <c r="Q71">
        <f>(IFERROR(Supply_2013_Work!Q71/Supply_2013_Work!$BR71,0))*Use_2013_Work!$BV71</f>
        <v>0</v>
      </c>
      <c r="R71">
        <f>(IFERROR(Supply_2013_Work!R71/Supply_2013_Work!$BR71,0))*Use_2013_Work!$BV71</f>
        <v>0</v>
      </c>
      <c r="S71">
        <f>(IFERROR(Supply_2013_Work!S71/Supply_2013_Work!$BR71,0))*Use_2013_Work!$BV71</f>
        <v>0</v>
      </c>
      <c r="T71">
        <f>(IFERROR(Supply_2013_Work!T71/Supply_2013_Work!$BR71,0))*Use_2013_Work!$BV71</f>
        <v>0</v>
      </c>
      <c r="U71">
        <f>(IFERROR(Supply_2013_Work!U71/Supply_2013_Work!$BR71,0))*Use_2013_Work!$BV71</f>
        <v>0</v>
      </c>
      <c r="V71">
        <f>(IFERROR(Supply_2013_Work!V71/Supply_2013_Work!$BR71,0))*Use_2013_Work!$BV71</f>
        <v>0</v>
      </c>
      <c r="W71">
        <f>(IFERROR(Supply_2013_Work!W71/Supply_2013_Work!$BR71,0))*Use_2013_Work!$BV71</f>
        <v>0</v>
      </c>
      <c r="X71">
        <f>(IFERROR(Supply_2013_Work!X71/Supply_2013_Work!$BR71,0))*Use_2013_Work!$BV71</f>
        <v>0</v>
      </c>
      <c r="Y71">
        <f>(IFERROR(Supply_2013_Work!Y71/Supply_2013_Work!$BR71,0))*Use_2013_Work!$BV71</f>
        <v>0</v>
      </c>
      <c r="Z71">
        <f>(IFERROR(Supply_2013_Work!Z71/Supply_2013_Work!$BR71,0))*Use_2013_Work!$BV71</f>
        <v>0</v>
      </c>
      <c r="AA71">
        <f>(IFERROR(Supply_2013_Work!AA71/Supply_2013_Work!$BR71,0))*Use_2013_Work!$BV71</f>
        <v>0</v>
      </c>
      <c r="AB71">
        <f>(IFERROR(Supply_2013_Work!AB71/Supply_2013_Work!$BR71,0))*Use_2013_Work!$BV71</f>
        <v>0</v>
      </c>
      <c r="AC71">
        <f>(IFERROR(Supply_2013_Work!AC71/Supply_2013_Work!$BR71,0))*Use_2013_Work!$BV71</f>
        <v>0</v>
      </c>
      <c r="AD71">
        <f>(IFERROR(Supply_2013_Work!AD71/Supply_2013_Work!$BR71,0))*Use_2013_Work!$BV71</f>
        <v>0</v>
      </c>
      <c r="AE71">
        <f>(IFERROR(Supply_2013_Work!AE71/Supply_2013_Work!$BR71,0))*Use_2013_Work!$BV71</f>
        <v>0</v>
      </c>
      <c r="AF71">
        <f>(IFERROR(Supply_2013_Work!AF71/Supply_2013_Work!$BR71,0))*Use_2013_Work!$BV71</f>
        <v>0</v>
      </c>
      <c r="AG71">
        <f>(IFERROR(Supply_2013_Work!AG71/Supply_2013_Work!$BR71,0))*Use_2013_Work!$BV71</f>
        <v>0</v>
      </c>
      <c r="AH71">
        <f>(IFERROR(Supply_2013_Work!AH71/Supply_2013_Work!$BR71,0))*Use_2013_Work!$BV71</f>
        <v>0</v>
      </c>
      <c r="AI71">
        <f>(IFERROR(Supply_2013_Work!AI71/Supply_2013_Work!$BR71,0))*Use_2013_Work!$BV71</f>
        <v>0</v>
      </c>
      <c r="AJ71">
        <f>(IFERROR(Supply_2013_Work!AJ71/Supply_2013_Work!$BR71,0))*Use_2013_Work!$BV71</f>
        <v>0</v>
      </c>
      <c r="AK71">
        <f>(IFERROR(Supply_2013_Work!AK71/Supply_2013_Work!$BR71,0))*Use_2013_Work!$BV71</f>
        <v>0</v>
      </c>
      <c r="AL71">
        <f>(IFERROR(Supply_2013_Work!AL71/Supply_2013_Work!$BR71,0))*Use_2013_Work!$BV71</f>
        <v>0</v>
      </c>
      <c r="AM71">
        <f>(IFERROR(Supply_2013_Work!AM71/Supply_2013_Work!$BR71,0))*Use_2013_Work!$BV71</f>
        <v>0</v>
      </c>
      <c r="AN71">
        <f>(IFERROR(Supply_2013_Work!AN71/Supply_2013_Work!$BR71,0))*Use_2013_Work!$BV71</f>
        <v>0</v>
      </c>
      <c r="AO71">
        <f>(IFERROR(Supply_2013_Work!AO71/Supply_2013_Work!$BR71,0))*Use_2013_Work!$BV71</f>
        <v>0</v>
      </c>
      <c r="AP71">
        <f>(IFERROR(Supply_2013_Work!AP71/Supply_2013_Work!$BR71,0))*Use_2013_Work!$BV71</f>
        <v>0</v>
      </c>
      <c r="AQ71">
        <f>(IFERROR(Supply_2013_Work!AQ71/Supply_2013_Work!$BR71,0))*Use_2013_Work!$BV71</f>
        <v>0</v>
      </c>
      <c r="AR71">
        <f>(IFERROR(Supply_2013_Work!AR71/Supply_2013_Work!$BR71,0))*Use_2013_Work!$BV71</f>
        <v>0</v>
      </c>
      <c r="AS71">
        <f>(IFERROR(Supply_2013_Work!AS71/Supply_2013_Work!$BR71,0))*Use_2013_Work!$BV71</f>
        <v>0</v>
      </c>
      <c r="AT71">
        <f>(IFERROR(Supply_2013_Work!AT71/Supply_2013_Work!$BR71,0))*Use_2013_Work!$BV71</f>
        <v>0</v>
      </c>
      <c r="AU71">
        <f>(IFERROR(Supply_2013_Work!AU71/Supply_2013_Work!$BR71,0))*Use_2013_Work!$BV71</f>
        <v>0</v>
      </c>
      <c r="AV71">
        <f>(IFERROR(Supply_2013_Work!AV71/Supply_2013_Work!$BR71,0))*Use_2013_Work!$BV71</f>
        <v>0</v>
      </c>
      <c r="AW71">
        <f>(IFERROR(Supply_2013_Work!AW71/Supply_2013_Work!$BR71,0))*Use_2013_Work!$BV71</f>
        <v>0</v>
      </c>
      <c r="AX71">
        <f>(IFERROR(Supply_2013_Work!AX71/Supply_2013_Work!$BR71,0))*Use_2013_Work!$BV71</f>
        <v>0</v>
      </c>
      <c r="AY71">
        <f>(IFERROR(Supply_2013_Work!AY71/Supply_2013_Work!$BR71,0))*Use_2013_Work!$BV71</f>
        <v>0</v>
      </c>
      <c r="AZ71">
        <f>(IFERROR(Supply_2013_Work!AZ71/Supply_2013_Work!$BR71,0))*Use_2013_Work!$BV71</f>
        <v>0</v>
      </c>
      <c r="BA71">
        <f>(IFERROR(Supply_2013_Work!BA71/Supply_2013_Work!$BR71,0))*Use_2013_Work!$BV71</f>
        <v>0</v>
      </c>
      <c r="BB71">
        <f>(IFERROR(Supply_2013_Work!BB71/Supply_2013_Work!$BR71,0))*Use_2013_Work!$BV71</f>
        <v>0</v>
      </c>
      <c r="BC71">
        <f>(IFERROR(Supply_2013_Work!BC71/Supply_2013_Work!$BR71,0))*Use_2013_Work!$BV71</f>
        <v>0</v>
      </c>
      <c r="BD71">
        <f>(IFERROR(Supply_2013_Work!BD71/Supply_2013_Work!$BR71,0))*Use_2013_Work!$BV71</f>
        <v>0</v>
      </c>
      <c r="BE71">
        <f>(IFERROR(Supply_2013_Work!BE71/Supply_2013_Work!$BR71,0))*Use_2013_Work!$BV71</f>
        <v>0</v>
      </c>
      <c r="BF71">
        <f>(IFERROR(Supply_2013_Work!BF71/Supply_2013_Work!$BR71,0))*Use_2013_Work!$BV71</f>
        <v>0</v>
      </c>
      <c r="BG71">
        <f>(IFERROR(Supply_2013_Work!BG71/Supply_2013_Work!$BR71,0))*Use_2013_Work!$BV71</f>
        <v>0</v>
      </c>
      <c r="BH71">
        <f>(IFERROR(Supply_2013_Work!BH71/Supply_2013_Work!$BR71,0))*Use_2013_Work!$BV71</f>
        <v>0</v>
      </c>
      <c r="BI71">
        <f>(IFERROR(Supply_2013_Work!BI71/Supply_2013_Work!$BR71,0))*Use_2013_Work!$BV71</f>
        <v>0</v>
      </c>
      <c r="BJ71">
        <f>(IFERROR(Supply_2013_Work!BJ71/Supply_2013_Work!$BR71,0))*Use_2013_Work!$BV71</f>
        <v>0</v>
      </c>
      <c r="BK71">
        <f>(IFERROR(Supply_2013_Work!BK71/Supply_2013_Work!$BR71,0))*Use_2013_Work!$BV71</f>
        <v>0</v>
      </c>
      <c r="BL71">
        <f>(IFERROR(Supply_2013_Work!BL71/Supply_2013_Work!$BR71,0))*Use_2013_Work!$BV71</f>
        <v>0</v>
      </c>
      <c r="BM71">
        <f>(IFERROR(Supply_2013_Work!BM71/Supply_2013_Work!$BR71,0))*Use_2013_Work!$BV71</f>
        <v>0</v>
      </c>
      <c r="BN71">
        <f>(IFERROR(Supply_2013_Work!BN71/Supply_2013_Work!$BR71,0))*Use_2013_Work!$BV71</f>
        <v>0</v>
      </c>
      <c r="BO71">
        <f>(IFERROR(Supply_2013_Work!BO71/Supply_2013_Work!$BR71,0))*Use_2013_Work!$BV71</f>
        <v>0</v>
      </c>
      <c r="BP71">
        <f>(IFERROR(Supply_2013_Work!BP71/Supply_2013_Work!$BR71,0))*Use_2013_Work!$BV71</f>
        <v>30.079499999999999</v>
      </c>
      <c r="BQ71">
        <f>(IFERROR(Supply_2013_Work!BQ71/Supply_2013_Work!$BR71,0))*Use_2013_Work!$BV71</f>
        <v>0</v>
      </c>
    </row>
    <row r="72" spans="5:69">
      <c r="E72" t="e">
        <f>(IFERROR(Supply_2013_Work!E72/Supply_2013_Work!$BR72,0))*Use_2013_Work!$BV72</f>
        <v>#VALUE!</v>
      </c>
      <c r="F72" t="e">
        <f>(IFERROR(Supply_2013_Work!F72/Supply_2013_Work!$BR72,0))*Use_2013_Work!$BV72</f>
        <v>#VALUE!</v>
      </c>
      <c r="G72" t="e">
        <f>(IFERROR(Supply_2013_Work!G72/Supply_2013_Work!$BR72,0))*Use_2013_Work!$BV72</f>
        <v>#VALUE!</v>
      </c>
      <c r="H72" t="e">
        <f>(IFERROR(Supply_2013_Work!H72/Supply_2013_Work!$BR72,0))*Use_2013_Work!$BV72</f>
        <v>#VALUE!</v>
      </c>
      <c r="I72" t="e">
        <f>(IFERROR(Supply_2013_Work!I72/Supply_2013_Work!$BR72,0))*Use_2013_Work!$BV72</f>
        <v>#VALUE!</v>
      </c>
      <c r="J72" t="e">
        <f>(IFERROR(Supply_2013_Work!J72/Supply_2013_Work!$BR72,0))*Use_2013_Work!$BV72</f>
        <v>#VALUE!</v>
      </c>
      <c r="K72" t="e">
        <f>(IFERROR(Supply_2013_Work!K72/Supply_2013_Work!$BR72,0))*Use_2013_Work!$BV72</f>
        <v>#VALUE!</v>
      </c>
      <c r="L72" t="e">
        <f>(IFERROR(Supply_2013_Work!L72/Supply_2013_Work!$BR72,0))*Use_2013_Work!$BV72</f>
        <v>#VALUE!</v>
      </c>
      <c r="M72" t="e">
        <f>(IFERROR(Supply_2013_Work!M72/Supply_2013_Work!$BR72,0))*Use_2013_Work!$BV72</f>
        <v>#VALUE!</v>
      </c>
      <c r="N72" t="e">
        <f>(IFERROR(Supply_2013_Work!N72/Supply_2013_Work!$BR72,0))*Use_2013_Work!$BV72</f>
        <v>#VALUE!</v>
      </c>
      <c r="O72" t="e">
        <f>(IFERROR(Supply_2013_Work!O72/Supply_2013_Work!$BR72,0))*Use_2013_Work!$BV72</f>
        <v>#VALUE!</v>
      </c>
      <c r="P72" t="e">
        <f>(IFERROR(Supply_2013_Work!P72/Supply_2013_Work!$BR72,0))*Use_2013_Work!$BV72</f>
        <v>#VALUE!</v>
      </c>
      <c r="Q72" t="e">
        <f>(IFERROR(Supply_2013_Work!Q72/Supply_2013_Work!$BR72,0))*Use_2013_Work!$BV72</f>
        <v>#VALUE!</v>
      </c>
      <c r="R72" t="e">
        <f>(IFERROR(Supply_2013_Work!R72/Supply_2013_Work!$BR72,0))*Use_2013_Work!$BV72</f>
        <v>#VALUE!</v>
      </c>
      <c r="S72" t="e">
        <f>(IFERROR(Supply_2013_Work!S72/Supply_2013_Work!$BR72,0))*Use_2013_Work!$BV72</f>
        <v>#VALUE!</v>
      </c>
      <c r="T72" t="e">
        <f>(IFERROR(Supply_2013_Work!T72/Supply_2013_Work!$BR72,0))*Use_2013_Work!$BV72</f>
        <v>#VALUE!</v>
      </c>
      <c r="U72" t="e">
        <f>(IFERROR(Supply_2013_Work!U72/Supply_2013_Work!$BR72,0))*Use_2013_Work!$BV72</f>
        <v>#VALUE!</v>
      </c>
      <c r="V72" t="e">
        <f>(IFERROR(Supply_2013_Work!V72/Supply_2013_Work!$BR72,0))*Use_2013_Work!$BV72</f>
        <v>#VALUE!</v>
      </c>
      <c r="W72" t="e">
        <f>(IFERROR(Supply_2013_Work!W72/Supply_2013_Work!$BR72,0))*Use_2013_Work!$BV72</f>
        <v>#VALUE!</v>
      </c>
      <c r="X72" t="e">
        <f>(IFERROR(Supply_2013_Work!X72/Supply_2013_Work!$BR72,0))*Use_2013_Work!$BV72</f>
        <v>#VALUE!</v>
      </c>
      <c r="Y72" t="e">
        <f>(IFERROR(Supply_2013_Work!Y72/Supply_2013_Work!$BR72,0))*Use_2013_Work!$BV72</f>
        <v>#VALUE!</v>
      </c>
      <c r="Z72" t="e">
        <f>(IFERROR(Supply_2013_Work!Z72/Supply_2013_Work!$BR72,0))*Use_2013_Work!$BV72</f>
        <v>#VALUE!</v>
      </c>
      <c r="AA72" t="e">
        <f>(IFERROR(Supply_2013_Work!AA72/Supply_2013_Work!$BR72,0))*Use_2013_Work!$BV72</f>
        <v>#VALUE!</v>
      </c>
      <c r="AB72" t="e">
        <f>(IFERROR(Supply_2013_Work!AB72/Supply_2013_Work!$BR72,0))*Use_2013_Work!$BV72</f>
        <v>#VALUE!</v>
      </c>
      <c r="AC72" t="e">
        <f>(IFERROR(Supply_2013_Work!AC72/Supply_2013_Work!$BR72,0))*Use_2013_Work!$BV72</f>
        <v>#VALUE!</v>
      </c>
      <c r="AD72" t="e">
        <f>(IFERROR(Supply_2013_Work!AD72/Supply_2013_Work!$BR72,0))*Use_2013_Work!$BV72</f>
        <v>#VALUE!</v>
      </c>
      <c r="AE72" t="e">
        <f>(IFERROR(Supply_2013_Work!AE72/Supply_2013_Work!$BR72,0))*Use_2013_Work!$BV72</f>
        <v>#VALUE!</v>
      </c>
      <c r="AF72" t="e">
        <f>(IFERROR(Supply_2013_Work!AF72/Supply_2013_Work!$BR72,0))*Use_2013_Work!$BV72</f>
        <v>#VALUE!</v>
      </c>
      <c r="AG72" t="e">
        <f>(IFERROR(Supply_2013_Work!AG72/Supply_2013_Work!$BR72,0))*Use_2013_Work!$BV72</f>
        <v>#VALUE!</v>
      </c>
      <c r="AH72" t="e">
        <f>(IFERROR(Supply_2013_Work!AH72/Supply_2013_Work!$BR72,0))*Use_2013_Work!$BV72</f>
        <v>#VALUE!</v>
      </c>
      <c r="AI72" t="e">
        <f>(IFERROR(Supply_2013_Work!AI72/Supply_2013_Work!$BR72,0))*Use_2013_Work!$BV72</f>
        <v>#VALUE!</v>
      </c>
      <c r="AJ72" t="e">
        <f>(IFERROR(Supply_2013_Work!AJ72/Supply_2013_Work!$BR72,0))*Use_2013_Work!$BV72</f>
        <v>#VALUE!</v>
      </c>
      <c r="AK72" t="e">
        <f>(IFERROR(Supply_2013_Work!AK72/Supply_2013_Work!$BR72,0))*Use_2013_Work!$BV72</f>
        <v>#VALUE!</v>
      </c>
      <c r="AL72" t="e">
        <f>(IFERROR(Supply_2013_Work!AL72/Supply_2013_Work!$BR72,0))*Use_2013_Work!$BV72</f>
        <v>#VALUE!</v>
      </c>
      <c r="AM72" t="e">
        <f>(IFERROR(Supply_2013_Work!AM72/Supply_2013_Work!$BR72,0))*Use_2013_Work!$BV72</f>
        <v>#VALUE!</v>
      </c>
      <c r="AN72" t="e">
        <f>(IFERROR(Supply_2013_Work!AN72/Supply_2013_Work!$BR72,0))*Use_2013_Work!$BV72</f>
        <v>#VALUE!</v>
      </c>
      <c r="AO72" t="e">
        <f>(IFERROR(Supply_2013_Work!AO72/Supply_2013_Work!$BR72,0))*Use_2013_Work!$BV72</f>
        <v>#VALUE!</v>
      </c>
      <c r="AP72" t="e">
        <f>(IFERROR(Supply_2013_Work!AP72/Supply_2013_Work!$BR72,0))*Use_2013_Work!$BV72</f>
        <v>#VALUE!</v>
      </c>
      <c r="AQ72" t="e">
        <f>(IFERROR(Supply_2013_Work!AQ72/Supply_2013_Work!$BR72,0))*Use_2013_Work!$BV72</f>
        <v>#VALUE!</v>
      </c>
      <c r="AR72" t="e">
        <f>(IFERROR(Supply_2013_Work!AR72/Supply_2013_Work!$BR72,0))*Use_2013_Work!$BV72</f>
        <v>#VALUE!</v>
      </c>
      <c r="AS72" t="e">
        <f>(IFERROR(Supply_2013_Work!AS72/Supply_2013_Work!$BR72,0))*Use_2013_Work!$BV72</f>
        <v>#VALUE!</v>
      </c>
      <c r="AT72" t="e">
        <f>(IFERROR(Supply_2013_Work!AT72/Supply_2013_Work!$BR72,0))*Use_2013_Work!$BV72</f>
        <v>#VALUE!</v>
      </c>
      <c r="AU72" t="e">
        <f>(IFERROR(Supply_2013_Work!AU72/Supply_2013_Work!$BR72,0))*Use_2013_Work!$BV72</f>
        <v>#VALUE!</v>
      </c>
      <c r="AV72" t="e">
        <f>(IFERROR(Supply_2013_Work!AV72/Supply_2013_Work!$BR72,0))*Use_2013_Work!$BV72</f>
        <v>#VALUE!</v>
      </c>
      <c r="AW72" t="e">
        <f>(IFERROR(Supply_2013_Work!AW72/Supply_2013_Work!$BR72,0))*Use_2013_Work!$BV72</f>
        <v>#VALUE!</v>
      </c>
      <c r="AX72" t="e">
        <f>(IFERROR(Supply_2013_Work!AX72/Supply_2013_Work!$BR72,0))*Use_2013_Work!$BV72</f>
        <v>#VALUE!</v>
      </c>
      <c r="AY72" t="e">
        <f>(IFERROR(Supply_2013_Work!AY72/Supply_2013_Work!$BR72,0))*Use_2013_Work!$BV72</f>
        <v>#VALUE!</v>
      </c>
      <c r="AZ72" t="e">
        <f>(IFERROR(Supply_2013_Work!AZ72/Supply_2013_Work!$BR72,0))*Use_2013_Work!$BV72</f>
        <v>#VALUE!</v>
      </c>
      <c r="BA72" t="e">
        <f>(IFERROR(Supply_2013_Work!BA72/Supply_2013_Work!$BR72,0))*Use_2013_Work!$BV72</f>
        <v>#VALUE!</v>
      </c>
      <c r="BB72" t="e">
        <f>(IFERROR(Supply_2013_Work!BB72/Supply_2013_Work!$BR72,0))*Use_2013_Work!$BV72</f>
        <v>#VALUE!</v>
      </c>
      <c r="BC72" t="e">
        <f>(IFERROR(Supply_2013_Work!BC72/Supply_2013_Work!$BR72,0))*Use_2013_Work!$BV72</f>
        <v>#VALUE!</v>
      </c>
      <c r="BD72" t="e">
        <f>(IFERROR(Supply_2013_Work!BD72/Supply_2013_Work!$BR72,0))*Use_2013_Work!$BV72</f>
        <v>#VALUE!</v>
      </c>
      <c r="BE72" t="e">
        <f>(IFERROR(Supply_2013_Work!BE72/Supply_2013_Work!$BR72,0))*Use_2013_Work!$BV72</f>
        <v>#VALUE!</v>
      </c>
      <c r="BF72" t="e">
        <f>(IFERROR(Supply_2013_Work!BF72/Supply_2013_Work!$BR72,0))*Use_2013_Work!$BV72</f>
        <v>#VALUE!</v>
      </c>
      <c r="BG72" t="e">
        <f>(IFERROR(Supply_2013_Work!BG72/Supply_2013_Work!$BR72,0))*Use_2013_Work!$BV72</f>
        <v>#VALUE!</v>
      </c>
      <c r="BH72" t="e">
        <f>(IFERROR(Supply_2013_Work!BH72/Supply_2013_Work!$BR72,0))*Use_2013_Work!$BV72</f>
        <v>#VALUE!</v>
      </c>
      <c r="BI72" t="e">
        <f>(IFERROR(Supply_2013_Work!BI72/Supply_2013_Work!$BR72,0))*Use_2013_Work!$BV72</f>
        <v>#VALUE!</v>
      </c>
      <c r="BJ72" t="e">
        <f>(IFERROR(Supply_2013_Work!BJ72/Supply_2013_Work!$BR72,0))*Use_2013_Work!$BV72</f>
        <v>#VALUE!</v>
      </c>
      <c r="BK72" t="e">
        <f>(IFERROR(Supply_2013_Work!BK72/Supply_2013_Work!$BR72,0))*Use_2013_Work!$BV72</f>
        <v>#VALUE!</v>
      </c>
      <c r="BL72" t="e">
        <f>(IFERROR(Supply_2013_Work!BL72/Supply_2013_Work!$BR72,0))*Use_2013_Work!$BV72</f>
        <v>#VALUE!</v>
      </c>
      <c r="BM72" t="e">
        <f>(IFERROR(Supply_2013_Work!BM72/Supply_2013_Work!$BR72,0))*Use_2013_Work!$BV72</f>
        <v>#VALUE!</v>
      </c>
      <c r="BN72" t="e">
        <f>(IFERROR(Supply_2013_Work!BN72/Supply_2013_Work!$BR72,0))*Use_2013_Work!$BV72</f>
        <v>#VALUE!</v>
      </c>
      <c r="BO72" t="e">
        <f>(IFERROR(Supply_2013_Work!BO72/Supply_2013_Work!$BR72,0))*Use_2013_Work!$BV72</f>
        <v>#VALUE!</v>
      </c>
      <c r="BP72" t="e">
        <f>(IFERROR(Supply_2013_Work!BP72/Supply_2013_Work!$BR72,0))*Use_2013_Work!$BV72</f>
        <v>#VALUE!</v>
      </c>
      <c r="BQ72" t="e">
        <f>(IFERROR(Supply_2013_Work!BQ72/Supply_2013_Work!$BR72,0))*Use_2013_Work!$BV72</f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7:BQ72"/>
  <sheetViews>
    <sheetView workbookViewId="0">
      <selection activeCell="D8" sqref="D8"/>
    </sheetView>
  </sheetViews>
  <sheetFormatPr defaultRowHeight="13.2"/>
  <sheetData>
    <row r="7" spans="4:69">
      <c r="E7">
        <v>0</v>
      </c>
      <c r="F7">
        <v>1</v>
      </c>
      <c r="G7">
        <v>2</v>
      </c>
      <c r="H7">
        <v>3</v>
      </c>
      <c r="I7">
        <v>4</v>
      </c>
      <c r="J7">
        <v>5</v>
      </c>
      <c r="K7">
        <v>6</v>
      </c>
      <c r="L7">
        <v>7</v>
      </c>
      <c r="M7">
        <v>8</v>
      </c>
      <c r="N7">
        <v>9</v>
      </c>
      <c r="O7">
        <v>10</v>
      </c>
      <c r="P7">
        <v>11</v>
      </c>
      <c r="Q7">
        <v>12</v>
      </c>
      <c r="R7">
        <v>13</v>
      </c>
      <c r="S7">
        <v>14</v>
      </c>
      <c r="T7">
        <v>15</v>
      </c>
      <c r="U7">
        <v>16</v>
      </c>
      <c r="V7">
        <v>17</v>
      </c>
      <c r="W7">
        <v>18</v>
      </c>
      <c r="X7">
        <v>19</v>
      </c>
      <c r="Y7">
        <v>20</v>
      </c>
      <c r="Z7">
        <v>21</v>
      </c>
      <c r="AA7">
        <v>22</v>
      </c>
      <c r="AB7">
        <v>23</v>
      </c>
      <c r="AC7">
        <v>24</v>
      </c>
      <c r="AD7">
        <v>25</v>
      </c>
      <c r="AE7">
        <v>26</v>
      </c>
      <c r="AF7">
        <v>27</v>
      </c>
      <c r="AG7">
        <v>28</v>
      </c>
      <c r="AH7">
        <v>29</v>
      </c>
      <c r="AI7">
        <v>30</v>
      </c>
      <c r="AJ7">
        <v>31</v>
      </c>
      <c r="AK7">
        <v>32</v>
      </c>
      <c r="AL7">
        <v>33</v>
      </c>
      <c r="AM7">
        <v>34</v>
      </c>
      <c r="AN7">
        <v>35</v>
      </c>
      <c r="AO7">
        <v>36</v>
      </c>
      <c r="AP7">
        <v>37</v>
      </c>
      <c r="AQ7">
        <v>38</v>
      </c>
      <c r="AR7">
        <v>39</v>
      </c>
      <c r="AS7">
        <v>40</v>
      </c>
      <c r="AT7">
        <v>41</v>
      </c>
      <c r="AU7">
        <v>42</v>
      </c>
      <c r="AV7">
        <v>43</v>
      </c>
      <c r="AW7">
        <v>44</v>
      </c>
      <c r="AX7">
        <v>45</v>
      </c>
      <c r="AY7">
        <v>46</v>
      </c>
      <c r="AZ7">
        <v>47</v>
      </c>
      <c r="BA7">
        <v>48</v>
      </c>
      <c r="BB7">
        <v>49</v>
      </c>
      <c r="BC7">
        <v>50</v>
      </c>
      <c r="BD7">
        <v>51</v>
      </c>
      <c r="BE7">
        <v>52</v>
      </c>
      <c r="BF7">
        <v>53</v>
      </c>
      <c r="BG7">
        <v>54</v>
      </c>
      <c r="BH7">
        <v>55</v>
      </c>
      <c r="BI7">
        <v>56</v>
      </c>
      <c r="BJ7">
        <v>57</v>
      </c>
      <c r="BK7">
        <v>58</v>
      </c>
      <c r="BL7">
        <v>59</v>
      </c>
      <c r="BM7">
        <v>60</v>
      </c>
      <c r="BN7">
        <v>61</v>
      </c>
      <c r="BO7">
        <v>62</v>
      </c>
      <c r="BP7">
        <v>63</v>
      </c>
      <c r="BQ7">
        <v>64</v>
      </c>
    </row>
    <row r="8" spans="4:69">
      <c r="D8">
        <v>0</v>
      </c>
      <c r="E8">
        <f>IFERROR(IFERROR(Supply_2013_Work!E8/Supply_2013_Work!$BR8,0)*Use_2013_Work!$CB8,0)</f>
        <v>336.6196540491535</v>
      </c>
      <c r="F8">
        <f>IFERROR(IFERROR(Supply_2013_Work!F8/Supply_2013_Work!$BR8,0)*Use_2013_Work!$CB8,0)</f>
        <v>0</v>
      </c>
      <c r="G8">
        <f>IFERROR(IFERROR(Supply_2013_Work!G8/Supply_2013_Work!$BR8,0)*Use_2013_Work!$CB8,0)</f>
        <v>0</v>
      </c>
      <c r="H8">
        <f>IFERROR(IFERROR(Supply_2013_Work!H8/Supply_2013_Work!$BR8,0)*Use_2013_Work!$CB8,0)</f>
        <v>0</v>
      </c>
      <c r="I8">
        <f>IFERROR(IFERROR(Supply_2013_Work!I8/Supply_2013_Work!$BR8,0)*Use_2013_Work!$CB8,0)</f>
        <v>11.034271441012146</v>
      </c>
      <c r="J8">
        <f>IFERROR(IFERROR(Supply_2013_Work!J8/Supply_2013_Work!$BR8,0)*Use_2013_Work!$CB8,0)</f>
        <v>0</v>
      </c>
      <c r="K8">
        <f>IFERROR(IFERROR(Supply_2013_Work!K8/Supply_2013_Work!$BR8,0)*Use_2013_Work!$CB8,0)</f>
        <v>0</v>
      </c>
      <c r="L8">
        <f>IFERROR(IFERROR(Supply_2013_Work!L8/Supply_2013_Work!$BR8,0)*Use_2013_Work!$CB8,0)</f>
        <v>0</v>
      </c>
      <c r="M8">
        <f>IFERROR(IFERROR(Supply_2013_Work!M8/Supply_2013_Work!$BR8,0)*Use_2013_Work!$CB8,0)</f>
        <v>0</v>
      </c>
      <c r="N8">
        <f>IFERROR(IFERROR(Supply_2013_Work!N8/Supply_2013_Work!$BR8,0)*Use_2013_Work!$CB8,0)</f>
        <v>0</v>
      </c>
      <c r="O8">
        <f>IFERROR(IFERROR(Supply_2013_Work!O8/Supply_2013_Work!$BR8,0)*Use_2013_Work!$CB8,0)</f>
        <v>0</v>
      </c>
      <c r="P8">
        <f>IFERROR(IFERROR(Supply_2013_Work!P8/Supply_2013_Work!$BR8,0)*Use_2013_Work!$CB8,0)</f>
        <v>0</v>
      </c>
      <c r="Q8">
        <f>IFERROR(IFERROR(Supply_2013_Work!Q8/Supply_2013_Work!$BR8,0)*Use_2013_Work!$CB8,0)</f>
        <v>0</v>
      </c>
      <c r="R8">
        <f>IFERROR(IFERROR(Supply_2013_Work!R8/Supply_2013_Work!$BR8,0)*Use_2013_Work!$CB8,0)</f>
        <v>0</v>
      </c>
      <c r="S8">
        <f>IFERROR(IFERROR(Supply_2013_Work!S8/Supply_2013_Work!$BR8,0)*Use_2013_Work!$CB8,0)</f>
        <v>0</v>
      </c>
      <c r="T8">
        <f>IFERROR(IFERROR(Supply_2013_Work!T8/Supply_2013_Work!$BR8,0)*Use_2013_Work!$CB8,0)</f>
        <v>0</v>
      </c>
      <c r="U8">
        <f>IFERROR(IFERROR(Supply_2013_Work!U8/Supply_2013_Work!$BR8,0)*Use_2013_Work!$CB8,0)</f>
        <v>0</v>
      </c>
      <c r="V8">
        <f>IFERROR(IFERROR(Supply_2013_Work!V8/Supply_2013_Work!$BR8,0)*Use_2013_Work!$CB8,0)</f>
        <v>0</v>
      </c>
      <c r="W8">
        <f>IFERROR(IFERROR(Supply_2013_Work!W8/Supply_2013_Work!$BR8,0)*Use_2013_Work!$CB8,0)</f>
        <v>0</v>
      </c>
      <c r="X8">
        <f>IFERROR(IFERROR(Supply_2013_Work!X8/Supply_2013_Work!$BR8,0)*Use_2013_Work!$CB8,0)</f>
        <v>0</v>
      </c>
      <c r="Y8">
        <f>IFERROR(IFERROR(Supply_2013_Work!Y8/Supply_2013_Work!$BR8,0)*Use_2013_Work!$CB8,0)</f>
        <v>0</v>
      </c>
      <c r="Z8">
        <f>IFERROR(IFERROR(Supply_2013_Work!Z8/Supply_2013_Work!$BR8,0)*Use_2013_Work!$CB8,0)</f>
        <v>0</v>
      </c>
      <c r="AA8">
        <f>IFERROR(IFERROR(Supply_2013_Work!AA8/Supply_2013_Work!$BR8,0)*Use_2013_Work!$CB8,0)</f>
        <v>0</v>
      </c>
      <c r="AB8">
        <f>IFERROR(IFERROR(Supply_2013_Work!AB8/Supply_2013_Work!$BR8,0)*Use_2013_Work!$CB8,0)</f>
        <v>0</v>
      </c>
      <c r="AC8">
        <f>IFERROR(IFERROR(Supply_2013_Work!AC8/Supply_2013_Work!$BR8,0)*Use_2013_Work!$CB8,0)</f>
        <v>0</v>
      </c>
      <c r="AD8">
        <f>IFERROR(IFERROR(Supply_2013_Work!AD8/Supply_2013_Work!$BR8,0)*Use_2013_Work!$CB8,0)</f>
        <v>0.11148706297516828</v>
      </c>
      <c r="AE8">
        <f>IFERROR(IFERROR(Supply_2013_Work!AE8/Supply_2013_Work!$BR8,0)*Use_2013_Work!$CB8,0)</f>
        <v>0.12917382415224582</v>
      </c>
      <c r="AF8">
        <f>IFERROR(IFERROR(Supply_2013_Work!AF8/Supply_2013_Work!$BR8,0)*Use_2013_Work!$CB8,0)</f>
        <v>0</v>
      </c>
      <c r="AG8">
        <f>IFERROR(IFERROR(Supply_2013_Work!AG8/Supply_2013_Work!$BR8,0)*Use_2013_Work!$CB8,0)</f>
        <v>4.8700320537367574</v>
      </c>
      <c r="AH8">
        <f>IFERROR(IFERROR(Supply_2013_Work!AH8/Supply_2013_Work!$BR8,0)*Use_2013_Work!$CB8,0)</f>
        <v>0</v>
      </c>
      <c r="AI8">
        <f>IFERROR(IFERROR(Supply_2013_Work!AI8/Supply_2013_Work!$BR8,0)*Use_2013_Work!$CB8,0)</f>
        <v>0</v>
      </c>
      <c r="AJ8">
        <f>IFERROR(IFERROR(Supply_2013_Work!AJ8/Supply_2013_Work!$BR8,0)*Use_2013_Work!$CB8,0)</f>
        <v>0</v>
      </c>
      <c r="AK8">
        <f>IFERROR(IFERROR(Supply_2013_Work!AK8/Supply_2013_Work!$BR8,0)*Use_2013_Work!$CB8,0)</f>
        <v>0</v>
      </c>
      <c r="AL8">
        <f>IFERROR(IFERROR(Supply_2013_Work!AL8/Supply_2013_Work!$BR8,0)*Use_2013_Work!$CB8,0)</f>
        <v>0</v>
      </c>
      <c r="AM8">
        <f>IFERROR(IFERROR(Supply_2013_Work!AM8/Supply_2013_Work!$BR8,0)*Use_2013_Work!$CB8,0)</f>
        <v>0</v>
      </c>
      <c r="AN8">
        <f>IFERROR(IFERROR(Supply_2013_Work!AN8/Supply_2013_Work!$BR8,0)*Use_2013_Work!$CB8,0)</f>
        <v>0</v>
      </c>
      <c r="AO8">
        <f>IFERROR(IFERROR(Supply_2013_Work!AO8/Supply_2013_Work!$BR8,0)*Use_2013_Work!$CB8,0)</f>
        <v>0</v>
      </c>
      <c r="AP8">
        <f>IFERROR(IFERROR(Supply_2013_Work!AP8/Supply_2013_Work!$BR8,0)*Use_2013_Work!$CB8,0)</f>
        <v>0</v>
      </c>
      <c r="AQ8">
        <f>IFERROR(IFERROR(Supply_2013_Work!AQ8/Supply_2013_Work!$BR8,0)*Use_2013_Work!$CB8,0)</f>
        <v>0</v>
      </c>
      <c r="AR8">
        <f>IFERROR(IFERROR(Supply_2013_Work!AR8/Supply_2013_Work!$BR8,0)*Use_2013_Work!$CB8,0)</f>
        <v>0</v>
      </c>
      <c r="AS8">
        <f>IFERROR(IFERROR(Supply_2013_Work!AS8/Supply_2013_Work!$BR8,0)*Use_2013_Work!$CB8,0)</f>
        <v>0</v>
      </c>
      <c r="AT8">
        <f>IFERROR(IFERROR(Supply_2013_Work!AT8/Supply_2013_Work!$BR8,0)*Use_2013_Work!$CB8,0)</f>
        <v>0</v>
      </c>
      <c r="AU8">
        <f>IFERROR(IFERROR(Supply_2013_Work!AU8/Supply_2013_Work!$BR8,0)*Use_2013_Work!$CB8,0)</f>
        <v>0</v>
      </c>
      <c r="AV8">
        <f>IFERROR(IFERROR(Supply_2013_Work!AV8/Supply_2013_Work!$BR8,0)*Use_2013_Work!$CB8,0)</f>
        <v>0</v>
      </c>
      <c r="AW8">
        <f>IFERROR(IFERROR(Supply_2013_Work!AW8/Supply_2013_Work!$BR8,0)*Use_2013_Work!$CB8,0)</f>
        <v>0</v>
      </c>
      <c r="AX8">
        <f>IFERROR(IFERROR(Supply_2013_Work!AX8/Supply_2013_Work!$BR8,0)*Use_2013_Work!$CB8,0)</f>
        <v>0</v>
      </c>
      <c r="AY8">
        <f>IFERROR(IFERROR(Supply_2013_Work!AY8/Supply_2013_Work!$BR8,0)*Use_2013_Work!$CB8,0)</f>
        <v>0</v>
      </c>
      <c r="AZ8">
        <f>IFERROR(IFERROR(Supply_2013_Work!AZ8/Supply_2013_Work!$BR8,0)*Use_2013_Work!$CB8,0)</f>
        <v>0</v>
      </c>
      <c r="BA8">
        <f>IFERROR(IFERROR(Supply_2013_Work!BA8/Supply_2013_Work!$BR8,0)*Use_2013_Work!$CB8,0)</f>
        <v>0</v>
      </c>
      <c r="BB8">
        <f>IFERROR(IFERROR(Supply_2013_Work!BB8/Supply_2013_Work!$BR8,0)*Use_2013_Work!$CB8,0)</f>
        <v>0</v>
      </c>
      <c r="BC8">
        <f>IFERROR(IFERROR(Supply_2013_Work!BC8/Supply_2013_Work!$BR8,0)*Use_2013_Work!$CB8,0)</f>
        <v>0</v>
      </c>
      <c r="BD8">
        <f>IFERROR(IFERROR(Supply_2013_Work!BD8/Supply_2013_Work!$BR8,0)*Use_2013_Work!$CB8,0)</f>
        <v>0</v>
      </c>
      <c r="BE8">
        <f>IFERROR(IFERROR(Supply_2013_Work!BE8/Supply_2013_Work!$BR8,0)*Use_2013_Work!$CB8,0)</f>
        <v>0</v>
      </c>
      <c r="BF8">
        <f>IFERROR(IFERROR(Supply_2013_Work!BF8/Supply_2013_Work!$BR8,0)*Use_2013_Work!$CB8,0)</f>
        <v>0</v>
      </c>
      <c r="BG8">
        <f>IFERROR(IFERROR(Supply_2013_Work!BG8/Supply_2013_Work!$BR8,0)*Use_2013_Work!$CB8,0)</f>
        <v>0</v>
      </c>
      <c r="BH8">
        <f>IFERROR(IFERROR(Supply_2013_Work!BH8/Supply_2013_Work!$BR8,0)*Use_2013_Work!$CB8,0)</f>
        <v>2.1969879980643328E-2</v>
      </c>
      <c r="BI8">
        <f>IFERROR(IFERROR(Supply_2013_Work!BI8/Supply_2013_Work!$BR8,0)*Use_2013_Work!$CB8,0)</f>
        <v>0</v>
      </c>
      <c r="BJ8">
        <f>IFERROR(IFERROR(Supply_2013_Work!BJ8/Supply_2013_Work!$BR8,0)*Use_2013_Work!$CB8,0)</f>
        <v>1.4864941730022435E-3</v>
      </c>
      <c r="BK8">
        <f>IFERROR(IFERROR(Supply_2013_Work!BK8/Supply_2013_Work!$BR8,0)*Use_2013_Work!$CB8,0)</f>
        <v>0</v>
      </c>
      <c r="BL8">
        <f>IFERROR(IFERROR(Supply_2013_Work!BL8/Supply_2013_Work!$BR8,0)*Use_2013_Work!$CB8,0)</f>
        <v>0</v>
      </c>
      <c r="BM8">
        <f>IFERROR(IFERROR(Supply_2013_Work!BM8/Supply_2013_Work!$BR8,0)*Use_2013_Work!$CB8,0)</f>
        <v>0</v>
      </c>
      <c r="BN8">
        <f>IFERROR(IFERROR(Supply_2013_Work!BN8/Supply_2013_Work!$BR8,0)*Use_2013_Work!$CB8,0)</f>
        <v>0</v>
      </c>
      <c r="BO8">
        <f>IFERROR(IFERROR(Supply_2013_Work!BO8/Supply_2013_Work!$BR8,0)*Use_2013_Work!$CB8,0)</f>
        <v>0</v>
      </c>
      <c r="BP8">
        <f>IFERROR(IFERROR(Supply_2013_Work!BP8/Supply_2013_Work!$BR8,0)*Use_2013_Work!$CB8,0)</f>
        <v>0</v>
      </c>
      <c r="BQ8">
        <f>IFERROR(IFERROR(Supply_2013_Work!BQ8/Supply_2013_Work!$BR8,0)*Use_2013_Work!$CB8,0)</f>
        <v>0</v>
      </c>
    </row>
    <row r="9" spans="4:69">
      <c r="D9">
        <v>1</v>
      </c>
      <c r="E9">
        <f>IFERROR(IFERROR(Supply_2013_Work!E9/Supply_2013_Work!$BR9,0)*Use_2013_Work!$CB9,0)</f>
        <v>0</v>
      </c>
      <c r="F9">
        <f>IFERROR(IFERROR(Supply_2013_Work!F9/Supply_2013_Work!$BR9,0)*Use_2013_Work!$CB9,0)</f>
        <v>197.98200769587231</v>
      </c>
      <c r="G9">
        <f>IFERROR(IFERROR(Supply_2013_Work!G9/Supply_2013_Work!$BR9,0)*Use_2013_Work!$CB9,0)</f>
        <v>0</v>
      </c>
      <c r="H9">
        <f>IFERROR(IFERROR(Supply_2013_Work!H9/Supply_2013_Work!$BR9,0)*Use_2013_Work!$CB9,0)</f>
        <v>0</v>
      </c>
      <c r="I9">
        <f>IFERROR(IFERROR(Supply_2013_Work!I9/Supply_2013_Work!$BR9,0)*Use_2013_Work!$CB9,0)</f>
        <v>0</v>
      </c>
      <c r="J9">
        <f>IFERROR(IFERROR(Supply_2013_Work!J9/Supply_2013_Work!$BR9,0)*Use_2013_Work!$CB9,0)</f>
        <v>0</v>
      </c>
      <c r="K9">
        <f>IFERROR(IFERROR(Supply_2013_Work!K9/Supply_2013_Work!$BR9,0)*Use_2013_Work!$CB9,0)</f>
        <v>4.8969439388998541</v>
      </c>
      <c r="L9">
        <f>IFERROR(IFERROR(Supply_2013_Work!L9/Supply_2013_Work!$BR9,0)*Use_2013_Work!$CB9,0)</f>
        <v>0</v>
      </c>
      <c r="M9">
        <f>IFERROR(IFERROR(Supply_2013_Work!M9/Supply_2013_Work!$BR9,0)*Use_2013_Work!$CB9,0)</f>
        <v>0</v>
      </c>
      <c r="N9">
        <f>IFERROR(IFERROR(Supply_2013_Work!N9/Supply_2013_Work!$BR9,0)*Use_2013_Work!$CB9,0)</f>
        <v>0</v>
      </c>
      <c r="O9">
        <f>IFERROR(IFERROR(Supply_2013_Work!O9/Supply_2013_Work!$BR9,0)*Use_2013_Work!$CB9,0)</f>
        <v>0</v>
      </c>
      <c r="P9">
        <f>IFERROR(IFERROR(Supply_2013_Work!P9/Supply_2013_Work!$BR9,0)*Use_2013_Work!$CB9,0)</f>
        <v>0</v>
      </c>
      <c r="Q9">
        <f>IFERROR(IFERROR(Supply_2013_Work!Q9/Supply_2013_Work!$BR9,0)*Use_2013_Work!$CB9,0)</f>
        <v>0</v>
      </c>
      <c r="R9">
        <f>IFERROR(IFERROR(Supply_2013_Work!R9/Supply_2013_Work!$BR9,0)*Use_2013_Work!$CB9,0)</f>
        <v>0</v>
      </c>
      <c r="S9">
        <f>IFERROR(IFERROR(Supply_2013_Work!S9/Supply_2013_Work!$BR9,0)*Use_2013_Work!$CB9,0)</f>
        <v>0</v>
      </c>
      <c r="T9">
        <f>IFERROR(IFERROR(Supply_2013_Work!T9/Supply_2013_Work!$BR9,0)*Use_2013_Work!$CB9,0)</f>
        <v>0</v>
      </c>
      <c r="U9">
        <f>IFERROR(IFERROR(Supply_2013_Work!U9/Supply_2013_Work!$BR9,0)*Use_2013_Work!$CB9,0)</f>
        <v>0</v>
      </c>
      <c r="V9">
        <f>IFERROR(IFERROR(Supply_2013_Work!V9/Supply_2013_Work!$BR9,0)*Use_2013_Work!$CB9,0)</f>
        <v>0</v>
      </c>
      <c r="W9">
        <f>IFERROR(IFERROR(Supply_2013_Work!W9/Supply_2013_Work!$BR9,0)*Use_2013_Work!$CB9,0)</f>
        <v>0</v>
      </c>
      <c r="X9">
        <f>IFERROR(IFERROR(Supply_2013_Work!X9/Supply_2013_Work!$BR9,0)*Use_2013_Work!$CB9,0)</f>
        <v>0</v>
      </c>
      <c r="Y9">
        <f>IFERROR(IFERROR(Supply_2013_Work!Y9/Supply_2013_Work!$BR9,0)*Use_2013_Work!$CB9,0)</f>
        <v>0</v>
      </c>
      <c r="Z9">
        <f>IFERROR(IFERROR(Supply_2013_Work!Z9/Supply_2013_Work!$BR9,0)*Use_2013_Work!$CB9,0)</f>
        <v>0.13882205783918303</v>
      </c>
      <c r="AA9">
        <f>IFERROR(IFERROR(Supply_2013_Work!AA9/Supply_2013_Work!$BR9,0)*Use_2013_Work!$CB9,0)</f>
        <v>0</v>
      </c>
      <c r="AB9">
        <f>IFERROR(IFERROR(Supply_2013_Work!AB9/Supply_2013_Work!$BR9,0)*Use_2013_Work!$CB9,0)</f>
        <v>0</v>
      </c>
      <c r="AC9">
        <f>IFERROR(IFERROR(Supply_2013_Work!AC9/Supply_2013_Work!$BR9,0)*Use_2013_Work!$CB9,0)</f>
        <v>0</v>
      </c>
      <c r="AD9">
        <f>IFERROR(IFERROR(Supply_2013_Work!AD9/Supply_2013_Work!$BR9,0)*Use_2013_Work!$CB9,0)</f>
        <v>0</v>
      </c>
      <c r="AE9">
        <f>IFERROR(IFERROR(Supply_2013_Work!AE9/Supply_2013_Work!$BR9,0)*Use_2013_Work!$CB9,0)</f>
        <v>0</v>
      </c>
      <c r="AF9">
        <f>IFERROR(IFERROR(Supply_2013_Work!AF9/Supply_2013_Work!$BR9,0)*Use_2013_Work!$CB9,0)</f>
        <v>0</v>
      </c>
      <c r="AG9">
        <f>IFERROR(IFERROR(Supply_2013_Work!AG9/Supply_2013_Work!$BR9,0)*Use_2013_Work!$CB9,0)</f>
        <v>0</v>
      </c>
      <c r="AH9">
        <f>IFERROR(IFERROR(Supply_2013_Work!AH9/Supply_2013_Work!$BR9,0)*Use_2013_Work!$CB9,0)</f>
        <v>0</v>
      </c>
      <c r="AI9">
        <f>IFERROR(IFERROR(Supply_2013_Work!AI9/Supply_2013_Work!$BR9,0)*Use_2013_Work!$CB9,0)</f>
        <v>0.16140555050201666</v>
      </c>
      <c r="AJ9">
        <f>IFERROR(IFERROR(Supply_2013_Work!AJ9/Supply_2013_Work!$BR9,0)*Use_2013_Work!$CB9,0)</f>
        <v>0</v>
      </c>
      <c r="AK9">
        <f>IFERROR(IFERROR(Supply_2013_Work!AK9/Supply_2013_Work!$BR9,0)*Use_2013_Work!$CB9,0)</f>
        <v>0</v>
      </c>
      <c r="AL9">
        <f>IFERROR(IFERROR(Supply_2013_Work!AL9/Supply_2013_Work!$BR9,0)*Use_2013_Work!$CB9,0)</f>
        <v>0</v>
      </c>
      <c r="AM9">
        <f>IFERROR(IFERROR(Supply_2013_Work!AM9/Supply_2013_Work!$BR9,0)*Use_2013_Work!$CB9,0)</f>
        <v>0</v>
      </c>
      <c r="AN9">
        <f>IFERROR(IFERROR(Supply_2013_Work!AN9/Supply_2013_Work!$BR9,0)*Use_2013_Work!$CB9,0)</f>
        <v>0</v>
      </c>
      <c r="AO9">
        <f>IFERROR(IFERROR(Supply_2013_Work!AO9/Supply_2013_Work!$BR9,0)*Use_2013_Work!$CB9,0)</f>
        <v>0</v>
      </c>
      <c r="AP9">
        <f>IFERROR(IFERROR(Supply_2013_Work!AP9/Supply_2013_Work!$BR9,0)*Use_2013_Work!$CB9,0)</f>
        <v>0</v>
      </c>
      <c r="AQ9">
        <f>IFERROR(IFERROR(Supply_2013_Work!AQ9/Supply_2013_Work!$BR9,0)*Use_2013_Work!$CB9,0)</f>
        <v>0</v>
      </c>
      <c r="AR9">
        <f>IFERROR(IFERROR(Supply_2013_Work!AR9/Supply_2013_Work!$BR9,0)*Use_2013_Work!$CB9,0)</f>
        <v>0</v>
      </c>
      <c r="AS9">
        <f>IFERROR(IFERROR(Supply_2013_Work!AS9/Supply_2013_Work!$BR9,0)*Use_2013_Work!$CB9,0)</f>
        <v>0</v>
      </c>
      <c r="AT9">
        <f>IFERROR(IFERROR(Supply_2013_Work!AT9/Supply_2013_Work!$BR9,0)*Use_2013_Work!$CB9,0)</f>
        <v>0</v>
      </c>
      <c r="AU9">
        <f>IFERROR(IFERROR(Supply_2013_Work!AU9/Supply_2013_Work!$BR9,0)*Use_2013_Work!$CB9,0)</f>
        <v>0</v>
      </c>
      <c r="AV9">
        <f>IFERROR(IFERROR(Supply_2013_Work!AV9/Supply_2013_Work!$BR9,0)*Use_2013_Work!$CB9,0)</f>
        <v>0</v>
      </c>
      <c r="AW9">
        <f>IFERROR(IFERROR(Supply_2013_Work!AW9/Supply_2013_Work!$BR9,0)*Use_2013_Work!$CB9,0)</f>
        <v>0</v>
      </c>
      <c r="AX9">
        <f>IFERROR(IFERROR(Supply_2013_Work!AX9/Supply_2013_Work!$BR9,0)*Use_2013_Work!$CB9,0)</f>
        <v>0</v>
      </c>
      <c r="AY9">
        <f>IFERROR(IFERROR(Supply_2013_Work!AY9/Supply_2013_Work!$BR9,0)*Use_2013_Work!$CB9,0)</f>
        <v>0</v>
      </c>
      <c r="AZ9">
        <f>IFERROR(IFERROR(Supply_2013_Work!AZ9/Supply_2013_Work!$BR9,0)*Use_2013_Work!$CB9,0)</f>
        <v>0</v>
      </c>
      <c r="BA9">
        <f>IFERROR(IFERROR(Supply_2013_Work!BA9/Supply_2013_Work!$BR9,0)*Use_2013_Work!$CB9,0)</f>
        <v>0</v>
      </c>
      <c r="BB9">
        <f>IFERROR(IFERROR(Supply_2013_Work!BB9/Supply_2013_Work!$BR9,0)*Use_2013_Work!$CB9,0)</f>
        <v>0</v>
      </c>
      <c r="BC9">
        <f>IFERROR(IFERROR(Supply_2013_Work!BC9/Supply_2013_Work!$BR9,0)*Use_2013_Work!$CB9,0)</f>
        <v>0</v>
      </c>
      <c r="BD9">
        <f>IFERROR(IFERROR(Supply_2013_Work!BD9/Supply_2013_Work!$BR9,0)*Use_2013_Work!$CB9,0)</f>
        <v>0</v>
      </c>
      <c r="BE9">
        <f>IFERROR(IFERROR(Supply_2013_Work!BE9/Supply_2013_Work!$BR9,0)*Use_2013_Work!$CB9,0)</f>
        <v>0</v>
      </c>
      <c r="BF9">
        <f>IFERROR(IFERROR(Supply_2013_Work!BF9/Supply_2013_Work!$BR9,0)*Use_2013_Work!$CB9,0)</f>
        <v>0</v>
      </c>
      <c r="BG9">
        <f>IFERROR(IFERROR(Supply_2013_Work!BG9/Supply_2013_Work!$BR9,0)*Use_2013_Work!$CB9,0)</f>
        <v>0</v>
      </c>
      <c r="BH9">
        <f>IFERROR(IFERROR(Supply_2013_Work!BH9/Supply_2013_Work!$BR9,0)*Use_2013_Work!$CB9,0)</f>
        <v>0</v>
      </c>
      <c r="BI9">
        <f>IFERROR(IFERROR(Supply_2013_Work!BI9/Supply_2013_Work!$BR9,0)*Use_2013_Work!$CB9,0)</f>
        <v>0</v>
      </c>
      <c r="BJ9">
        <f>IFERROR(IFERROR(Supply_2013_Work!BJ9/Supply_2013_Work!$BR9,0)*Use_2013_Work!$CB9,0)</f>
        <v>0</v>
      </c>
      <c r="BK9">
        <f>IFERROR(IFERROR(Supply_2013_Work!BK9/Supply_2013_Work!$BR9,0)*Use_2013_Work!$CB9,0)</f>
        <v>0</v>
      </c>
      <c r="BL9">
        <f>IFERROR(IFERROR(Supply_2013_Work!BL9/Supply_2013_Work!$BR9,0)*Use_2013_Work!$CB9,0)</f>
        <v>0</v>
      </c>
      <c r="BM9">
        <f>IFERROR(IFERROR(Supply_2013_Work!BM9/Supply_2013_Work!$BR9,0)*Use_2013_Work!$CB9,0)</f>
        <v>0</v>
      </c>
      <c r="BN9">
        <f>IFERROR(IFERROR(Supply_2013_Work!BN9/Supply_2013_Work!$BR9,0)*Use_2013_Work!$CB9,0)</f>
        <v>0</v>
      </c>
      <c r="BO9">
        <f>IFERROR(IFERROR(Supply_2013_Work!BO9/Supply_2013_Work!$BR9,0)*Use_2013_Work!$CB9,0)</f>
        <v>0</v>
      </c>
      <c r="BP9">
        <f>IFERROR(IFERROR(Supply_2013_Work!BP9/Supply_2013_Work!$BR9,0)*Use_2013_Work!$CB9,0)</f>
        <v>0</v>
      </c>
      <c r="BQ9">
        <f>IFERROR(IFERROR(Supply_2013_Work!BQ9/Supply_2013_Work!$BR9,0)*Use_2013_Work!$CB9,0)</f>
        <v>0</v>
      </c>
    </row>
    <row r="10" spans="4:69">
      <c r="D10">
        <v>2</v>
      </c>
      <c r="E10">
        <f>IFERROR(IFERROR(Supply_2013_Work!E10/Supply_2013_Work!$BR10,0)*Use_2013_Work!$CB10,0)</f>
        <v>0</v>
      </c>
      <c r="F10">
        <f>IFERROR(IFERROR(Supply_2013_Work!F10/Supply_2013_Work!$BR10,0)*Use_2013_Work!$CB10,0)</f>
        <v>0</v>
      </c>
      <c r="G10">
        <f>IFERROR(IFERROR(Supply_2013_Work!G10/Supply_2013_Work!$BR10,0)*Use_2013_Work!$CB10,0)</f>
        <v>45.317233706029839</v>
      </c>
      <c r="H10">
        <f>IFERROR(IFERROR(Supply_2013_Work!H10/Supply_2013_Work!$BR10,0)*Use_2013_Work!$CB10,0)</f>
        <v>0</v>
      </c>
      <c r="I10">
        <f>IFERROR(IFERROR(Supply_2013_Work!I10/Supply_2013_Work!$BR10,0)*Use_2013_Work!$CB10,0)</f>
        <v>0</v>
      </c>
      <c r="J10">
        <f>IFERROR(IFERROR(Supply_2013_Work!J10/Supply_2013_Work!$BR10,0)*Use_2013_Work!$CB10,0)</f>
        <v>0</v>
      </c>
      <c r="K10">
        <f>IFERROR(IFERROR(Supply_2013_Work!K10/Supply_2013_Work!$BR10,0)*Use_2013_Work!$CB10,0)</f>
        <v>0</v>
      </c>
      <c r="L10">
        <f>IFERROR(IFERROR(Supply_2013_Work!L10/Supply_2013_Work!$BR10,0)*Use_2013_Work!$CB10,0)</f>
        <v>0</v>
      </c>
      <c r="M10">
        <f>IFERROR(IFERROR(Supply_2013_Work!M10/Supply_2013_Work!$BR10,0)*Use_2013_Work!$CB10,0)</f>
        <v>0</v>
      </c>
      <c r="N10">
        <f>IFERROR(IFERROR(Supply_2013_Work!N10/Supply_2013_Work!$BR10,0)*Use_2013_Work!$CB10,0)</f>
        <v>0</v>
      </c>
      <c r="O10">
        <f>IFERROR(IFERROR(Supply_2013_Work!O10/Supply_2013_Work!$BR10,0)*Use_2013_Work!$CB10,0)</f>
        <v>0</v>
      </c>
      <c r="P10">
        <f>IFERROR(IFERROR(Supply_2013_Work!P10/Supply_2013_Work!$BR10,0)*Use_2013_Work!$CB10,0)</f>
        <v>0</v>
      </c>
      <c r="Q10">
        <f>IFERROR(IFERROR(Supply_2013_Work!Q10/Supply_2013_Work!$BR10,0)*Use_2013_Work!$CB10,0)</f>
        <v>0</v>
      </c>
      <c r="R10">
        <f>IFERROR(IFERROR(Supply_2013_Work!R10/Supply_2013_Work!$BR10,0)*Use_2013_Work!$CB10,0)</f>
        <v>0</v>
      </c>
      <c r="S10">
        <f>IFERROR(IFERROR(Supply_2013_Work!S10/Supply_2013_Work!$BR10,0)*Use_2013_Work!$CB10,0)</f>
        <v>0</v>
      </c>
      <c r="T10">
        <f>IFERROR(IFERROR(Supply_2013_Work!T10/Supply_2013_Work!$BR10,0)*Use_2013_Work!$CB10,0)</f>
        <v>0</v>
      </c>
      <c r="U10">
        <f>IFERROR(IFERROR(Supply_2013_Work!U10/Supply_2013_Work!$BR10,0)*Use_2013_Work!$CB10,0)</f>
        <v>0</v>
      </c>
      <c r="V10">
        <f>IFERROR(IFERROR(Supply_2013_Work!V10/Supply_2013_Work!$BR10,0)*Use_2013_Work!$CB10,0)</f>
        <v>0</v>
      </c>
      <c r="W10">
        <f>IFERROR(IFERROR(Supply_2013_Work!W10/Supply_2013_Work!$BR10,0)*Use_2013_Work!$CB10,0)</f>
        <v>0</v>
      </c>
      <c r="X10">
        <f>IFERROR(IFERROR(Supply_2013_Work!X10/Supply_2013_Work!$BR10,0)*Use_2013_Work!$CB10,0)</f>
        <v>0</v>
      </c>
      <c r="Y10">
        <f>IFERROR(IFERROR(Supply_2013_Work!Y10/Supply_2013_Work!$BR10,0)*Use_2013_Work!$CB10,0)</f>
        <v>0</v>
      </c>
      <c r="Z10">
        <f>IFERROR(IFERROR(Supply_2013_Work!Z10/Supply_2013_Work!$BR10,0)*Use_2013_Work!$CB10,0)</f>
        <v>0</v>
      </c>
      <c r="AA10">
        <f>IFERROR(IFERROR(Supply_2013_Work!AA10/Supply_2013_Work!$BR10,0)*Use_2013_Work!$CB10,0)</f>
        <v>0</v>
      </c>
      <c r="AB10">
        <f>IFERROR(IFERROR(Supply_2013_Work!AB10/Supply_2013_Work!$BR10,0)*Use_2013_Work!$CB10,0)</f>
        <v>0</v>
      </c>
      <c r="AC10">
        <f>IFERROR(IFERROR(Supply_2013_Work!AC10/Supply_2013_Work!$BR10,0)*Use_2013_Work!$CB10,0)</f>
        <v>0</v>
      </c>
      <c r="AD10">
        <f>IFERROR(IFERROR(Supply_2013_Work!AD10/Supply_2013_Work!$BR10,0)*Use_2013_Work!$CB10,0)</f>
        <v>0</v>
      </c>
      <c r="AE10">
        <f>IFERROR(IFERROR(Supply_2013_Work!AE10/Supply_2013_Work!$BR10,0)*Use_2013_Work!$CB10,0)</f>
        <v>0</v>
      </c>
      <c r="AF10">
        <f>IFERROR(IFERROR(Supply_2013_Work!AF10/Supply_2013_Work!$BR10,0)*Use_2013_Work!$CB10,0)</f>
        <v>0</v>
      </c>
      <c r="AG10">
        <f>IFERROR(IFERROR(Supply_2013_Work!AG10/Supply_2013_Work!$BR10,0)*Use_2013_Work!$CB10,0)</f>
        <v>0</v>
      </c>
      <c r="AH10">
        <f>IFERROR(IFERROR(Supply_2013_Work!AH10/Supply_2013_Work!$BR10,0)*Use_2013_Work!$CB10,0)</f>
        <v>0</v>
      </c>
      <c r="AI10">
        <f>IFERROR(IFERROR(Supply_2013_Work!AI10/Supply_2013_Work!$BR10,0)*Use_2013_Work!$CB10,0)</f>
        <v>0</v>
      </c>
      <c r="AJ10">
        <f>IFERROR(IFERROR(Supply_2013_Work!AJ10/Supply_2013_Work!$BR10,0)*Use_2013_Work!$CB10,0)</f>
        <v>0</v>
      </c>
      <c r="AK10">
        <f>IFERROR(IFERROR(Supply_2013_Work!AK10/Supply_2013_Work!$BR10,0)*Use_2013_Work!$CB10,0)</f>
        <v>0</v>
      </c>
      <c r="AL10">
        <f>IFERROR(IFERROR(Supply_2013_Work!AL10/Supply_2013_Work!$BR10,0)*Use_2013_Work!$CB10,0)</f>
        <v>0</v>
      </c>
      <c r="AM10">
        <f>IFERROR(IFERROR(Supply_2013_Work!AM10/Supply_2013_Work!$BR10,0)*Use_2013_Work!$CB10,0)</f>
        <v>0</v>
      </c>
      <c r="AN10">
        <f>IFERROR(IFERROR(Supply_2013_Work!AN10/Supply_2013_Work!$BR10,0)*Use_2013_Work!$CB10,0)</f>
        <v>0</v>
      </c>
      <c r="AO10">
        <f>IFERROR(IFERROR(Supply_2013_Work!AO10/Supply_2013_Work!$BR10,0)*Use_2013_Work!$CB10,0)</f>
        <v>0</v>
      </c>
      <c r="AP10">
        <f>IFERROR(IFERROR(Supply_2013_Work!AP10/Supply_2013_Work!$BR10,0)*Use_2013_Work!$CB10,0)</f>
        <v>0</v>
      </c>
      <c r="AQ10">
        <f>IFERROR(IFERROR(Supply_2013_Work!AQ10/Supply_2013_Work!$BR10,0)*Use_2013_Work!$CB10,0)</f>
        <v>0</v>
      </c>
      <c r="AR10">
        <f>IFERROR(IFERROR(Supply_2013_Work!AR10/Supply_2013_Work!$BR10,0)*Use_2013_Work!$CB10,0)</f>
        <v>0</v>
      </c>
      <c r="AS10">
        <f>IFERROR(IFERROR(Supply_2013_Work!AS10/Supply_2013_Work!$BR10,0)*Use_2013_Work!$CB10,0)</f>
        <v>0</v>
      </c>
      <c r="AT10">
        <f>IFERROR(IFERROR(Supply_2013_Work!AT10/Supply_2013_Work!$BR10,0)*Use_2013_Work!$CB10,0)</f>
        <v>0</v>
      </c>
      <c r="AU10">
        <f>IFERROR(IFERROR(Supply_2013_Work!AU10/Supply_2013_Work!$BR10,0)*Use_2013_Work!$CB10,0)</f>
        <v>0</v>
      </c>
      <c r="AV10">
        <f>IFERROR(IFERROR(Supply_2013_Work!AV10/Supply_2013_Work!$BR10,0)*Use_2013_Work!$CB10,0)</f>
        <v>0</v>
      </c>
      <c r="AW10">
        <f>IFERROR(IFERROR(Supply_2013_Work!AW10/Supply_2013_Work!$BR10,0)*Use_2013_Work!$CB10,0)</f>
        <v>0</v>
      </c>
      <c r="AX10">
        <f>IFERROR(IFERROR(Supply_2013_Work!AX10/Supply_2013_Work!$BR10,0)*Use_2013_Work!$CB10,0)</f>
        <v>0</v>
      </c>
      <c r="AY10">
        <f>IFERROR(IFERROR(Supply_2013_Work!AY10/Supply_2013_Work!$BR10,0)*Use_2013_Work!$CB10,0)</f>
        <v>8.7466293970161105E-2</v>
      </c>
      <c r="AZ10">
        <f>IFERROR(IFERROR(Supply_2013_Work!AZ10/Supply_2013_Work!$BR10,0)*Use_2013_Work!$CB10,0)</f>
        <v>0</v>
      </c>
      <c r="BA10">
        <f>IFERROR(IFERROR(Supply_2013_Work!BA10/Supply_2013_Work!$BR10,0)*Use_2013_Work!$CB10,0)</f>
        <v>0</v>
      </c>
      <c r="BB10">
        <f>IFERROR(IFERROR(Supply_2013_Work!BB10/Supply_2013_Work!$BR10,0)*Use_2013_Work!$CB10,0)</f>
        <v>0</v>
      </c>
      <c r="BC10">
        <f>IFERROR(IFERROR(Supply_2013_Work!BC10/Supply_2013_Work!$BR10,0)*Use_2013_Work!$CB10,0)</f>
        <v>0</v>
      </c>
      <c r="BD10">
        <f>IFERROR(IFERROR(Supply_2013_Work!BD10/Supply_2013_Work!$BR10,0)*Use_2013_Work!$CB10,0)</f>
        <v>0</v>
      </c>
      <c r="BE10">
        <f>IFERROR(IFERROR(Supply_2013_Work!BE10/Supply_2013_Work!$BR10,0)*Use_2013_Work!$CB10,0)</f>
        <v>0</v>
      </c>
      <c r="BF10">
        <f>IFERROR(IFERROR(Supply_2013_Work!BF10/Supply_2013_Work!$BR10,0)*Use_2013_Work!$CB10,0)</f>
        <v>0</v>
      </c>
      <c r="BG10">
        <f>IFERROR(IFERROR(Supply_2013_Work!BG10/Supply_2013_Work!$BR10,0)*Use_2013_Work!$CB10,0)</f>
        <v>0</v>
      </c>
      <c r="BH10">
        <f>IFERROR(IFERROR(Supply_2013_Work!BH10/Supply_2013_Work!$BR10,0)*Use_2013_Work!$CB10,0)</f>
        <v>0</v>
      </c>
      <c r="BI10">
        <f>IFERROR(IFERROR(Supply_2013_Work!BI10/Supply_2013_Work!$BR10,0)*Use_2013_Work!$CB10,0)</f>
        <v>0</v>
      </c>
      <c r="BJ10">
        <f>IFERROR(IFERROR(Supply_2013_Work!BJ10/Supply_2013_Work!$BR10,0)*Use_2013_Work!$CB10,0)</f>
        <v>0</v>
      </c>
      <c r="BK10">
        <f>IFERROR(IFERROR(Supply_2013_Work!BK10/Supply_2013_Work!$BR10,0)*Use_2013_Work!$CB10,0)</f>
        <v>0</v>
      </c>
      <c r="BL10">
        <f>IFERROR(IFERROR(Supply_2013_Work!BL10/Supply_2013_Work!$BR10,0)*Use_2013_Work!$CB10,0)</f>
        <v>0</v>
      </c>
      <c r="BM10">
        <f>IFERROR(IFERROR(Supply_2013_Work!BM10/Supply_2013_Work!$BR10,0)*Use_2013_Work!$CB10,0)</f>
        <v>0</v>
      </c>
      <c r="BN10">
        <f>IFERROR(IFERROR(Supply_2013_Work!BN10/Supply_2013_Work!$BR10,0)*Use_2013_Work!$CB10,0)</f>
        <v>0</v>
      </c>
      <c r="BO10">
        <f>IFERROR(IFERROR(Supply_2013_Work!BO10/Supply_2013_Work!$BR10,0)*Use_2013_Work!$CB10,0)</f>
        <v>0</v>
      </c>
      <c r="BP10">
        <f>IFERROR(IFERROR(Supply_2013_Work!BP10/Supply_2013_Work!$BR10,0)*Use_2013_Work!$CB10,0)</f>
        <v>0</v>
      </c>
      <c r="BQ10">
        <f>IFERROR(IFERROR(Supply_2013_Work!BQ10/Supply_2013_Work!$BR10,0)*Use_2013_Work!$CB10,0)</f>
        <v>0</v>
      </c>
    </row>
    <row r="11" spans="4:69">
      <c r="D11">
        <v>3</v>
      </c>
      <c r="E11">
        <f>IFERROR(IFERROR(Supply_2013_Work!E11/Supply_2013_Work!$BR11,0)*Use_2013_Work!$CB11,0)</f>
        <v>0</v>
      </c>
      <c r="F11">
        <f>IFERROR(IFERROR(Supply_2013_Work!F11/Supply_2013_Work!$BR11,0)*Use_2013_Work!$CB11,0)</f>
        <v>0</v>
      </c>
      <c r="G11">
        <f>IFERROR(IFERROR(Supply_2013_Work!G11/Supply_2013_Work!$BR11,0)*Use_2013_Work!$CB11,0)</f>
        <v>0</v>
      </c>
      <c r="H11">
        <f>IFERROR(IFERROR(Supply_2013_Work!H11/Supply_2013_Work!$BR11,0)*Use_2013_Work!$CB11,0)</f>
        <v>78.531114466847114</v>
      </c>
      <c r="I11">
        <f>IFERROR(IFERROR(Supply_2013_Work!I11/Supply_2013_Work!$BR11,0)*Use_2013_Work!$CB11,0)</f>
        <v>0</v>
      </c>
      <c r="J11">
        <f>IFERROR(IFERROR(Supply_2013_Work!J11/Supply_2013_Work!$BR11,0)*Use_2013_Work!$CB11,0)</f>
        <v>0</v>
      </c>
      <c r="K11">
        <f>IFERROR(IFERROR(Supply_2013_Work!K11/Supply_2013_Work!$BR11,0)*Use_2013_Work!$CB11,0)</f>
        <v>0</v>
      </c>
      <c r="L11">
        <f>IFERROR(IFERROR(Supply_2013_Work!L11/Supply_2013_Work!$BR11,0)*Use_2013_Work!$CB11,0)</f>
        <v>0</v>
      </c>
      <c r="M11">
        <f>IFERROR(IFERROR(Supply_2013_Work!M11/Supply_2013_Work!$BR11,0)*Use_2013_Work!$CB11,0)</f>
        <v>0</v>
      </c>
      <c r="N11">
        <f>IFERROR(IFERROR(Supply_2013_Work!N11/Supply_2013_Work!$BR11,0)*Use_2013_Work!$CB11,0)</f>
        <v>0</v>
      </c>
      <c r="O11">
        <f>IFERROR(IFERROR(Supply_2013_Work!O11/Supply_2013_Work!$BR11,0)*Use_2013_Work!$CB11,0)</f>
        <v>0</v>
      </c>
      <c r="P11">
        <f>IFERROR(IFERROR(Supply_2013_Work!P11/Supply_2013_Work!$BR11,0)*Use_2013_Work!$CB11,0)</f>
        <v>0</v>
      </c>
      <c r="Q11">
        <f>IFERROR(IFERROR(Supply_2013_Work!Q11/Supply_2013_Work!$BR11,0)*Use_2013_Work!$CB11,0)</f>
        <v>0</v>
      </c>
      <c r="R11">
        <f>IFERROR(IFERROR(Supply_2013_Work!R11/Supply_2013_Work!$BR11,0)*Use_2013_Work!$CB11,0)</f>
        <v>0</v>
      </c>
      <c r="S11">
        <f>IFERROR(IFERROR(Supply_2013_Work!S11/Supply_2013_Work!$BR11,0)*Use_2013_Work!$CB11,0)</f>
        <v>0</v>
      </c>
      <c r="T11">
        <f>IFERROR(IFERROR(Supply_2013_Work!T11/Supply_2013_Work!$BR11,0)*Use_2013_Work!$CB11,0)</f>
        <v>0</v>
      </c>
      <c r="U11">
        <f>IFERROR(IFERROR(Supply_2013_Work!U11/Supply_2013_Work!$BR11,0)*Use_2013_Work!$CB11,0)</f>
        <v>0</v>
      </c>
      <c r="V11">
        <f>IFERROR(IFERROR(Supply_2013_Work!V11/Supply_2013_Work!$BR11,0)*Use_2013_Work!$CB11,0)</f>
        <v>0</v>
      </c>
      <c r="W11">
        <f>IFERROR(IFERROR(Supply_2013_Work!W11/Supply_2013_Work!$BR11,0)*Use_2013_Work!$CB11,0)</f>
        <v>0</v>
      </c>
      <c r="X11">
        <f>IFERROR(IFERROR(Supply_2013_Work!X11/Supply_2013_Work!$BR11,0)*Use_2013_Work!$CB11,0)</f>
        <v>0</v>
      </c>
      <c r="Y11">
        <f>IFERROR(IFERROR(Supply_2013_Work!Y11/Supply_2013_Work!$BR11,0)*Use_2013_Work!$CB11,0)</f>
        <v>0</v>
      </c>
      <c r="Z11">
        <f>IFERROR(IFERROR(Supply_2013_Work!Z11/Supply_2013_Work!$BR11,0)*Use_2013_Work!$CB11,0)</f>
        <v>0</v>
      </c>
      <c r="AA11">
        <f>IFERROR(IFERROR(Supply_2013_Work!AA11/Supply_2013_Work!$BR11,0)*Use_2013_Work!$CB11,0)</f>
        <v>0</v>
      </c>
      <c r="AB11">
        <f>IFERROR(IFERROR(Supply_2013_Work!AB11/Supply_2013_Work!$BR11,0)*Use_2013_Work!$CB11,0)</f>
        <v>0</v>
      </c>
      <c r="AC11">
        <f>IFERROR(IFERROR(Supply_2013_Work!AC11/Supply_2013_Work!$BR11,0)*Use_2013_Work!$CB11,0)</f>
        <v>0</v>
      </c>
      <c r="AD11">
        <f>IFERROR(IFERROR(Supply_2013_Work!AD11/Supply_2013_Work!$BR11,0)*Use_2013_Work!$CB11,0)</f>
        <v>0</v>
      </c>
      <c r="AE11">
        <f>IFERROR(IFERROR(Supply_2013_Work!AE11/Supply_2013_Work!$BR11,0)*Use_2013_Work!$CB11,0)</f>
        <v>2.1506869906752999</v>
      </c>
      <c r="AF11">
        <f>IFERROR(IFERROR(Supply_2013_Work!AF11/Supply_2013_Work!$BR11,0)*Use_2013_Work!$CB11,0)</f>
        <v>0</v>
      </c>
      <c r="AG11">
        <f>IFERROR(IFERROR(Supply_2013_Work!AG11/Supply_2013_Work!$BR11,0)*Use_2013_Work!$CB11,0)</f>
        <v>0</v>
      </c>
      <c r="AH11">
        <f>IFERROR(IFERROR(Supply_2013_Work!AH11/Supply_2013_Work!$BR11,0)*Use_2013_Work!$CB11,0)</f>
        <v>0</v>
      </c>
      <c r="AI11">
        <f>IFERROR(IFERROR(Supply_2013_Work!AI11/Supply_2013_Work!$BR11,0)*Use_2013_Work!$CB11,0)</f>
        <v>0</v>
      </c>
      <c r="AJ11">
        <f>IFERROR(IFERROR(Supply_2013_Work!AJ11/Supply_2013_Work!$BR11,0)*Use_2013_Work!$CB11,0)</f>
        <v>0</v>
      </c>
      <c r="AK11">
        <f>IFERROR(IFERROR(Supply_2013_Work!AK11/Supply_2013_Work!$BR11,0)*Use_2013_Work!$CB11,0)</f>
        <v>0</v>
      </c>
      <c r="AL11">
        <f>IFERROR(IFERROR(Supply_2013_Work!AL11/Supply_2013_Work!$BR11,0)*Use_2013_Work!$CB11,0)</f>
        <v>0</v>
      </c>
      <c r="AM11">
        <f>IFERROR(IFERROR(Supply_2013_Work!AM11/Supply_2013_Work!$BR11,0)*Use_2013_Work!$CB11,0)</f>
        <v>0</v>
      </c>
      <c r="AN11">
        <f>IFERROR(IFERROR(Supply_2013_Work!AN11/Supply_2013_Work!$BR11,0)*Use_2013_Work!$CB11,0)</f>
        <v>0</v>
      </c>
      <c r="AO11">
        <f>IFERROR(IFERROR(Supply_2013_Work!AO11/Supply_2013_Work!$BR11,0)*Use_2013_Work!$CB11,0)</f>
        <v>0</v>
      </c>
      <c r="AP11">
        <f>IFERROR(IFERROR(Supply_2013_Work!AP11/Supply_2013_Work!$BR11,0)*Use_2013_Work!$CB11,0)</f>
        <v>0</v>
      </c>
      <c r="AQ11">
        <f>IFERROR(IFERROR(Supply_2013_Work!AQ11/Supply_2013_Work!$BR11,0)*Use_2013_Work!$CB11,0)</f>
        <v>0</v>
      </c>
      <c r="AR11">
        <f>IFERROR(IFERROR(Supply_2013_Work!AR11/Supply_2013_Work!$BR11,0)*Use_2013_Work!$CB11,0)</f>
        <v>0</v>
      </c>
      <c r="AS11">
        <f>IFERROR(IFERROR(Supply_2013_Work!AS11/Supply_2013_Work!$BR11,0)*Use_2013_Work!$CB11,0)</f>
        <v>0</v>
      </c>
      <c r="AT11">
        <f>IFERROR(IFERROR(Supply_2013_Work!AT11/Supply_2013_Work!$BR11,0)*Use_2013_Work!$CB11,0)</f>
        <v>0</v>
      </c>
      <c r="AU11">
        <f>IFERROR(IFERROR(Supply_2013_Work!AU11/Supply_2013_Work!$BR11,0)*Use_2013_Work!$CB11,0)</f>
        <v>0</v>
      </c>
      <c r="AV11">
        <f>IFERROR(IFERROR(Supply_2013_Work!AV11/Supply_2013_Work!$BR11,0)*Use_2013_Work!$CB11,0)</f>
        <v>0</v>
      </c>
      <c r="AW11">
        <f>IFERROR(IFERROR(Supply_2013_Work!AW11/Supply_2013_Work!$BR11,0)*Use_2013_Work!$CB11,0)</f>
        <v>0</v>
      </c>
      <c r="AX11">
        <f>IFERROR(IFERROR(Supply_2013_Work!AX11/Supply_2013_Work!$BR11,0)*Use_2013_Work!$CB11,0)</f>
        <v>0</v>
      </c>
      <c r="AY11">
        <f>IFERROR(IFERROR(Supply_2013_Work!AY11/Supply_2013_Work!$BR11,0)*Use_2013_Work!$CB11,0)</f>
        <v>0</v>
      </c>
      <c r="AZ11">
        <f>IFERROR(IFERROR(Supply_2013_Work!AZ11/Supply_2013_Work!$BR11,0)*Use_2013_Work!$CB11,0)</f>
        <v>0</v>
      </c>
      <c r="BA11">
        <f>IFERROR(IFERROR(Supply_2013_Work!BA11/Supply_2013_Work!$BR11,0)*Use_2013_Work!$CB11,0)</f>
        <v>0</v>
      </c>
      <c r="BB11">
        <f>IFERROR(IFERROR(Supply_2013_Work!BB11/Supply_2013_Work!$BR11,0)*Use_2013_Work!$CB11,0)</f>
        <v>0</v>
      </c>
      <c r="BC11">
        <f>IFERROR(IFERROR(Supply_2013_Work!BC11/Supply_2013_Work!$BR11,0)*Use_2013_Work!$CB11,0)</f>
        <v>0</v>
      </c>
      <c r="BD11">
        <f>IFERROR(IFERROR(Supply_2013_Work!BD11/Supply_2013_Work!$BR11,0)*Use_2013_Work!$CB11,0)</f>
        <v>0</v>
      </c>
      <c r="BE11">
        <f>IFERROR(IFERROR(Supply_2013_Work!BE11/Supply_2013_Work!$BR11,0)*Use_2013_Work!$CB11,0)</f>
        <v>0</v>
      </c>
      <c r="BF11">
        <f>IFERROR(IFERROR(Supply_2013_Work!BF11/Supply_2013_Work!$BR11,0)*Use_2013_Work!$CB11,0)</f>
        <v>12.046798542477598</v>
      </c>
      <c r="BG11">
        <f>IFERROR(IFERROR(Supply_2013_Work!BG11/Supply_2013_Work!$BR11,0)*Use_2013_Work!$CB11,0)</f>
        <v>0</v>
      </c>
      <c r="BH11">
        <f>IFERROR(IFERROR(Supply_2013_Work!BH11/Supply_2013_Work!$BR11,0)*Use_2013_Work!$CB11,0)</f>
        <v>0</v>
      </c>
      <c r="BI11">
        <f>IFERROR(IFERROR(Supply_2013_Work!BI11/Supply_2013_Work!$BR11,0)*Use_2013_Work!$CB11,0)</f>
        <v>0</v>
      </c>
      <c r="BJ11">
        <f>IFERROR(IFERROR(Supply_2013_Work!BJ11/Supply_2013_Work!$BR11,0)*Use_2013_Work!$CB11,0)</f>
        <v>0</v>
      </c>
      <c r="BK11">
        <f>IFERROR(IFERROR(Supply_2013_Work!BK11/Supply_2013_Work!$BR11,0)*Use_2013_Work!$CB11,0)</f>
        <v>0</v>
      </c>
      <c r="BL11">
        <f>IFERROR(IFERROR(Supply_2013_Work!BL11/Supply_2013_Work!$BR11,0)*Use_2013_Work!$CB11,0)</f>
        <v>0</v>
      </c>
      <c r="BM11">
        <f>IFERROR(IFERROR(Supply_2013_Work!BM11/Supply_2013_Work!$BR11,0)*Use_2013_Work!$CB11,0)</f>
        <v>0</v>
      </c>
      <c r="BN11">
        <f>IFERROR(IFERROR(Supply_2013_Work!BN11/Supply_2013_Work!$BR11,0)*Use_2013_Work!$CB11,0)</f>
        <v>0</v>
      </c>
      <c r="BO11">
        <f>IFERROR(IFERROR(Supply_2013_Work!BO11/Supply_2013_Work!$BR11,0)*Use_2013_Work!$CB11,0)</f>
        <v>0</v>
      </c>
      <c r="BP11">
        <f>IFERROR(IFERROR(Supply_2013_Work!BP11/Supply_2013_Work!$BR11,0)*Use_2013_Work!$CB11,0)</f>
        <v>0</v>
      </c>
      <c r="BQ11">
        <f>IFERROR(IFERROR(Supply_2013_Work!BQ11/Supply_2013_Work!$BR11,0)*Use_2013_Work!$CB11,0)</f>
        <v>0</v>
      </c>
    </row>
    <row r="12" spans="4:69">
      <c r="D12">
        <v>4</v>
      </c>
      <c r="E12">
        <f>IFERROR(IFERROR(Supply_2013_Work!E12/Supply_2013_Work!$BR12,0)*Use_2013_Work!$CB12,0)</f>
        <v>14.118862229018719</v>
      </c>
      <c r="F12">
        <f>IFERROR(IFERROR(Supply_2013_Work!F12/Supply_2013_Work!$BR12,0)*Use_2013_Work!$CB12,0)</f>
        <v>0</v>
      </c>
      <c r="G12">
        <f>IFERROR(IFERROR(Supply_2013_Work!G12/Supply_2013_Work!$BR12,0)*Use_2013_Work!$CB12,0)</f>
        <v>1.7104480974572145</v>
      </c>
      <c r="H12">
        <f>IFERROR(IFERROR(Supply_2013_Work!H12/Supply_2013_Work!$BR12,0)*Use_2013_Work!$CB12,0)</f>
        <v>0</v>
      </c>
      <c r="I12">
        <f>IFERROR(IFERROR(Supply_2013_Work!I12/Supply_2013_Work!$BR12,0)*Use_2013_Work!$CB12,0)</f>
        <v>769.86848306715854</v>
      </c>
      <c r="J12">
        <f>IFERROR(IFERROR(Supply_2013_Work!J12/Supply_2013_Work!$BR12,0)*Use_2013_Work!$CB12,0)</f>
        <v>0</v>
      </c>
      <c r="K12">
        <f>IFERROR(IFERROR(Supply_2013_Work!K12/Supply_2013_Work!$BR12,0)*Use_2013_Work!$CB12,0)</f>
        <v>0</v>
      </c>
      <c r="L12">
        <f>IFERROR(IFERROR(Supply_2013_Work!L12/Supply_2013_Work!$BR12,0)*Use_2013_Work!$CB12,0)</f>
        <v>0</v>
      </c>
      <c r="M12">
        <f>IFERROR(IFERROR(Supply_2013_Work!M12/Supply_2013_Work!$BR12,0)*Use_2013_Work!$CB12,0)</f>
        <v>0</v>
      </c>
      <c r="N12">
        <f>IFERROR(IFERROR(Supply_2013_Work!N12/Supply_2013_Work!$BR12,0)*Use_2013_Work!$CB12,0)</f>
        <v>0</v>
      </c>
      <c r="O12">
        <f>IFERROR(IFERROR(Supply_2013_Work!O12/Supply_2013_Work!$BR12,0)*Use_2013_Work!$CB12,0)</f>
        <v>5.8318949009732881</v>
      </c>
      <c r="P12">
        <f>IFERROR(IFERROR(Supply_2013_Work!P12/Supply_2013_Work!$BR12,0)*Use_2013_Work!$CB12,0)</f>
        <v>0</v>
      </c>
      <c r="Q12">
        <f>IFERROR(IFERROR(Supply_2013_Work!Q12/Supply_2013_Work!$BR12,0)*Use_2013_Work!$CB12,0)</f>
        <v>0</v>
      </c>
      <c r="R12">
        <f>IFERROR(IFERROR(Supply_2013_Work!R12/Supply_2013_Work!$BR12,0)*Use_2013_Work!$CB12,0)</f>
        <v>0</v>
      </c>
      <c r="S12">
        <f>IFERROR(IFERROR(Supply_2013_Work!S12/Supply_2013_Work!$BR12,0)*Use_2013_Work!$CB12,0)</f>
        <v>0</v>
      </c>
      <c r="T12">
        <f>IFERROR(IFERROR(Supply_2013_Work!T12/Supply_2013_Work!$BR12,0)*Use_2013_Work!$CB12,0)</f>
        <v>0</v>
      </c>
      <c r="U12">
        <f>IFERROR(IFERROR(Supply_2013_Work!U12/Supply_2013_Work!$BR12,0)*Use_2013_Work!$CB12,0)</f>
        <v>0</v>
      </c>
      <c r="V12">
        <f>IFERROR(IFERROR(Supply_2013_Work!V12/Supply_2013_Work!$BR12,0)*Use_2013_Work!$CB12,0)</f>
        <v>0</v>
      </c>
      <c r="W12">
        <f>IFERROR(IFERROR(Supply_2013_Work!W12/Supply_2013_Work!$BR12,0)*Use_2013_Work!$CB12,0)</f>
        <v>0</v>
      </c>
      <c r="X12">
        <f>IFERROR(IFERROR(Supply_2013_Work!X12/Supply_2013_Work!$BR12,0)*Use_2013_Work!$CB12,0)</f>
        <v>0</v>
      </c>
      <c r="Y12">
        <f>IFERROR(IFERROR(Supply_2013_Work!Y12/Supply_2013_Work!$BR12,0)*Use_2013_Work!$CB12,0)</f>
        <v>0</v>
      </c>
      <c r="Z12">
        <f>IFERROR(IFERROR(Supply_2013_Work!Z12/Supply_2013_Work!$BR12,0)*Use_2013_Work!$CB12,0)</f>
        <v>0</v>
      </c>
      <c r="AA12">
        <f>IFERROR(IFERROR(Supply_2013_Work!AA12/Supply_2013_Work!$BR12,0)*Use_2013_Work!$CB12,0)</f>
        <v>0</v>
      </c>
      <c r="AB12">
        <f>IFERROR(IFERROR(Supply_2013_Work!AB12/Supply_2013_Work!$BR12,0)*Use_2013_Work!$CB12,0)</f>
        <v>0</v>
      </c>
      <c r="AC12">
        <f>IFERROR(IFERROR(Supply_2013_Work!AC12/Supply_2013_Work!$BR12,0)*Use_2013_Work!$CB12,0)</f>
        <v>0</v>
      </c>
      <c r="AD12">
        <f>IFERROR(IFERROR(Supply_2013_Work!AD12/Supply_2013_Work!$BR12,0)*Use_2013_Work!$CB12,0)</f>
        <v>0.88044576968549138</v>
      </c>
      <c r="AE12">
        <f>IFERROR(IFERROR(Supply_2013_Work!AE12/Supply_2013_Work!$BR12,0)*Use_2013_Work!$CB12,0)</f>
        <v>0</v>
      </c>
      <c r="AF12">
        <f>IFERROR(IFERROR(Supply_2013_Work!AF12/Supply_2013_Work!$BR12,0)*Use_2013_Work!$CB12,0)</f>
        <v>0</v>
      </c>
      <c r="AG12">
        <f>IFERROR(IFERROR(Supply_2013_Work!AG12/Supply_2013_Work!$BR12,0)*Use_2013_Work!$CB12,0)</f>
        <v>19.215390655598899</v>
      </c>
      <c r="AH12">
        <f>IFERROR(IFERROR(Supply_2013_Work!AH12/Supply_2013_Work!$BR12,0)*Use_2013_Work!$CB12,0)</f>
        <v>19.483077187354631</v>
      </c>
      <c r="AI12">
        <f>IFERROR(IFERROR(Supply_2013_Work!AI12/Supply_2013_Work!$BR12,0)*Use_2013_Work!$CB12,0)</f>
        <v>0</v>
      </c>
      <c r="AJ12">
        <f>IFERROR(IFERROR(Supply_2013_Work!AJ12/Supply_2013_Work!$BR12,0)*Use_2013_Work!$CB12,0)</f>
        <v>0</v>
      </c>
      <c r="AK12">
        <f>IFERROR(IFERROR(Supply_2013_Work!AK12/Supply_2013_Work!$BR12,0)*Use_2013_Work!$CB12,0)</f>
        <v>0</v>
      </c>
      <c r="AL12">
        <f>IFERROR(IFERROR(Supply_2013_Work!AL12/Supply_2013_Work!$BR12,0)*Use_2013_Work!$CB12,0)</f>
        <v>0</v>
      </c>
      <c r="AM12">
        <f>IFERROR(IFERROR(Supply_2013_Work!AM12/Supply_2013_Work!$BR12,0)*Use_2013_Work!$CB12,0)</f>
        <v>0</v>
      </c>
      <c r="AN12">
        <f>IFERROR(IFERROR(Supply_2013_Work!AN12/Supply_2013_Work!$BR12,0)*Use_2013_Work!$CB12,0)</f>
        <v>3.6454585292693693</v>
      </c>
      <c r="AO12">
        <f>IFERROR(IFERROR(Supply_2013_Work!AO12/Supply_2013_Work!$BR12,0)*Use_2013_Work!$CB12,0)</f>
        <v>0</v>
      </c>
      <c r="AP12">
        <f>IFERROR(IFERROR(Supply_2013_Work!AP12/Supply_2013_Work!$BR12,0)*Use_2013_Work!$CB12,0)</f>
        <v>0</v>
      </c>
      <c r="AQ12">
        <f>IFERROR(IFERROR(Supply_2013_Work!AQ12/Supply_2013_Work!$BR12,0)*Use_2013_Work!$CB12,0)</f>
        <v>0</v>
      </c>
      <c r="AR12">
        <f>IFERROR(IFERROR(Supply_2013_Work!AR12/Supply_2013_Work!$BR12,0)*Use_2013_Work!$CB12,0)</f>
        <v>0</v>
      </c>
      <c r="AS12">
        <f>IFERROR(IFERROR(Supply_2013_Work!AS12/Supply_2013_Work!$BR12,0)*Use_2013_Work!$CB12,0)</f>
        <v>0</v>
      </c>
      <c r="AT12">
        <f>IFERROR(IFERROR(Supply_2013_Work!AT12/Supply_2013_Work!$BR12,0)*Use_2013_Work!$CB12,0)</f>
        <v>0</v>
      </c>
      <c r="AU12">
        <f>IFERROR(IFERROR(Supply_2013_Work!AU12/Supply_2013_Work!$BR12,0)*Use_2013_Work!$CB12,0)</f>
        <v>0</v>
      </c>
      <c r="AV12">
        <f>IFERROR(IFERROR(Supply_2013_Work!AV12/Supply_2013_Work!$BR12,0)*Use_2013_Work!$CB12,0)</f>
        <v>0</v>
      </c>
      <c r="AW12">
        <f>IFERROR(IFERROR(Supply_2013_Work!AW12/Supply_2013_Work!$BR12,0)*Use_2013_Work!$CB12,0)</f>
        <v>0</v>
      </c>
      <c r="AX12">
        <f>IFERROR(IFERROR(Supply_2013_Work!AX12/Supply_2013_Work!$BR12,0)*Use_2013_Work!$CB12,0)</f>
        <v>0</v>
      </c>
      <c r="AY12">
        <f>IFERROR(IFERROR(Supply_2013_Work!AY12/Supply_2013_Work!$BR12,0)*Use_2013_Work!$CB12,0)</f>
        <v>0</v>
      </c>
      <c r="AZ12">
        <f>IFERROR(IFERROR(Supply_2013_Work!AZ12/Supply_2013_Work!$BR12,0)*Use_2013_Work!$CB12,0)</f>
        <v>0</v>
      </c>
      <c r="BA12">
        <f>IFERROR(IFERROR(Supply_2013_Work!BA12/Supply_2013_Work!$BR12,0)*Use_2013_Work!$CB12,0)</f>
        <v>0</v>
      </c>
      <c r="BB12">
        <f>IFERROR(IFERROR(Supply_2013_Work!BB12/Supply_2013_Work!$BR12,0)*Use_2013_Work!$CB12,0)</f>
        <v>0</v>
      </c>
      <c r="BC12">
        <f>IFERROR(IFERROR(Supply_2013_Work!BC12/Supply_2013_Work!$BR12,0)*Use_2013_Work!$CB12,0)</f>
        <v>0</v>
      </c>
      <c r="BD12">
        <f>IFERROR(IFERROR(Supply_2013_Work!BD12/Supply_2013_Work!$BR12,0)*Use_2013_Work!$CB12,0)</f>
        <v>0</v>
      </c>
      <c r="BE12">
        <f>IFERROR(IFERROR(Supply_2013_Work!BE12/Supply_2013_Work!$BR12,0)*Use_2013_Work!$CB12,0)</f>
        <v>0</v>
      </c>
      <c r="BF12">
        <f>IFERROR(IFERROR(Supply_2013_Work!BF12/Supply_2013_Work!$BR12,0)*Use_2013_Work!$CB12,0)</f>
        <v>0</v>
      </c>
      <c r="BG12">
        <f>IFERROR(IFERROR(Supply_2013_Work!BG12/Supply_2013_Work!$BR12,0)*Use_2013_Work!$CB12,0)</f>
        <v>0</v>
      </c>
      <c r="BH12">
        <f>IFERROR(IFERROR(Supply_2013_Work!BH12/Supply_2013_Work!$BR12,0)*Use_2013_Work!$CB12,0)</f>
        <v>0</v>
      </c>
      <c r="BI12">
        <f>IFERROR(IFERROR(Supply_2013_Work!BI12/Supply_2013_Work!$BR12,0)*Use_2013_Work!$CB12,0)</f>
        <v>0</v>
      </c>
      <c r="BJ12">
        <f>IFERROR(IFERROR(Supply_2013_Work!BJ12/Supply_2013_Work!$BR12,0)*Use_2013_Work!$CB12,0)</f>
        <v>0</v>
      </c>
      <c r="BK12">
        <f>IFERROR(IFERROR(Supply_2013_Work!BK12/Supply_2013_Work!$BR12,0)*Use_2013_Work!$CB12,0)</f>
        <v>0</v>
      </c>
      <c r="BL12">
        <f>IFERROR(IFERROR(Supply_2013_Work!BL12/Supply_2013_Work!$BR12,0)*Use_2013_Work!$CB12,0)</f>
        <v>0</v>
      </c>
      <c r="BM12">
        <f>IFERROR(IFERROR(Supply_2013_Work!BM12/Supply_2013_Work!$BR12,0)*Use_2013_Work!$CB12,0)</f>
        <v>0</v>
      </c>
      <c r="BN12">
        <f>IFERROR(IFERROR(Supply_2013_Work!BN12/Supply_2013_Work!$BR12,0)*Use_2013_Work!$CB12,0)</f>
        <v>0</v>
      </c>
      <c r="BO12">
        <f>IFERROR(IFERROR(Supply_2013_Work!BO12/Supply_2013_Work!$BR12,0)*Use_2013_Work!$CB12,0)</f>
        <v>0</v>
      </c>
      <c r="BP12">
        <f>IFERROR(IFERROR(Supply_2013_Work!BP12/Supply_2013_Work!$BR12,0)*Use_2013_Work!$CB12,0)</f>
        <v>0</v>
      </c>
      <c r="BQ12">
        <f>IFERROR(IFERROR(Supply_2013_Work!BQ12/Supply_2013_Work!$BR12,0)*Use_2013_Work!$CB12,0)</f>
        <v>0</v>
      </c>
    </row>
    <row r="13" spans="4:69">
      <c r="D13">
        <v>5</v>
      </c>
      <c r="E13">
        <f>IFERROR(IFERROR(Supply_2013_Work!E13/Supply_2013_Work!$BR13,0)*Use_2013_Work!$CB13,0)</f>
        <v>0</v>
      </c>
      <c r="F13">
        <f>IFERROR(IFERROR(Supply_2013_Work!F13/Supply_2013_Work!$BR13,0)*Use_2013_Work!$CB13,0)</f>
        <v>0</v>
      </c>
      <c r="G13">
        <f>IFERROR(IFERROR(Supply_2013_Work!G13/Supply_2013_Work!$BR13,0)*Use_2013_Work!$CB13,0)</f>
        <v>0</v>
      </c>
      <c r="H13">
        <f>IFERROR(IFERROR(Supply_2013_Work!H13/Supply_2013_Work!$BR13,0)*Use_2013_Work!$CB13,0)</f>
        <v>0</v>
      </c>
      <c r="I13">
        <f>IFERROR(IFERROR(Supply_2013_Work!I13/Supply_2013_Work!$BR13,0)*Use_2013_Work!$CB13,0)</f>
        <v>0</v>
      </c>
      <c r="J13">
        <f>IFERROR(IFERROR(Supply_2013_Work!J13/Supply_2013_Work!$BR13,0)*Use_2013_Work!$CB13,0)</f>
        <v>317.84932082592132</v>
      </c>
      <c r="K13">
        <f>IFERROR(IFERROR(Supply_2013_Work!K13/Supply_2013_Work!$BR13,0)*Use_2013_Work!$CB13,0)</f>
        <v>0</v>
      </c>
      <c r="L13">
        <f>IFERROR(IFERROR(Supply_2013_Work!L13/Supply_2013_Work!$BR13,0)*Use_2013_Work!$CB13,0)</f>
        <v>0</v>
      </c>
      <c r="M13">
        <f>IFERROR(IFERROR(Supply_2013_Work!M13/Supply_2013_Work!$BR13,0)*Use_2013_Work!$CB13,0)</f>
        <v>0</v>
      </c>
      <c r="N13">
        <f>IFERROR(IFERROR(Supply_2013_Work!N13/Supply_2013_Work!$BR13,0)*Use_2013_Work!$CB13,0)</f>
        <v>0</v>
      </c>
      <c r="O13">
        <f>IFERROR(IFERROR(Supply_2013_Work!O13/Supply_2013_Work!$BR13,0)*Use_2013_Work!$CB13,0)</f>
        <v>0</v>
      </c>
      <c r="P13">
        <f>IFERROR(IFERROR(Supply_2013_Work!P13/Supply_2013_Work!$BR13,0)*Use_2013_Work!$CB13,0)</f>
        <v>0</v>
      </c>
      <c r="Q13">
        <f>IFERROR(IFERROR(Supply_2013_Work!Q13/Supply_2013_Work!$BR13,0)*Use_2013_Work!$CB13,0)</f>
        <v>0</v>
      </c>
      <c r="R13">
        <f>IFERROR(IFERROR(Supply_2013_Work!R13/Supply_2013_Work!$BR13,0)*Use_2013_Work!$CB13,0)</f>
        <v>51.037762798659045</v>
      </c>
      <c r="S13">
        <f>IFERROR(IFERROR(Supply_2013_Work!S13/Supply_2013_Work!$BR13,0)*Use_2013_Work!$CB13,0)</f>
        <v>0</v>
      </c>
      <c r="T13">
        <f>IFERROR(IFERROR(Supply_2013_Work!T13/Supply_2013_Work!$BR13,0)*Use_2013_Work!$CB13,0)</f>
        <v>0</v>
      </c>
      <c r="U13">
        <f>IFERROR(IFERROR(Supply_2013_Work!U13/Supply_2013_Work!$BR13,0)*Use_2013_Work!$CB13,0)</f>
        <v>0</v>
      </c>
      <c r="V13">
        <f>IFERROR(IFERROR(Supply_2013_Work!V13/Supply_2013_Work!$BR13,0)*Use_2013_Work!$CB13,0)</f>
        <v>0</v>
      </c>
      <c r="W13">
        <f>IFERROR(IFERROR(Supply_2013_Work!W13/Supply_2013_Work!$BR13,0)*Use_2013_Work!$CB13,0)</f>
        <v>0</v>
      </c>
      <c r="X13">
        <f>IFERROR(IFERROR(Supply_2013_Work!X13/Supply_2013_Work!$BR13,0)*Use_2013_Work!$CB13,0)</f>
        <v>0</v>
      </c>
      <c r="Y13">
        <f>IFERROR(IFERROR(Supply_2013_Work!Y13/Supply_2013_Work!$BR13,0)*Use_2013_Work!$CB13,0)</f>
        <v>0</v>
      </c>
      <c r="Z13">
        <f>IFERROR(IFERROR(Supply_2013_Work!Z13/Supply_2013_Work!$BR13,0)*Use_2013_Work!$CB13,0)</f>
        <v>3.4927821813386197</v>
      </c>
      <c r="AA13">
        <f>IFERROR(IFERROR(Supply_2013_Work!AA13/Supply_2013_Work!$BR13,0)*Use_2013_Work!$CB13,0)</f>
        <v>0</v>
      </c>
      <c r="AB13">
        <f>IFERROR(IFERROR(Supply_2013_Work!AB13/Supply_2013_Work!$BR13,0)*Use_2013_Work!$CB13,0)</f>
        <v>0</v>
      </c>
      <c r="AC13">
        <f>IFERROR(IFERROR(Supply_2013_Work!AC13/Supply_2013_Work!$BR13,0)*Use_2013_Work!$CB13,0)</f>
        <v>0</v>
      </c>
      <c r="AD13">
        <f>IFERROR(IFERROR(Supply_2013_Work!AD13/Supply_2013_Work!$BR13,0)*Use_2013_Work!$CB13,0)</f>
        <v>0</v>
      </c>
      <c r="AE13">
        <f>IFERROR(IFERROR(Supply_2013_Work!AE13/Supply_2013_Work!$BR13,0)*Use_2013_Work!$CB13,0)</f>
        <v>0</v>
      </c>
      <c r="AF13">
        <f>IFERROR(IFERROR(Supply_2013_Work!AF13/Supply_2013_Work!$BR13,0)*Use_2013_Work!$CB13,0)</f>
        <v>0</v>
      </c>
      <c r="AG13">
        <f>IFERROR(IFERROR(Supply_2013_Work!AG13/Supply_2013_Work!$BR13,0)*Use_2013_Work!$CB13,0)</f>
        <v>2.774496966745374</v>
      </c>
      <c r="AH13">
        <f>IFERROR(IFERROR(Supply_2013_Work!AH13/Supply_2013_Work!$BR13,0)*Use_2013_Work!$CB13,0)</f>
        <v>9.612828903814858</v>
      </c>
      <c r="AI13">
        <f>IFERROR(IFERROR(Supply_2013_Work!AI13/Supply_2013_Work!$BR13,0)*Use_2013_Work!$CB13,0)</f>
        <v>0</v>
      </c>
      <c r="AJ13">
        <f>IFERROR(IFERROR(Supply_2013_Work!AJ13/Supply_2013_Work!$BR13,0)*Use_2013_Work!$CB13,0)</f>
        <v>0</v>
      </c>
      <c r="AK13">
        <f>IFERROR(IFERROR(Supply_2013_Work!AK13/Supply_2013_Work!$BR13,0)*Use_2013_Work!$CB13,0)</f>
        <v>0</v>
      </c>
      <c r="AL13">
        <f>IFERROR(IFERROR(Supply_2013_Work!AL13/Supply_2013_Work!$BR13,0)*Use_2013_Work!$CB13,0)</f>
        <v>0</v>
      </c>
      <c r="AM13">
        <f>IFERROR(IFERROR(Supply_2013_Work!AM13/Supply_2013_Work!$BR13,0)*Use_2013_Work!$CB13,0)</f>
        <v>0</v>
      </c>
      <c r="AN13">
        <f>IFERROR(IFERROR(Supply_2013_Work!AN13/Supply_2013_Work!$BR13,0)*Use_2013_Work!$CB13,0)</f>
        <v>0</v>
      </c>
      <c r="AO13">
        <f>IFERROR(IFERROR(Supply_2013_Work!AO13/Supply_2013_Work!$BR13,0)*Use_2013_Work!$CB13,0)</f>
        <v>0</v>
      </c>
      <c r="AP13">
        <f>IFERROR(IFERROR(Supply_2013_Work!AP13/Supply_2013_Work!$BR13,0)*Use_2013_Work!$CB13,0)</f>
        <v>0</v>
      </c>
      <c r="AQ13">
        <f>IFERROR(IFERROR(Supply_2013_Work!AQ13/Supply_2013_Work!$BR13,0)*Use_2013_Work!$CB13,0)</f>
        <v>0</v>
      </c>
      <c r="AR13">
        <f>IFERROR(IFERROR(Supply_2013_Work!AR13/Supply_2013_Work!$BR13,0)*Use_2013_Work!$CB13,0)</f>
        <v>0</v>
      </c>
      <c r="AS13">
        <f>IFERROR(IFERROR(Supply_2013_Work!AS13/Supply_2013_Work!$BR13,0)*Use_2013_Work!$CB13,0)</f>
        <v>0</v>
      </c>
      <c r="AT13">
        <f>IFERROR(IFERROR(Supply_2013_Work!AT13/Supply_2013_Work!$BR13,0)*Use_2013_Work!$CB13,0)</f>
        <v>0</v>
      </c>
      <c r="AU13">
        <f>IFERROR(IFERROR(Supply_2013_Work!AU13/Supply_2013_Work!$BR13,0)*Use_2013_Work!$CB13,0)</f>
        <v>0</v>
      </c>
      <c r="AV13">
        <f>IFERROR(IFERROR(Supply_2013_Work!AV13/Supply_2013_Work!$BR13,0)*Use_2013_Work!$CB13,0)</f>
        <v>0</v>
      </c>
      <c r="AW13">
        <f>IFERROR(IFERROR(Supply_2013_Work!AW13/Supply_2013_Work!$BR13,0)*Use_2013_Work!$CB13,0)</f>
        <v>0</v>
      </c>
      <c r="AX13">
        <f>IFERROR(IFERROR(Supply_2013_Work!AX13/Supply_2013_Work!$BR13,0)*Use_2013_Work!$CB13,0)</f>
        <v>0</v>
      </c>
      <c r="AY13">
        <f>IFERROR(IFERROR(Supply_2013_Work!AY13/Supply_2013_Work!$BR13,0)*Use_2013_Work!$CB13,0)</f>
        <v>0</v>
      </c>
      <c r="AZ13">
        <f>IFERROR(IFERROR(Supply_2013_Work!AZ13/Supply_2013_Work!$BR13,0)*Use_2013_Work!$CB13,0)</f>
        <v>0</v>
      </c>
      <c r="BA13">
        <f>IFERROR(IFERROR(Supply_2013_Work!BA13/Supply_2013_Work!$BR13,0)*Use_2013_Work!$CB13,0)</f>
        <v>0</v>
      </c>
      <c r="BB13">
        <f>IFERROR(IFERROR(Supply_2013_Work!BB13/Supply_2013_Work!$BR13,0)*Use_2013_Work!$CB13,0)</f>
        <v>0</v>
      </c>
      <c r="BC13">
        <f>IFERROR(IFERROR(Supply_2013_Work!BC13/Supply_2013_Work!$BR13,0)*Use_2013_Work!$CB13,0)</f>
        <v>0</v>
      </c>
      <c r="BD13">
        <f>IFERROR(IFERROR(Supply_2013_Work!BD13/Supply_2013_Work!$BR13,0)*Use_2013_Work!$CB13,0)</f>
        <v>0</v>
      </c>
      <c r="BE13">
        <f>IFERROR(IFERROR(Supply_2013_Work!BE13/Supply_2013_Work!$BR13,0)*Use_2013_Work!$CB13,0)</f>
        <v>0</v>
      </c>
      <c r="BF13">
        <f>IFERROR(IFERROR(Supply_2013_Work!BF13/Supply_2013_Work!$BR13,0)*Use_2013_Work!$CB13,0)</f>
        <v>0</v>
      </c>
      <c r="BG13">
        <f>IFERROR(IFERROR(Supply_2013_Work!BG13/Supply_2013_Work!$BR13,0)*Use_2013_Work!$CB13,0)</f>
        <v>0</v>
      </c>
      <c r="BH13">
        <f>IFERROR(IFERROR(Supply_2013_Work!BH13/Supply_2013_Work!$BR13,0)*Use_2013_Work!$CB13,0)</f>
        <v>0</v>
      </c>
      <c r="BI13">
        <f>IFERROR(IFERROR(Supply_2013_Work!BI13/Supply_2013_Work!$BR13,0)*Use_2013_Work!$CB13,0)</f>
        <v>0</v>
      </c>
      <c r="BJ13">
        <f>IFERROR(IFERROR(Supply_2013_Work!BJ13/Supply_2013_Work!$BR13,0)*Use_2013_Work!$CB13,0)</f>
        <v>0</v>
      </c>
      <c r="BK13">
        <f>IFERROR(IFERROR(Supply_2013_Work!BK13/Supply_2013_Work!$BR13,0)*Use_2013_Work!$CB13,0)</f>
        <v>0</v>
      </c>
      <c r="BL13">
        <f>IFERROR(IFERROR(Supply_2013_Work!BL13/Supply_2013_Work!$BR13,0)*Use_2013_Work!$CB13,0)</f>
        <v>0</v>
      </c>
      <c r="BM13">
        <f>IFERROR(IFERROR(Supply_2013_Work!BM13/Supply_2013_Work!$BR13,0)*Use_2013_Work!$CB13,0)</f>
        <v>0</v>
      </c>
      <c r="BN13">
        <f>IFERROR(IFERROR(Supply_2013_Work!BN13/Supply_2013_Work!$BR13,0)*Use_2013_Work!$CB13,0)</f>
        <v>0</v>
      </c>
      <c r="BO13">
        <f>IFERROR(IFERROR(Supply_2013_Work!BO13/Supply_2013_Work!$BR13,0)*Use_2013_Work!$CB13,0)</f>
        <v>0</v>
      </c>
      <c r="BP13">
        <f>IFERROR(IFERROR(Supply_2013_Work!BP13/Supply_2013_Work!$BR13,0)*Use_2013_Work!$CB13,0)</f>
        <v>0</v>
      </c>
      <c r="BQ13">
        <f>IFERROR(IFERROR(Supply_2013_Work!BQ13/Supply_2013_Work!$BR13,0)*Use_2013_Work!$CB13,0)</f>
        <v>0</v>
      </c>
    </row>
    <row r="14" spans="4:69">
      <c r="D14">
        <v>6</v>
      </c>
      <c r="E14">
        <f>IFERROR(IFERROR(Supply_2013_Work!E14/Supply_2013_Work!$BR14,0)*Use_2013_Work!$CB14,0)</f>
        <v>7.3123771997710141E-2</v>
      </c>
      <c r="F14">
        <f>IFERROR(IFERROR(Supply_2013_Work!F14/Supply_2013_Work!$BR14,0)*Use_2013_Work!$CB14,0)</f>
        <v>8.290650317625337</v>
      </c>
      <c r="G14">
        <f>IFERROR(IFERROR(Supply_2013_Work!G14/Supply_2013_Work!$BR14,0)*Use_2013_Work!$CB14,0)</f>
        <v>5.931869409843744E-4</v>
      </c>
      <c r="H14">
        <f>IFERROR(IFERROR(Supply_2013_Work!H14/Supply_2013_Work!$BR14,0)*Use_2013_Work!$CB14,0)</f>
        <v>0</v>
      </c>
      <c r="I14">
        <f>IFERROR(IFERROR(Supply_2013_Work!I14/Supply_2013_Work!$BR14,0)*Use_2013_Work!$CB14,0)</f>
        <v>4.4758651001548253E-3</v>
      </c>
      <c r="J14">
        <f>IFERROR(IFERROR(Supply_2013_Work!J14/Supply_2013_Work!$BR14,0)*Use_2013_Work!$CB14,0)</f>
        <v>0</v>
      </c>
      <c r="K14">
        <f>IFERROR(IFERROR(Supply_2013_Work!K14/Supply_2013_Work!$BR14,0)*Use_2013_Work!$CB14,0)</f>
        <v>1035.8910371407856</v>
      </c>
      <c r="L14">
        <f>IFERROR(IFERROR(Supply_2013_Work!L14/Supply_2013_Work!$BR14,0)*Use_2013_Work!$CB14,0)</f>
        <v>0</v>
      </c>
      <c r="M14">
        <f>IFERROR(IFERROR(Supply_2013_Work!M14/Supply_2013_Work!$BR14,0)*Use_2013_Work!$CB14,0)</f>
        <v>0</v>
      </c>
      <c r="N14">
        <f>IFERROR(IFERROR(Supply_2013_Work!N14/Supply_2013_Work!$BR14,0)*Use_2013_Work!$CB14,0)</f>
        <v>0</v>
      </c>
      <c r="O14">
        <f>IFERROR(IFERROR(Supply_2013_Work!O14/Supply_2013_Work!$BR14,0)*Use_2013_Work!$CB14,0)</f>
        <v>5.392608554403404E-5</v>
      </c>
      <c r="P14">
        <f>IFERROR(IFERROR(Supply_2013_Work!P14/Supply_2013_Work!$BR14,0)*Use_2013_Work!$CB14,0)</f>
        <v>0</v>
      </c>
      <c r="Q14">
        <f>IFERROR(IFERROR(Supply_2013_Work!Q14/Supply_2013_Work!$BR14,0)*Use_2013_Work!$CB14,0)</f>
        <v>8.0889128316051051E-4</v>
      </c>
      <c r="R14">
        <f>IFERROR(IFERROR(Supply_2013_Work!R14/Supply_2013_Work!$BR14,0)*Use_2013_Work!$CB14,0)</f>
        <v>1.2349073589583795E-2</v>
      </c>
      <c r="S14">
        <f>IFERROR(IFERROR(Supply_2013_Work!S14/Supply_2013_Work!$BR14,0)*Use_2013_Work!$CB14,0)</f>
        <v>0</v>
      </c>
      <c r="T14">
        <f>IFERROR(IFERROR(Supply_2013_Work!T14/Supply_2013_Work!$BR14,0)*Use_2013_Work!$CB14,0)</f>
        <v>2.5621901024536893</v>
      </c>
      <c r="U14">
        <f>IFERROR(IFERROR(Supply_2013_Work!U14/Supply_2013_Work!$BR14,0)*Use_2013_Work!$CB14,0)</f>
        <v>0</v>
      </c>
      <c r="V14">
        <f>IFERROR(IFERROR(Supply_2013_Work!V14/Supply_2013_Work!$BR14,0)*Use_2013_Work!$CB14,0)</f>
        <v>7.5496519761647659E-4</v>
      </c>
      <c r="W14">
        <f>IFERROR(IFERROR(Supply_2013_Work!W14/Supply_2013_Work!$BR14,0)*Use_2013_Work!$CB14,0)</f>
        <v>0.36001054709197117</v>
      </c>
      <c r="X14">
        <f>IFERROR(IFERROR(Supply_2013_Work!X14/Supply_2013_Work!$BR14,0)*Use_2013_Work!$CB14,0)</f>
        <v>0</v>
      </c>
      <c r="Y14">
        <f>IFERROR(IFERROR(Supply_2013_Work!Y14/Supply_2013_Work!$BR14,0)*Use_2013_Work!$CB14,0)</f>
        <v>5.392608554403404E-5</v>
      </c>
      <c r="Z14">
        <f>IFERROR(IFERROR(Supply_2013_Work!Z14/Supply_2013_Work!$BR14,0)*Use_2013_Work!$CB14,0)</f>
        <v>0.62246880543478489</v>
      </c>
      <c r="AA14">
        <f>IFERROR(IFERROR(Supply_2013_Work!AA14/Supply_2013_Work!$BR14,0)*Use_2013_Work!$CB14,0)</f>
        <v>0</v>
      </c>
      <c r="AB14">
        <f>IFERROR(IFERROR(Supply_2013_Work!AB14/Supply_2013_Work!$BR14,0)*Use_2013_Work!$CB14,0)</f>
        <v>2.6341275005694302</v>
      </c>
      <c r="AC14">
        <f>IFERROR(IFERROR(Supply_2013_Work!AC14/Supply_2013_Work!$BR14,0)*Use_2013_Work!$CB14,0)</f>
        <v>0</v>
      </c>
      <c r="AD14">
        <f>IFERROR(IFERROR(Supply_2013_Work!AD14/Supply_2013_Work!$BR14,0)*Use_2013_Work!$CB14,0)</f>
        <v>1.671708651865055E-3</v>
      </c>
      <c r="AE14">
        <f>IFERROR(IFERROR(Supply_2013_Work!AE14/Supply_2013_Work!$BR14,0)*Use_2013_Work!$CB14,0)</f>
        <v>4.3153810695757802</v>
      </c>
      <c r="AF14">
        <f>IFERROR(IFERROR(Supply_2013_Work!AF14/Supply_2013_Work!$BR14,0)*Use_2013_Work!$CB14,0)</f>
        <v>0</v>
      </c>
      <c r="AG14">
        <f>IFERROR(IFERROR(Supply_2013_Work!AG14/Supply_2013_Work!$BR14,0)*Use_2013_Work!$CB14,0)</f>
        <v>1.46096550955897</v>
      </c>
      <c r="AH14">
        <f>IFERROR(IFERROR(Supply_2013_Work!AH14/Supply_2013_Work!$BR14,0)*Use_2013_Work!$CB14,0)</f>
        <v>1.5499974767921703</v>
      </c>
      <c r="AI14">
        <f>IFERROR(IFERROR(Supply_2013_Work!AI14/Supply_2013_Work!$BR14,0)*Use_2013_Work!$CB14,0)</f>
        <v>6.3632780941960156E-3</v>
      </c>
      <c r="AJ14">
        <f>IFERROR(IFERROR(Supply_2013_Work!AJ14/Supply_2013_Work!$BR14,0)*Use_2013_Work!$CB14,0)</f>
        <v>0</v>
      </c>
      <c r="AK14">
        <f>IFERROR(IFERROR(Supply_2013_Work!AK14/Supply_2013_Work!$BR14,0)*Use_2013_Work!$CB14,0)</f>
        <v>0</v>
      </c>
      <c r="AL14">
        <f>IFERROR(IFERROR(Supply_2013_Work!AL14/Supply_2013_Work!$BR14,0)*Use_2013_Work!$CB14,0)</f>
        <v>0.58709329331789861</v>
      </c>
      <c r="AM14">
        <f>IFERROR(IFERROR(Supply_2013_Work!AM14/Supply_2013_Work!$BR14,0)*Use_2013_Work!$CB14,0)</f>
        <v>0</v>
      </c>
      <c r="AN14">
        <f>IFERROR(IFERROR(Supply_2013_Work!AN14/Supply_2013_Work!$BR14,0)*Use_2013_Work!$CB14,0)</f>
        <v>5.3386824688593702E-2</v>
      </c>
      <c r="AO14">
        <f>IFERROR(IFERROR(Supply_2013_Work!AO14/Supply_2013_Work!$BR14,0)*Use_2013_Work!$CB14,0)</f>
        <v>0</v>
      </c>
      <c r="AP14">
        <f>IFERROR(IFERROR(Supply_2013_Work!AP14/Supply_2013_Work!$BR14,0)*Use_2013_Work!$CB14,0)</f>
        <v>1.3481521386008509E-3</v>
      </c>
      <c r="AQ14">
        <f>IFERROR(IFERROR(Supply_2013_Work!AQ14/Supply_2013_Work!$BR14,0)*Use_2013_Work!$CB14,0)</f>
        <v>1.5099303952329532E-3</v>
      </c>
      <c r="AR14">
        <f>IFERROR(IFERROR(Supply_2013_Work!AR14/Supply_2013_Work!$BR14,0)*Use_2013_Work!$CB14,0)</f>
        <v>0</v>
      </c>
      <c r="AS14">
        <f>IFERROR(IFERROR(Supply_2013_Work!AS14/Supply_2013_Work!$BR14,0)*Use_2013_Work!$CB14,0)</f>
        <v>1.0245956253366467E-3</v>
      </c>
      <c r="AT14">
        <f>IFERROR(IFERROR(Supply_2013_Work!AT14/Supply_2013_Work!$BR14,0)*Use_2013_Work!$CB14,0)</f>
        <v>0</v>
      </c>
      <c r="AU14">
        <f>IFERROR(IFERROR(Supply_2013_Work!AU14/Supply_2013_Work!$BR14,0)*Use_2013_Work!$CB14,0)</f>
        <v>0</v>
      </c>
      <c r="AV14">
        <f>IFERROR(IFERROR(Supply_2013_Work!AV14/Supply_2013_Work!$BR14,0)*Use_2013_Work!$CB14,0)</f>
        <v>3.3164542609580926E-2</v>
      </c>
      <c r="AW14">
        <f>IFERROR(IFERROR(Supply_2013_Work!AW14/Supply_2013_Work!$BR14,0)*Use_2013_Work!$CB14,0)</f>
        <v>0</v>
      </c>
      <c r="AX14">
        <f>IFERROR(IFERROR(Supply_2013_Work!AX14/Supply_2013_Work!$BR14,0)*Use_2013_Work!$CB14,0)</f>
        <v>4.3680129290667568E-3</v>
      </c>
      <c r="AY14">
        <f>IFERROR(IFERROR(Supply_2013_Work!AY14/Supply_2013_Work!$BR14,0)*Use_2013_Work!$CB14,0)</f>
        <v>0</v>
      </c>
      <c r="AZ14">
        <f>IFERROR(IFERROR(Supply_2013_Work!AZ14/Supply_2013_Work!$BR14,0)*Use_2013_Work!$CB14,0)</f>
        <v>0</v>
      </c>
      <c r="BA14">
        <f>IFERROR(IFERROR(Supply_2013_Work!BA14/Supply_2013_Work!$BR14,0)*Use_2013_Work!$CB14,0)</f>
        <v>2.1031173362173273E-3</v>
      </c>
      <c r="BB14">
        <f>IFERROR(IFERROR(Supply_2013_Work!BB14/Supply_2013_Work!$BR14,0)*Use_2013_Work!$CB14,0)</f>
        <v>5.392608554403404E-5</v>
      </c>
      <c r="BC14">
        <f>IFERROR(IFERROR(Supply_2013_Work!BC14/Supply_2013_Work!$BR14,0)*Use_2013_Work!$CB14,0)</f>
        <v>6.4711302652840832E-4</v>
      </c>
      <c r="BD14">
        <f>IFERROR(IFERROR(Supply_2013_Work!BD14/Supply_2013_Work!$BR14,0)*Use_2013_Work!$CB14,0)</f>
        <v>0</v>
      </c>
      <c r="BE14">
        <f>IFERROR(IFERROR(Supply_2013_Work!BE14/Supply_2013_Work!$BR14,0)*Use_2013_Work!$CB14,0)</f>
        <v>8.6281736870454464E-4</v>
      </c>
      <c r="BF14">
        <f>IFERROR(IFERROR(Supply_2013_Work!BF14/Supply_2013_Work!$BR14,0)*Use_2013_Work!$CB14,0)</f>
        <v>1.4236486583624985E-2</v>
      </c>
      <c r="BG14">
        <f>IFERROR(IFERROR(Supply_2013_Work!BG14/Supply_2013_Work!$BR14,0)*Use_2013_Work!$CB14,0)</f>
        <v>5.931869409843744E-4</v>
      </c>
      <c r="BH14">
        <f>IFERROR(IFERROR(Supply_2013_Work!BH14/Supply_2013_Work!$BR14,0)*Use_2013_Work!$CB14,0)</f>
        <v>1.6177825663210208E-4</v>
      </c>
      <c r="BI14">
        <f>IFERROR(IFERROR(Supply_2013_Work!BI14/Supply_2013_Work!$BR14,0)*Use_2013_Work!$CB14,0)</f>
        <v>1.671708651865055E-3</v>
      </c>
      <c r="BJ14">
        <f>IFERROR(IFERROR(Supply_2013_Work!BJ14/Supply_2013_Work!$BR14,0)*Use_2013_Work!$CB14,0)</f>
        <v>5.392608554403404E-5</v>
      </c>
      <c r="BK14">
        <f>IFERROR(IFERROR(Supply_2013_Work!BK14/Supply_2013_Work!$BR14,0)*Use_2013_Work!$CB14,0)</f>
        <v>2.0006577736836628E-2</v>
      </c>
      <c r="BL14">
        <f>IFERROR(IFERROR(Supply_2013_Work!BL14/Supply_2013_Work!$BR14,0)*Use_2013_Work!$CB14,0)</f>
        <v>0</v>
      </c>
      <c r="BM14">
        <f>IFERROR(IFERROR(Supply_2013_Work!BM14/Supply_2013_Work!$BR14,0)*Use_2013_Work!$CB14,0)</f>
        <v>0</v>
      </c>
      <c r="BN14">
        <f>IFERROR(IFERROR(Supply_2013_Work!BN14/Supply_2013_Work!$BR14,0)*Use_2013_Work!$CB14,0)</f>
        <v>0</v>
      </c>
      <c r="BO14">
        <f>IFERROR(IFERROR(Supply_2013_Work!BO14/Supply_2013_Work!$BR14,0)*Use_2013_Work!$CB14,0)</f>
        <v>1.9898725565748562E-2</v>
      </c>
      <c r="BP14">
        <f>IFERROR(IFERROR(Supply_2013_Work!BP14/Supply_2013_Work!$BR14,0)*Use_2013_Work!$CB14,0)</f>
        <v>0</v>
      </c>
      <c r="BQ14">
        <f>IFERROR(IFERROR(Supply_2013_Work!BQ14/Supply_2013_Work!$BR14,0)*Use_2013_Work!$CB14,0)</f>
        <v>0</v>
      </c>
    </row>
    <row r="15" spans="4:69">
      <c r="D15">
        <v>7</v>
      </c>
      <c r="E15">
        <f>IFERROR(IFERROR(Supply_2013_Work!E15/Supply_2013_Work!$BR15,0)*Use_2013_Work!$CB15,0)</f>
        <v>0</v>
      </c>
      <c r="F15">
        <f>IFERROR(IFERROR(Supply_2013_Work!F15/Supply_2013_Work!$BR15,0)*Use_2013_Work!$CB15,0)</f>
        <v>0</v>
      </c>
      <c r="G15">
        <f>IFERROR(IFERROR(Supply_2013_Work!G15/Supply_2013_Work!$BR15,0)*Use_2013_Work!$CB15,0)</f>
        <v>0</v>
      </c>
      <c r="H15">
        <f>IFERROR(IFERROR(Supply_2013_Work!H15/Supply_2013_Work!$BR15,0)*Use_2013_Work!$CB15,0)</f>
        <v>0</v>
      </c>
      <c r="I15">
        <f>IFERROR(IFERROR(Supply_2013_Work!I15/Supply_2013_Work!$BR15,0)*Use_2013_Work!$CB15,0)</f>
        <v>0</v>
      </c>
      <c r="J15">
        <f>IFERROR(IFERROR(Supply_2013_Work!J15/Supply_2013_Work!$BR15,0)*Use_2013_Work!$CB15,0)</f>
        <v>0</v>
      </c>
      <c r="K15">
        <f>IFERROR(IFERROR(Supply_2013_Work!K15/Supply_2013_Work!$BR15,0)*Use_2013_Work!$CB15,0)</f>
        <v>0</v>
      </c>
      <c r="L15">
        <f>IFERROR(IFERROR(Supply_2013_Work!L15/Supply_2013_Work!$BR15,0)*Use_2013_Work!$CB15,0)</f>
        <v>85.966183668947991</v>
      </c>
      <c r="M15">
        <f>IFERROR(IFERROR(Supply_2013_Work!M15/Supply_2013_Work!$BR15,0)*Use_2013_Work!$CB15,0)</f>
        <v>2.6889163310520114</v>
      </c>
      <c r="N15">
        <f>IFERROR(IFERROR(Supply_2013_Work!N15/Supply_2013_Work!$BR15,0)*Use_2013_Work!$CB15,0)</f>
        <v>0</v>
      </c>
      <c r="O15">
        <f>IFERROR(IFERROR(Supply_2013_Work!O15/Supply_2013_Work!$BR15,0)*Use_2013_Work!$CB15,0)</f>
        <v>0</v>
      </c>
      <c r="P15">
        <f>IFERROR(IFERROR(Supply_2013_Work!P15/Supply_2013_Work!$BR15,0)*Use_2013_Work!$CB15,0)</f>
        <v>0</v>
      </c>
      <c r="Q15">
        <f>IFERROR(IFERROR(Supply_2013_Work!Q15/Supply_2013_Work!$BR15,0)*Use_2013_Work!$CB15,0)</f>
        <v>0</v>
      </c>
      <c r="R15">
        <f>IFERROR(IFERROR(Supply_2013_Work!R15/Supply_2013_Work!$BR15,0)*Use_2013_Work!$CB15,0)</f>
        <v>0</v>
      </c>
      <c r="S15">
        <f>IFERROR(IFERROR(Supply_2013_Work!S15/Supply_2013_Work!$BR15,0)*Use_2013_Work!$CB15,0)</f>
        <v>0</v>
      </c>
      <c r="T15">
        <f>IFERROR(IFERROR(Supply_2013_Work!T15/Supply_2013_Work!$BR15,0)*Use_2013_Work!$CB15,0)</f>
        <v>0</v>
      </c>
      <c r="U15">
        <f>IFERROR(IFERROR(Supply_2013_Work!U15/Supply_2013_Work!$BR15,0)*Use_2013_Work!$CB15,0)</f>
        <v>0</v>
      </c>
      <c r="V15">
        <f>IFERROR(IFERROR(Supply_2013_Work!V15/Supply_2013_Work!$BR15,0)*Use_2013_Work!$CB15,0)</f>
        <v>0</v>
      </c>
      <c r="W15">
        <f>IFERROR(IFERROR(Supply_2013_Work!W15/Supply_2013_Work!$BR15,0)*Use_2013_Work!$CB15,0)</f>
        <v>0</v>
      </c>
      <c r="X15">
        <f>IFERROR(IFERROR(Supply_2013_Work!X15/Supply_2013_Work!$BR15,0)*Use_2013_Work!$CB15,0)</f>
        <v>0</v>
      </c>
      <c r="Y15">
        <f>IFERROR(IFERROR(Supply_2013_Work!Y15/Supply_2013_Work!$BR15,0)*Use_2013_Work!$CB15,0)</f>
        <v>0</v>
      </c>
      <c r="Z15">
        <f>IFERROR(IFERROR(Supply_2013_Work!Z15/Supply_2013_Work!$BR15,0)*Use_2013_Work!$CB15,0)</f>
        <v>0</v>
      </c>
      <c r="AA15">
        <f>IFERROR(IFERROR(Supply_2013_Work!AA15/Supply_2013_Work!$BR15,0)*Use_2013_Work!$CB15,0)</f>
        <v>0</v>
      </c>
      <c r="AB15">
        <f>IFERROR(IFERROR(Supply_2013_Work!AB15/Supply_2013_Work!$BR15,0)*Use_2013_Work!$CB15,0)</f>
        <v>0</v>
      </c>
      <c r="AC15">
        <f>IFERROR(IFERROR(Supply_2013_Work!AC15/Supply_2013_Work!$BR15,0)*Use_2013_Work!$CB15,0)</f>
        <v>0</v>
      </c>
      <c r="AD15">
        <f>IFERROR(IFERROR(Supply_2013_Work!AD15/Supply_2013_Work!$BR15,0)*Use_2013_Work!$CB15,0)</f>
        <v>0</v>
      </c>
      <c r="AE15">
        <f>IFERROR(IFERROR(Supply_2013_Work!AE15/Supply_2013_Work!$BR15,0)*Use_2013_Work!$CB15,0)</f>
        <v>0</v>
      </c>
      <c r="AF15">
        <f>IFERROR(IFERROR(Supply_2013_Work!AF15/Supply_2013_Work!$BR15,0)*Use_2013_Work!$CB15,0)</f>
        <v>0</v>
      </c>
      <c r="AG15">
        <f>IFERROR(IFERROR(Supply_2013_Work!AG15/Supply_2013_Work!$BR15,0)*Use_2013_Work!$CB15,0)</f>
        <v>0</v>
      </c>
      <c r="AH15">
        <f>IFERROR(IFERROR(Supply_2013_Work!AH15/Supply_2013_Work!$BR15,0)*Use_2013_Work!$CB15,0)</f>
        <v>0</v>
      </c>
      <c r="AI15">
        <f>IFERROR(IFERROR(Supply_2013_Work!AI15/Supply_2013_Work!$BR15,0)*Use_2013_Work!$CB15,0)</f>
        <v>0</v>
      </c>
      <c r="AJ15">
        <f>IFERROR(IFERROR(Supply_2013_Work!AJ15/Supply_2013_Work!$BR15,0)*Use_2013_Work!$CB15,0)</f>
        <v>0</v>
      </c>
      <c r="AK15">
        <f>IFERROR(IFERROR(Supply_2013_Work!AK15/Supply_2013_Work!$BR15,0)*Use_2013_Work!$CB15,0)</f>
        <v>0</v>
      </c>
      <c r="AL15">
        <f>IFERROR(IFERROR(Supply_2013_Work!AL15/Supply_2013_Work!$BR15,0)*Use_2013_Work!$CB15,0)</f>
        <v>0</v>
      </c>
      <c r="AM15">
        <f>IFERROR(IFERROR(Supply_2013_Work!AM15/Supply_2013_Work!$BR15,0)*Use_2013_Work!$CB15,0)</f>
        <v>0</v>
      </c>
      <c r="AN15">
        <f>IFERROR(IFERROR(Supply_2013_Work!AN15/Supply_2013_Work!$BR15,0)*Use_2013_Work!$CB15,0)</f>
        <v>0</v>
      </c>
      <c r="AO15">
        <f>IFERROR(IFERROR(Supply_2013_Work!AO15/Supply_2013_Work!$BR15,0)*Use_2013_Work!$CB15,0)</f>
        <v>0</v>
      </c>
      <c r="AP15">
        <f>IFERROR(IFERROR(Supply_2013_Work!AP15/Supply_2013_Work!$BR15,0)*Use_2013_Work!$CB15,0)</f>
        <v>0</v>
      </c>
      <c r="AQ15">
        <f>IFERROR(IFERROR(Supply_2013_Work!AQ15/Supply_2013_Work!$BR15,0)*Use_2013_Work!$CB15,0)</f>
        <v>0</v>
      </c>
      <c r="AR15">
        <f>IFERROR(IFERROR(Supply_2013_Work!AR15/Supply_2013_Work!$BR15,0)*Use_2013_Work!$CB15,0)</f>
        <v>0</v>
      </c>
      <c r="AS15">
        <f>IFERROR(IFERROR(Supply_2013_Work!AS15/Supply_2013_Work!$BR15,0)*Use_2013_Work!$CB15,0)</f>
        <v>0</v>
      </c>
      <c r="AT15">
        <f>IFERROR(IFERROR(Supply_2013_Work!AT15/Supply_2013_Work!$BR15,0)*Use_2013_Work!$CB15,0)</f>
        <v>0</v>
      </c>
      <c r="AU15">
        <f>IFERROR(IFERROR(Supply_2013_Work!AU15/Supply_2013_Work!$BR15,0)*Use_2013_Work!$CB15,0)</f>
        <v>0</v>
      </c>
      <c r="AV15">
        <f>IFERROR(IFERROR(Supply_2013_Work!AV15/Supply_2013_Work!$BR15,0)*Use_2013_Work!$CB15,0)</f>
        <v>0</v>
      </c>
      <c r="AW15">
        <f>IFERROR(IFERROR(Supply_2013_Work!AW15/Supply_2013_Work!$BR15,0)*Use_2013_Work!$CB15,0)</f>
        <v>0</v>
      </c>
      <c r="AX15">
        <f>IFERROR(IFERROR(Supply_2013_Work!AX15/Supply_2013_Work!$BR15,0)*Use_2013_Work!$CB15,0)</f>
        <v>0</v>
      </c>
      <c r="AY15">
        <f>IFERROR(IFERROR(Supply_2013_Work!AY15/Supply_2013_Work!$BR15,0)*Use_2013_Work!$CB15,0)</f>
        <v>0</v>
      </c>
      <c r="AZ15">
        <f>IFERROR(IFERROR(Supply_2013_Work!AZ15/Supply_2013_Work!$BR15,0)*Use_2013_Work!$CB15,0)</f>
        <v>0</v>
      </c>
      <c r="BA15">
        <f>IFERROR(IFERROR(Supply_2013_Work!BA15/Supply_2013_Work!$BR15,0)*Use_2013_Work!$CB15,0)</f>
        <v>0</v>
      </c>
      <c r="BB15">
        <f>IFERROR(IFERROR(Supply_2013_Work!BB15/Supply_2013_Work!$BR15,0)*Use_2013_Work!$CB15,0)</f>
        <v>0</v>
      </c>
      <c r="BC15">
        <f>IFERROR(IFERROR(Supply_2013_Work!BC15/Supply_2013_Work!$BR15,0)*Use_2013_Work!$CB15,0)</f>
        <v>0</v>
      </c>
      <c r="BD15">
        <f>IFERROR(IFERROR(Supply_2013_Work!BD15/Supply_2013_Work!$BR15,0)*Use_2013_Work!$CB15,0)</f>
        <v>0</v>
      </c>
      <c r="BE15">
        <f>IFERROR(IFERROR(Supply_2013_Work!BE15/Supply_2013_Work!$BR15,0)*Use_2013_Work!$CB15,0)</f>
        <v>0</v>
      </c>
      <c r="BF15">
        <f>IFERROR(IFERROR(Supply_2013_Work!BF15/Supply_2013_Work!$BR15,0)*Use_2013_Work!$CB15,0)</f>
        <v>0</v>
      </c>
      <c r="BG15">
        <f>IFERROR(IFERROR(Supply_2013_Work!BG15/Supply_2013_Work!$BR15,0)*Use_2013_Work!$CB15,0)</f>
        <v>0</v>
      </c>
      <c r="BH15">
        <f>IFERROR(IFERROR(Supply_2013_Work!BH15/Supply_2013_Work!$BR15,0)*Use_2013_Work!$CB15,0)</f>
        <v>0</v>
      </c>
      <c r="BI15">
        <f>IFERROR(IFERROR(Supply_2013_Work!BI15/Supply_2013_Work!$BR15,0)*Use_2013_Work!$CB15,0)</f>
        <v>0</v>
      </c>
      <c r="BJ15">
        <f>IFERROR(IFERROR(Supply_2013_Work!BJ15/Supply_2013_Work!$BR15,0)*Use_2013_Work!$CB15,0)</f>
        <v>0</v>
      </c>
      <c r="BK15">
        <f>IFERROR(IFERROR(Supply_2013_Work!BK15/Supply_2013_Work!$BR15,0)*Use_2013_Work!$CB15,0)</f>
        <v>0</v>
      </c>
      <c r="BL15">
        <f>IFERROR(IFERROR(Supply_2013_Work!BL15/Supply_2013_Work!$BR15,0)*Use_2013_Work!$CB15,0)</f>
        <v>0</v>
      </c>
      <c r="BM15">
        <f>IFERROR(IFERROR(Supply_2013_Work!BM15/Supply_2013_Work!$BR15,0)*Use_2013_Work!$CB15,0)</f>
        <v>0</v>
      </c>
      <c r="BN15">
        <f>IFERROR(IFERROR(Supply_2013_Work!BN15/Supply_2013_Work!$BR15,0)*Use_2013_Work!$CB15,0)</f>
        <v>0</v>
      </c>
      <c r="BO15">
        <f>IFERROR(IFERROR(Supply_2013_Work!BO15/Supply_2013_Work!$BR15,0)*Use_2013_Work!$CB15,0)</f>
        <v>0</v>
      </c>
      <c r="BP15">
        <f>IFERROR(IFERROR(Supply_2013_Work!BP15/Supply_2013_Work!$BR15,0)*Use_2013_Work!$CB15,0)</f>
        <v>0</v>
      </c>
      <c r="BQ15">
        <f>IFERROR(IFERROR(Supply_2013_Work!BQ15/Supply_2013_Work!$BR15,0)*Use_2013_Work!$CB15,0)</f>
        <v>0</v>
      </c>
    </row>
    <row r="16" spans="4:69">
      <c r="D16">
        <v>8</v>
      </c>
      <c r="E16">
        <f>IFERROR(IFERROR(Supply_2013_Work!E16/Supply_2013_Work!$BR16,0)*Use_2013_Work!$CB16,0)</f>
        <v>0</v>
      </c>
      <c r="F16">
        <f>IFERROR(IFERROR(Supply_2013_Work!F16/Supply_2013_Work!$BR16,0)*Use_2013_Work!$CB16,0)</f>
        <v>0</v>
      </c>
      <c r="G16">
        <f>IFERROR(IFERROR(Supply_2013_Work!G16/Supply_2013_Work!$BR16,0)*Use_2013_Work!$CB16,0)</f>
        <v>0</v>
      </c>
      <c r="H16">
        <f>IFERROR(IFERROR(Supply_2013_Work!H16/Supply_2013_Work!$BR16,0)*Use_2013_Work!$CB16,0)</f>
        <v>0</v>
      </c>
      <c r="I16">
        <f>IFERROR(IFERROR(Supply_2013_Work!I16/Supply_2013_Work!$BR16,0)*Use_2013_Work!$CB16,0)</f>
        <v>0</v>
      </c>
      <c r="J16">
        <f>IFERROR(IFERROR(Supply_2013_Work!J16/Supply_2013_Work!$BR16,0)*Use_2013_Work!$CB16,0)</f>
        <v>0</v>
      </c>
      <c r="K16">
        <f>IFERROR(IFERROR(Supply_2013_Work!K16/Supply_2013_Work!$BR16,0)*Use_2013_Work!$CB16,0)</f>
        <v>0</v>
      </c>
      <c r="L16">
        <f>IFERROR(IFERROR(Supply_2013_Work!L16/Supply_2013_Work!$BR16,0)*Use_2013_Work!$CB16,0)</f>
        <v>0</v>
      </c>
      <c r="M16">
        <f>IFERROR(IFERROR(Supply_2013_Work!M16/Supply_2013_Work!$BR16,0)*Use_2013_Work!$CB16,0)</f>
        <v>4.1683521551489537</v>
      </c>
      <c r="N16">
        <f>IFERROR(IFERROR(Supply_2013_Work!N16/Supply_2013_Work!$BR16,0)*Use_2013_Work!$CB16,0)</f>
        <v>0</v>
      </c>
      <c r="O16">
        <f>IFERROR(IFERROR(Supply_2013_Work!O16/Supply_2013_Work!$BR16,0)*Use_2013_Work!$CB16,0)</f>
        <v>0</v>
      </c>
      <c r="P16">
        <f>IFERROR(IFERROR(Supply_2013_Work!P16/Supply_2013_Work!$BR16,0)*Use_2013_Work!$CB16,0)</f>
        <v>0</v>
      </c>
      <c r="Q16">
        <f>IFERROR(IFERROR(Supply_2013_Work!Q16/Supply_2013_Work!$BR16,0)*Use_2013_Work!$CB16,0)</f>
        <v>0</v>
      </c>
      <c r="R16">
        <f>IFERROR(IFERROR(Supply_2013_Work!R16/Supply_2013_Work!$BR16,0)*Use_2013_Work!$CB16,0)</f>
        <v>0</v>
      </c>
      <c r="S16">
        <f>IFERROR(IFERROR(Supply_2013_Work!S16/Supply_2013_Work!$BR16,0)*Use_2013_Work!$CB16,0)</f>
        <v>0</v>
      </c>
      <c r="T16">
        <f>IFERROR(IFERROR(Supply_2013_Work!T16/Supply_2013_Work!$BR16,0)*Use_2013_Work!$CB16,0)</f>
        <v>0</v>
      </c>
      <c r="U16">
        <f>IFERROR(IFERROR(Supply_2013_Work!U16/Supply_2013_Work!$BR16,0)*Use_2013_Work!$CB16,0)</f>
        <v>0</v>
      </c>
      <c r="V16">
        <f>IFERROR(IFERROR(Supply_2013_Work!V16/Supply_2013_Work!$BR16,0)*Use_2013_Work!$CB16,0)</f>
        <v>0</v>
      </c>
      <c r="W16">
        <f>IFERROR(IFERROR(Supply_2013_Work!W16/Supply_2013_Work!$BR16,0)*Use_2013_Work!$CB16,0)</f>
        <v>0</v>
      </c>
      <c r="X16">
        <f>IFERROR(IFERROR(Supply_2013_Work!X16/Supply_2013_Work!$BR16,0)*Use_2013_Work!$CB16,0)</f>
        <v>0</v>
      </c>
      <c r="Y16">
        <f>IFERROR(IFERROR(Supply_2013_Work!Y16/Supply_2013_Work!$BR16,0)*Use_2013_Work!$CB16,0)</f>
        <v>0</v>
      </c>
      <c r="Z16">
        <f>IFERROR(IFERROR(Supply_2013_Work!Z16/Supply_2013_Work!$BR16,0)*Use_2013_Work!$CB16,0)</f>
        <v>0</v>
      </c>
      <c r="AA16">
        <f>IFERROR(IFERROR(Supply_2013_Work!AA16/Supply_2013_Work!$BR16,0)*Use_2013_Work!$CB16,0)</f>
        <v>0</v>
      </c>
      <c r="AB16">
        <f>IFERROR(IFERROR(Supply_2013_Work!AB16/Supply_2013_Work!$BR16,0)*Use_2013_Work!$CB16,0)</f>
        <v>0</v>
      </c>
      <c r="AC16">
        <f>IFERROR(IFERROR(Supply_2013_Work!AC16/Supply_2013_Work!$BR16,0)*Use_2013_Work!$CB16,0)</f>
        <v>0</v>
      </c>
      <c r="AD16">
        <f>IFERROR(IFERROR(Supply_2013_Work!AD16/Supply_2013_Work!$BR16,0)*Use_2013_Work!$CB16,0)</f>
        <v>0</v>
      </c>
      <c r="AE16">
        <f>IFERROR(IFERROR(Supply_2013_Work!AE16/Supply_2013_Work!$BR16,0)*Use_2013_Work!$CB16,0)</f>
        <v>0</v>
      </c>
      <c r="AF16">
        <f>IFERROR(IFERROR(Supply_2013_Work!AF16/Supply_2013_Work!$BR16,0)*Use_2013_Work!$CB16,0)</f>
        <v>0</v>
      </c>
      <c r="AG16">
        <f>IFERROR(IFERROR(Supply_2013_Work!AG16/Supply_2013_Work!$BR16,0)*Use_2013_Work!$CB16,0)</f>
        <v>5.7942562850006658E-2</v>
      </c>
      <c r="AH16">
        <f>IFERROR(IFERROR(Supply_2013_Work!AH16/Supply_2013_Work!$BR16,0)*Use_2013_Work!$CB16,0)</f>
        <v>0.13640528200104021</v>
      </c>
      <c r="AI16">
        <f>IFERROR(IFERROR(Supply_2013_Work!AI16/Supply_2013_Work!$BR16,0)*Use_2013_Work!$CB16,0)</f>
        <v>0</v>
      </c>
      <c r="AJ16">
        <f>IFERROR(IFERROR(Supply_2013_Work!AJ16/Supply_2013_Work!$BR16,0)*Use_2013_Work!$CB16,0)</f>
        <v>0</v>
      </c>
      <c r="AK16">
        <f>IFERROR(IFERROR(Supply_2013_Work!AK16/Supply_2013_Work!$BR16,0)*Use_2013_Work!$CB16,0)</f>
        <v>0</v>
      </c>
      <c r="AL16">
        <f>IFERROR(IFERROR(Supply_2013_Work!AL16/Supply_2013_Work!$BR16,0)*Use_2013_Work!$CB16,0)</f>
        <v>0</v>
      </c>
      <c r="AM16">
        <f>IFERROR(IFERROR(Supply_2013_Work!AM16/Supply_2013_Work!$BR16,0)*Use_2013_Work!$CB16,0)</f>
        <v>0</v>
      </c>
      <c r="AN16">
        <f>IFERROR(IFERROR(Supply_2013_Work!AN16/Supply_2013_Work!$BR16,0)*Use_2013_Work!$CB16,0)</f>
        <v>0</v>
      </c>
      <c r="AO16">
        <f>IFERROR(IFERROR(Supply_2013_Work!AO16/Supply_2013_Work!$BR16,0)*Use_2013_Work!$CB16,0)</f>
        <v>0</v>
      </c>
      <c r="AP16">
        <f>IFERROR(IFERROR(Supply_2013_Work!AP16/Supply_2013_Work!$BR16,0)*Use_2013_Work!$CB16,0)</f>
        <v>0</v>
      </c>
      <c r="AQ16">
        <f>IFERROR(IFERROR(Supply_2013_Work!AQ16/Supply_2013_Work!$BR16,0)*Use_2013_Work!$CB16,0)</f>
        <v>0</v>
      </c>
      <c r="AR16">
        <f>IFERROR(IFERROR(Supply_2013_Work!AR16/Supply_2013_Work!$BR16,0)*Use_2013_Work!$CB16,0)</f>
        <v>0</v>
      </c>
      <c r="AS16">
        <f>IFERROR(IFERROR(Supply_2013_Work!AS16/Supply_2013_Work!$BR16,0)*Use_2013_Work!$CB16,0)</f>
        <v>0</v>
      </c>
      <c r="AT16">
        <f>IFERROR(IFERROR(Supply_2013_Work!AT16/Supply_2013_Work!$BR16,0)*Use_2013_Work!$CB16,0)</f>
        <v>0</v>
      </c>
      <c r="AU16">
        <f>IFERROR(IFERROR(Supply_2013_Work!AU16/Supply_2013_Work!$BR16,0)*Use_2013_Work!$CB16,0)</f>
        <v>0</v>
      </c>
      <c r="AV16">
        <f>IFERROR(IFERROR(Supply_2013_Work!AV16/Supply_2013_Work!$BR16,0)*Use_2013_Work!$CB16,0)</f>
        <v>0</v>
      </c>
      <c r="AW16">
        <f>IFERROR(IFERROR(Supply_2013_Work!AW16/Supply_2013_Work!$BR16,0)*Use_2013_Work!$CB16,0)</f>
        <v>0</v>
      </c>
      <c r="AX16">
        <f>IFERROR(IFERROR(Supply_2013_Work!AX16/Supply_2013_Work!$BR16,0)*Use_2013_Work!$CB16,0)</f>
        <v>0</v>
      </c>
      <c r="AY16">
        <f>IFERROR(IFERROR(Supply_2013_Work!AY16/Supply_2013_Work!$BR16,0)*Use_2013_Work!$CB16,0)</f>
        <v>0</v>
      </c>
      <c r="AZ16">
        <f>IFERROR(IFERROR(Supply_2013_Work!AZ16/Supply_2013_Work!$BR16,0)*Use_2013_Work!$CB16,0)</f>
        <v>0</v>
      </c>
      <c r="BA16">
        <f>IFERROR(IFERROR(Supply_2013_Work!BA16/Supply_2013_Work!$BR16,0)*Use_2013_Work!$CB16,0)</f>
        <v>0</v>
      </c>
      <c r="BB16">
        <f>IFERROR(IFERROR(Supply_2013_Work!BB16/Supply_2013_Work!$BR16,0)*Use_2013_Work!$CB16,0)</f>
        <v>0</v>
      </c>
      <c r="BC16">
        <f>IFERROR(IFERROR(Supply_2013_Work!BC16/Supply_2013_Work!$BR16,0)*Use_2013_Work!$CB16,0)</f>
        <v>0</v>
      </c>
      <c r="BD16">
        <f>IFERROR(IFERROR(Supply_2013_Work!BD16/Supply_2013_Work!$BR16,0)*Use_2013_Work!$CB16,0)</f>
        <v>0</v>
      </c>
      <c r="BE16">
        <f>IFERROR(IFERROR(Supply_2013_Work!BE16/Supply_2013_Work!$BR16,0)*Use_2013_Work!$CB16,0)</f>
        <v>0</v>
      </c>
      <c r="BF16">
        <f>IFERROR(IFERROR(Supply_2013_Work!BF16/Supply_2013_Work!$BR16,0)*Use_2013_Work!$CB16,0)</f>
        <v>0</v>
      </c>
      <c r="BG16">
        <f>IFERROR(IFERROR(Supply_2013_Work!BG16/Supply_2013_Work!$BR16,0)*Use_2013_Work!$CB16,0)</f>
        <v>0</v>
      </c>
      <c r="BH16">
        <f>IFERROR(IFERROR(Supply_2013_Work!BH16/Supply_2013_Work!$BR16,0)*Use_2013_Work!$CB16,0)</f>
        <v>0</v>
      </c>
      <c r="BI16">
        <f>IFERROR(IFERROR(Supply_2013_Work!BI16/Supply_2013_Work!$BR16,0)*Use_2013_Work!$CB16,0)</f>
        <v>0</v>
      </c>
      <c r="BJ16">
        <f>IFERROR(IFERROR(Supply_2013_Work!BJ16/Supply_2013_Work!$BR16,0)*Use_2013_Work!$CB16,0)</f>
        <v>0</v>
      </c>
      <c r="BK16">
        <f>IFERROR(IFERROR(Supply_2013_Work!BK16/Supply_2013_Work!$BR16,0)*Use_2013_Work!$CB16,0)</f>
        <v>0</v>
      </c>
      <c r="BL16">
        <f>IFERROR(IFERROR(Supply_2013_Work!BL16/Supply_2013_Work!$BR16,0)*Use_2013_Work!$CB16,0)</f>
        <v>0</v>
      </c>
      <c r="BM16">
        <f>IFERROR(IFERROR(Supply_2013_Work!BM16/Supply_2013_Work!$BR16,0)*Use_2013_Work!$CB16,0)</f>
        <v>0</v>
      </c>
      <c r="BN16">
        <f>IFERROR(IFERROR(Supply_2013_Work!BN16/Supply_2013_Work!$BR16,0)*Use_2013_Work!$CB16,0)</f>
        <v>0</v>
      </c>
      <c r="BO16">
        <f>IFERROR(IFERROR(Supply_2013_Work!BO16/Supply_2013_Work!$BR16,0)*Use_2013_Work!$CB16,0)</f>
        <v>0</v>
      </c>
      <c r="BP16">
        <f>IFERROR(IFERROR(Supply_2013_Work!BP16/Supply_2013_Work!$BR16,0)*Use_2013_Work!$CB16,0)</f>
        <v>0</v>
      </c>
      <c r="BQ16">
        <f>IFERROR(IFERROR(Supply_2013_Work!BQ16/Supply_2013_Work!$BR16,0)*Use_2013_Work!$CB16,0)</f>
        <v>0</v>
      </c>
    </row>
    <row r="17" spans="4:69">
      <c r="D17">
        <v>9</v>
      </c>
      <c r="E17">
        <f>IFERROR(IFERROR(Supply_2013_Work!E17/Supply_2013_Work!$BR17,0)*Use_2013_Work!$CB17,0)</f>
        <v>0</v>
      </c>
      <c r="F17">
        <f>IFERROR(IFERROR(Supply_2013_Work!F17/Supply_2013_Work!$BR17,0)*Use_2013_Work!$CB17,0)</f>
        <v>0</v>
      </c>
      <c r="G17">
        <f>IFERROR(IFERROR(Supply_2013_Work!G17/Supply_2013_Work!$BR17,0)*Use_2013_Work!$CB17,0)</f>
        <v>0</v>
      </c>
      <c r="H17">
        <f>IFERROR(IFERROR(Supply_2013_Work!H17/Supply_2013_Work!$BR17,0)*Use_2013_Work!$CB17,0)</f>
        <v>0</v>
      </c>
      <c r="I17">
        <f>IFERROR(IFERROR(Supply_2013_Work!I17/Supply_2013_Work!$BR17,0)*Use_2013_Work!$CB17,0)</f>
        <v>0</v>
      </c>
      <c r="J17">
        <f>IFERROR(IFERROR(Supply_2013_Work!J17/Supply_2013_Work!$BR17,0)*Use_2013_Work!$CB17,0)</f>
        <v>0</v>
      </c>
      <c r="K17">
        <f>IFERROR(IFERROR(Supply_2013_Work!K17/Supply_2013_Work!$BR17,0)*Use_2013_Work!$CB17,0)</f>
        <v>0</v>
      </c>
      <c r="L17">
        <f>IFERROR(IFERROR(Supply_2013_Work!L17/Supply_2013_Work!$BR17,0)*Use_2013_Work!$CB17,0)</f>
        <v>0</v>
      </c>
      <c r="M17">
        <f>IFERROR(IFERROR(Supply_2013_Work!M17/Supply_2013_Work!$BR17,0)*Use_2013_Work!$CB17,0)</f>
        <v>0</v>
      </c>
      <c r="N17">
        <f>IFERROR(IFERROR(Supply_2013_Work!N17/Supply_2013_Work!$BR17,0)*Use_2013_Work!$CB17,0)</f>
        <v>415.43959179041912</v>
      </c>
      <c r="O17">
        <f>IFERROR(IFERROR(Supply_2013_Work!O17/Supply_2013_Work!$BR17,0)*Use_2013_Work!$CB17,0)</f>
        <v>0</v>
      </c>
      <c r="P17">
        <f>IFERROR(IFERROR(Supply_2013_Work!P17/Supply_2013_Work!$BR17,0)*Use_2013_Work!$CB17,0)</f>
        <v>0</v>
      </c>
      <c r="Q17">
        <f>IFERROR(IFERROR(Supply_2013_Work!Q17/Supply_2013_Work!$BR17,0)*Use_2013_Work!$CB17,0)</f>
        <v>0</v>
      </c>
      <c r="R17">
        <f>IFERROR(IFERROR(Supply_2013_Work!R17/Supply_2013_Work!$BR17,0)*Use_2013_Work!$CB17,0)</f>
        <v>0</v>
      </c>
      <c r="S17">
        <f>IFERROR(IFERROR(Supply_2013_Work!S17/Supply_2013_Work!$BR17,0)*Use_2013_Work!$CB17,0)</f>
        <v>0</v>
      </c>
      <c r="T17">
        <f>IFERROR(IFERROR(Supply_2013_Work!T17/Supply_2013_Work!$BR17,0)*Use_2013_Work!$CB17,0)</f>
        <v>0</v>
      </c>
      <c r="U17">
        <f>IFERROR(IFERROR(Supply_2013_Work!U17/Supply_2013_Work!$BR17,0)*Use_2013_Work!$CB17,0)</f>
        <v>0</v>
      </c>
      <c r="V17">
        <f>IFERROR(IFERROR(Supply_2013_Work!V17/Supply_2013_Work!$BR17,0)*Use_2013_Work!$CB17,0)</f>
        <v>0</v>
      </c>
      <c r="W17">
        <f>IFERROR(IFERROR(Supply_2013_Work!W17/Supply_2013_Work!$BR17,0)*Use_2013_Work!$CB17,0)</f>
        <v>0</v>
      </c>
      <c r="X17">
        <f>IFERROR(IFERROR(Supply_2013_Work!X17/Supply_2013_Work!$BR17,0)*Use_2013_Work!$CB17,0)</f>
        <v>0</v>
      </c>
      <c r="Y17">
        <f>IFERROR(IFERROR(Supply_2013_Work!Y17/Supply_2013_Work!$BR17,0)*Use_2013_Work!$CB17,0)</f>
        <v>0</v>
      </c>
      <c r="Z17">
        <f>IFERROR(IFERROR(Supply_2013_Work!Z17/Supply_2013_Work!$BR17,0)*Use_2013_Work!$CB17,0)</f>
        <v>0</v>
      </c>
      <c r="AA17">
        <f>IFERROR(IFERROR(Supply_2013_Work!AA17/Supply_2013_Work!$BR17,0)*Use_2013_Work!$CB17,0)</f>
        <v>0</v>
      </c>
      <c r="AB17">
        <f>IFERROR(IFERROR(Supply_2013_Work!AB17/Supply_2013_Work!$BR17,0)*Use_2013_Work!$CB17,0)</f>
        <v>0</v>
      </c>
      <c r="AC17">
        <f>IFERROR(IFERROR(Supply_2013_Work!AC17/Supply_2013_Work!$BR17,0)*Use_2013_Work!$CB17,0)</f>
        <v>0</v>
      </c>
      <c r="AD17">
        <f>IFERROR(IFERROR(Supply_2013_Work!AD17/Supply_2013_Work!$BR17,0)*Use_2013_Work!$CB17,0)</f>
        <v>109.51270820958092</v>
      </c>
      <c r="AE17">
        <f>IFERROR(IFERROR(Supply_2013_Work!AE17/Supply_2013_Work!$BR17,0)*Use_2013_Work!$CB17,0)</f>
        <v>0</v>
      </c>
      <c r="AF17">
        <f>IFERROR(IFERROR(Supply_2013_Work!AF17/Supply_2013_Work!$BR17,0)*Use_2013_Work!$CB17,0)</f>
        <v>0</v>
      </c>
      <c r="AG17">
        <f>IFERROR(IFERROR(Supply_2013_Work!AG17/Supply_2013_Work!$BR17,0)*Use_2013_Work!$CB17,0)</f>
        <v>0</v>
      </c>
      <c r="AH17">
        <f>IFERROR(IFERROR(Supply_2013_Work!AH17/Supply_2013_Work!$BR17,0)*Use_2013_Work!$CB17,0)</f>
        <v>0</v>
      </c>
      <c r="AI17">
        <f>IFERROR(IFERROR(Supply_2013_Work!AI17/Supply_2013_Work!$BR17,0)*Use_2013_Work!$CB17,0)</f>
        <v>0</v>
      </c>
      <c r="AJ17">
        <f>IFERROR(IFERROR(Supply_2013_Work!AJ17/Supply_2013_Work!$BR17,0)*Use_2013_Work!$CB17,0)</f>
        <v>0</v>
      </c>
      <c r="AK17">
        <f>IFERROR(IFERROR(Supply_2013_Work!AK17/Supply_2013_Work!$BR17,0)*Use_2013_Work!$CB17,0)</f>
        <v>0</v>
      </c>
      <c r="AL17">
        <f>IFERROR(IFERROR(Supply_2013_Work!AL17/Supply_2013_Work!$BR17,0)*Use_2013_Work!$CB17,0)</f>
        <v>0</v>
      </c>
      <c r="AM17">
        <f>IFERROR(IFERROR(Supply_2013_Work!AM17/Supply_2013_Work!$BR17,0)*Use_2013_Work!$CB17,0)</f>
        <v>0</v>
      </c>
      <c r="AN17">
        <f>IFERROR(IFERROR(Supply_2013_Work!AN17/Supply_2013_Work!$BR17,0)*Use_2013_Work!$CB17,0)</f>
        <v>0</v>
      </c>
      <c r="AO17">
        <f>IFERROR(IFERROR(Supply_2013_Work!AO17/Supply_2013_Work!$BR17,0)*Use_2013_Work!$CB17,0)</f>
        <v>0</v>
      </c>
      <c r="AP17">
        <f>IFERROR(IFERROR(Supply_2013_Work!AP17/Supply_2013_Work!$BR17,0)*Use_2013_Work!$CB17,0)</f>
        <v>0</v>
      </c>
      <c r="AQ17">
        <f>IFERROR(IFERROR(Supply_2013_Work!AQ17/Supply_2013_Work!$BR17,0)*Use_2013_Work!$CB17,0)</f>
        <v>0</v>
      </c>
      <c r="AR17">
        <f>IFERROR(IFERROR(Supply_2013_Work!AR17/Supply_2013_Work!$BR17,0)*Use_2013_Work!$CB17,0)</f>
        <v>0</v>
      </c>
      <c r="AS17">
        <f>IFERROR(IFERROR(Supply_2013_Work!AS17/Supply_2013_Work!$BR17,0)*Use_2013_Work!$CB17,0)</f>
        <v>0</v>
      </c>
      <c r="AT17">
        <f>IFERROR(IFERROR(Supply_2013_Work!AT17/Supply_2013_Work!$BR17,0)*Use_2013_Work!$CB17,0)</f>
        <v>0</v>
      </c>
      <c r="AU17">
        <f>IFERROR(IFERROR(Supply_2013_Work!AU17/Supply_2013_Work!$BR17,0)*Use_2013_Work!$CB17,0)</f>
        <v>0</v>
      </c>
      <c r="AV17">
        <f>IFERROR(IFERROR(Supply_2013_Work!AV17/Supply_2013_Work!$BR17,0)*Use_2013_Work!$CB17,0)</f>
        <v>0</v>
      </c>
      <c r="AW17">
        <f>IFERROR(IFERROR(Supply_2013_Work!AW17/Supply_2013_Work!$BR17,0)*Use_2013_Work!$CB17,0)</f>
        <v>0</v>
      </c>
      <c r="AX17">
        <f>IFERROR(IFERROR(Supply_2013_Work!AX17/Supply_2013_Work!$BR17,0)*Use_2013_Work!$CB17,0)</f>
        <v>0</v>
      </c>
      <c r="AY17">
        <f>IFERROR(IFERROR(Supply_2013_Work!AY17/Supply_2013_Work!$BR17,0)*Use_2013_Work!$CB17,0)</f>
        <v>0</v>
      </c>
      <c r="AZ17">
        <f>IFERROR(IFERROR(Supply_2013_Work!AZ17/Supply_2013_Work!$BR17,0)*Use_2013_Work!$CB17,0)</f>
        <v>0</v>
      </c>
      <c r="BA17">
        <f>IFERROR(IFERROR(Supply_2013_Work!BA17/Supply_2013_Work!$BR17,0)*Use_2013_Work!$CB17,0)</f>
        <v>0</v>
      </c>
      <c r="BB17">
        <f>IFERROR(IFERROR(Supply_2013_Work!BB17/Supply_2013_Work!$BR17,0)*Use_2013_Work!$CB17,0)</f>
        <v>0</v>
      </c>
      <c r="BC17">
        <f>IFERROR(IFERROR(Supply_2013_Work!BC17/Supply_2013_Work!$BR17,0)*Use_2013_Work!$CB17,0)</f>
        <v>0</v>
      </c>
      <c r="BD17">
        <f>IFERROR(IFERROR(Supply_2013_Work!BD17/Supply_2013_Work!$BR17,0)*Use_2013_Work!$CB17,0)</f>
        <v>0</v>
      </c>
      <c r="BE17">
        <f>IFERROR(IFERROR(Supply_2013_Work!BE17/Supply_2013_Work!$BR17,0)*Use_2013_Work!$CB17,0)</f>
        <v>0</v>
      </c>
      <c r="BF17">
        <f>IFERROR(IFERROR(Supply_2013_Work!BF17/Supply_2013_Work!$BR17,0)*Use_2013_Work!$CB17,0)</f>
        <v>0</v>
      </c>
      <c r="BG17">
        <f>IFERROR(IFERROR(Supply_2013_Work!BG17/Supply_2013_Work!$BR17,0)*Use_2013_Work!$CB17,0)</f>
        <v>0</v>
      </c>
      <c r="BH17">
        <f>IFERROR(IFERROR(Supply_2013_Work!BH17/Supply_2013_Work!$BR17,0)*Use_2013_Work!$CB17,0)</f>
        <v>0</v>
      </c>
      <c r="BI17">
        <f>IFERROR(IFERROR(Supply_2013_Work!BI17/Supply_2013_Work!$BR17,0)*Use_2013_Work!$CB17,0)</f>
        <v>0</v>
      </c>
      <c r="BJ17">
        <f>IFERROR(IFERROR(Supply_2013_Work!BJ17/Supply_2013_Work!$BR17,0)*Use_2013_Work!$CB17,0)</f>
        <v>0</v>
      </c>
      <c r="BK17">
        <f>IFERROR(IFERROR(Supply_2013_Work!BK17/Supply_2013_Work!$BR17,0)*Use_2013_Work!$CB17,0)</f>
        <v>0</v>
      </c>
      <c r="BL17">
        <f>IFERROR(IFERROR(Supply_2013_Work!BL17/Supply_2013_Work!$BR17,0)*Use_2013_Work!$CB17,0)</f>
        <v>0</v>
      </c>
      <c r="BM17">
        <f>IFERROR(IFERROR(Supply_2013_Work!BM17/Supply_2013_Work!$BR17,0)*Use_2013_Work!$CB17,0)</f>
        <v>0</v>
      </c>
      <c r="BN17">
        <f>IFERROR(IFERROR(Supply_2013_Work!BN17/Supply_2013_Work!$BR17,0)*Use_2013_Work!$CB17,0)</f>
        <v>0</v>
      </c>
      <c r="BO17">
        <f>IFERROR(IFERROR(Supply_2013_Work!BO17/Supply_2013_Work!$BR17,0)*Use_2013_Work!$CB17,0)</f>
        <v>0</v>
      </c>
      <c r="BP17">
        <f>IFERROR(IFERROR(Supply_2013_Work!BP17/Supply_2013_Work!$BR17,0)*Use_2013_Work!$CB17,0)</f>
        <v>0</v>
      </c>
      <c r="BQ17">
        <f>IFERROR(IFERROR(Supply_2013_Work!BQ17/Supply_2013_Work!$BR17,0)*Use_2013_Work!$CB17,0)</f>
        <v>0</v>
      </c>
    </row>
    <row r="18" spans="4:69">
      <c r="D18">
        <v>10</v>
      </c>
      <c r="E18">
        <f>IFERROR(IFERROR(Supply_2013_Work!E18/Supply_2013_Work!$BR18,0)*Use_2013_Work!$CB18,0)</f>
        <v>0</v>
      </c>
      <c r="F18">
        <f>IFERROR(IFERROR(Supply_2013_Work!F18/Supply_2013_Work!$BR18,0)*Use_2013_Work!$CB18,0)</f>
        <v>0</v>
      </c>
      <c r="G18">
        <f>IFERROR(IFERROR(Supply_2013_Work!G18/Supply_2013_Work!$BR18,0)*Use_2013_Work!$CB18,0)</f>
        <v>0</v>
      </c>
      <c r="H18">
        <f>IFERROR(IFERROR(Supply_2013_Work!H18/Supply_2013_Work!$BR18,0)*Use_2013_Work!$CB18,0)</f>
        <v>0.53857637052632501</v>
      </c>
      <c r="I18">
        <f>IFERROR(IFERROR(Supply_2013_Work!I18/Supply_2013_Work!$BR18,0)*Use_2013_Work!$CB18,0)</f>
        <v>0</v>
      </c>
      <c r="J18">
        <f>IFERROR(IFERROR(Supply_2013_Work!J18/Supply_2013_Work!$BR18,0)*Use_2013_Work!$CB18,0)</f>
        <v>0</v>
      </c>
      <c r="K18">
        <f>IFERROR(IFERROR(Supply_2013_Work!K18/Supply_2013_Work!$BR18,0)*Use_2013_Work!$CB18,0)</f>
        <v>21.033085934629593</v>
      </c>
      <c r="L18">
        <f>IFERROR(IFERROR(Supply_2013_Work!L18/Supply_2013_Work!$BR18,0)*Use_2013_Work!$CB18,0)</f>
        <v>0</v>
      </c>
      <c r="M18">
        <f>IFERROR(IFERROR(Supply_2013_Work!M18/Supply_2013_Work!$BR18,0)*Use_2013_Work!$CB18,0)</f>
        <v>0</v>
      </c>
      <c r="N18">
        <f>IFERROR(IFERROR(Supply_2013_Work!N18/Supply_2013_Work!$BR18,0)*Use_2013_Work!$CB18,0)</f>
        <v>0</v>
      </c>
      <c r="O18">
        <f>IFERROR(IFERROR(Supply_2013_Work!O18/Supply_2013_Work!$BR18,0)*Use_2013_Work!$CB18,0)</f>
        <v>232.78158105918808</v>
      </c>
      <c r="P18">
        <f>IFERROR(IFERROR(Supply_2013_Work!P18/Supply_2013_Work!$BR18,0)*Use_2013_Work!$CB18,0)</f>
        <v>0</v>
      </c>
      <c r="Q18">
        <f>IFERROR(IFERROR(Supply_2013_Work!Q18/Supply_2013_Work!$BR18,0)*Use_2013_Work!$CB18,0)</f>
        <v>0</v>
      </c>
      <c r="R18">
        <f>IFERROR(IFERROR(Supply_2013_Work!R18/Supply_2013_Work!$BR18,0)*Use_2013_Work!$CB18,0)</f>
        <v>0</v>
      </c>
      <c r="S18">
        <f>IFERROR(IFERROR(Supply_2013_Work!S18/Supply_2013_Work!$BR18,0)*Use_2013_Work!$CB18,0)</f>
        <v>0</v>
      </c>
      <c r="T18">
        <f>IFERROR(IFERROR(Supply_2013_Work!T18/Supply_2013_Work!$BR18,0)*Use_2013_Work!$CB18,0)</f>
        <v>0</v>
      </c>
      <c r="U18">
        <f>IFERROR(IFERROR(Supply_2013_Work!U18/Supply_2013_Work!$BR18,0)*Use_2013_Work!$CB18,0)</f>
        <v>0</v>
      </c>
      <c r="V18">
        <f>IFERROR(IFERROR(Supply_2013_Work!V18/Supply_2013_Work!$BR18,0)*Use_2013_Work!$CB18,0)</f>
        <v>0</v>
      </c>
      <c r="W18">
        <f>IFERROR(IFERROR(Supply_2013_Work!W18/Supply_2013_Work!$BR18,0)*Use_2013_Work!$CB18,0)</f>
        <v>0</v>
      </c>
      <c r="X18">
        <f>IFERROR(IFERROR(Supply_2013_Work!X18/Supply_2013_Work!$BR18,0)*Use_2013_Work!$CB18,0)</f>
        <v>0</v>
      </c>
      <c r="Y18">
        <f>IFERROR(IFERROR(Supply_2013_Work!Y18/Supply_2013_Work!$BR18,0)*Use_2013_Work!$CB18,0)</f>
        <v>0</v>
      </c>
      <c r="Z18">
        <f>IFERROR(IFERROR(Supply_2013_Work!Z18/Supply_2013_Work!$BR18,0)*Use_2013_Work!$CB18,0)</f>
        <v>0</v>
      </c>
      <c r="AA18">
        <f>IFERROR(IFERROR(Supply_2013_Work!AA18/Supply_2013_Work!$BR18,0)*Use_2013_Work!$CB18,0)</f>
        <v>0</v>
      </c>
      <c r="AB18">
        <f>IFERROR(IFERROR(Supply_2013_Work!AB18/Supply_2013_Work!$BR18,0)*Use_2013_Work!$CB18,0)</f>
        <v>0</v>
      </c>
      <c r="AC18">
        <f>IFERROR(IFERROR(Supply_2013_Work!AC18/Supply_2013_Work!$BR18,0)*Use_2013_Work!$CB18,0)</f>
        <v>0</v>
      </c>
      <c r="AD18">
        <f>IFERROR(IFERROR(Supply_2013_Work!AD18/Supply_2013_Work!$BR18,0)*Use_2013_Work!$CB18,0)</f>
        <v>16.961431301007348</v>
      </c>
      <c r="AE18">
        <f>IFERROR(IFERROR(Supply_2013_Work!AE18/Supply_2013_Work!$BR18,0)*Use_2013_Work!$CB18,0)</f>
        <v>0</v>
      </c>
      <c r="AF18">
        <f>IFERROR(IFERROR(Supply_2013_Work!AF18/Supply_2013_Work!$BR18,0)*Use_2013_Work!$CB18,0)</f>
        <v>0</v>
      </c>
      <c r="AG18">
        <f>IFERROR(IFERROR(Supply_2013_Work!AG18/Supply_2013_Work!$BR18,0)*Use_2013_Work!$CB18,0)</f>
        <v>27.20582533464869</v>
      </c>
      <c r="AH18">
        <f>IFERROR(IFERROR(Supply_2013_Work!AH18/Supply_2013_Work!$BR18,0)*Use_2013_Work!$CB18,0)</f>
        <v>0</v>
      </c>
      <c r="AI18">
        <f>IFERROR(IFERROR(Supply_2013_Work!AI18/Supply_2013_Work!$BR18,0)*Use_2013_Work!$CB18,0)</f>
        <v>0</v>
      </c>
      <c r="AJ18">
        <f>IFERROR(IFERROR(Supply_2013_Work!AJ18/Supply_2013_Work!$BR18,0)*Use_2013_Work!$CB18,0)</f>
        <v>0</v>
      </c>
      <c r="AK18">
        <f>IFERROR(IFERROR(Supply_2013_Work!AK18/Supply_2013_Work!$BR18,0)*Use_2013_Work!$CB18,0)</f>
        <v>0</v>
      </c>
      <c r="AL18">
        <f>IFERROR(IFERROR(Supply_2013_Work!AL18/Supply_2013_Work!$BR18,0)*Use_2013_Work!$CB18,0)</f>
        <v>0</v>
      </c>
      <c r="AM18">
        <f>IFERROR(IFERROR(Supply_2013_Work!AM18/Supply_2013_Work!$BR18,0)*Use_2013_Work!$CB18,0)</f>
        <v>0</v>
      </c>
      <c r="AN18">
        <f>IFERROR(IFERROR(Supply_2013_Work!AN18/Supply_2013_Work!$BR18,0)*Use_2013_Work!$CB18,0)</f>
        <v>0</v>
      </c>
      <c r="AO18">
        <f>IFERROR(IFERROR(Supply_2013_Work!AO18/Supply_2013_Work!$BR18,0)*Use_2013_Work!$CB18,0)</f>
        <v>0</v>
      </c>
      <c r="AP18">
        <f>IFERROR(IFERROR(Supply_2013_Work!AP18/Supply_2013_Work!$BR18,0)*Use_2013_Work!$CB18,0)</f>
        <v>0</v>
      </c>
      <c r="AQ18">
        <f>IFERROR(IFERROR(Supply_2013_Work!AQ18/Supply_2013_Work!$BR18,0)*Use_2013_Work!$CB18,0)</f>
        <v>0</v>
      </c>
      <c r="AR18">
        <f>IFERROR(IFERROR(Supply_2013_Work!AR18/Supply_2013_Work!$BR18,0)*Use_2013_Work!$CB18,0)</f>
        <v>0</v>
      </c>
      <c r="AS18">
        <f>IFERROR(IFERROR(Supply_2013_Work!AS18/Supply_2013_Work!$BR18,0)*Use_2013_Work!$CB18,0)</f>
        <v>0</v>
      </c>
      <c r="AT18">
        <f>IFERROR(IFERROR(Supply_2013_Work!AT18/Supply_2013_Work!$BR18,0)*Use_2013_Work!$CB18,0)</f>
        <v>0</v>
      </c>
      <c r="AU18">
        <f>IFERROR(IFERROR(Supply_2013_Work!AU18/Supply_2013_Work!$BR18,0)*Use_2013_Work!$CB18,0)</f>
        <v>0</v>
      </c>
      <c r="AV18">
        <f>IFERROR(IFERROR(Supply_2013_Work!AV18/Supply_2013_Work!$BR18,0)*Use_2013_Work!$CB18,0)</f>
        <v>0</v>
      </c>
      <c r="AW18">
        <f>IFERROR(IFERROR(Supply_2013_Work!AW18/Supply_2013_Work!$BR18,0)*Use_2013_Work!$CB18,0)</f>
        <v>0</v>
      </c>
      <c r="AX18">
        <f>IFERROR(IFERROR(Supply_2013_Work!AX18/Supply_2013_Work!$BR18,0)*Use_2013_Work!$CB18,0)</f>
        <v>0</v>
      </c>
      <c r="AY18">
        <f>IFERROR(IFERROR(Supply_2013_Work!AY18/Supply_2013_Work!$BR18,0)*Use_2013_Work!$CB18,0)</f>
        <v>0</v>
      </c>
      <c r="AZ18">
        <f>IFERROR(IFERROR(Supply_2013_Work!AZ18/Supply_2013_Work!$BR18,0)*Use_2013_Work!$CB18,0)</f>
        <v>0</v>
      </c>
      <c r="BA18">
        <f>IFERROR(IFERROR(Supply_2013_Work!BA18/Supply_2013_Work!$BR18,0)*Use_2013_Work!$CB18,0)</f>
        <v>0</v>
      </c>
      <c r="BB18">
        <f>IFERROR(IFERROR(Supply_2013_Work!BB18/Supply_2013_Work!$BR18,0)*Use_2013_Work!$CB18,0)</f>
        <v>0</v>
      </c>
      <c r="BC18">
        <f>IFERROR(IFERROR(Supply_2013_Work!BC18/Supply_2013_Work!$BR18,0)*Use_2013_Work!$CB18,0)</f>
        <v>0</v>
      </c>
      <c r="BD18">
        <f>IFERROR(IFERROR(Supply_2013_Work!BD18/Supply_2013_Work!$BR18,0)*Use_2013_Work!$CB18,0)</f>
        <v>0</v>
      </c>
      <c r="BE18">
        <f>IFERROR(IFERROR(Supply_2013_Work!BE18/Supply_2013_Work!$BR18,0)*Use_2013_Work!$CB18,0)</f>
        <v>0</v>
      </c>
      <c r="BF18">
        <f>IFERROR(IFERROR(Supply_2013_Work!BF18/Supply_2013_Work!$BR18,0)*Use_2013_Work!$CB18,0)</f>
        <v>0</v>
      </c>
      <c r="BG18">
        <f>IFERROR(IFERROR(Supply_2013_Work!BG18/Supply_2013_Work!$BR18,0)*Use_2013_Work!$CB18,0)</f>
        <v>0</v>
      </c>
      <c r="BH18">
        <f>IFERROR(IFERROR(Supply_2013_Work!BH18/Supply_2013_Work!$BR18,0)*Use_2013_Work!$CB18,0)</f>
        <v>0</v>
      </c>
      <c r="BI18">
        <f>IFERROR(IFERROR(Supply_2013_Work!BI18/Supply_2013_Work!$BR18,0)*Use_2013_Work!$CB18,0)</f>
        <v>0</v>
      </c>
      <c r="BJ18">
        <f>IFERROR(IFERROR(Supply_2013_Work!BJ18/Supply_2013_Work!$BR18,0)*Use_2013_Work!$CB18,0)</f>
        <v>0</v>
      </c>
      <c r="BK18">
        <f>IFERROR(IFERROR(Supply_2013_Work!BK18/Supply_2013_Work!$BR18,0)*Use_2013_Work!$CB18,0)</f>
        <v>0</v>
      </c>
      <c r="BL18">
        <f>IFERROR(IFERROR(Supply_2013_Work!BL18/Supply_2013_Work!$BR18,0)*Use_2013_Work!$CB18,0)</f>
        <v>0</v>
      </c>
      <c r="BM18">
        <f>IFERROR(IFERROR(Supply_2013_Work!BM18/Supply_2013_Work!$BR18,0)*Use_2013_Work!$CB18,0)</f>
        <v>0</v>
      </c>
      <c r="BN18">
        <f>IFERROR(IFERROR(Supply_2013_Work!BN18/Supply_2013_Work!$BR18,0)*Use_2013_Work!$CB18,0)</f>
        <v>0</v>
      </c>
      <c r="BO18">
        <f>IFERROR(IFERROR(Supply_2013_Work!BO18/Supply_2013_Work!$BR18,0)*Use_2013_Work!$CB18,0)</f>
        <v>0</v>
      </c>
      <c r="BP18">
        <f>IFERROR(IFERROR(Supply_2013_Work!BP18/Supply_2013_Work!$BR18,0)*Use_2013_Work!$CB18,0)</f>
        <v>0</v>
      </c>
      <c r="BQ18">
        <f>IFERROR(IFERROR(Supply_2013_Work!BQ18/Supply_2013_Work!$BR18,0)*Use_2013_Work!$CB18,0)</f>
        <v>0</v>
      </c>
    </row>
    <row r="19" spans="4:69">
      <c r="D19">
        <v>11</v>
      </c>
      <c r="E19">
        <f>IFERROR(IFERROR(Supply_2013_Work!E19/Supply_2013_Work!$BR19,0)*Use_2013_Work!$CB19,0)</f>
        <v>0</v>
      </c>
      <c r="F19">
        <f>IFERROR(IFERROR(Supply_2013_Work!F19/Supply_2013_Work!$BR19,0)*Use_2013_Work!$CB19,0)</f>
        <v>0</v>
      </c>
      <c r="G19">
        <f>IFERROR(IFERROR(Supply_2013_Work!G19/Supply_2013_Work!$BR19,0)*Use_2013_Work!$CB19,0)</f>
        <v>0</v>
      </c>
      <c r="H19">
        <f>IFERROR(IFERROR(Supply_2013_Work!H19/Supply_2013_Work!$BR19,0)*Use_2013_Work!$CB19,0)</f>
        <v>0</v>
      </c>
      <c r="I19">
        <f>IFERROR(IFERROR(Supply_2013_Work!I19/Supply_2013_Work!$BR19,0)*Use_2013_Work!$CB19,0)</f>
        <v>0</v>
      </c>
      <c r="J19">
        <f>IFERROR(IFERROR(Supply_2013_Work!J19/Supply_2013_Work!$BR19,0)*Use_2013_Work!$CB19,0)</f>
        <v>0</v>
      </c>
      <c r="K19">
        <f>IFERROR(IFERROR(Supply_2013_Work!K19/Supply_2013_Work!$BR19,0)*Use_2013_Work!$CB19,0)</f>
        <v>0</v>
      </c>
      <c r="L19">
        <f>IFERROR(IFERROR(Supply_2013_Work!L19/Supply_2013_Work!$BR19,0)*Use_2013_Work!$CB19,0)</f>
        <v>0</v>
      </c>
      <c r="M19">
        <f>IFERROR(IFERROR(Supply_2013_Work!M19/Supply_2013_Work!$BR19,0)*Use_2013_Work!$CB19,0)</f>
        <v>0</v>
      </c>
      <c r="N19">
        <f>IFERROR(IFERROR(Supply_2013_Work!N19/Supply_2013_Work!$BR19,0)*Use_2013_Work!$CB19,0)</f>
        <v>0</v>
      </c>
      <c r="O19">
        <f>IFERROR(IFERROR(Supply_2013_Work!O19/Supply_2013_Work!$BR19,0)*Use_2013_Work!$CB19,0)</f>
        <v>0</v>
      </c>
      <c r="P19">
        <f>IFERROR(IFERROR(Supply_2013_Work!P19/Supply_2013_Work!$BR19,0)*Use_2013_Work!$CB19,0)</f>
        <v>139.94133026475814</v>
      </c>
      <c r="Q19">
        <f>IFERROR(IFERROR(Supply_2013_Work!Q19/Supply_2013_Work!$BR19,0)*Use_2013_Work!$CB19,0)</f>
        <v>0</v>
      </c>
      <c r="R19">
        <f>IFERROR(IFERROR(Supply_2013_Work!R19/Supply_2013_Work!$BR19,0)*Use_2013_Work!$CB19,0)</f>
        <v>0</v>
      </c>
      <c r="S19">
        <f>IFERROR(IFERROR(Supply_2013_Work!S19/Supply_2013_Work!$BR19,0)*Use_2013_Work!$CB19,0)</f>
        <v>0</v>
      </c>
      <c r="T19">
        <f>IFERROR(IFERROR(Supply_2013_Work!T19/Supply_2013_Work!$BR19,0)*Use_2013_Work!$CB19,0)</f>
        <v>0</v>
      </c>
      <c r="U19">
        <f>IFERROR(IFERROR(Supply_2013_Work!U19/Supply_2013_Work!$BR19,0)*Use_2013_Work!$CB19,0)</f>
        <v>0</v>
      </c>
      <c r="V19">
        <f>IFERROR(IFERROR(Supply_2013_Work!V19/Supply_2013_Work!$BR19,0)*Use_2013_Work!$CB19,0)</f>
        <v>0</v>
      </c>
      <c r="W19">
        <f>IFERROR(IFERROR(Supply_2013_Work!W19/Supply_2013_Work!$BR19,0)*Use_2013_Work!$CB19,0)</f>
        <v>0</v>
      </c>
      <c r="X19">
        <f>IFERROR(IFERROR(Supply_2013_Work!X19/Supply_2013_Work!$BR19,0)*Use_2013_Work!$CB19,0)</f>
        <v>0</v>
      </c>
      <c r="Y19">
        <f>IFERROR(IFERROR(Supply_2013_Work!Y19/Supply_2013_Work!$BR19,0)*Use_2013_Work!$CB19,0)</f>
        <v>0</v>
      </c>
      <c r="Z19">
        <f>IFERROR(IFERROR(Supply_2013_Work!Z19/Supply_2013_Work!$BR19,0)*Use_2013_Work!$CB19,0)</f>
        <v>1.4793697352418835</v>
      </c>
      <c r="AA19">
        <f>IFERROR(IFERROR(Supply_2013_Work!AA19/Supply_2013_Work!$BR19,0)*Use_2013_Work!$CB19,0)</f>
        <v>0</v>
      </c>
      <c r="AB19">
        <f>IFERROR(IFERROR(Supply_2013_Work!AB19/Supply_2013_Work!$BR19,0)*Use_2013_Work!$CB19,0)</f>
        <v>0</v>
      </c>
      <c r="AC19">
        <f>IFERROR(IFERROR(Supply_2013_Work!AC19/Supply_2013_Work!$BR19,0)*Use_2013_Work!$CB19,0)</f>
        <v>0</v>
      </c>
      <c r="AD19">
        <f>IFERROR(IFERROR(Supply_2013_Work!AD19/Supply_2013_Work!$BR19,0)*Use_2013_Work!$CB19,0)</f>
        <v>0</v>
      </c>
      <c r="AE19">
        <f>IFERROR(IFERROR(Supply_2013_Work!AE19/Supply_2013_Work!$BR19,0)*Use_2013_Work!$CB19,0)</f>
        <v>0</v>
      </c>
      <c r="AF19">
        <f>IFERROR(IFERROR(Supply_2013_Work!AF19/Supply_2013_Work!$BR19,0)*Use_2013_Work!$CB19,0)</f>
        <v>0</v>
      </c>
      <c r="AG19">
        <f>IFERROR(IFERROR(Supply_2013_Work!AG19/Supply_2013_Work!$BR19,0)*Use_2013_Work!$CB19,0)</f>
        <v>0</v>
      </c>
      <c r="AH19">
        <f>IFERROR(IFERROR(Supply_2013_Work!AH19/Supply_2013_Work!$BR19,0)*Use_2013_Work!$CB19,0)</f>
        <v>0</v>
      </c>
      <c r="AI19">
        <f>IFERROR(IFERROR(Supply_2013_Work!AI19/Supply_2013_Work!$BR19,0)*Use_2013_Work!$CB19,0)</f>
        <v>0</v>
      </c>
      <c r="AJ19">
        <f>IFERROR(IFERROR(Supply_2013_Work!AJ19/Supply_2013_Work!$BR19,0)*Use_2013_Work!$CB19,0)</f>
        <v>0</v>
      </c>
      <c r="AK19">
        <f>IFERROR(IFERROR(Supply_2013_Work!AK19/Supply_2013_Work!$BR19,0)*Use_2013_Work!$CB19,0)</f>
        <v>0</v>
      </c>
      <c r="AL19">
        <f>IFERROR(IFERROR(Supply_2013_Work!AL19/Supply_2013_Work!$BR19,0)*Use_2013_Work!$CB19,0)</f>
        <v>0</v>
      </c>
      <c r="AM19">
        <f>IFERROR(IFERROR(Supply_2013_Work!AM19/Supply_2013_Work!$BR19,0)*Use_2013_Work!$CB19,0)</f>
        <v>0</v>
      </c>
      <c r="AN19">
        <f>IFERROR(IFERROR(Supply_2013_Work!AN19/Supply_2013_Work!$BR19,0)*Use_2013_Work!$CB19,0)</f>
        <v>0</v>
      </c>
      <c r="AO19">
        <f>IFERROR(IFERROR(Supply_2013_Work!AO19/Supply_2013_Work!$BR19,0)*Use_2013_Work!$CB19,0)</f>
        <v>0</v>
      </c>
      <c r="AP19">
        <f>IFERROR(IFERROR(Supply_2013_Work!AP19/Supply_2013_Work!$BR19,0)*Use_2013_Work!$CB19,0)</f>
        <v>0</v>
      </c>
      <c r="AQ19">
        <f>IFERROR(IFERROR(Supply_2013_Work!AQ19/Supply_2013_Work!$BR19,0)*Use_2013_Work!$CB19,0)</f>
        <v>0</v>
      </c>
      <c r="AR19">
        <f>IFERROR(IFERROR(Supply_2013_Work!AR19/Supply_2013_Work!$BR19,0)*Use_2013_Work!$CB19,0)</f>
        <v>0</v>
      </c>
      <c r="AS19">
        <f>IFERROR(IFERROR(Supply_2013_Work!AS19/Supply_2013_Work!$BR19,0)*Use_2013_Work!$CB19,0)</f>
        <v>0</v>
      </c>
      <c r="AT19">
        <f>IFERROR(IFERROR(Supply_2013_Work!AT19/Supply_2013_Work!$BR19,0)*Use_2013_Work!$CB19,0)</f>
        <v>0</v>
      </c>
      <c r="AU19">
        <f>IFERROR(IFERROR(Supply_2013_Work!AU19/Supply_2013_Work!$BR19,0)*Use_2013_Work!$CB19,0)</f>
        <v>0</v>
      </c>
      <c r="AV19">
        <f>IFERROR(IFERROR(Supply_2013_Work!AV19/Supply_2013_Work!$BR19,0)*Use_2013_Work!$CB19,0)</f>
        <v>0</v>
      </c>
      <c r="AW19">
        <f>IFERROR(IFERROR(Supply_2013_Work!AW19/Supply_2013_Work!$BR19,0)*Use_2013_Work!$CB19,0)</f>
        <v>0</v>
      </c>
      <c r="AX19">
        <f>IFERROR(IFERROR(Supply_2013_Work!AX19/Supply_2013_Work!$BR19,0)*Use_2013_Work!$CB19,0)</f>
        <v>0</v>
      </c>
      <c r="AY19">
        <f>IFERROR(IFERROR(Supply_2013_Work!AY19/Supply_2013_Work!$BR19,0)*Use_2013_Work!$CB19,0)</f>
        <v>0</v>
      </c>
      <c r="AZ19">
        <f>IFERROR(IFERROR(Supply_2013_Work!AZ19/Supply_2013_Work!$BR19,0)*Use_2013_Work!$CB19,0)</f>
        <v>0</v>
      </c>
      <c r="BA19">
        <f>IFERROR(IFERROR(Supply_2013_Work!BA19/Supply_2013_Work!$BR19,0)*Use_2013_Work!$CB19,0)</f>
        <v>0</v>
      </c>
      <c r="BB19">
        <f>IFERROR(IFERROR(Supply_2013_Work!BB19/Supply_2013_Work!$BR19,0)*Use_2013_Work!$CB19,0)</f>
        <v>0</v>
      </c>
      <c r="BC19">
        <f>IFERROR(IFERROR(Supply_2013_Work!BC19/Supply_2013_Work!$BR19,0)*Use_2013_Work!$CB19,0)</f>
        <v>0</v>
      </c>
      <c r="BD19">
        <f>IFERROR(IFERROR(Supply_2013_Work!BD19/Supply_2013_Work!$BR19,0)*Use_2013_Work!$CB19,0)</f>
        <v>0</v>
      </c>
      <c r="BE19">
        <f>IFERROR(IFERROR(Supply_2013_Work!BE19/Supply_2013_Work!$BR19,0)*Use_2013_Work!$CB19,0)</f>
        <v>0</v>
      </c>
      <c r="BF19">
        <f>IFERROR(IFERROR(Supply_2013_Work!BF19/Supply_2013_Work!$BR19,0)*Use_2013_Work!$CB19,0)</f>
        <v>0</v>
      </c>
      <c r="BG19">
        <f>IFERROR(IFERROR(Supply_2013_Work!BG19/Supply_2013_Work!$BR19,0)*Use_2013_Work!$CB19,0)</f>
        <v>0</v>
      </c>
      <c r="BH19">
        <f>IFERROR(IFERROR(Supply_2013_Work!BH19/Supply_2013_Work!$BR19,0)*Use_2013_Work!$CB19,0)</f>
        <v>0</v>
      </c>
      <c r="BI19">
        <f>IFERROR(IFERROR(Supply_2013_Work!BI19/Supply_2013_Work!$BR19,0)*Use_2013_Work!$CB19,0)</f>
        <v>0</v>
      </c>
      <c r="BJ19">
        <f>IFERROR(IFERROR(Supply_2013_Work!BJ19/Supply_2013_Work!$BR19,0)*Use_2013_Work!$CB19,0)</f>
        <v>0</v>
      </c>
      <c r="BK19">
        <f>IFERROR(IFERROR(Supply_2013_Work!BK19/Supply_2013_Work!$BR19,0)*Use_2013_Work!$CB19,0)</f>
        <v>0</v>
      </c>
      <c r="BL19">
        <f>IFERROR(IFERROR(Supply_2013_Work!BL19/Supply_2013_Work!$BR19,0)*Use_2013_Work!$CB19,0)</f>
        <v>0</v>
      </c>
      <c r="BM19">
        <f>IFERROR(IFERROR(Supply_2013_Work!BM19/Supply_2013_Work!$BR19,0)*Use_2013_Work!$CB19,0)</f>
        <v>0</v>
      </c>
      <c r="BN19">
        <f>IFERROR(IFERROR(Supply_2013_Work!BN19/Supply_2013_Work!$BR19,0)*Use_2013_Work!$CB19,0)</f>
        <v>0</v>
      </c>
      <c r="BO19">
        <f>IFERROR(IFERROR(Supply_2013_Work!BO19/Supply_2013_Work!$BR19,0)*Use_2013_Work!$CB19,0)</f>
        <v>0</v>
      </c>
      <c r="BP19">
        <f>IFERROR(IFERROR(Supply_2013_Work!BP19/Supply_2013_Work!$BR19,0)*Use_2013_Work!$CB19,0)</f>
        <v>0</v>
      </c>
      <c r="BQ19">
        <f>IFERROR(IFERROR(Supply_2013_Work!BQ19/Supply_2013_Work!$BR19,0)*Use_2013_Work!$CB19,0)</f>
        <v>0</v>
      </c>
    </row>
    <row r="20" spans="4:69">
      <c r="D20">
        <v>12</v>
      </c>
      <c r="E20">
        <f>IFERROR(IFERROR(Supply_2013_Work!E20/Supply_2013_Work!$BR20,0)*Use_2013_Work!$CB20,0)</f>
        <v>2.84510536629622E-3</v>
      </c>
      <c r="F20">
        <f>IFERROR(IFERROR(Supply_2013_Work!F20/Supply_2013_Work!$BR20,0)*Use_2013_Work!$CB20,0)</f>
        <v>0</v>
      </c>
      <c r="G20">
        <f>IFERROR(IFERROR(Supply_2013_Work!G20/Supply_2013_Work!$BR20,0)*Use_2013_Work!$CB20,0)</f>
        <v>3.4696406906051458E-4</v>
      </c>
      <c r="H20">
        <f>IFERROR(IFERROR(Supply_2013_Work!H20/Supply_2013_Work!$BR20,0)*Use_2013_Work!$CB20,0)</f>
        <v>0</v>
      </c>
      <c r="I20">
        <f>IFERROR(IFERROR(Supply_2013_Work!I20/Supply_2013_Work!$BR20,0)*Use_2013_Work!$CB20,0)</f>
        <v>2.983890993920425E-3</v>
      </c>
      <c r="J20">
        <f>IFERROR(IFERROR(Supply_2013_Work!J20/Supply_2013_Work!$BR20,0)*Use_2013_Work!$CB20,0)</f>
        <v>0.37132094670856269</v>
      </c>
      <c r="K20">
        <f>IFERROR(IFERROR(Supply_2013_Work!K20/Supply_2013_Work!$BR20,0)*Use_2013_Work!$CB20,0)</f>
        <v>8.1883520298281446E-3</v>
      </c>
      <c r="L20">
        <f>IFERROR(IFERROR(Supply_2013_Work!L20/Supply_2013_Work!$BR20,0)*Use_2013_Work!$CB20,0)</f>
        <v>0</v>
      </c>
      <c r="M20">
        <f>IFERROR(IFERROR(Supply_2013_Work!M20/Supply_2013_Work!$BR20,0)*Use_2013_Work!$CB20,0)</f>
        <v>9.3481835198836318</v>
      </c>
      <c r="N20">
        <f>IFERROR(IFERROR(Supply_2013_Work!N20/Supply_2013_Work!$BR20,0)*Use_2013_Work!$CB20,0)</f>
        <v>0</v>
      </c>
      <c r="O20">
        <f>IFERROR(IFERROR(Supply_2013_Work!O20/Supply_2013_Work!$BR20,0)*Use_2013_Work!$CB20,0)</f>
        <v>0</v>
      </c>
      <c r="P20">
        <f>IFERROR(IFERROR(Supply_2013_Work!P20/Supply_2013_Work!$BR20,0)*Use_2013_Work!$CB20,0)</f>
        <v>0</v>
      </c>
      <c r="Q20">
        <f>IFERROR(IFERROR(Supply_2013_Work!Q20/Supply_2013_Work!$BR20,0)*Use_2013_Work!$CB20,0)</f>
        <v>152.65940228247337</v>
      </c>
      <c r="R20">
        <f>IFERROR(IFERROR(Supply_2013_Work!R20/Supply_2013_Work!$BR20,0)*Use_2013_Work!$CB20,0)</f>
        <v>8.1883520298281446E-3</v>
      </c>
      <c r="S20">
        <f>IFERROR(IFERROR(Supply_2013_Work!S20/Supply_2013_Work!$BR20,0)*Use_2013_Work!$CB20,0)</f>
        <v>0.4248921989715061</v>
      </c>
      <c r="T20">
        <f>IFERROR(IFERROR(Supply_2013_Work!T20/Supply_2013_Work!$BR20,0)*Use_2013_Work!$CB20,0)</f>
        <v>1.2976456182863247</v>
      </c>
      <c r="U20">
        <f>IFERROR(IFERROR(Supply_2013_Work!U20/Supply_2013_Work!$BR20,0)*Use_2013_Work!$CB20,0)</f>
        <v>0</v>
      </c>
      <c r="V20">
        <f>IFERROR(IFERROR(Supply_2013_Work!V20/Supply_2013_Work!$BR20,0)*Use_2013_Work!$CB20,0)</f>
        <v>4.8574969668472039E-4</v>
      </c>
      <c r="W20">
        <f>IFERROR(IFERROR(Supply_2013_Work!W20/Supply_2013_Work!$BR20,0)*Use_2013_Work!$CB20,0)</f>
        <v>2.3593556696114991E-3</v>
      </c>
      <c r="X20">
        <f>IFERROR(IFERROR(Supply_2013_Work!X20/Supply_2013_Work!$BR20,0)*Use_2013_Work!$CB20,0)</f>
        <v>0</v>
      </c>
      <c r="Y20">
        <f>IFERROR(IFERROR(Supply_2013_Work!Y20/Supply_2013_Work!$BR20,0)*Use_2013_Work!$CB20,0)</f>
        <v>0</v>
      </c>
      <c r="Z20">
        <f>IFERROR(IFERROR(Supply_2013_Work!Z20/Supply_2013_Work!$BR20,0)*Use_2013_Work!$CB20,0)</f>
        <v>2.9802825676021962</v>
      </c>
      <c r="AA20">
        <f>IFERROR(IFERROR(Supply_2013_Work!AA20/Supply_2013_Work!$BR20,0)*Use_2013_Work!$CB20,0)</f>
        <v>0</v>
      </c>
      <c r="AB20">
        <f>IFERROR(IFERROR(Supply_2013_Work!AB20/Supply_2013_Work!$BR20,0)*Use_2013_Work!$CB20,0)</f>
        <v>7.5638167055192178E-3</v>
      </c>
      <c r="AC20">
        <f>IFERROR(IFERROR(Supply_2013_Work!AC20/Supply_2013_Work!$BR20,0)*Use_2013_Work!$CB20,0)</f>
        <v>0</v>
      </c>
      <c r="AD20">
        <f>IFERROR(IFERROR(Supply_2013_Work!AD20/Supply_2013_Work!$BR20,0)*Use_2013_Work!$CB20,0)</f>
        <v>1.1102850209936466E-3</v>
      </c>
      <c r="AE20">
        <f>IFERROR(IFERROR(Supply_2013_Work!AE20/Supply_2013_Work!$BR20,0)*Use_2013_Work!$CB20,0)</f>
        <v>2.2899628557993962E-3</v>
      </c>
      <c r="AF20">
        <f>IFERROR(IFERROR(Supply_2013_Work!AF20/Supply_2013_Work!$BR20,0)*Use_2013_Work!$CB20,0)</f>
        <v>8.7643123844685977E-2</v>
      </c>
      <c r="AG20">
        <f>IFERROR(IFERROR(Supply_2013_Work!AG20/Supply_2013_Work!$BR20,0)*Use_2013_Work!$CB20,0)</f>
        <v>1.3739777134796379E-2</v>
      </c>
      <c r="AH20">
        <f>IFERROR(IFERROR(Supply_2013_Work!AH20/Supply_2013_Work!$BR20,0)*Use_2013_Work!$CB20,0)</f>
        <v>2.2552664488933449E-2</v>
      </c>
      <c r="AI20">
        <f>IFERROR(IFERROR(Supply_2013_Work!AI20/Supply_2013_Work!$BR20,0)*Use_2013_Work!$CB20,0)</f>
        <v>4.2329616425382782E-3</v>
      </c>
      <c r="AJ20">
        <f>IFERROR(IFERROR(Supply_2013_Work!AJ20/Supply_2013_Work!$BR20,0)*Use_2013_Work!$CB20,0)</f>
        <v>0</v>
      </c>
      <c r="AK20">
        <f>IFERROR(IFERROR(Supply_2013_Work!AK20/Supply_2013_Work!$BR20,0)*Use_2013_Work!$CB20,0)</f>
        <v>0</v>
      </c>
      <c r="AL20">
        <f>IFERROR(IFERROR(Supply_2013_Work!AL20/Supply_2013_Work!$BR20,0)*Use_2013_Work!$CB20,0)</f>
        <v>3.7472119458535577E-3</v>
      </c>
      <c r="AM20">
        <f>IFERROR(IFERROR(Supply_2013_Work!AM20/Supply_2013_Work!$BR20,0)*Use_2013_Work!$CB20,0)</f>
        <v>0</v>
      </c>
      <c r="AN20">
        <f>IFERROR(IFERROR(Supply_2013_Work!AN20/Supply_2013_Work!$BR20,0)*Use_2013_Work!$CB20,0)</f>
        <v>3.5529120671796692E-2</v>
      </c>
      <c r="AO20">
        <f>IFERROR(IFERROR(Supply_2013_Work!AO20/Supply_2013_Work!$BR20,0)*Use_2013_Work!$CB20,0)</f>
        <v>0</v>
      </c>
      <c r="AP20">
        <f>IFERROR(IFERROR(Supply_2013_Work!AP20/Supply_2013_Work!$BR20,0)*Use_2013_Work!$CB20,0)</f>
        <v>9.0210657955733784E-4</v>
      </c>
      <c r="AQ20">
        <f>IFERROR(IFERROR(Supply_2013_Work!AQ20/Supply_2013_Work!$BR20,0)*Use_2013_Work!$CB20,0)</f>
        <v>9.7149939336944077E-4</v>
      </c>
      <c r="AR20">
        <f>IFERROR(IFERROR(Supply_2013_Work!AR20/Supply_2013_Work!$BR20,0)*Use_2013_Work!$CB20,0)</f>
        <v>0</v>
      </c>
      <c r="AS20">
        <f>IFERROR(IFERROR(Supply_2013_Work!AS20/Supply_2013_Work!$BR20,0)*Use_2013_Work!$CB20,0)</f>
        <v>6.9392813812102917E-4</v>
      </c>
      <c r="AT20">
        <f>IFERROR(IFERROR(Supply_2013_Work!AT20/Supply_2013_Work!$BR20,0)*Use_2013_Work!$CB20,0)</f>
        <v>0</v>
      </c>
      <c r="AU20">
        <f>IFERROR(IFERROR(Supply_2013_Work!AU20/Supply_2013_Work!$BR20,0)*Use_2013_Work!$CB20,0)</f>
        <v>0</v>
      </c>
      <c r="AV20">
        <f>IFERROR(IFERROR(Supply_2013_Work!AV20/Supply_2013_Work!$BR20,0)*Use_2013_Work!$CB20,0)</f>
        <v>2.2136307606060827E-2</v>
      </c>
      <c r="AW20">
        <f>IFERROR(IFERROR(Supply_2013_Work!AW20/Supply_2013_Work!$BR20,0)*Use_2013_Work!$CB20,0)</f>
        <v>0</v>
      </c>
      <c r="AX20">
        <f>IFERROR(IFERROR(Supply_2013_Work!AX20/Supply_2013_Work!$BR20,0)*Use_2013_Work!$CB20,0)</f>
        <v>2.9144981801083221E-3</v>
      </c>
      <c r="AY20">
        <f>IFERROR(IFERROR(Supply_2013_Work!AY20/Supply_2013_Work!$BR20,0)*Use_2013_Work!$CB20,0)</f>
        <v>0</v>
      </c>
      <c r="AZ20">
        <f>IFERROR(IFERROR(Supply_2013_Work!AZ20/Supply_2013_Work!$BR20,0)*Use_2013_Work!$CB20,0)</f>
        <v>0</v>
      </c>
      <c r="BA20">
        <f>IFERROR(IFERROR(Supply_2013_Work!BA20/Supply_2013_Work!$BR20,0)*Use_2013_Work!$CB20,0)</f>
        <v>1.3878562762420583E-3</v>
      </c>
      <c r="BB20">
        <f>IFERROR(IFERROR(Supply_2013_Work!BB20/Supply_2013_Work!$BR20,0)*Use_2013_Work!$CB20,0)</f>
        <v>0</v>
      </c>
      <c r="BC20">
        <f>IFERROR(IFERROR(Supply_2013_Work!BC20/Supply_2013_Work!$BR20,0)*Use_2013_Work!$CB20,0)</f>
        <v>4.163568828726174E-4</v>
      </c>
      <c r="BD20">
        <f>IFERROR(IFERROR(Supply_2013_Work!BD20/Supply_2013_Work!$BR20,0)*Use_2013_Work!$CB20,0)</f>
        <v>0</v>
      </c>
      <c r="BE20">
        <f>IFERROR(IFERROR(Supply_2013_Work!BE20/Supply_2013_Work!$BR20,0)*Use_2013_Work!$CB20,0)</f>
        <v>5.5514251049682331E-4</v>
      </c>
      <c r="BF20">
        <f>IFERROR(IFERROR(Supply_2013_Work!BF20/Supply_2013_Work!$BR20,0)*Use_2013_Work!$CB20,0)</f>
        <v>9.5068154922581007E-3</v>
      </c>
      <c r="BG20">
        <f>IFERROR(IFERROR(Supply_2013_Work!BG20/Supply_2013_Work!$BR20,0)*Use_2013_Work!$CB20,0)</f>
        <v>3.4696406906051458E-4</v>
      </c>
      <c r="BH20">
        <f>IFERROR(IFERROR(Supply_2013_Work!BH20/Supply_2013_Work!$BR20,0)*Use_2013_Work!$CB20,0)</f>
        <v>6.9392813812102914E-5</v>
      </c>
      <c r="BI20">
        <f>IFERROR(IFERROR(Supply_2013_Work!BI20/Supply_2013_Work!$BR20,0)*Use_2013_Work!$CB20,0)</f>
        <v>1.1102850209936466E-3</v>
      </c>
      <c r="BJ20">
        <f>IFERROR(IFERROR(Supply_2013_Work!BJ20/Supply_2013_Work!$BR20,0)*Use_2013_Work!$CB20,0)</f>
        <v>0</v>
      </c>
      <c r="BK20">
        <f>IFERROR(IFERROR(Supply_2013_Work!BK20/Supply_2013_Work!$BR20,0)*Use_2013_Work!$CB20,0)</f>
        <v>1.3323420251923757E-2</v>
      </c>
      <c r="BL20">
        <f>IFERROR(IFERROR(Supply_2013_Work!BL20/Supply_2013_Work!$BR20,0)*Use_2013_Work!$CB20,0)</f>
        <v>0</v>
      </c>
      <c r="BM20">
        <f>IFERROR(IFERROR(Supply_2013_Work!BM20/Supply_2013_Work!$BR20,0)*Use_2013_Work!$CB20,0)</f>
        <v>0</v>
      </c>
      <c r="BN20">
        <f>IFERROR(IFERROR(Supply_2013_Work!BN20/Supply_2013_Work!$BR20,0)*Use_2013_Work!$CB20,0)</f>
        <v>0</v>
      </c>
      <c r="BO20">
        <f>IFERROR(IFERROR(Supply_2013_Work!BO20/Supply_2013_Work!$BR20,0)*Use_2013_Work!$CB20,0)</f>
        <v>1.3254027438111656E-2</v>
      </c>
      <c r="BP20">
        <f>IFERROR(IFERROR(Supply_2013_Work!BP20/Supply_2013_Work!$BR20,0)*Use_2013_Work!$CB20,0)</f>
        <v>0</v>
      </c>
      <c r="BQ20">
        <f>IFERROR(IFERROR(Supply_2013_Work!BQ20/Supply_2013_Work!$BR20,0)*Use_2013_Work!$CB20,0)</f>
        <v>0</v>
      </c>
    </row>
    <row r="21" spans="4:69">
      <c r="D21">
        <v>13</v>
      </c>
      <c r="E21">
        <f>IFERROR(IFERROR(Supply_2013_Work!E21/Supply_2013_Work!$BR21,0)*Use_2013_Work!$CB21,0)</f>
        <v>1.2843611885405349E-3</v>
      </c>
      <c r="F21">
        <f>IFERROR(IFERROR(Supply_2013_Work!F21/Supply_2013_Work!$BR21,0)*Use_2013_Work!$CB21,0)</f>
        <v>0</v>
      </c>
      <c r="G21">
        <f>IFERROR(IFERROR(Supply_2013_Work!G21/Supply_2013_Work!$BR21,0)*Use_2013_Work!$CB21,0)</f>
        <v>1.7921318909867924E-4</v>
      </c>
      <c r="H21">
        <f>IFERROR(IFERROR(Supply_2013_Work!H21/Supply_2013_Work!$BR21,0)*Use_2013_Work!$CB21,0)</f>
        <v>0</v>
      </c>
      <c r="I21">
        <f>IFERROR(IFERROR(Supply_2013_Work!I21/Supply_2013_Work!$BR21,0)*Use_2013_Work!$CB21,0)</f>
        <v>1.3142300533903147E-3</v>
      </c>
      <c r="J21">
        <f>IFERROR(IFERROR(Supply_2013_Work!J21/Supply_2013_Work!$BR21,0)*Use_2013_Work!$CB21,0)</f>
        <v>0</v>
      </c>
      <c r="K21">
        <f>IFERROR(IFERROR(Supply_2013_Work!K21/Supply_2013_Work!$BR21,0)*Use_2013_Work!$CB21,0)</f>
        <v>0.48922213737454456</v>
      </c>
      <c r="L21">
        <f>IFERROR(IFERROR(Supply_2013_Work!L21/Supply_2013_Work!$BR21,0)*Use_2013_Work!$CB21,0)</f>
        <v>0</v>
      </c>
      <c r="M21">
        <f>IFERROR(IFERROR(Supply_2013_Work!M21/Supply_2013_Work!$BR21,0)*Use_2013_Work!$CB21,0)</f>
        <v>0</v>
      </c>
      <c r="N21">
        <f>IFERROR(IFERROR(Supply_2013_Work!N21/Supply_2013_Work!$BR21,0)*Use_2013_Work!$CB21,0)</f>
        <v>0</v>
      </c>
      <c r="O21">
        <f>IFERROR(IFERROR(Supply_2013_Work!O21/Supply_2013_Work!$BR21,0)*Use_2013_Work!$CB21,0)</f>
        <v>0</v>
      </c>
      <c r="P21">
        <f>IFERROR(IFERROR(Supply_2013_Work!P21/Supply_2013_Work!$BR21,0)*Use_2013_Work!$CB21,0)</f>
        <v>0</v>
      </c>
      <c r="Q21">
        <f>IFERROR(IFERROR(Supply_2013_Work!Q21/Supply_2013_Work!$BR21,0)*Use_2013_Work!$CB21,0)</f>
        <v>2.3895091879823902E-4</v>
      </c>
      <c r="R21">
        <f>IFERROR(IFERROR(Supply_2013_Work!R21/Supply_2013_Work!$BR21,0)*Use_2013_Work!$CB21,0)</f>
        <v>143.21344104983356</v>
      </c>
      <c r="S21">
        <f>IFERROR(IFERROR(Supply_2013_Work!S21/Supply_2013_Work!$BR21,0)*Use_2013_Work!$CB21,0)</f>
        <v>0</v>
      </c>
      <c r="T21">
        <f>IFERROR(IFERROR(Supply_2013_Work!T21/Supply_2013_Work!$BR21,0)*Use_2013_Work!$CB21,0)</f>
        <v>0.51305749152466895</v>
      </c>
      <c r="U21">
        <f>IFERROR(IFERROR(Supply_2013_Work!U21/Supply_2013_Work!$BR21,0)*Use_2013_Work!$CB21,0)</f>
        <v>0</v>
      </c>
      <c r="V21">
        <f>IFERROR(IFERROR(Supply_2013_Work!V21/Supply_2013_Work!$BR21,0)*Use_2013_Work!$CB21,0)</f>
        <v>2.0908205394845915E-4</v>
      </c>
      <c r="W21">
        <f>IFERROR(IFERROR(Supply_2013_Work!W21/Supply_2013_Work!$BR21,0)*Use_2013_Work!$CB21,0)</f>
        <v>1.0454102697422956E-3</v>
      </c>
      <c r="X21">
        <f>IFERROR(IFERROR(Supply_2013_Work!X21/Supply_2013_Work!$BR21,0)*Use_2013_Work!$CB21,0)</f>
        <v>0</v>
      </c>
      <c r="Y21">
        <f>IFERROR(IFERROR(Supply_2013_Work!Y21/Supply_2013_Work!$BR21,0)*Use_2013_Work!$CB21,0)</f>
        <v>0</v>
      </c>
      <c r="Z21">
        <f>IFERROR(IFERROR(Supply_2013_Work!Z21/Supply_2013_Work!$BR21,0)*Use_2013_Work!$CB21,0)</f>
        <v>0</v>
      </c>
      <c r="AA21">
        <f>IFERROR(IFERROR(Supply_2013_Work!AA21/Supply_2013_Work!$BR21,0)*Use_2013_Work!$CB21,0)</f>
        <v>0</v>
      </c>
      <c r="AB21">
        <f>IFERROR(IFERROR(Supply_2013_Work!AB21/Supply_2013_Work!$BR21,0)*Use_2013_Work!$CB21,0)</f>
        <v>3.3751817280251255E-3</v>
      </c>
      <c r="AC21">
        <f>IFERROR(IFERROR(Supply_2013_Work!AC21/Supply_2013_Work!$BR21,0)*Use_2013_Work!$CB21,0)</f>
        <v>0</v>
      </c>
      <c r="AD21">
        <f>IFERROR(IFERROR(Supply_2013_Work!AD21/Supply_2013_Work!$BR21,0)*Use_2013_Work!$CB21,0)</f>
        <v>4.7790183759647805E-4</v>
      </c>
      <c r="AE21">
        <f>IFERROR(IFERROR(Supply_2013_Work!AE21/Supply_2013_Work!$BR21,0)*Use_2013_Work!$CB21,0)</f>
        <v>11.330724011899147</v>
      </c>
      <c r="AF21">
        <f>IFERROR(IFERROR(Supply_2013_Work!AF21/Supply_2013_Work!$BR21,0)*Use_2013_Work!$CB21,0)</f>
        <v>0</v>
      </c>
      <c r="AG21">
        <f>IFERROR(IFERROR(Supply_2013_Work!AG21/Supply_2013_Work!$BR21,0)*Use_2013_Work!$CB21,0)</f>
        <v>6.1231172942048748E-3</v>
      </c>
      <c r="AH21">
        <f>IFERROR(IFERROR(Supply_2013_Work!AH21/Supply_2013_Work!$BR21,0)*Use_2013_Work!$CB21,0)</f>
        <v>1.0065807454375818E-2</v>
      </c>
      <c r="AI21">
        <f>IFERROR(IFERROR(Supply_2013_Work!AI21/Supply_2013_Work!$BR21,0)*Use_2013_Work!$CB21,0)</f>
        <v>1.8817384855361323E-3</v>
      </c>
      <c r="AJ21">
        <f>IFERROR(IFERROR(Supply_2013_Work!AJ21/Supply_2013_Work!$BR21,0)*Use_2013_Work!$CB21,0)</f>
        <v>0</v>
      </c>
      <c r="AK21">
        <f>IFERROR(IFERROR(Supply_2013_Work!AK21/Supply_2013_Work!$BR21,0)*Use_2013_Work!$CB21,0)</f>
        <v>0</v>
      </c>
      <c r="AL21">
        <f>IFERROR(IFERROR(Supply_2013_Work!AL21/Supply_2013_Work!$BR21,0)*Use_2013_Work!$CB21,0)</f>
        <v>1.6726564315876732E-3</v>
      </c>
      <c r="AM21">
        <f>IFERROR(IFERROR(Supply_2013_Work!AM21/Supply_2013_Work!$BR21,0)*Use_2013_Work!$CB21,0)</f>
        <v>0</v>
      </c>
      <c r="AN21">
        <f>IFERROR(IFERROR(Supply_2013_Work!AN21/Supply_2013_Work!$BR21,0)*Use_2013_Work!$CB21,0)</f>
        <v>1.5830498370383334E-2</v>
      </c>
      <c r="AO21">
        <f>IFERROR(IFERROR(Supply_2013_Work!AO21/Supply_2013_Work!$BR21,0)*Use_2013_Work!$CB21,0)</f>
        <v>0</v>
      </c>
      <c r="AP21">
        <f>IFERROR(IFERROR(Supply_2013_Work!AP21/Supply_2013_Work!$BR21,0)*Use_2013_Work!$CB21,0)</f>
        <v>3.8829524304713839E-4</v>
      </c>
      <c r="AQ21">
        <f>IFERROR(IFERROR(Supply_2013_Work!AQ21/Supply_2013_Work!$BR21,0)*Use_2013_Work!$CB21,0)</f>
        <v>4.4803297274669814E-4</v>
      </c>
      <c r="AR21">
        <f>IFERROR(IFERROR(Supply_2013_Work!AR21/Supply_2013_Work!$BR21,0)*Use_2013_Work!$CB21,0)</f>
        <v>0</v>
      </c>
      <c r="AS21">
        <f>IFERROR(IFERROR(Supply_2013_Work!AS21/Supply_2013_Work!$BR21,0)*Use_2013_Work!$CB21,0)</f>
        <v>2.9868864849779878E-4</v>
      </c>
      <c r="AT21">
        <f>IFERROR(IFERROR(Supply_2013_Work!AT21/Supply_2013_Work!$BR21,0)*Use_2013_Work!$CB21,0)</f>
        <v>0</v>
      </c>
      <c r="AU21">
        <f>IFERROR(IFERROR(Supply_2013_Work!AU21/Supply_2013_Work!$BR21,0)*Use_2013_Work!$CB21,0)</f>
        <v>0</v>
      </c>
      <c r="AV21">
        <f>IFERROR(IFERROR(Supply_2013_Work!AV21/Supply_2013_Work!$BR21,0)*Use_2013_Work!$CB21,0)</f>
        <v>9.8567254004273599E-3</v>
      </c>
      <c r="AW21">
        <f>IFERROR(IFERROR(Supply_2013_Work!AW21/Supply_2013_Work!$BR21,0)*Use_2013_Work!$CB21,0)</f>
        <v>0</v>
      </c>
      <c r="AX21">
        <f>IFERROR(IFERROR(Supply_2013_Work!AX21/Supply_2013_Work!$BR21,0)*Use_2013_Work!$CB21,0)</f>
        <v>1.3142300533903147E-3</v>
      </c>
      <c r="AY21">
        <f>IFERROR(IFERROR(Supply_2013_Work!AY21/Supply_2013_Work!$BR21,0)*Use_2013_Work!$CB21,0)</f>
        <v>0</v>
      </c>
      <c r="AZ21">
        <f>IFERROR(IFERROR(Supply_2013_Work!AZ21/Supply_2013_Work!$BR21,0)*Use_2013_Work!$CB21,0)</f>
        <v>0</v>
      </c>
      <c r="BA21">
        <f>IFERROR(IFERROR(Supply_2013_Work!BA21/Supply_2013_Work!$BR21,0)*Use_2013_Work!$CB21,0)</f>
        <v>6.2724616184537741E-4</v>
      </c>
      <c r="BB21">
        <f>IFERROR(IFERROR(Supply_2013_Work!BB21/Supply_2013_Work!$BR21,0)*Use_2013_Work!$CB21,0)</f>
        <v>0</v>
      </c>
      <c r="BC21">
        <f>IFERROR(IFERROR(Supply_2013_Work!BC21/Supply_2013_Work!$BR21,0)*Use_2013_Work!$CB21,0)</f>
        <v>1.7921318909867924E-4</v>
      </c>
      <c r="BD21">
        <f>IFERROR(IFERROR(Supply_2013_Work!BD21/Supply_2013_Work!$BR21,0)*Use_2013_Work!$CB21,0)</f>
        <v>0</v>
      </c>
      <c r="BE21">
        <f>IFERROR(IFERROR(Supply_2013_Work!BE21/Supply_2013_Work!$BR21,0)*Use_2013_Work!$CB21,0)</f>
        <v>2.3895091879823902E-4</v>
      </c>
      <c r="BF21">
        <f>IFERROR(IFERROR(Supply_2013_Work!BF21/Supply_2013_Work!$BR21,0)*Use_2013_Work!$CB21,0)</f>
        <v>4.2413788086687427E-3</v>
      </c>
      <c r="BG21">
        <f>IFERROR(IFERROR(Supply_2013_Work!BG21/Supply_2013_Work!$BR21,0)*Use_2013_Work!$CB21,0)</f>
        <v>1.7921318909867924E-4</v>
      </c>
      <c r="BH21">
        <f>IFERROR(IFERROR(Supply_2013_Work!BH21/Supply_2013_Work!$BR21,0)*Use_2013_Work!$CB21,0)</f>
        <v>5.9737729699559756E-5</v>
      </c>
      <c r="BI21">
        <f>IFERROR(IFERROR(Supply_2013_Work!BI21/Supply_2013_Work!$BR21,0)*Use_2013_Work!$CB21,0)</f>
        <v>5.077707024462579E-4</v>
      </c>
      <c r="BJ21">
        <f>IFERROR(IFERROR(Supply_2013_Work!BJ21/Supply_2013_Work!$BR21,0)*Use_2013_Work!$CB21,0)</f>
        <v>0</v>
      </c>
      <c r="BK21">
        <f>IFERROR(IFERROR(Supply_2013_Work!BK21/Supply_2013_Work!$BR21,0)*Use_2013_Work!$CB21,0)</f>
        <v>5.9439041051061953E-3</v>
      </c>
      <c r="BL21">
        <f>IFERROR(IFERROR(Supply_2013_Work!BL21/Supply_2013_Work!$BR21,0)*Use_2013_Work!$CB21,0)</f>
        <v>0</v>
      </c>
      <c r="BM21">
        <f>IFERROR(IFERROR(Supply_2013_Work!BM21/Supply_2013_Work!$BR21,0)*Use_2013_Work!$CB21,0)</f>
        <v>0</v>
      </c>
      <c r="BN21">
        <f>IFERROR(IFERROR(Supply_2013_Work!BN21/Supply_2013_Work!$BR21,0)*Use_2013_Work!$CB21,0)</f>
        <v>0</v>
      </c>
      <c r="BO21">
        <f>IFERROR(IFERROR(Supply_2013_Work!BO21/Supply_2013_Work!$BR21,0)*Use_2013_Work!$CB21,0)</f>
        <v>5.9140352402564161E-3</v>
      </c>
      <c r="BP21">
        <f>IFERROR(IFERROR(Supply_2013_Work!BP21/Supply_2013_Work!$BR21,0)*Use_2013_Work!$CB21,0)</f>
        <v>0</v>
      </c>
      <c r="BQ21">
        <f>IFERROR(IFERROR(Supply_2013_Work!BQ21/Supply_2013_Work!$BR21,0)*Use_2013_Work!$CB21,0)</f>
        <v>0</v>
      </c>
    </row>
    <row r="22" spans="4:69">
      <c r="D22">
        <v>14</v>
      </c>
      <c r="E22">
        <f>IFERROR(IFERROR(Supply_2013_Work!E22/Supply_2013_Work!$BR22,0)*Use_2013_Work!$CB22,0)</f>
        <v>0</v>
      </c>
      <c r="F22">
        <f>IFERROR(IFERROR(Supply_2013_Work!F22/Supply_2013_Work!$BR22,0)*Use_2013_Work!$CB22,0)</f>
        <v>0</v>
      </c>
      <c r="G22">
        <f>IFERROR(IFERROR(Supply_2013_Work!G22/Supply_2013_Work!$BR22,0)*Use_2013_Work!$CB22,0)</f>
        <v>0</v>
      </c>
      <c r="H22">
        <f>IFERROR(IFERROR(Supply_2013_Work!H22/Supply_2013_Work!$BR22,0)*Use_2013_Work!$CB22,0)</f>
        <v>0</v>
      </c>
      <c r="I22">
        <f>IFERROR(IFERROR(Supply_2013_Work!I22/Supply_2013_Work!$BR22,0)*Use_2013_Work!$CB22,0)</f>
        <v>0</v>
      </c>
      <c r="J22">
        <f>IFERROR(IFERROR(Supply_2013_Work!J22/Supply_2013_Work!$BR22,0)*Use_2013_Work!$CB22,0)</f>
        <v>0</v>
      </c>
      <c r="K22">
        <f>IFERROR(IFERROR(Supply_2013_Work!K22/Supply_2013_Work!$BR22,0)*Use_2013_Work!$CB22,0)</f>
        <v>0</v>
      </c>
      <c r="L22">
        <f>IFERROR(IFERROR(Supply_2013_Work!L22/Supply_2013_Work!$BR22,0)*Use_2013_Work!$CB22,0)</f>
        <v>0</v>
      </c>
      <c r="M22">
        <f>IFERROR(IFERROR(Supply_2013_Work!M22/Supply_2013_Work!$BR22,0)*Use_2013_Work!$CB22,0)</f>
        <v>0</v>
      </c>
      <c r="N22">
        <f>IFERROR(IFERROR(Supply_2013_Work!N22/Supply_2013_Work!$BR22,0)*Use_2013_Work!$CB22,0)</f>
        <v>0</v>
      </c>
      <c r="O22">
        <f>IFERROR(IFERROR(Supply_2013_Work!O22/Supply_2013_Work!$BR22,0)*Use_2013_Work!$CB22,0)</f>
        <v>0</v>
      </c>
      <c r="P22">
        <f>IFERROR(IFERROR(Supply_2013_Work!P22/Supply_2013_Work!$BR22,0)*Use_2013_Work!$CB22,0)</f>
        <v>0</v>
      </c>
      <c r="Q22">
        <f>IFERROR(IFERROR(Supply_2013_Work!Q22/Supply_2013_Work!$BR22,0)*Use_2013_Work!$CB22,0)</f>
        <v>8.1367492293630086</v>
      </c>
      <c r="R22">
        <f>IFERROR(IFERROR(Supply_2013_Work!R22/Supply_2013_Work!$BR22,0)*Use_2013_Work!$CB22,0)</f>
        <v>0</v>
      </c>
      <c r="S22">
        <f>IFERROR(IFERROR(Supply_2013_Work!S22/Supply_2013_Work!$BR22,0)*Use_2013_Work!$CB22,0)</f>
        <v>372.53394100869826</v>
      </c>
      <c r="T22">
        <f>IFERROR(IFERROR(Supply_2013_Work!T22/Supply_2013_Work!$BR22,0)*Use_2013_Work!$CB22,0)</f>
        <v>34.054896757642581</v>
      </c>
      <c r="U22">
        <f>IFERROR(IFERROR(Supply_2013_Work!U22/Supply_2013_Work!$BR22,0)*Use_2013_Work!$CB22,0)</f>
        <v>0</v>
      </c>
      <c r="V22">
        <f>IFERROR(IFERROR(Supply_2013_Work!V22/Supply_2013_Work!$BR22,0)*Use_2013_Work!$CB22,0)</f>
        <v>0</v>
      </c>
      <c r="W22">
        <f>IFERROR(IFERROR(Supply_2013_Work!W22/Supply_2013_Work!$BR22,0)*Use_2013_Work!$CB22,0)</f>
        <v>0</v>
      </c>
      <c r="X22">
        <f>IFERROR(IFERROR(Supply_2013_Work!X22/Supply_2013_Work!$BR22,0)*Use_2013_Work!$CB22,0)</f>
        <v>0</v>
      </c>
      <c r="Y22">
        <f>IFERROR(IFERROR(Supply_2013_Work!Y22/Supply_2013_Work!$BR22,0)*Use_2013_Work!$CB22,0)</f>
        <v>0</v>
      </c>
      <c r="Z22">
        <f>IFERROR(IFERROR(Supply_2013_Work!Z22/Supply_2013_Work!$BR22,0)*Use_2013_Work!$CB22,0)</f>
        <v>0</v>
      </c>
      <c r="AA22">
        <f>IFERROR(IFERROR(Supply_2013_Work!AA22/Supply_2013_Work!$BR22,0)*Use_2013_Work!$CB22,0)</f>
        <v>0</v>
      </c>
      <c r="AB22">
        <f>IFERROR(IFERROR(Supply_2013_Work!AB22/Supply_2013_Work!$BR22,0)*Use_2013_Work!$CB22,0)</f>
        <v>0</v>
      </c>
      <c r="AC22">
        <f>IFERROR(IFERROR(Supply_2013_Work!AC22/Supply_2013_Work!$BR22,0)*Use_2013_Work!$CB22,0)</f>
        <v>0</v>
      </c>
      <c r="AD22">
        <f>IFERROR(IFERROR(Supply_2013_Work!AD22/Supply_2013_Work!$BR22,0)*Use_2013_Work!$CB22,0)</f>
        <v>0</v>
      </c>
      <c r="AE22">
        <f>IFERROR(IFERROR(Supply_2013_Work!AE22/Supply_2013_Work!$BR22,0)*Use_2013_Work!$CB22,0)</f>
        <v>3.4254174186083644</v>
      </c>
      <c r="AF22">
        <f>IFERROR(IFERROR(Supply_2013_Work!AF22/Supply_2013_Work!$BR22,0)*Use_2013_Work!$CB22,0)</f>
        <v>0</v>
      </c>
      <c r="AG22">
        <f>IFERROR(IFERROR(Supply_2013_Work!AG22/Supply_2013_Work!$BR22,0)*Use_2013_Work!$CB22,0)</f>
        <v>97.032095585687784</v>
      </c>
      <c r="AH22">
        <f>IFERROR(IFERROR(Supply_2013_Work!AH22/Supply_2013_Work!$BR22,0)*Use_2013_Work!$CB22,0)</f>
        <v>0</v>
      </c>
      <c r="AI22">
        <f>IFERROR(IFERROR(Supply_2013_Work!AI22/Supply_2013_Work!$BR22,0)*Use_2013_Work!$CB22,0)</f>
        <v>0</v>
      </c>
      <c r="AJ22">
        <f>IFERROR(IFERROR(Supply_2013_Work!AJ22/Supply_2013_Work!$BR22,0)*Use_2013_Work!$CB22,0)</f>
        <v>0</v>
      </c>
      <c r="AK22">
        <f>IFERROR(IFERROR(Supply_2013_Work!AK22/Supply_2013_Work!$BR22,0)*Use_2013_Work!$CB22,0)</f>
        <v>0</v>
      </c>
      <c r="AL22">
        <f>IFERROR(IFERROR(Supply_2013_Work!AL22/Supply_2013_Work!$BR22,0)*Use_2013_Work!$CB22,0)</f>
        <v>0</v>
      </c>
      <c r="AM22">
        <f>IFERROR(IFERROR(Supply_2013_Work!AM22/Supply_2013_Work!$BR22,0)*Use_2013_Work!$CB22,0)</f>
        <v>0</v>
      </c>
      <c r="AN22">
        <f>IFERROR(IFERROR(Supply_2013_Work!AN22/Supply_2013_Work!$BR22,0)*Use_2013_Work!$CB22,0)</f>
        <v>0</v>
      </c>
      <c r="AO22">
        <f>IFERROR(IFERROR(Supply_2013_Work!AO22/Supply_2013_Work!$BR22,0)*Use_2013_Work!$CB22,0)</f>
        <v>0</v>
      </c>
      <c r="AP22">
        <f>IFERROR(IFERROR(Supply_2013_Work!AP22/Supply_2013_Work!$BR22,0)*Use_2013_Work!$CB22,0)</f>
        <v>0</v>
      </c>
      <c r="AQ22">
        <f>IFERROR(IFERROR(Supply_2013_Work!AQ22/Supply_2013_Work!$BR22,0)*Use_2013_Work!$CB22,0)</f>
        <v>0</v>
      </c>
      <c r="AR22">
        <f>IFERROR(IFERROR(Supply_2013_Work!AR22/Supply_2013_Work!$BR22,0)*Use_2013_Work!$CB22,0)</f>
        <v>0</v>
      </c>
      <c r="AS22">
        <f>IFERROR(IFERROR(Supply_2013_Work!AS22/Supply_2013_Work!$BR22,0)*Use_2013_Work!$CB22,0)</f>
        <v>0</v>
      </c>
      <c r="AT22">
        <f>IFERROR(IFERROR(Supply_2013_Work!AT22/Supply_2013_Work!$BR22,0)*Use_2013_Work!$CB22,0)</f>
        <v>0</v>
      </c>
      <c r="AU22">
        <f>IFERROR(IFERROR(Supply_2013_Work!AU22/Supply_2013_Work!$BR22,0)*Use_2013_Work!$CB22,0)</f>
        <v>0</v>
      </c>
      <c r="AV22">
        <f>IFERROR(IFERROR(Supply_2013_Work!AV22/Supply_2013_Work!$BR22,0)*Use_2013_Work!$CB22,0)</f>
        <v>0</v>
      </c>
      <c r="AW22">
        <f>IFERROR(IFERROR(Supply_2013_Work!AW22/Supply_2013_Work!$BR22,0)*Use_2013_Work!$CB22,0)</f>
        <v>0</v>
      </c>
      <c r="AX22">
        <f>IFERROR(IFERROR(Supply_2013_Work!AX22/Supply_2013_Work!$BR22,0)*Use_2013_Work!$CB22,0)</f>
        <v>0</v>
      </c>
      <c r="AY22">
        <f>IFERROR(IFERROR(Supply_2013_Work!AY22/Supply_2013_Work!$BR22,0)*Use_2013_Work!$CB22,0)</f>
        <v>0</v>
      </c>
      <c r="AZ22">
        <f>IFERROR(IFERROR(Supply_2013_Work!AZ22/Supply_2013_Work!$BR22,0)*Use_2013_Work!$CB22,0)</f>
        <v>0</v>
      </c>
      <c r="BA22">
        <f>IFERROR(IFERROR(Supply_2013_Work!BA22/Supply_2013_Work!$BR22,0)*Use_2013_Work!$CB22,0)</f>
        <v>0</v>
      </c>
      <c r="BB22">
        <f>IFERROR(IFERROR(Supply_2013_Work!BB22/Supply_2013_Work!$BR22,0)*Use_2013_Work!$CB22,0)</f>
        <v>0</v>
      </c>
      <c r="BC22">
        <f>IFERROR(IFERROR(Supply_2013_Work!BC22/Supply_2013_Work!$BR22,0)*Use_2013_Work!$CB22,0)</f>
        <v>0</v>
      </c>
      <c r="BD22">
        <f>IFERROR(IFERROR(Supply_2013_Work!BD22/Supply_2013_Work!$BR22,0)*Use_2013_Work!$CB22,0)</f>
        <v>0</v>
      </c>
      <c r="BE22">
        <f>IFERROR(IFERROR(Supply_2013_Work!BE22/Supply_2013_Work!$BR22,0)*Use_2013_Work!$CB22,0)</f>
        <v>0</v>
      </c>
      <c r="BF22">
        <f>IFERROR(IFERROR(Supply_2013_Work!BF22/Supply_2013_Work!$BR22,0)*Use_2013_Work!$CB22,0)</f>
        <v>0</v>
      </c>
      <c r="BG22">
        <f>IFERROR(IFERROR(Supply_2013_Work!BG22/Supply_2013_Work!$BR22,0)*Use_2013_Work!$CB22,0)</f>
        <v>0</v>
      </c>
      <c r="BH22">
        <f>IFERROR(IFERROR(Supply_2013_Work!BH22/Supply_2013_Work!$BR22,0)*Use_2013_Work!$CB22,0)</f>
        <v>0</v>
      </c>
      <c r="BI22">
        <f>IFERROR(IFERROR(Supply_2013_Work!BI22/Supply_2013_Work!$BR22,0)*Use_2013_Work!$CB22,0)</f>
        <v>0</v>
      </c>
      <c r="BJ22">
        <f>IFERROR(IFERROR(Supply_2013_Work!BJ22/Supply_2013_Work!$BR22,0)*Use_2013_Work!$CB22,0)</f>
        <v>0</v>
      </c>
      <c r="BK22">
        <f>IFERROR(IFERROR(Supply_2013_Work!BK22/Supply_2013_Work!$BR22,0)*Use_2013_Work!$CB22,0)</f>
        <v>0</v>
      </c>
      <c r="BL22">
        <f>IFERROR(IFERROR(Supply_2013_Work!BL22/Supply_2013_Work!$BR22,0)*Use_2013_Work!$CB22,0)</f>
        <v>0</v>
      </c>
      <c r="BM22">
        <f>IFERROR(IFERROR(Supply_2013_Work!BM22/Supply_2013_Work!$BR22,0)*Use_2013_Work!$CB22,0)</f>
        <v>0</v>
      </c>
      <c r="BN22">
        <f>IFERROR(IFERROR(Supply_2013_Work!BN22/Supply_2013_Work!$BR22,0)*Use_2013_Work!$CB22,0)</f>
        <v>0</v>
      </c>
      <c r="BO22">
        <f>IFERROR(IFERROR(Supply_2013_Work!BO22/Supply_2013_Work!$BR22,0)*Use_2013_Work!$CB22,0)</f>
        <v>0</v>
      </c>
      <c r="BP22">
        <f>IFERROR(IFERROR(Supply_2013_Work!BP22/Supply_2013_Work!$BR22,0)*Use_2013_Work!$CB22,0)</f>
        <v>0</v>
      </c>
      <c r="BQ22">
        <f>IFERROR(IFERROR(Supply_2013_Work!BQ22/Supply_2013_Work!$BR22,0)*Use_2013_Work!$CB22,0)</f>
        <v>0</v>
      </c>
    </row>
    <row r="23" spans="4:69">
      <c r="D23">
        <v>15</v>
      </c>
      <c r="E23">
        <f>IFERROR(IFERROR(Supply_2013_Work!E23/Supply_2013_Work!$BR23,0)*Use_2013_Work!$CB23,0)</f>
        <v>2.1982822780004046E-3</v>
      </c>
      <c r="F23">
        <f>IFERROR(IFERROR(Supply_2013_Work!F23/Supply_2013_Work!$BR23,0)*Use_2013_Work!$CB23,0)</f>
        <v>0</v>
      </c>
      <c r="G23">
        <f>IFERROR(IFERROR(Supply_2013_Work!G23/Supply_2013_Work!$BR23,0)*Use_2013_Work!$CB23,0)</f>
        <v>5.9953153036374678E-4</v>
      </c>
      <c r="H23">
        <f>IFERROR(IFERROR(Supply_2013_Work!H23/Supply_2013_Work!$BR23,0)*Use_2013_Work!$CB23,0)</f>
        <v>0</v>
      </c>
      <c r="I23">
        <f>IFERROR(IFERROR(Supply_2013_Work!I23/Supply_2013_Work!$BR23,0)*Use_2013_Work!$CB23,0)</f>
        <v>2.5670341379427999</v>
      </c>
      <c r="J23">
        <f>IFERROR(IFERROR(Supply_2013_Work!J23/Supply_2013_Work!$BR23,0)*Use_2013_Work!$CB23,0)</f>
        <v>0</v>
      </c>
      <c r="K23">
        <f>IFERROR(IFERROR(Supply_2013_Work!K23/Supply_2013_Work!$BR23,0)*Use_2013_Work!$CB23,0)</f>
        <v>7.7539411260377908E-3</v>
      </c>
      <c r="L23">
        <f>IFERROR(IFERROR(Supply_2013_Work!L23/Supply_2013_Work!$BR23,0)*Use_2013_Work!$CB23,0)</f>
        <v>0</v>
      </c>
      <c r="M23">
        <f>IFERROR(IFERROR(Supply_2013_Work!M23/Supply_2013_Work!$BR23,0)*Use_2013_Work!$CB23,0)</f>
        <v>0</v>
      </c>
      <c r="N23">
        <f>IFERROR(IFERROR(Supply_2013_Work!N23/Supply_2013_Work!$BR23,0)*Use_2013_Work!$CB23,0)</f>
        <v>0</v>
      </c>
      <c r="O23">
        <f>IFERROR(IFERROR(Supply_2013_Work!O23/Supply_2013_Work!$BR23,0)*Use_2013_Work!$CB23,0)</f>
        <v>0</v>
      </c>
      <c r="P23">
        <f>IFERROR(IFERROR(Supply_2013_Work!P23/Supply_2013_Work!$BR23,0)*Use_2013_Work!$CB23,0)</f>
        <v>0</v>
      </c>
      <c r="Q23">
        <f>IFERROR(IFERROR(Supply_2013_Work!Q23/Supply_2013_Work!$BR23,0)*Use_2013_Work!$CB23,0)</f>
        <v>3.9968768690916456E-5</v>
      </c>
      <c r="R23">
        <f>IFERROR(IFERROR(Supply_2013_Work!R23/Supply_2013_Work!$BR23,0)*Use_2013_Work!$CB23,0)</f>
        <v>0.13377546880849736</v>
      </c>
      <c r="S23">
        <f>IFERROR(IFERROR(Supply_2013_Work!S23/Supply_2013_Work!$BR23,0)*Use_2013_Work!$CB23,0)</f>
        <v>4.1576312567665115</v>
      </c>
      <c r="T23">
        <f>IFERROR(IFERROR(Supply_2013_Work!T23/Supply_2013_Work!$BR23,0)*Use_2013_Work!$CB23,0)</f>
        <v>227.23080348051639</v>
      </c>
      <c r="U23">
        <f>IFERROR(IFERROR(Supply_2013_Work!U23/Supply_2013_Work!$BR23,0)*Use_2013_Work!$CB23,0)</f>
        <v>0</v>
      </c>
      <c r="V23">
        <f>IFERROR(IFERROR(Supply_2013_Work!V23/Supply_2013_Work!$BR23,0)*Use_2013_Work!$CB23,0)</f>
        <v>4.3965645560008096E-4</v>
      </c>
      <c r="W23">
        <f>IFERROR(IFERROR(Supply_2013_Work!W23/Supply_2013_Work!$BR23,0)*Use_2013_Work!$CB23,0)</f>
        <v>7.3439015280376783</v>
      </c>
      <c r="X23">
        <f>IFERROR(IFERROR(Supply_2013_Work!X23/Supply_2013_Work!$BR23,0)*Use_2013_Work!$CB23,0)</f>
        <v>3.9968768690916456E-5</v>
      </c>
      <c r="Y23">
        <f>IFERROR(IFERROR(Supply_2013_Work!Y23/Supply_2013_Work!$BR23,0)*Use_2013_Work!$CB23,0)</f>
        <v>3.8769705630188954E-3</v>
      </c>
      <c r="Z23">
        <f>IFERROR(IFERROR(Supply_2013_Work!Z23/Supply_2013_Work!$BR23,0)*Use_2013_Work!$CB23,0)</f>
        <v>0</v>
      </c>
      <c r="AA23">
        <f>IFERROR(IFERROR(Supply_2013_Work!AA23/Supply_2013_Work!$BR23,0)*Use_2013_Work!$CB23,0)</f>
        <v>0</v>
      </c>
      <c r="AB23">
        <f>IFERROR(IFERROR(Supply_2013_Work!AB23/Supply_2013_Work!$BR23,0)*Use_2013_Work!$CB23,0)</f>
        <v>2.7578450396732348E-3</v>
      </c>
      <c r="AC23">
        <f>IFERROR(IFERROR(Supply_2013_Work!AC23/Supply_2013_Work!$BR23,0)*Use_2013_Work!$CB23,0)</f>
        <v>0</v>
      </c>
      <c r="AD23">
        <f>IFERROR(IFERROR(Supply_2013_Work!AD23/Supply_2013_Work!$BR23,0)*Use_2013_Work!$CB23,0)</f>
        <v>1.2790005981093264E-2</v>
      </c>
      <c r="AE23">
        <f>IFERROR(IFERROR(Supply_2013_Work!AE23/Supply_2013_Work!$BR23,0)*Use_2013_Work!$CB23,0)</f>
        <v>5.4771202175597358</v>
      </c>
      <c r="AF23">
        <f>IFERROR(IFERROR(Supply_2013_Work!AF23/Supply_2013_Work!$BR23,0)*Use_2013_Work!$CB23,0)</f>
        <v>0</v>
      </c>
      <c r="AG23">
        <f>IFERROR(IFERROR(Supply_2013_Work!AG23/Supply_2013_Work!$BR23,0)*Use_2013_Work!$CB23,0)</f>
        <v>8.6864524683655642</v>
      </c>
      <c r="AH23">
        <f>IFERROR(IFERROR(Supply_2013_Work!AH23/Supply_2013_Work!$BR23,0)*Use_2013_Work!$CB23,0)</f>
        <v>0.88259035023281707</v>
      </c>
      <c r="AI23">
        <f>IFERROR(IFERROR(Supply_2013_Work!AI23/Supply_2013_Work!$BR23,0)*Use_2013_Work!$CB23,0)</f>
        <v>1.5667757326839248E-2</v>
      </c>
      <c r="AJ23">
        <f>IFERROR(IFERROR(Supply_2013_Work!AJ23/Supply_2013_Work!$BR23,0)*Use_2013_Work!$CB23,0)</f>
        <v>0</v>
      </c>
      <c r="AK23">
        <f>IFERROR(IFERROR(Supply_2013_Work!AK23/Supply_2013_Work!$BR23,0)*Use_2013_Work!$CB23,0)</f>
        <v>0</v>
      </c>
      <c r="AL23">
        <f>IFERROR(IFERROR(Supply_2013_Work!AL23/Supply_2013_Work!$BR23,0)*Use_2013_Work!$CB23,0)</f>
        <v>4.4765020933826422E-3</v>
      </c>
      <c r="AM23">
        <f>IFERROR(IFERROR(Supply_2013_Work!AM23/Supply_2013_Work!$BR23,0)*Use_2013_Work!$CB23,0)</f>
        <v>0</v>
      </c>
      <c r="AN23">
        <f>IFERROR(IFERROR(Supply_2013_Work!AN23/Supply_2013_Work!$BR23,0)*Use_2013_Work!$CB23,0)</f>
        <v>1.1990630607274934E-4</v>
      </c>
      <c r="AO23">
        <f>IFERROR(IFERROR(Supply_2013_Work!AO23/Supply_2013_Work!$BR23,0)*Use_2013_Work!$CB23,0)</f>
        <v>0</v>
      </c>
      <c r="AP23">
        <f>IFERROR(IFERROR(Supply_2013_Work!AP23/Supply_2013_Work!$BR23,0)*Use_2013_Work!$CB23,0)</f>
        <v>0</v>
      </c>
      <c r="AQ23">
        <f>IFERROR(IFERROR(Supply_2013_Work!AQ23/Supply_2013_Work!$BR23,0)*Use_2013_Work!$CB23,0)</f>
        <v>8.2735351190197041E-3</v>
      </c>
      <c r="AR23">
        <f>IFERROR(IFERROR(Supply_2013_Work!AR23/Supply_2013_Work!$BR23,0)*Use_2013_Work!$CB23,0)</f>
        <v>0</v>
      </c>
      <c r="AS23">
        <f>IFERROR(IFERROR(Supply_2013_Work!AS23/Supply_2013_Work!$BR23,0)*Use_2013_Work!$CB23,0)</f>
        <v>1.9984384345458225E-4</v>
      </c>
      <c r="AT23">
        <f>IFERROR(IFERROR(Supply_2013_Work!AT23/Supply_2013_Work!$BR23,0)*Use_2013_Work!$CB23,0)</f>
        <v>0</v>
      </c>
      <c r="AU23">
        <f>IFERROR(IFERROR(Supply_2013_Work!AU23/Supply_2013_Work!$BR23,0)*Use_2013_Work!$CB23,0)</f>
        <v>0</v>
      </c>
      <c r="AV23">
        <f>IFERROR(IFERROR(Supply_2013_Work!AV23/Supply_2013_Work!$BR23,0)*Use_2013_Work!$CB23,0)</f>
        <v>1.8785321284730731E-3</v>
      </c>
      <c r="AW23">
        <f>IFERROR(IFERROR(Supply_2013_Work!AW23/Supply_2013_Work!$BR23,0)*Use_2013_Work!$CB23,0)</f>
        <v>0</v>
      </c>
      <c r="AX23">
        <f>IFERROR(IFERROR(Supply_2013_Work!AX23/Supply_2013_Work!$BR23,0)*Use_2013_Work!$CB23,0)</f>
        <v>1.5987507476366582E-4</v>
      </c>
      <c r="AY23">
        <f>IFERROR(IFERROR(Supply_2013_Work!AY23/Supply_2013_Work!$BR23,0)*Use_2013_Work!$CB23,0)</f>
        <v>0</v>
      </c>
      <c r="AZ23">
        <f>IFERROR(IFERROR(Supply_2013_Work!AZ23/Supply_2013_Work!$BR23,0)*Use_2013_Work!$CB23,0)</f>
        <v>0</v>
      </c>
      <c r="BA23">
        <f>IFERROR(IFERROR(Supply_2013_Work!BA23/Supply_2013_Work!$BR23,0)*Use_2013_Work!$CB23,0)</f>
        <v>0</v>
      </c>
      <c r="BB23">
        <f>IFERROR(IFERROR(Supply_2013_Work!BB23/Supply_2013_Work!$BR23,0)*Use_2013_Work!$CB23,0)</f>
        <v>0</v>
      </c>
      <c r="BC23">
        <f>IFERROR(IFERROR(Supply_2013_Work!BC23/Supply_2013_Work!$BR23,0)*Use_2013_Work!$CB23,0)</f>
        <v>7.99375373818329E-4</v>
      </c>
      <c r="BD23">
        <f>IFERROR(IFERROR(Supply_2013_Work!BD23/Supply_2013_Work!$BR23,0)*Use_2013_Work!$CB23,0)</f>
        <v>0</v>
      </c>
      <c r="BE23">
        <f>IFERROR(IFERROR(Supply_2013_Work!BE23/Supply_2013_Work!$BR23,0)*Use_2013_Work!$CB23,0)</f>
        <v>0</v>
      </c>
      <c r="BF23">
        <f>IFERROR(IFERROR(Supply_2013_Work!BF23/Supply_2013_Work!$BR23,0)*Use_2013_Work!$CB23,0)</f>
        <v>0</v>
      </c>
      <c r="BG23">
        <f>IFERROR(IFERROR(Supply_2013_Work!BG23/Supply_2013_Work!$BR23,0)*Use_2013_Work!$CB23,0)</f>
        <v>3.9968768690916456E-5</v>
      </c>
      <c r="BH23">
        <f>IFERROR(IFERROR(Supply_2013_Work!BH23/Supply_2013_Work!$BR23,0)*Use_2013_Work!$CB23,0)</f>
        <v>0</v>
      </c>
      <c r="BI23">
        <f>IFERROR(IFERROR(Supply_2013_Work!BI23/Supply_2013_Work!$BR23,0)*Use_2013_Work!$CB23,0)</f>
        <v>0</v>
      </c>
      <c r="BJ23">
        <f>IFERROR(IFERROR(Supply_2013_Work!BJ23/Supply_2013_Work!$BR23,0)*Use_2013_Work!$CB23,0)</f>
        <v>0</v>
      </c>
      <c r="BK23">
        <f>IFERROR(IFERROR(Supply_2013_Work!BK23/Supply_2013_Work!$BR23,0)*Use_2013_Work!$CB23,0)</f>
        <v>3.9968768690916456E-5</v>
      </c>
      <c r="BL23">
        <f>IFERROR(IFERROR(Supply_2013_Work!BL23/Supply_2013_Work!$BR23,0)*Use_2013_Work!$CB23,0)</f>
        <v>0</v>
      </c>
      <c r="BM23">
        <f>IFERROR(IFERROR(Supply_2013_Work!BM23/Supply_2013_Work!$BR23,0)*Use_2013_Work!$CB23,0)</f>
        <v>0</v>
      </c>
      <c r="BN23">
        <f>IFERROR(IFERROR(Supply_2013_Work!BN23/Supply_2013_Work!$BR23,0)*Use_2013_Work!$CB23,0)</f>
        <v>0</v>
      </c>
      <c r="BO23">
        <f>IFERROR(IFERROR(Supply_2013_Work!BO23/Supply_2013_Work!$BR23,0)*Use_2013_Work!$CB23,0)</f>
        <v>3.996876869091645E-4</v>
      </c>
      <c r="BP23">
        <f>IFERROR(IFERROR(Supply_2013_Work!BP23/Supply_2013_Work!$BR23,0)*Use_2013_Work!$CB23,0)</f>
        <v>0</v>
      </c>
      <c r="BQ23">
        <f>IFERROR(IFERROR(Supply_2013_Work!BQ23/Supply_2013_Work!$BR23,0)*Use_2013_Work!$CB23,0)</f>
        <v>0</v>
      </c>
    </row>
    <row r="24" spans="4:69">
      <c r="D24">
        <v>16</v>
      </c>
      <c r="E24">
        <f>IFERROR(IFERROR(Supply_2013_Work!E24/Supply_2013_Work!$BR24,0)*Use_2013_Work!$CB24,0)</f>
        <v>3.0864707812171047E-2</v>
      </c>
      <c r="F24">
        <f>IFERROR(IFERROR(Supply_2013_Work!F24/Supply_2013_Work!$BR24,0)*Use_2013_Work!$CB24,0)</f>
        <v>0</v>
      </c>
      <c r="G24">
        <f>IFERROR(IFERROR(Supply_2013_Work!G24/Supply_2013_Work!$BR24,0)*Use_2013_Work!$CB24,0)</f>
        <v>7.4372789908845897E-4</v>
      </c>
      <c r="H24">
        <f>IFERROR(IFERROR(Supply_2013_Work!H24/Supply_2013_Work!$BR24,0)*Use_2013_Work!$CB24,0)</f>
        <v>0</v>
      </c>
      <c r="I24">
        <f>IFERROR(IFERROR(Supply_2013_Work!I24/Supply_2013_Work!$BR24,0)*Use_2013_Work!$CB24,0)</f>
        <v>1.9336925376299934E-2</v>
      </c>
      <c r="J24">
        <f>IFERROR(IFERROR(Supply_2013_Work!J24/Supply_2013_Work!$BR24,0)*Use_2013_Work!$CB24,0)</f>
        <v>0</v>
      </c>
      <c r="K24">
        <f>IFERROR(IFERROR(Supply_2013_Work!K24/Supply_2013_Work!$BR24,0)*Use_2013_Work!$CB24,0)</f>
        <v>0.37409513324149485</v>
      </c>
      <c r="L24">
        <f>IFERROR(IFERROR(Supply_2013_Work!L24/Supply_2013_Work!$BR24,0)*Use_2013_Work!$CB24,0)</f>
        <v>0</v>
      </c>
      <c r="M24">
        <f>IFERROR(IFERROR(Supply_2013_Work!M24/Supply_2013_Work!$BR24,0)*Use_2013_Work!$CB24,0)</f>
        <v>0</v>
      </c>
      <c r="N24">
        <f>IFERROR(IFERROR(Supply_2013_Work!N24/Supply_2013_Work!$BR24,0)*Use_2013_Work!$CB24,0)</f>
        <v>0</v>
      </c>
      <c r="O24">
        <f>IFERROR(IFERROR(Supply_2013_Work!O24/Supply_2013_Work!$BR24,0)*Use_2013_Work!$CB24,0)</f>
        <v>3.7186394954422949E-4</v>
      </c>
      <c r="P24">
        <f>IFERROR(IFERROR(Supply_2013_Work!P24/Supply_2013_Work!$BR24,0)*Use_2013_Work!$CB24,0)</f>
        <v>0</v>
      </c>
      <c r="Q24">
        <f>IFERROR(IFERROR(Supply_2013_Work!Q24/Supply_2013_Work!$BR24,0)*Use_2013_Work!$CB24,0)</f>
        <v>1.8593197477211475E-3</v>
      </c>
      <c r="R24">
        <f>IFERROR(IFERROR(Supply_2013_Work!R24/Supply_2013_Work!$BR24,0)*Use_2013_Work!$CB24,0)</f>
        <v>0.30455657467672398</v>
      </c>
      <c r="S24">
        <f>IFERROR(IFERROR(Supply_2013_Work!S24/Supply_2013_Work!$BR24,0)*Use_2013_Work!$CB24,0)</f>
        <v>1.1155918486326884E-3</v>
      </c>
      <c r="T24">
        <f>IFERROR(IFERROR(Supply_2013_Work!T24/Supply_2013_Work!$BR24,0)*Use_2013_Work!$CB24,0)</f>
        <v>5.9870095876620948E-2</v>
      </c>
      <c r="U24">
        <f>IFERROR(IFERROR(Supply_2013_Work!U24/Supply_2013_Work!$BR24,0)*Use_2013_Work!$CB24,0)</f>
        <v>675.95234750847726</v>
      </c>
      <c r="V24">
        <f>IFERROR(IFERROR(Supply_2013_Work!V24/Supply_2013_Work!$BR24,0)*Use_2013_Work!$CB24,0)</f>
        <v>9.296598738605737E-3</v>
      </c>
      <c r="W24">
        <f>IFERROR(IFERROR(Supply_2013_Work!W24/Supply_2013_Work!$BR24,0)*Use_2013_Work!$CB24,0)</f>
        <v>10.920156742315841</v>
      </c>
      <c r="X24">
        <f>IFERROR(IFERROR(Supply_2013_Work!X24/Supply_2013_Work!$BR24,0)*Use_2013_Work!$CB24,0)</f>
        <v>1.1155918486326884E-3</v>
      </c>
      <c r="Y24">
        <f>IFERROR(IFERROR(Supply_2013_Work!Y24/Supply_2013_Work!$BR24,0)*Use_2013_Work!$CB24,0)</f>
        <v>4.8342313440749834E-3</v>
      </c>
      <c r="Z24">
        <f>IFERROR(IFERROR(Supply_2013_Work!Z24/Supply_2013_Work!$BR24,0)*Use_2013_Work!$CB24,0)</f>
        <v>0</v>
      </c>
      <c r="AA24">
        <f>IFERROR(IFERROR(Supply_2013_Work!AA24/Supply_2013_Work!$BR24,0)*Use_2013_Work!$CB24,0)</f>
        <v>0</v>
      </c>
      <c r="AB24">
        <f>IFERROR(IFERROR(Supply_2013_Work!AB24/Supply_2013_Work!$BR24,0)*Use_2013_Work!$CB24,0)</f>
        <v>0.20415330829978198</v>
      </c>
      <c r="AC24">
        <f>IFERROR(IFERROR(Supply_2013_Work!AC24/Supply_2013_Work!$BR24,0)*Use_2013_Work!$CB24,0)</f>
        <v>0</v>
      </c>
      <c r="AD24">
        <f>IFERROR(IFERROR(Supply_2013_Work!AD24/Supply_2013_Work!$BR24,0)*Use_2013_Work!$CB24,0)</f>
        <v>1.3387102183592261E-2</v>
      </c>
      <c r="AE24">
        <f>IFERROR(IFERROR(Supply_2013_Work!AE24/Supply_2013_Work!$BR24,0)*Use_2013_Work!$CB24,0)</f>
        <v>3.5698939156246029E-2</v>
      </c>
      <c r="AF24">
        <f>IFERROR(IFERROR(Supply_2013_Work!AF24/Supply_2013_Work!$BR24,0)*Use_2013_Work!$CB24,0)</f>
        <v>0</v>
      </c>
      <c r="AG24">
        <f>IFERROR(IFERROR(Supply_2013_Work!AG24/Supply_2013_Work!$BR24,0)*Use_2013_Work!$CB24,0)</f>
        <v>0.24952071014417798</v>
      </c>
      <c r="AH24">
        <f>IFERROR(IFERROR(Supply_2013_Work!AH24/Supply_2013_Work!$BR24,0)*Use_2013_Work!$CB24,0)</f>
        <v>16.504065808671996</v>
      </c>
      <c r="AI24">
        <f>IFERROR(IFERROR(Supply_2013_Work!AI24/Supply_2013_Work!$BR24,0)*Use_2013_Work!$CB24,0)</f>
        <v>0.14986117166632448</v>
      </c>
      <c r="AJ24">
        <f>IFERROR(IFERROR(Supply_2013_Work!AJ24/Supply_2013_Work!$BR24,0)*Use_2013_Work!$CB24,0)</f>
        <v>0</v>
      </c>
      <c r="AK24">
        <f>IFERROR(IFERROR(Supply_2013_Work!AK24/Supply_2013_Work!$BR24,0)*Use_2013_Work!$CB24,0)</f>
        <v>0</v>
      </c>
      <c r="AL24">
        <f>IFERROR(IFERROR(Supply_2013_Work!AL24/Supply_2013_Work!$BR24,0)*Use_2013_Work!$CB24,0)</f>
        <v>0.8560308118508162</v>
      </c>
      <c r="AM24">
        <f>IFERROR(IFERROR(Supply_2013_Work!AM24/Supply_2013_Work!$BR24,0)*Use_2013_Work!$CB24,0)</f>
        <v>0</v>
      </c>
      <c r="AN24">
        <f>IFERROR(IFERROR(Supply_2013_Work!AN24/Supply_2013_Work!$BR24,0)*Use_2013_Work!$CB24,0)</f>
        <v>0.21233431518975501</v>
      </c>
      <c r="AO24">
        <f>IFERROR(IFERROR(Supply_2013_Work!AO24/Supply_2013_Work!$BR24,0)*Use_2013_Work!$CB24,0)</f>
        <v>0</v>
      </c>
      <c r="AP24">
        <f>IFERROR(IFERROR(Supply_2013_Work!AP24/Supply_2013_Work!$BR24,0)*Use_2013_Work!$CB24,0)</f>
        <v>0.15952963435447445</v>
      </c>
      <c r="AQ24">
        <f>IFERROR(IFERROR(Supply_2013_Work!AQ24/Supply_2013_Work!$BR24,0)*Use_2013_Work!$CB24,0)</f>
        <v>4.7996479967673693</v>
      </c>
      <c r="AR24">
        <f>IFERROR(IFERROR(Supply_2013_Work!AR24/Supply_2013_Work!$BR24,0)*Use_2013_Work!$CB24,0)</f>
        <v>0</v>
      </c>
      <c r="AS24">
        <f>IFERROR(IFERROR(Supply_2013_Work!AS24/Supply_2013_Work!$BR24,0)*Use_2013_Work!$CB24,0)</f>
        <v>3.7930122853511411E-2</v>
      </c>
      <c r="AT24">
        <f>IFERROR(IFERROR(Supply_2013_Work!AT24/Supply_2013_Work!$BR24,0)*Use_2013_Work!$CB24,0)</f>
        <v>0</v>
      </c>
      <c r="AU24">
        <f>IFERROR(IFERROR(Supply_2013_Work!AU24/Supply_2013_Work!$BR24,0)*Use_2013_Work!$CB24,0)</f>
        <v>0</v>
      </c>
      <c r="AV24">
        <f>IFERROR(IFERROR(Supply_2013_Work!AV24/Supply_2013_Work!$BR24,0)*Use_2013_Work!$CB24,0)</f>
        <v>0.23167124056605498</v>
      </c>
      <c r="AW24">
        <f>IFERROR(IFERROR(Supply_2013_Work!AW24/Supply_2013_Work!$BR24,0)*Use_2013_Work!$CB24,0)</f>
        <v>0</v>
      </c>
      <c r="AX24">
        <f>IFERROR(IFERROR(Supply_2013_Work!AX24/Supply_2013_Work!$BR24,0)*Use_2013_Work!$CB24,0)</f>
        <v>2.7146068316728753E-2</v>
      </c>
      <c r="AY24">
        <f>IFERROR(IFERROR(Supply_2013_Work!AY24/Supply_2013_Work!$BR24,0)*Use_2013_Work!$CB24,0)</f>
        <v>0</v>
      </c>
      <c r="AZ24">
        <f>IFERROR(IFERROR(Supply_2013_Work!AZ24/Supply_2013_Work!$BR24,0)*Use_2013_Work!$CB24,0)</f>
        <v>0</v>
      </c>
      <c r="BA24">
        <f>IFERROR(IFERROR(Supply_2013_Work!BA24/Supply_2013_Work!$BR24,0)*Use_2013_Work!$CB24,0)</f>
        <v>9.4825307133778514E-2</v>
      </c>
      <c r="BB24">
        <f>IFERROR(IFERROR(Supply_2013_Work!BB24/Supply_2013_Work!$BR24,0)*Use_2013_Work!$CB24,0)</f>
        <v>7.4372789908845897E-4</v>
      </c>
      <c r="BC24">
        <f>IFERROR(IFERROR(Supply_2013_Work!BC24/Supply_2013_Work!$BR24,0)*Use_2013_Work!$CB24,0)</f>
        <v>3.7186394954422949E-4</v>
      </c>
      <c r="BD24">
        <f>IFERROR(IFERROR(Supply_2013_Work!BD24/Supply_2013_Work!$BR24,0)*Use_2013_Work!$CB24,0)</f>
        <v>0</v>
      </c>
      <c r="BE24">
        <f>IFERROR(IFERROR(Supply_2013_Work!BE24/Supply_2013_Work!$BR24,0)*Use_2013_Work!$CB24,0)</f>
        <v>7.4372789908845899E-3</v>
      </c>
      <c r="BF24">
        <f>IFERROR(IFERROR(Supply_2013_Work!BF24/Supply_2013_Work!$BR24,0)*Use_2013_Work!$CB24,0)</f>
        <v>0.10003140242739772</v>
      </c>
      <c r="BG24">
        <f>IFERROR(IFERROR(Supply_2013_Work!BG24/Supply_2013_Work!$BR24,0)*Use_2013_Work!$CB24,0)</f>
        <v>1.1527782435871114E-2</v>
      </c>
      <c r="BH24">
        <f>IFERROR(IFERROR(Supply_2013_Work!BH24/Supply_2013_Work!$BR24,0)*Use_2013_Work!$CB24,0)</f>
        <v>2.9749115963538359E-3</v>
      </c>
      <c r="BI24">
        <f>IFERROR(IFERROR(Supply_2013_Work!BI24/Supply_2013_Work!$BR24,0)*Use_2013_Work!$CB24,0)</f>
        <v>0.40235679340685632</v>
      </c>
      <c r="BJ24">
        <f>IFERROR(IFERROR(Supply_2013_Work!BJ24/Supply_2013_Work!$BR24,0)*Use_2013_Work!$CB24,0)</f>
        <v>3.7186394954422949E-4</v>
      </c>
      <c r="BK24">
        <f>IFERROR(IFERROR(Supply_2013_Work!BK24/Supply_2013_Work!$BR24,0)*Use_2013_Work!$CB24,0)</f>
        <v>4.0905034449865242E-2</v>
      </c>
      <c r="BL24">
        <f>IFERROR(IFERROR(Supply_2013_Work!BL24/Supply_2013_Work!$BR24,0)*Use_2013_Work!$CB24,0)</f>
        <v>0</v>
      </c>
      <c r="BM24">
        <f>IFERROR(IFERROR(Supply_2013_Work!BM24/Supply_2013_Work!$BR24,0)*Use_2013_Work!$CB24,0)</f>
        <v>0</v>
      </c>
      <c r="BN24">
        <f>IFERROR(IFERROR(Supply_2013_Work!BN24/Supply_2013_Work!$BR24,0)*Use_2013_Work!$CB24,0)</f>
        <v>0</v>
      </c>
      <c r="BO24">
        <f>IFERROR(IFERROR(Supply_2013_Work!BO24/Supply_2013_Work!$BR24,0)*Use_2013_Work!$CB24,0)</f>
        <v>1.0412190587238425E-2</v>
      </c>
      <c r="BP24">
        <f>IFERROR(IFERROR(Supply_2013_Work!BP24/Supply_2013_Work!$BR24,0)*Use_2013_Work!$CB24,0)</f>
        <v>0</v>
      </c>
      <c r="BQ24">
        <f>IFERROR(IFERROR(Supply_2013_Work!BQ24/Supply_2013_Work!$BR24,0)*Use_2013_Work!$CB24,0)</f>
        <v>0</v>
      </c>
    </row>
    <row r="25" spans="4:69">
      <c r="D25">
        <v>17</v>
      </c>
      <c r="E25">
        <f>IFERROR(IFERROR(Supply_2013_Work!E25/Supply_2013_Work!$BR25,0)*Use_2013_Work!$CB25,0)</f>
        <v>1.3265190719831232E-2</v>
      </c>
      <c r="F25">
        <f>IFERROR(IFERROR(Supply_2013_Work!F25/Supply_2013_Work!$BR25,0)*Use_2013_Work!$CB25,0)</f>
        <v>0</v>
      </c>
      <c r="G25">
        <f>IFERROR(IFERROR(Supply_2013_Work!G25/Supply_2013_Work!$BR25,0)*Use_2013_Work!$CB25,0)</f>
        <v>9.8993960595755479E-5</v>
      </c>
      <c r="H25">
        <f>IFERROR(IFERROR(Supply_2013_Work!H25/Supply_2013_Work!$BR25,0)*Use_2013_Work!$CB25,0)</f>
        <v>0</v>
      </c>
      <c r="I25">
        <f>IFERROR(IFERROR(Supply_2013_Work!I25/Supply_2013_Work!$BR25,0)*Use_2013_Work!$CB25,0)</f>
        <v>1.9798792119151091E-3</v>
      </c>
      <c r="J25">
        <f>IFERROR(IFERROR(Supply_2013_Work!J25/Supply_2013_Work!$BR25,0)*Use_2013_Work!$CB25,0)</f>
        <v>0</v>
      </c>
      <c r="K25">
        <f>IFERROR(IFERROR(Supply_2013_Work!K25/Supply_2013_Work!$BR25,0)*Use_2013_Work!$CB25,0)</f>
        <v>2.5342453912513403E-2</v>
      </c>
      <c r="L25">
        <f>IFERROR(IFERROR(Supply_2013_Work!L25/Supply_2013_Work!$BR25,0)*Use_2013_Work!$CB25,0)</f>
        <v>0</v>
      </c>
      <c r="M25">
        <f>IFERROR(IFERROR(Supply_2013_Work!M25/Supply_2013_Work!$BR25,0)*Use_2013_Work!$CB25,0)</f>
        <v>0</v>
      </c>
      <c r="N25">
        <f>IFERROR(IFERROR(Supply_2013_Work!N25/Supply_2013_Work!$BR25,0)*Use_2013_Work!$CB25,0)</f>
        <v>0</v>
      </c>
      <c r="O25">
        <f>IFERROR(IFERROR(Supply_2013_Work!O25/Supply_2013_Work!$BR25,0)*Use_2013_Work!$CB25,0)</f>
        <v>0</v>
      </c>
      <c r="P25">
        <f>IFERROR(IFERROR(Supply_2013_Work!P25/Supply_2013_Work!$BR25,0)*Use_2013_Work!$CB25,0)</f>
        <v>0</v>
      </c>
      <c r="Q25">
        <f>IFERROR(IFERROR(Supply_2013_Work!Q25/Supply_2013_Work!$BR25,0)*Use_2013_Work!$CB25,0)</f>
        <v>0</v>
      </c>
      <c r="R25">
        <f>IFERROR(IFERROR(Supply_2013_Work!R25/Supply_2013_Work!$BR25,0)*Use_2013_Work!$CB25,0)</f>
        <v>5.3654726642899463E-2</v>
      </c>
      <c r="S25">
        <f>IFERROR(IFERROR(Supply_2013_Work!S25/Supply_2013_Work!$BR25,0)*Use_2013_Work!$CB25,0)</f>
        <v>25.942060331841891</v>
      </c>
      <c r="T25">
        <f>IFERROR(IFERROR(Supply_2013_Work!T25/Supply_2013_Work!$BR25,0)*Use_2013_Work!$CB25,0)</f>
        <v>1.9798792119151091E-3</v>
      </c>
      <c r="U25">
        <f>IFERROR(IFERROR(Supply_2013_Work!U25/Supply_2013_Work!$BR25,0)*Use_2013_Work!$CB25,0)</f>
        <v>5.1002678438539171</v>
      </c>
      <c r="V25">
        <f>IFERROR(IFERROR(Supply_2013_Work!V25/Supply_2013_Work!$BR25,0)*Use_2013_Work!$CB25,0)</f>
        <v>190.3480622825335</v>
      </c>
      <c r="W25">
        <f>IFERROR(IFERROR(Supply_2013_Work!W25/Supply_2013_Work!$BR25,0)*Use_2013_Work!$CB25,0)</f>
        <v>6.9295772417028831E-4</v>
      </c>
      <c r="X25">
        <f>IFERROR(IFERROR(Supply_2013_Work!X25/Supply_2013_Work!$BR25,0)*Use_2013_Work!$CB25,0)</f>
        <v>0</v>
      </c>
      <c r="Y25">
        <f>IFERROR(IFERROR(Supply_2013_Work!Y25/Supply_2013_Work!$BR25,0)*Use_2013_Work!$CB25,0)</f>
        <v>4.0686517804855493E-2</v>
      </c>
      <c r="Z25">
        <f>IFERROR(IFERROR(Supply_2013_Work!Z25/Supply_2013_Work!$BR25,0)*Use_2013_Work!$CB25,0)</f>
        <v>0</v>
      </c>
      <c r="AA25">
        <f>IFERROR(IFERROR(Supply_2013_Work!AA25/Supply_2013_Work!$BR25,0)*Use_2013_Work!$CB25,0)</f>
        <v>0</v>
      </c>
      <c r="AB25">
        <f>IFERROR(IFERROR(Supply_2013_Work!AB25/Supply_2013_Work!$BR25,0)*Use_2013_Work!$CB25,0)</f>
        <v>0.10057786396528755</v>
      </c>
      <c r="AC25">
        <f>IFERROR(IFERROR(Supply_2013_Work!AC25/Supply_2013_Work!$BR25,0)*Use_2013_Work!$CB25,0)</f>
        <v>0</v>
      </c>
      <c r="AD25">
        <f>IFERROR(IFERROR(Supply_2013_Work!AD25/Supply_2013_Work!$BR25,0)*Use_2013_Work!$CB25,0)</f>
        <v>2.8708248572769084E-3</v>
      </c>
      <c r="AE25">
        <f>IFERROR(IFERROR(Supply_2013_Work!AE25/Supply_2013_Work!$BR25,0)*Use_2013_Work!$CB25,0)</f>
        <v>4.0587523844259751E-3</v>
      </c>
      <c r="AF25">
        <f>IFERROR(IFERROR(Supply_2013_Work!AF25/Supply_2013_Work!$BR25,0)*Use_2013_Work!$CB25,0)</f>
        <v>0</v>
      </c>
      <c r="AG25">
        <f>IFERROR(IFERROR(Supply_2013_Work!AG25/Supply_2013_Work!$BR25,0)*Use_2013_Work!$CB25,0)</f>
        <v>9.1871345130890862</v>
      </c>
      <c r="AH25">
        <f>IFERROR(IFERROR(Supply_2013_Work!AH25/Supply_2013_Work!$BR25,0)*Use_2013_Work!$CB25,0)</f>
        <v>1.2275251113873677E-2</v>
      </c>
      <c r="AI25">
        <f>IFERROR(IFERROR(Supply_2013_Work!AI25/Supply_2013_Work!$BR25,0)*Use_2013_Work!$CB25,0)</f>
        <v>1.0988329626128857E-2</v>
      </c>
      <c r="AJ25">
        <f>IFERROR(IFERROR(Supply_2013_Work!AJ25/Supply_2013_Work!$BR25,0)*Use_2013_Work!$CB25,0)</f>
        <v>0</v>
      </c>
      <c r="AK25">
        <f>IFERROR(IFERROR(Supply_2013_Work!AK25/Supply_2013_Work!$BR25,0)*Use_2013_Work!$CB25,0)</f>
        <v>0</v>
      </c>
      <c r="AL25">
        <f>IFERROR(IFERROR(Supply_2013_Work!AL25/Supply_2013_Work!$BR25,0)*Use_2013_Work!$CB25,0)</f>
        <v>0.16868570885516732</v>
      </c>
      <c r="AM25">
        <f>IFERROR(IFERROR(Supply_2013_Work!AM25/Supply_2013_Work!$BR25,0)*Use_2013_Work!$CB25,0)</f>
        <v>0</v>
      </c>
      <c r="AN25">
        <f>IFERROR(IFERROR(Supply_2013_Work!AN25/Supply_2013_Work!$BR25,0)*Use_2013_Work!$CB25,0)</f>
        <v>2.603541163668369E-2</v>
      </c>
      <c r="AO25">
        <f>IFERROR(IFERROR(Supply_2013_Work!AO25/Supply_2013_Work!$BR25,0)*Use_2013_Work!$CB25,0)</f>
        <v>0</v>
      </c>
      <c r="AP25">
        <f>IFERROR(IFERROR(Supply_2013_Work!AP25/Supply_2013_Work!$BR25,0)*Use_2013_Work!$CB25,0)</f>
        <v>0</v>
      </c>
      <c r="AQ25">
        <f>IFERROR(IFERROR(Supply_2013_Work!AQ25/Supply_2013_Work!$BR25,0)*Use_2013_Work!$CB25,0)</f>
        <v>0.14106639384895153</v>
      </c>
      <c r="AR25">
        <f>IFERROR(IFERROR(Supply_2013_Work!AR25/Supply_2013_Work!$BR25,0)*Use_2013_Work!$CB25,0)</f>
        <v>0</v>
      </c>
      <c r="AS25">
        <f>IFERROR(IFERROR(Supply_2013_Work!AS25/Supply_2013_Work!$BR25,0)*Use_2013_Work!$CB25,0)</f>
        <v>2.969818817872664E-4</v>
      </c>
      <c r="AT25">
        <f>IFERROR(IFERROR(Supply_2013_Work!AT25/Supply_2013_Work!$BR25,0)*Use_2013_Work!$CB25,0)</f>
        <v>0</v>
      </c>
      <c r="AU25">
        <f>IFERROR(IFERROR(Supply_2013_Work!AU25/Supply_2013_Work!$BR25,0)*Use_2013_Work!$CB25,0)</f>
        <v>0</v>
      </c>
      <c r="AV25">
        <f>IFERROR(IFERROR(Supply_2013_Work!AV25/Supply_2013_Work!$BR25,0)*Use_2013_Work!$CB25,0)</f>
        <v>1.7422937064852963E-2</v>
      </c>
      <c r="AW25">
        <f>IFERROR(IFERROR(Supply_2013_Work!AW25/Supply_2013_Work!$BR25,0)*Use_2013_Work!$CB25,0)</f>
        <v>0</v>
      </c>
      <c r="AX25">
        <f>IFERROR(IFERROR(Supply_2013_Work!AX25/Supply_2013_Work!$BR25,0)*Use_2013_Work!$CB25,0)</f>
        <v>9.8993960595755479E-5</v>
      </c>
      <c r="AY25">
        <f>IFERROR(IFERROR(Supply_2013_Work!AY25/Supply_2013_Work!$BR25,0)*Use_2013_Work!$CB25,0)</f>
        <v>0</v>
      </c>
      <c r="AZ25">
        <f>IFERROR(IFERROR(Supply_2013_Work!AZ25/Supply_2013_Work!$BR25,0)*Use_2013_Work!$CB25,0)</f>
        <v>0</v>
      </c>
      <c r="BA25">
        <f>IFERROR(IFERROR(Supply_2013_Work!BA25/Supply_2013_Work!$BR25,0)*Use_2013_Work!$CB25,0)</f>
        <v>0</v>
      </c>
      <c r="BB25">
        <f>IFERROR(IFERROR(Supply_2013_Work!BB25/Supply_2013_Work!$BR25,0)*Use_2013_Work!$CB25,0)</f>
        <v>0</v>
      </c>
      <c r="BC25">
        <f>IFERROR(IFERROR(Supply_2013_Work!BC25/Supply_2013_Work!$BR25,0)*Use_2013_Work!$CB25,0)</f>
        <v>0</v>
      </c>
      <c r="BD25">
        <f>IFERROR(IFERROR(Supply_2013_Work!BD25/Supply_2013_Work!$BR25,0)*Use_2013_Work!$CB25,0)</f>
        <v>0</v>
      </c>
      <c r="BE25">
        <f>IFERROR(IFERROR(Supply_2013_Work!BE25/Supply_2013_Work!$BR25,0)*Use_2013_Work!$CB25,0)</f>
        <v>0</v>
      </c>
      <c r="BF25">
        <f>IFERROR(IFERROR(Supply_2013_Work!BF25/Supply_2013_Work!$BR25,0)*Use_2013_Work!$CB25,0)</f>
        <v>3.652877145983377E-2</v>
      </c>
      <c r="BG25">
        <f>IFERROR(IFERROR(Supply_2013_Work!BG25/Supply_2013_Work!$BR25,0)*Use_2013_Work!$CB25,0)</f>
        <v>1.9798792119151096E-4</v>
      </c>
      <c r="BH25">
        <f>IFERROR(IFERROR(Supply_2013_Work!BH25/Supply_2013_Work!$BR25,0)*Use_2013_Work!$CB25,0)</f>
        <v>0</v>
      </c>
      <c r="BI25">
        <f>IFERROR(IFERROR(Supply_2013_Work!BI25/Supply_2013_Work!$BR25,0)*Use_2013_Work!$CB25,0)</f>
        <v>5.9396376357453279E-4</v>
      </c>
      <c r="BJ25">
        <f>IFERROR(IFERROR(Supply_2013_Work!BJ25/Supply_2013_Work!$BR25,0)*Use_2013_Work!$CB25,0)</f>
        <v>0</v>
      </c>
      <c r="BK25">
        <f>IFERROR(IFERROR(Supply_2013_Work!BK25/Supply_2013_Work!$BR25,0)*Use_2013_Work!$CB25,0)</f>
        <v>1.0889335665533099E-2</v>
      </c>
      <c r="BL25">
        <f>IFERROR(IFERROR(Supply_2013_Work!BL25/Supply_2013_Work!$BR25,0)*Use_2013_Work!$CB25,0)</f>
        <v>0</v>
      </c>
      <c r="BM25">
        <f>IFERROR(IFERROR(Supply_2013_Work!BM25/Supply_2013_Work!$BR25,0)*Use_2013_Work!$CB25,0)</f>
        <v>0</v>
      </c>
      <c r="BN25">
        <f>IFERROR(IFERROR(Supply_2013_Work!BN25/Supply_2013_Work!$BR25,0)*Use_2013_Work!$CB25,0)</f>
        <v>0</v>
      </c>
      <c r="BO25">
        <f>IFERROR(IFERROR(Supply_2013_Work!BO25/Supply_2013_Work!$BR25,0)*Use_2013_Work!$CB25,0)</f>
        <v>9.8993960595755454E-4</v>
      </c>
      <c r="BP25">
        <f>IFERROR(IFERROR(Supply_2013_Work!BP25/Supply_2013_Work!$BR25,0)*Use_2013_Work!$CB25,0)</f>
        <v>0</v>
      </c>
      <c r="BQ25">
        <f>IFERROR(IFERROR(Supply_2013_Work!BQ25/Supply_2013_Work!$BR25,0)*Use_2013_Work!$CB25,0)</f>
        <v>0</v>
      </c>
    </row>
    <row r="26" spans="4:69">
      <c r="D26">
        <v>18</v>
      </c>
      <c r="E26">
        <f>IFERROR(IFERROR(Supply_2013_Work!E26/Supply_2013_Work!$BR26,0)*Use_2013_Work!$CB26,0)</f>
        <v>0.75995942094757263</v>
      </c>
      <c r="F26">
        <f>IFERROR(IFERROR(Supply_2013_Work!F26/Supply_2013_Work!$BR26,0)*Use_2013_Work!$CB26,0)</f>
        <v>5.9260715919180653E-4</v>
      </c>
      <c r="G26">
        <f>IFERROR(IFERROR(Supply_2013_Work!G26/Supply_2013_Work!$BR26,0)*Use_2013_Work!$CB26,0)</f>
        <v>3.2000786596357552E-3</v>
      </c>
      <c r="H26">
        <f>IFERROR(IFERROR(Supply_2013_Work!H26/Supply_2013_Work!$BR26,0)*Use_2013_Work!$CB26,0)</f>
        <v>0</v>
      </c>
      <c r="I26">
        <f>IFERROR(IFERROR(Supply_2013_Work!I26/Supply_2013_Work!$BR26,0)*Use_2013_Work!$CB26,0)</f>
        <v>0.31218545146224369</v>
      </c>
      <c r="J26">
        <f>IFERROR(IFERROR(Supply_2013_Work!J26/Supply_2013_Work!$BR26,0)*Use_2013_Work!$CB26,0)</f>
        <v>0</v>
      </c>
      <c r="K26">
        <f>IFERROR(IFERROR(Supply_2013_Work!K26/Supply_2013_Work!$BR26,0)*Use_2013_Work!$CB26,0)</f>
        <v>6.3400669533294609</v>
      </c>
      <c r="L26">
        <f>IFERROR(IFERROR(Supply_2013_Work!L26/Supply_2013_Work!$BR26,0)*Use_2013_Work!$CB26,0)</f>
        <v>0</v>
      </c>
      <c r="M26">
        <f>IFERROR(IFERROR(Supply_2013_Work!M26/Supply_2013_Work!$BR26,0)*Use_2013_Work!$CB26,0)</f>
        <v>0</v>
      </c>
      <c r="N26">
        <f>IFERROR(IFERROR(Supply_2013_Work!N26/Supply_2013_Work!$BR26,0)*Use_2013_Work!$CB26,0)</f>
        <v>0</v>
      </c>
      <c r="O26">
        <f>IFERROR(IFERROR(Supply_2013_Work!O26/Supply_2013_Work!$BR26,0)*Use_2013_Work!$CB26,0)</f>
        <v>3.2000786596357552E-3</v>
      </c>
      <c r="P26">
        <f>IFERROR(IFERROR(Supply_2013_Work!P26/Supply_2013_Work!$BR26,0)*Use_2013_Work!$CB26,0)</f>
        <v>0</v>
      </c>
      <c r="Q26">
        <f>IFERROR(IFERROR(Supply_2013_Work!Q26/Supply_2013_Work!$BR26,0)*Use_2013_Work!$CB26,0)</f>
        <v>3.7926858188275618E-2</v>
      </c>
      <c r="R26">
        <f>IFERROR(IFERROR(Supply_2013_Work!R26/Supply_2013_Work!$BR26,0)*Use_2013_Work!$CB26,0)</f>
        <v>2.0878735432645725</v>
      </c>
      <c r="S26">
        <f>IFERROR(IFERROR(Supply_2013_Work!S26/Supply_2013_Work!$BR26,0)*Use_2013_Work!$CB26,0)</f>
        <v>7.3530696312519339</v>
      </c>
      <c r="T26">
        <f>IFERROR(IFERROR(Supply_2013_Work!T26/Supply_2013_Work!$BR26,0)*Use_2013_Work!$CB26,0)</f>
        <v>4.8804755202400418</v>
      </c>
      <c r="U26">
        <f>IFERROR(IFERROR(Supply_2013_Work!U26/Supply_2013_Work!$BR26,0)*Use_2013_Work!$CB26,0)</f>
        <v>0</v>
      </c>
      <c r="V26">
        <f>IFERROR(IFERROR(Supply_2013_Work!V26/Supply_2013_Work!$BR26,0)*Use_2013_Work!$CB26,0)</f>
        <v>0.18062666212166262</v>
      </c>
      <c r="W26">
        <f>IFERROR(IFERROR(Supply_2013_Work!W26/Supply_2013_Work!$BR26,0)*Use_2013_Work!$CB26,0)</f>
        <v>190.73262905022418</v>
      </c>
      <c r="X26">
        <f>IFERROR(IFERROR(Supply_2013_Work!X26/Supply_2013_Work!$BR26,0)*Use_2013_Work!$CB26,0)</f>
        <v>2.3111679208480455E-2</v>
      </c>
      <c r="Y26">
        <f>IFERROR(IFERROR(Supply_2013_Work!Y26/Supply_2013_Work!$BR26,0)*Use_2013_Work!$CB26,0)</f>
        <v>0.19484923394226597</v>
      </c>
      <c r="Z26">
        <f>IFERROR(IFERROR(Supply_2013_Work!Z26/Supply_2013_Work!$BR26,0)*Use_2013_Work!$CB26,0)</f>
        <v>0</v>
      </c>
      <c r="AA26">
        <f>IFERROR(IFERROR(Supply_2013_Work!AA26/Supply_2013_Work!$BR26,0)*Use_2013_Work!$CB26,0)</f>
        <v>0</v>
      </c>
      <c r="AB26">
        <f>IFERROR(IFERROR(Supply_2013_Work!AB26/Supply_2013_Work!$BR26,0)*Use_2013_Work!$CB26,0)</f>
        <v>0.13973676813742797</v>
      </c>
      <c r="AC26">
        <f>IFERROR(IFERROR(Supply_2013_Work!AC26/Supply_2013_Work!$BR26,0)*Use_2013_Work!$CB26,0)</f>
        <v>0</v>
      </c>
      <c r="AD26">
        <f>IFERROR(IFERROR(Supply_2013_Work!AD26/Supply_2013_Work!$BR26,0)*Use_2013_Work!$CB26,0)</f>
        <v>8.1068659377439123E-2</v>
      </c>
      <c r="AE26">
        <f>IFERROR(IFERROR(Supply_2013_Work!AE26/Supply_2013_Work!$BR26,0)*Use_2013_Work!$CB26,0)</f>
        <v>3.2281682389814468</v>
      </c>
      <c r="AF26">
        <f>IFERROR(IFERROR(Supply_2013_Work!AF26/Supply_2013_Work!$BR26,0)*Use_2013_Work!$CB26,0)</f>
        <v>0</v>
      </c>
      <c r="AG26">
        <f>IFERROR(IFERROR(Supply_2013_Work!AG26/Supply_2013_Work!$BR26,0)*Use_2013_Work!$CB26,0)</f>
        <v>15.315813507880401</v>
      </c>
      <c r="AH26">
        <f>IFERROR(IFERROR(Supply_2013_Work!AH26/Supply_2013_Work!$BR26,0)*Use_2013_Work!$CB26,0)</f>
        <v>0.13736633950066077</v>
      </c>
      <c r="AI26">
        <f>IFERROR(IFERROR(Supply_2013_Work!AI26/Supply_2013_Work!$BR26,0)*Use_2013_Work!$CB26,0)</f>
        <v>1.0678781008636353</v>
      </c>
      <c r="AJ26">
        <f>IFERROR(IFERROR(Supply_2013_Work!AJ26/Supply_2013_Work!$BR26,0)*Use_2013_Work!$CB26,0)</f>
        <v>0</v>
      </c>
      <c r="AK26">
        <f>IFERROR(IFERROR(Supply_2013_Work!AK26/Supply_2013_Work!$BR26,0)*Use_2013_Work!$CB26,0)</f>
        <v>0</v>
      </c>
      <c r="AL26">
        <f>IFERROR(IFERROR(Supply_2013_Work!AL26/Supply_2013_Work!$BR26,0)*Use_2013_Work!$CB26,0)</f>
        <v>0.77098191410854022</v>
      </c>
      <c r="AM26">
        <f>IFERROR(IFERROR(Supply_2013_Work!AM26/Supply_2013_Work!$BR26,0)*Use_2013_Work!$CB26,0)</f>
        <v>0</v>
      </c>
      <c r="AN26">
        <f>IFERROR(IFERROR(Supply_2013_Work!AN26/Supply_2013_Work!$BR26,0)*Use_2013_Work!$CB26,0)</f>
        <v>6.8979473329926266E-2</v>
      </c>
      <c r="AO26">
        <f>IFERROR(IFERROR(Supply_2013_Work!AO26/Supply_2013_Work!$BR26,0)*Use_2013_Work!$CB26,0)</f>
        <v>0</v>
      </c>
      <c r="AP26">
        <f>IFERROR(IFERROR(Supply_2013_Work!AP26/Supply_2013_Work!$BR26,0)*Use_2013_Work!$CB26,0)</f>
        <v>5.9260715919180653E-4</v>
      </c>
      <c r="AQ26">
        <f>IFERROR(IFERROR(Supply_2013_Work!AQ26/Supply_2013_Work!$BR26,0)*Use_2013_Work!$CB26,0)</f>
        <v>8.6520645242003751E-3</v>
      </c>
      <c r="AR26">
        <f>IFERROR(IFERROR(Supply_2013_Work!AR26/Supply_2013_Work!$BR26,0)*Use_2013_Work!$CB26,0)</f>
        <v>0</v>
      </c>
      <c r="AS26">
        <f>IFERROR(IFERROR(Supply_2013_Work!AS26/Supply_2013_Work!$BR26,0)*Use_2013_Work!$CB26,0)</f>
        <v>7.2298073421400398E-3</v>
      </c>
      <c r="AT26">
        <f>IFERROR(IFERROR(Supply_2013_Work!AT26/Supply_2013_Work!$BR26,0)*Use_2013_Work!$CB26,0)</f>
        <v>0</v>
      </c>
      <c r="AU26">
        <f>IFERROR(IFERROR(Supply_2013_Work!AU26/Supply_2013_Work!$BR26,0)*Use_2013_Work!$CB26,0)</f>
        <v>0</v>
      </c>
      <c r="AV26">
        <f>IFERROR(IFERROR(Supply_2013_Work!AV26/Supply_2013_Work!$BR26,0)*Use_2013_Work!$CB26,0)</f>
        <v>9.1617066811053277E-2</v>
      </c>
      <c r="AW26">
        <f>IFERROR(IFERROR(Supply_2013_Work!AW26/Supply_2013_Work!$BR26,0)*Use_2013_Work!$CB26,0)</f>
        <v>0</v>
      </c>
      <c r="AX26">
        <f>IFERROR(IFERROR(Supply_2013_Work!AX26/Supply_2013_Work!$BR26,0)*Use_2013_Work!$CB26,0)</f>
        <v>7.8224145013318456E-3</v>
      </c>
      <c r="AY26">
        <f>IFERROR(IFERROR(Supply_2013_Work!AY26/Supply_2013_Work!$BR26,0)*Use_2013_Work!$CB26,0)</f>
        <v>0</v>
      </c>
      <c r="AZ26">
        <f>IFERROR(IFERROR(Supply_2013_Work!AZ26/Supply_2013_Work!$BR26,0)*Use_2013_Work!$CB26,0)</f>
        <v>0</v>
      </c>
      <c r="BA26">
        <f>IFERROR(IFERROR(Supply_2013_Work!BA26/Supply_2013_Work!$BR26,0)*Use_2013_Work!$CB26,0)</f>
        <v>1.3155878934058104E-2</v>
      </c>
      <c r="BB26">
        <f>IFERROR(IFERROR(Supply_2013_Work!BB26/Supply_2013_Work!$BR26,0)*Use_2013_Work!$CB26,0)</f>
        <v>2.3704286367672261E-4</v>
      </c>
      <c r="BC26">
        <f>IFERROR(IFERROR(Supply_2013_Work!BC26/Supply_2013_Work!$BR26,0)*Use_2013_Work!$CB26,0)</f>
        <v>1.6237436161855499E-2</v>
      </c>
      <c r="BD26">
        <f>IFERROR(IFERROR(Supply_2013_Work!BD26/Supply_2013_Work!$BR26,0)*Use_2013_Work!$CB26,0)</f>
        <v>0</v>
      </c>
      <c r="BE26">
        <f>IFERROR(IFERROR(Supply_2013_Work!BE26/Supply_2013_Work!$BR26,0)*Use_2013_Work!$CB26,0)</f>
        <v>1.1852143183836131E-4</v>
      </c>
      <c r="BF26">
        <f>IFERROR(IFERROR(Supply_2013_Work!BF26/Supply_2013_Work!$BR26,0)*Use_2013_Work!$CB26,0)</f>
        <v>0.10643224579084845</v>
      </c>
      <c r="BG26">
        <f>IFERROR(IFERROR(Supply_2013_Work!BG26/Supply_2013_Work!$BR26,0)*Use_2013_Work!$CB26,0)</f>
        <v>8.2965002286852904E-4</v>
      </c>
      <c r="BH26">
        <f>IFERROR(IFERROR(Supply_2013_Work!BH26/Supply_2013_Work!$BR26,0)*Use_2013_Work!$CB26,0)</f>
        <v>5.9260715919180653E-4</v>
      </c>
      <c r="BI26">
        <f>IFERROR(IFERROR(Supply_2013_Work!BI26/Supply_2013_Work!$BR26,0)*Use_2013_Work!$CB26,0)</f>
        <v>4.2667715461810066E-3</v>
      </c>
      <c r="BJ26">
        <f>IFERROR(IFERROR(Supply_2013_Work!BJ26/Supply_2013_Work!$BR26,0)*Use_2013_Work!$CB26,0)</f>
        <v>1.1852143183836131E-4</v>
      </c>
      <c r="BK26">
        <f>IFERROR(IFERROR(Supply_2013_Work!BK26/Supply_2013_Work!$BR26,0)*Use_2013_Work!$CB26,0)</f>
        <v>2.0148643412521419E-3</v>
      </c>
      <c r="BL26">
        <f>IFERROR(IFERROR(Supply_2013_Work!BL26/Supply_2013_Work!$BR26,0)*Use_2013_Work!$CB26,0)</f>
        <v>0</v>
      </c>
      <c r="BM26">
        <f>IFERROR(IFERROR(Supply_2013_Work!BM26/Supply_2013_Work!$BR26,0)*Use_2013_Work!$CB26,0)</f>
        <v>0</v>
      </c>
      <c r="BN26">
        <f>IFERROR(IFERROR(Supply_2013_Work!BN26/Supply_2013_Work!$BR26,0)*Use_2013_Work!$CB26,0)</f>
        <v>0</v>
      </c>
      <c r="BO26">
        <f>IFERROR(IFERROR(Supply_2013_Work!BO26/Supply_2013_Work!$BR26,0)*Use_2013_Work!$CB26,0)</f>
        <v>2.0741250571713228E-2</v>
      </c>
      <c r="BP26">
        <f>IFERROR(IFERROR(Supply_2013_Work!BP26/Supply_2013_Work!$BR26,0)*Use_2013_Work!$CB26,0)</f>
        <v>0</v>
      </c>
      <c r="BQ26">
        <f>IFERROR(IFERROR(Supply_2013_Work!BQ26/Supply_2013_Work!$BR26,0)*Use_2013_Work!$CB26,0)</f>
        <v>0</v>
      </c>
    </row>
    <row r="27" spans="4:69">
      <c r="D27">
        <v>19</v>
      </c>
      <c r="E27">
        <f>IFERROR(IFERROR(Supply_2013_Work!E27/Supply_2013_Work!$BR27,0)*Use_2013_Work!$CB27,0)</f>
        <v>9.3629288833026902E-2</v>
      </c>
      <c r="F27">
        <f>IFERROR(IFERROR(Supply_2013_Work!F27/Supply_2013_Work!$BR27,0)*Use_2013_Work!$CB27,0)</f>
        <v>1.0155020480805521E-3</v>
      </c>
      <c r="G27">
        <f>IFERROR(IFERROR(Supply_2013_Work!G27/Supply_2013_Work!$BR27,0)*Use_2013_Work!$CB27,0)</f>
        <v>7.3116147461799747E-3</v>
      </c>
      <c r="H27">
        <f>IFERROR(IFERROR(Supply_2013_Work!H27/Supply_2013_Work!$BR27,0)*Use_2013_Work!$CB27,0)</f>
        <v>0</v>
      </c>
      <c r="I27">
        <f>IFERROR(IFERROR(Supply_2013_Work!I27/Supply_2013_Work!$BR27,0)*Use_2013_Work!$CB27,0)</f>
        <v>4.6713094211705393E-2</v>
      </c>
      <c r="J27">
        <f>IFERROR(IFERROR(Supply_2013_Work!J27/Supply_2013_Work!$BR27,0)*Use_2013_Work!$CB27,0)</f>
        <v>0</v>
      </c>
      <c r="K27">
        <f>IFERROR(IFERROR(Supply_2013_Work!K27/Supply_2013_Work!$BR27,0)*Use_2013_Work!$CB27,0)</f>
        <v>0.58147647273092407</v>
      </c>
      <c r="L27">
        <f>IFERROR(IFERROR(Supply_2013_Work!L27/Supply_2013_Work!$BR27,0)*Use_2013_Work!$CB27,0)</f>
        <v>0</v>
      </c>
      <c r="M27">
        <f>IFERROR(IFERROR(Supply_2013_Work!M27/Supply_2013_Work!$BR27,0)*Use_2013_Work!$CB27,0)</f>
        <v>0</v>
      </c>
      <c r="N27">
        <f>IFERROR(IFERROR(Supply_2013_Work!N27/Supply_2013_Work!$BR27,0)*Use_2013_Work!$CB27,0)</f>
        <v>0</v>
      </c>
      <c r="O27">
        <f>IFERROR(IFERROR(Supply_2013_Work!O27/Supply_2013_Work!$BR27,0)*Use_2013_Work!$CB27,0)</f>
        <v>0</v>
      </c>
      <c r="P27">
        <f>IFERROR(IFERROR(Supply_2013_Work!P27/Supply_2013_Work!$BR27,0)*Use_2013_Work!$CB27,0)</f>
        <v>0</v>
      </c>
      <c r="Q27">
        <f>IFERROR(IFERROR(Supply_2013_Work!Q27/Supply_2013_Work!$BR27,0)*Use_2013_Work!$CB27,0)</f>
        <v>4.8744098307866492E-3</v>
      </c>
      <c r="R27">
        <f>IFERROR(IFERROR(Supply_2013_Work!R27/Supply_2013_Work!$BR27,0)*Use_2013_Work!$CB27,0)</f>
        <v>0.24879800177973527</v>
      </c>
      <c r="S27">
        <f>IFERROR(IFERROR(Supply_2013_Work!S27/Supply_2013_Work!$BR27,0)*Use_2013_Work!$CB27,0)</f>
        <v>4.0620081923222086E-4</v>
      </c>
      <c r="T27">
        <f>IFERROR(IFERROR(Supply_2013_Work!T27/Supply_2013_Work!$BR27,0)*Use_2013_Work!$CB27,0)</f>
        <v>6.2067485178683341</v>
      </c>
      <c r="U27">
        <f>IFERROR(IFERROR(Supply_2013_Work!U27/Supply_2013_Work!$BR27,0)*Use_2013_Work!$CB27,0)</f>
        <v>0</v>
      </c>
      <c r="V27">
        <f>IFERROR(IFERROR(Supply_2013_Work!V27/Supply_2013_Work!$BR27,0)*Use_2013_Work!$CB27,0)</f>
        <v>4.4682090115544292E-3</v>
      </c>
      <c r="W27">
        <f>IFERROR(IFERROR(Supply_2013_Work!W27/Supply_2013_Work!$BR27,0)*Use_2013_Work!$CB27,0)</f>
        <v>17.729650257438358</v>
      </c>
      <c r="X27">
        <f>IFERROR(IFERROR(Supply_2013_Work!X27/Supply_2013_Work!$BR27,0)*Use_2013_Work!$CB27,0)</f>
        <v>264.08882231850333</v>
      </c>
      <c r="Y27">
        <f>IFERROR(IFERROR(Supply_2013_Work!Y27/Supply_2013_Work!$BR27,0)*Use_2013_Work!$CB27,0)</f>
        <v>7.1085143365638651E-3</v>
      </c>
      <c r="Z27">
        <f>IFERROR(IFERROR(Supply_2013_Work!Z27/Supply_2013_Work!$BR27,0)*Use_2013_Work!$CB27,0)</f>
        <v>0</v>
      </c>
      <c r="AA27">
        <f>IFERROR(IFERROR(Supply_2013_Work!AA27/Supply_2013_Work!$BR27,0)*Use_2013_Work!$CB27,0)</f>
        <v>0</v>
      </c>
      <c r="AB27">
        <f>IFERROR(IFERROR(Supply_2013_Work!AB27/Supply_2013_Work!$BR27,0)*Use_2013_Work!$CB27,0)</f>
        <v>0.3873124811379226</v>
      </c>
      <c r="AC27">
        <f>IFERROR(IFERROR(Supply_2013_Work!AC27/Supply_2013_Work!$BR27,0)*Use_2013_Work!$CB27,0)</f>
        <v>0</v>
      </c>
      <c r="AD27">
        <f>IFERROR(IFERROR(Supply_2013_Work!AD27/Supply_2013_Work!$BR27,0)*Use_2013_Work!$CB27,0)</f>
        <v>0.11861063921580849</v>
      </c>
      <c r="AE27">
        <f>IFERROR(IFERROR(Supply_2013_Work!AE27/Supply_2013_Work!$BR27,0)*Use_2013_Work!$CB27,0)</f>
        <v>0.18299346906411548</v>
      </c>
      <c r="AF27">
        <f>IFERROR(IFERROR(Supply_2013_Work!AF27/Supply_2013_Work!$BR27,0)*Use_2013_Work!$CB27,0)</f>
        <v>0</v>
      </c>
      <c r="AG27">
        <f>IFERROR(IFERROR(Supply_2013_Work!AG27/Supply_2013_Work!$BR27,0)*Use_2013_Work!$CB27,0)</f>
        <v>0.49617430069215773</v>
      </c>
      <c r="AH27">
        <f>IFERROR(IFERROR(Supply_2013_Work!AH27/Supply_2013_Work!$BR27,0)*Use_2013_Work!$CB27,0)</f>
        <v>7.9412260159899176E-2</v>
      </c>
      <c r="AI27">
        <f>IFERROR(IFERROR(Supply_2013_Work!AI27/Supply_2013_Work!$BR27,0)*Use_2013_Work!$CB27,0)</f>
        <v>1.9154399630895376</v>
      </c>
      <c r="AJ27">
        <f>IFERROR(IFERROR(Supply_2013_Work!AJ27/Supply_2013_Work!$BR27,0)*Use_2013_Work!$CB27,0)</f>
        <v>0</v>
      </c>
      <c r="AK27">
        <f>IFERROR(IFERROR(Supply_2013_Work!AK27/Supply_2013_Work!$BR27,0)*Use_2013_Work!$CB27,0)</f>
        <v>0</v>
      </c>
      <c r="AL27">
        <f>IFERROR(IFERROR(Supply_2013_Work!AL27/Supply_2013_Work!$BR27,0)*Use_2013_Work!$CB27,0)</f>
        <v>0.25001660423743194</v>
      </c>
      <c r="AM27">
        <f>IFERROR(IFERROR(Supply_2013_Work!AM27/Supply_2013_Work!$BR27,0)*Use_2013_Work!$CB27,0)</f>
        <v>0</v>
      </c>
      <c r="AN27">
        <f>IFERROR(IFERROR(Supply_2013_Work!AN27/Supply_2013_Work!$BR27,0)*Use_2013_Work!$CB27,0)</f>
        <v>9.687889538688467E-2</v>
      </c>
      <c r="AO27">
        <f>IFERROR(IFERROR(Supply_2013_Work!AO27/Supply_2013_Work!$BR27,0)*Use_2013_Work!$CB27,0)</f>
        <v>0</v>
      </c>
      <c r="AP27">
        <f>IFERROR(IFERROR(Supply_2013_Work!AP27/Supply_2013_Work!$BR27,0)*Use_2013_Work!$CB27,0)</f>
        <v>0</v>
      </c>
      <c r="AQ27">
        <f>IFERROR(IFERROR(Supply_2013_Work!AQ27/Supply_2013_Work!$BR27,0)*Use_2013_Work!$CB27,0)</f>
        <v>0.10033160235035854</v>
      </c>
      <c r="AR27">
        <f>IFERROR(IFERROR(Supply_2013_Work!AR27/Supply_2013_Work!$BR27,0)*Use_2013_Work!$CB27,0)</f>
        <v>0</v>
      </c>
      <c r="AS27">
        <f>IFERROR(IFERROR(Supply_2013_Work!AS27/Supply_2013_Work!$BR27,0)*Use_2013_Work!$CB27,0)</f>
        <v>4.4682090115544292E-3</v>
      </c>
      <c r="AT27">
        <f>IFERROR(IFERROR(Supply_2013_Work!AT27/Supply_2013_Work!$BR27,0)*Use_2013_Work!$CB27,0)</f>
        <v>0</v>
      </c>
      <c r="AU27">
        <f>IFERROR(IFERROR(Supply_2013_Work!AU27/Supply_2013_Work!$BR27,0)*Use_2013_Work!$CB27,0)</f>
        <v>0</v>
      </c>
      <c r="AV27">
        <f>IFERROR(IFERROR(Supply_2013_Work!AV27/Supply_2013_Work!$BR27,0)*Use_2013_Work!$CB27,0)</f>
        <v>0.18441517193142826</v>
      </c>
      <c r="AW27">
        <f>IFERROR(IFERROR(Supply_2013_Work!AW27/Supply_2013_Work!$BR27,0)*Use_2013_Work!$CB27,0)</f>
        <v>0</v>
      </c>
      <c r="AX27">
        <f>IFERROR(IFERROR(Supply_2013_Work!AX27/Supply_2013_Work!$BR27,0)*Use_2013_Work!$CB27,0)</f>
        <v>6.0523922065600901E-2</v>
      </c>
      <c r="AY27">
        <f>IFERROR(IFERROR(Supply_2013_Work!AY27/Supply_2013_Work!$BR27,0)*Use_2013_Work!$CB27,0)</f>
        <v>0</v>
      </c>
      <c r="AZ27">
        <f>IFERROR(IFERROR(Supply_2013_Work!AZ27/Supply_2013_Work!$BR27,0)*Use_2013_Work!$CB27,0)</f>
        <v>0</v>
      </c>
      <c r="BA27">
        <f>IFERROR(IFERROR(Supply_2013_Work!BA27/Supply_2013_Work!$BR27,0)*Use_2013_Work!$CB27,0)</f>
        <v>1.9700739732762713E-2</v>
      </c>
      <c r="BB27">
        <f>IFERROR(IFERROR(Supply_2013_Work!BB27/Supply_2013_Work!$BR27,0)*Use_2013_Work!$CB27,0)</f>
        <v>2.0310040961611041E-3</v>
      </c>
      <c r="BC27">
        <f>IFERROR(IFERROR(Supply_2013_Work!BC27/Supply_2013_Work!$BR27,0)*Use_2013_Work!$CB27,0)</f>
        <v>8.7333176134927488E-3</v>
      </c>
      <c r="BD27">
        <f>IFERROR(IFERROR(Supply_2013_Work!BD27/Supply_2013_Work!$BR27,0)*Use_2013_Work!$CB27,0)</f>
        <v>0</v>
      </c>
      <c r="BE27">
        <f>IFERROR(IFERROR(Supply_2013_Work!BE27/Supply_2013_Work!$BR27,0)*Use_2013_Work!$CB27,0)</f>
        <v>1.8685237684682159E-2</v>
      </c>
      <c r="BF27">
        <f>IFERROR(IFERROR(Supply_2013_Work!BF27/Supply_2013_Work!$BR27,0)*Use_2013_Work!$CB27,0)</f>
        <v>0.22767555917965979</v>
      </c>
      <c r="BG27">
        <f>IFERROR(IFERROR(Supply_2013_Work!BG27/Supply_2013_Work!$BR27,0)*Use_2013_Work!$CB27,0)</f>
        <v>2.2341045057772146E-3</v>
      </c>
      <c r="BH27">
        <f>IFERROR(IFERROR(Supply_2013_Work!BH27/Supply_2013_Work!$BR27,0)*Use_2013_Work!$CB27,0)</f>
        <v>2.0310040961611043E-4</v>
      </c>
      <c r="BI27">
        <f>IFERROR(IFERROR(Supply_2013_Work!BI27/Supply_2013_Work!$BR27,0)*Use_2013_Work!$CB27,0)</f>
        <v>2.8434057346255455E-3</v>
      </c>
      <c r="BJ27">
        <f>IFERROR(IFERROR(Supply_2013_Work!BJ27/Supply_2013_Work!$BR27,0)*Use_2013_Work!$CB27,0)</f>
        <v>4.0620081923222086E-4</v>
      </c>
      <c r="BK27">
        <f>IFERROR(IFERROR(Supply_2013_Work!BK27/Supply_2013_Work!$BR27,0)*Use_2013_Work!$CB27,0)</f>
        <v>1.056122130003774E-2</v>
      </c>
      <c r="BL27">
        <f>IFERROR(IFERROR(Supply_2013_Work!BL27/Supply_2013_Work!$BR27,0)*Use_2013_Work!$CB27,0)</f>
        <v>0</v>
      </c>
      <c r="BM27">
        <f>IFERROR(IFERROR(Supply_2013_Work!BM27/Supply_2013_Work!$BR27,0)*Use_2013_Work!$CB27,0)</f>
        <v>0</v>
      </c>
      <c r="BN27">
        <f>IFERROR(IFERROR(Supply_2013_Work!BN27/Supply_2013_Work!$BR27,0)*Use_2013_Work!$CB27,0)</f>
        <v>0</v>
      </c>
      <c r="BO27">
        <f>IFERROR(IFERROR(Supply_2013_Work!BO27/Supply_2013_Work!$BR27,0)*Use_2013_Work!$CB27,0)</f>
        <v>9.3019987604178581E-2</v>
      </c>
      <c r="BP27">
        <f>IFERROR(IFERROR(Supply_2013_Work!BP27/Supply_2013_Work!$BR27,0)*Use_2013_Work!$CB27,0)</f>
        <v>0</v>
      </c>
      <c r="BQ27">
        <f>IFERROR(IFERROR(Supply_2013_Work!BQ27/Supply_2013_Work!$BR27,0)*Use_2013_Work!$CB27,0)</f>
        <v>0</v>
      </c>
    </row>
    <row r="28" spans="4:69">
      <c r="D28">
        <v>20</v>
      </c>
      <c r="E28">
        <f>IFERROR(IFERROR(Supply_2013_Work!E28/Supply_2013_Work!$BR28,0)*Use_2013_Work!$CB28,0)</f>
        <v>5.3631087776778155E-4</v>
      </c>
      <c r="F28">
        <f>IFERROR(IFERROR(Supply_2013_Work!F28/Supply_2013_Work!$BR28,0)*Use_2013_Work!$CB28,0)</f>
        <v>0</v>
      </c>
      <c r="G28">
        <f>IFERROR(IFERROR(Supply_2013_Work!G28/Supply_2013_Work!$BR28,0)*Use_2013_Work!$CB28,0)</f>
        <v>3.712921461469257E-3</v>
      </c>
      <c r="H28">
        <f>IFERROR(IFERROR(Supply_2013_Work!H28/Supply_2013_Work!$BR28,0)*Use_2013_Work!$CB28,0)</f>
        <v>0</v>
      </c>
      <c r="I28">
        <f>IFERROR(IFERROR(Supply_2013_Work!I28/Supply_2013_Work!$BR28,0)*Use_2013_Work!$CB28,0)</f>
        <v>9.9011238972513522E-4</v>
      </c>
      <c r="J28">
        <f>IFERROR(IFERROR(Supply_2013_Work!J28/Supply_2013_Work!$BR28,0)*Use_2013_Work!$CB28,0)</f>
        <v>0</v>
      </c>
      <c r="K28">
        <f>IFERROR(IFERROR(Supply_2013_Work!K28/Supply_2013_Work!$BR28,0)*Use_2013_Work!$CB28,0)</f>
        <v>1.8152060478294147E-3</v>
      </c>
      <c r="L28">
        <f>IFERROR(IFERROR(Supply_2013_Work!L28/Supply_2013_Work!$BR28,0)*Use_2013_Work!$CB28,0)</f>
        <v>0</v>
      </c>
      <c r="M28">
        <f>IFERROR(IFERROR(Supply_2013_Work!M28/Supply_2013_Work!$BR28,0)*Use_2013_Work!$CB28,0)</f>
        <v>0</v>
      </c>
      <c r="N28">
        <f>IFERROR(IFERROR(Supply_2013_Work!N28/Supply_2013_Work!$BR28,0)*Use_2013_Work!$CB28,0)</f>
        <v>0</v>
      </c>
      <c r="O28">
        <f>IFERROR(IFERROR(Supply_2013_Work!O28/Supply_2013_Work!$BR28,0)*Use_2013_Work!$CB28,0)</f>
        <v>0</v>
      </c>
      <c r="P28">
        <f>IFERROR(IFERROR(Supply_2013_Work!P28/Supply_2013_Work!$BR28,0)*Use_2013_Work!$CB28,0)</f>
        <v>0</v>
      </c>
      <c r="Q28">
        <f>IFERROR(IFERROR(Supply_2013_Work!Q28/Supply_2013_Work!$BR28,0)*Use_2013_Work!$CB28,0)</f>
        <v>4.1254682905213974E-5</v>
      </c>
      <c r="R28">
        <f>IFERROR(IFERROR(Supply_2013_Work!R28/Supply_2013_Work!$BR28,0)*Use_2013_Work!$CB28,0)</f>
        <v>1.3201498529668472E-3</v>
      </c>
      <c r="S28">
        <f>IFERROR(IFERROR(Supply_2013_Work!S28/Supply_2013_Work!$BR28,0)*Use_2013_Work!$CB28,0)</f>
        <v>0</v>
      </c>
      <c r="T28">
        <f>IFERROR(IFERROR(Supply_2013_Work!T28/Supply_2013_Work!$BR28,0)*Use_2013_Work!$CB28,0)</f>
        <v>1.650187316208559E-4</v>
      </c>
      <c r="U28">
        <f>IFERROR(IFERROR(Supply_2013_Work!U28/Supply_2013_Work!$BR28,0)*Use_2013_Work!$CB28,0)</f>
        <v>0</v>
      </c>
      <c r="V28">
        <f>IFERROR(IFERROR(Supply_2013_Work!V28/Supply_2013_Work!$BR28,0)*Use_2013_Work!$CB28,0)</f>
        <v>0</v>
      </c>
      <c r="W28">
        <f>IFERROR(IFERROR(Supply_2013_Work!W28/Supply_2013_Work!$BR28,0)*Use_2013_Work!$CB28,0)</f>
        <v>3.7129214614692568E-4</v>
      </c>
      <c r="X28">
        <f>IFERROR(IFERROR(Supply_2013_Work!X28/Supply_2013_Work!$BR28,0)*Use_2013_Work!$CB28,0)</f>
        <v>0</v>
      </c>
      <c r="Y28">
        <f>IFERROR(IFERROR(Supply_2013_Work!Y28/Supply_2013_Work!$BR28,0)*Use_2013_Work!$CB28,0)</f>
        <v>39.696452277201125</v>
      </c>
      <c r="Z28">
        <f>IFERROR(IFERROR(Supply_2013_Work!Z28/Supply_2013_Work!$BR28,0)*Use_2013_Work!$CB28,0)</f>
        <v>0</v>
      </c>
      <c r="AA28">
        <f>IFERROR(IFERROR(Supply_2013_Work!AA28/Supply_2013_Work!$BR28,0)*Use_2013_Work!$CB28,0)</f>
        <v>2.5922792550320248</v>
      </c>
      <c r="AB28">
        <f>IFERROR(IFERROR(Supply_2013_Work!AB28/Supply_2013_Work!$BR28,0)*Use_2013_Work!$CB28,0)</f>
        <v>7.1783148255072302E-3</v>
      </c>
      <c r="AC28">
        <f>IFERROR(IFERROR(Supply_2013_Work!AC28/Supply_2013_Work!$BR28,0)*Use_2013_Work!$CB28,0)</f>
        <v>0</v>
      </c>
      <c r="AD28">
        <f>IFERROR(IFERROR(Supply_2013_Work!AD28/Supply_2013_Work!$BR28,0)*Use_2013_Work!$CB28,0)</f>
        <v>1.196385804251205E-3</v>
      </c>
      <c r="AE28">
        <f>IFERROR(IFERROR(Supply_2013_Work!AE28/Supply_2013_Work!$BR28,0)*Use_2013_Work!$CB28,0)</f>
        <v>2.4340262914076239E-3</v>
      </c>
      <c r="AF28">
        <f>IFERROR(IFERROR(Supply_2013_Work!AF28/Supply_2013_Work!$BR28,0)*Use_2013_Work!$CB28,0)</f>
        <v>0</v>
      </c>
      <c r="AG28">
        <f>IFERROR(IFERROR(Supply_2013_Work!AG28/Supply_2013_Work!$BR28,0)*Use_2013_Work!$CB28,0)</f>
        <v>9.6535957998200687E-3</v>
      </c>
      <c r="AH28">
        <f>IFERROR(IFERROR(Supply_2013_Work!AH28/Supply_2013_Work!$BR28,0)*Use_2013_Work!$CB28,0)</f>
        <v>5.7756556067299564E-3</v>
      </c>
      <c r="AI28">
        <f>IFERROR(IFERROR(Supply_2013_Work!AI28/Supply_2013_Work!$BR28,0)*Use_2013_Work!$CB28,0)</f>
        <v>3.5885385925100364</v>
      </c>
      <c r="AJ28">
        <f>IFERROR(IFERROR(Supply_2013_Work!AJ28/Supply_2013_Work!$BR28,0)*Use_2013_Work!$CB28,0)</f>
        <v>0</v>
      </c>
      <c r="AK28">
        <f>IFERROR(IFERROR(Supply_2013_Work!AK28/Supply_2013_Work!$BR28,0)*Use_2013_Work!$CB28,0)</f>
        <v>0</v>
      </c>
      <c r="AL28">
        <f>IFERROR(IFERROR(Supply_2013_Work!AL28/Supply_2013_Work!$BR28,0)*Use_2013_Work!$CB28,0)</f>
        <v>0.12520796261732439</v>
      </c>
      <c r="AM28">
        <f>IFERROR(IFERROR(Supply_2013_Work!AM28/Supply_2013_Work!$BR28,0)*Use_2013_Work!$CB28,0)</f>
        <v>0</v>
      </c>
      <c r="AN28">
        <f>IFERROR(IFERROR(Supply_2013_Work!AN28/Supply_2013_Work!$BR28,0)*Use_2013_Work!$CB28,0)</f>
        <v>2.5206611255085734E-2</v>
      </c>
      <c r="AO28">
        <f>IFERROR(IFERROR(Supply_2013_Work!AO28/Supply_2013_Work!$BR28,0)*Use_2013_Work!$CB28,0)</f>
        <v>0</v>
      </c>
      <c r="AP28">
        <f>IFERROR(IFERROR(Supply_2013_Work!AP28/Supply_2013_Work!$BR28,0)*Use_2013_Work!$CB28,0)</f>
        <v>4.1254682905213974E-5</v>
      </c>
      <c r="AQ28">
        <f>IFERROR(IFERROR(Supply_2013_Work!AQ28/Supply_2013_Work!$BR28,0)*Use_2013_Work!$CB28,0)</f>
        <v>4.1254682905213974E-5</v>
      </c>
      <c r="AR28">
        <f>IFERROR(IFERROR(Supply_2013_Work!AR28/Supply_2013_Work!$BR28,0)*Use_2013_Work!$CB28,0)</f>
        <v>0</v>
      </c>
      <c r="AS28">
        <f>IFERROR(IFERROR(Supply_2013_Work!AS28/Supply_2013_Work!$BR28,0)*Use_2013_Work!$CB28,0)</f>
        <v>4.1254682905213974E-5</v>
      </c>
      <c r="AT28">
        <f>IFERROR(IFERROR(Supply_2013_Work!AT28/Supply_2013_Work!$BR28,0)*Use_2013_Work!$CB28,0)</f>
        <v>0</v>
      </c>
      <c r="AU28">
        <f>IFERROR(IFERROR(Supply_2013_Work!AU28/Supply_2013_Work!$BR28,0)*Use_2013_Work!$CB28,0)</f>
        <v>0</v>
      </c>
      <c r="AV28">
        <f>IFERROR(IFERROR(Supply_2013_Work!AV28/Supply_2013_Work!$BR28,0)*Use_2013_Work!$CB28,0)</f>
        <v>1.5676779503981306E-2</v>
      </c>
      <c r="AW28">
        <f>IFERROR(IFERROR(Supply_2013_Work!AW28/Supply_2013_Work!$BR28,0)*Use_2013_Work!$CB28,0)</f>
        <v>0</v>
      </c>
      <c r="AX28">
        <f>IFERROR(IFERROR(Supply_2013_Work!AX28/Supply_2013_Work!$BR28,0)*Use_2013_Work!$CB28,0)</f>
        <v>2.0627341452606986E-4</v>
      </c>
      <c r="AY28">
        <f>IFERROR(IFERROR(Supply_2013_Work!AY28/Supply_2013_Work!$BR28,0)*Use_2013_Work!$CB28,0)</f>
        <v>0</v>
      </c>
      <c r="AZ28">
        <f>IFERROR(IFERROR(Supply_2013_Work!AZ28/Supply_2013_Work!$BR28,0)*Use_2013_Work!$CB28,0)</f>
        <v>0</v>
      </c>
      <c r="BA28">
        <f>IFERROR(IFERROR(Supply_2013_Work!BA28/Supply_2013_Work!$BR28,0)*Use_2013_Work!$CB28,0)</f>
        <v>1.237640487156419E-4</v>
      </c>
      <c r="BB28">
        <f>IFERROR(IFERROR(Supply_2013_Work!BB28/Supply_2013_Work!$BR28,0)*Use_2013_Work!$CB28,0)</f>
        <v>4.1254682905213974E-5</v>
      </c>
      <c r="BC28">
        <f>IFERROR(IFERROR(Supply_2013_Work!BC28/Supply_2013_Work!$BR28,0)*Use_2013_Work!$CB28,0)</f>
        <v>3.7129214614692568E-4</v>
      </c>
      <c r="BD28">
        <f>IFERROR(IFERROR(Supply_2013_Work!BD28/Supply_2013_Work!$BR28,0)*Use_2013_Work!$CB28,0)</f>
        <v>0</v>
      </c>
      <c r="BE28">
        <f>IFERROR(IFERROR(Supply_2013_Work!BE28/Supply_2013_Work!$BR28,0)*Use_2013_Work!$CB28,0)</f>
        <v>0</v>
      </c>
      <c r="BF28">
        <f>IFERROR(IFERROR(Supply_2013_Work!BF28/Supply_2013_Work!$BR28,0)*Use_2013_Work!$CB28,0)</f>
        <v>3.3003746324171179E-4</v>
      </c>
      <c r="BG28">
        <f>IFERROR(IFERROR(Supply_2013_Work!BG28/Supply_2013_Work!$BR28,0)*Use_2013_Work!$CB28,0)</f>
        <v>8.2509365810427948E-5</v>
      </c>
      <c r="BH28">
        <f>IFERROR(IFERROR(Supply_2013_Work!BH28/Supply_2013_Work!$BR28,0)*Use_2013_Work!$CB28,0)</f>
        <v>4.1254682905213974E-5</v>
      </c>
      <c r="BI28">
        <f>IFERROR(IFERROR(Supply_2013_Work!BI28/Supply_2013_Work!$BR28,0)*Use_2013_Work!$CB28,0)</f>
        <v>6.1882024357820954E-4</v>
      </c>
      <c r="BJ28">
        <f>IFERROR(IFERROR(Supply_2013_Work!BJ28/Supply_2013_Work!$BR28,0)*Use_2013_Work!$CB28,0)</f>
        <v>4.1254682905213974E-5</v>
      </c>
      <c r="BK28">
        <f>IFERROR(IFERROR(Supply_2013_Work!BK28/Supply_2013_Work!$BR28,0)*Use_2013_Work!$CB28,0)</f>
        <v>1.196385804251205E-3</v>
      </c>
      <c r="BL28">
        <f>IFERROR(IFERROR(Supply_2013_Work!BL28/Supply_2013_Work!$BR28,0)*Use_2013_Work!$CB28,0)</f>
        <v>0</v>
      </c>
      <c r="BM28">
        <f>IFERROR(IFERROR(Supply_2013_Work!BM28/Supply_2013_Work!$BR28,0)*Use_2013_Work!$CB28,0)</f>
        <v>0</v>
      </c>
      <c r="BN28">
        <f>IFERROR(IFERROR(Supply_2013_Work!BN28/Supply_2013_Work!$BR28,0)*Use_2013_Work!$CB28,0)</f>
        <v>0</v>
      </c>
      <c r="BO28">
        <f>IFERROR(IFERROR(Supply_2013_Work!BO28/Supply_2013_Work!$BR28,0)*Use_2013_Work!$CB28,0)</f>
        <v>3.6716667785640427E-3</v>
      </c>
      <c r="BP28">
        <f>IFERROR(IFERROR(Supply_2013_Work!BP28/Supply_2013_Work!$BR28,0)*Use_2013_Work!$CB28,0)</f>
        <v>0</v>
      </c>
      <c r="BQ28">
        <f>IFERROR(IFERROR(Supply_2013_Work!BQ28/Supply_2013_Work!$BR28,0)*Use_2013_Work!$CB28,0)</f>
        <v>0</v>
      </c>
    </row>
    <row r="29" spans="4:69">
      <c r="D29">
        <v>21</v>
      </c>
      <c r="E29">
        <f>IFERROR(IFERROR(Supply_2013_Work!E29/Supply_2013_Work!$BR29,0)*Use_2013_Work!$CB29,0)</f>
        <v>1.1822590818610864E-3</v>
      </c>
      <c r="F29">
        <f>IFERROR(IFERROR(Supply_2013_Work!F29/Supply_2013_Work!$BR29,0)*Use_2013_Work!$CB29,0)</f>
        <v>0</v>
      </c>
      <c r="G29">
        <f>IFERROR(IFERROR(Supply_2013_Work!G29/Supply_2013_Work!$BR29,0)*Use_2013_Work!$CB29,0)</f>
        <v>1.3908930374836314E-4</v>
      </c>
      <c r="H29">
        <f>IFERROR(IFERROR(Supply_2013_Work!H29/Supply_2013_Work!$BR29,0)*Use_2013_Work!$CB29,0)</f>
        <v>0</v>
      </c>
      <c r="I29">
        <f>IFERROR(IFERROR(Supply_2013_Work!I29/Supply_2013_Work!$BR29,0)*Use_2013_Work!$CB29,0)</f>
        <v>1.2518037337352682E-3</v>
      </c>
      <c r="J29">
        <f>IFERROR(IFERROR(Supply_2013_Work!J29/Supply_2013_Work!$BR29,0)*Use_2013_Work!$CB29,0)</f>
        <v>3.5745951063329326</v>
      </c>
      <c r="K29">
        <f>IFERROR(IFERROR(Supply_2013_Work!K29/Supply_2013_Work!$BR29,0)*Use_2013_Work!$CB29,0)</f>
        <v>1.8728374749717098</v>
      </c>
      <c r="L29">
        <f>IFERROR(IFERROR(Supply_2013_Work!L29/Supply_2013_Work!$BR29,0)*Use_2013_Work!$CB29,0)</f>
        <v>0</v>
      </c>
      <c r="M29">
        <f>IFERROR(IFERROR(Supply_2013_Work!M29/Supply_2013_Work!$BR29,0)*Use_2013_Work!$CB29,0)</f>
        <v>0</v>
      </c>
      <c r="N29">
        <f>IFERROR(IFERROR(Supply_2013_Work!N29/Supply_2013_Work!$BR29,0)*Use_2013_Work!$CB29,0)</f>
        <v>0</v>
      </c>
      <c r="O29">
        <f>IFERROR(IFERROR(Supply_2013_Work!O29/Supply_2013_Work!$BR29,0)*Use_2013_Work!$CB29,0)</f>
        <v>0</v>
      </c>
      <c r="P29">
        <f>IFERROR(IFERROR(Supply_2013_Work!P29/Supply_2013_Work!$BR29,0)*Use_2013_Work!$CB29,0)</f>
        <v>0</v>
      </c>
      <c r="Q29">
        <f>IFERROR(IFERROR(Supply_2013_Work!Q29/Supply_2013_Work!$BR29,0)*Use_2013_Work!$CB29,0)</f>
        <v>2.0863395562254467E-4</v>
      </c>
      <c r="R29">
        <f>IFERROR(IFERROR(Supply_2013_Work!R29/Supply_2013_Work!$BR29,0)*Use_2013_Work!$CB29,0)</f>
        <v>3.4772325937090787E-3</v>
      </c>
      <c r="S29">
        <f>IFERROR(IFERROR(Supply_2013_Work!S29/Supply_2013_Work!$BR29,0)*Use_2013_Work!$CB29,0)</f>
        <v>0</v>
      </c>
      <c r="T29">
        <f>IFERROR(IFERROR(Supply_2013_Work!T29/Supply_2013_Work!$BR29,0)*Use_2013_Work!$CB29,0)</f>
        <v>3.0212978560219441</v>
      </c>
      <c r="U29">
        <f>IFERROR(IFERROR(Supply_2013_Work!U29/Supply_2013_Work!$BR29,0)*Use_2013_Work!$CB29,0)</f>
        <v>0</v>
      </c>
      <c r="V29">
        <f>IFERROR(IFERROR(Supply_2013_Work!V29/Supply_2013_Work!$BR29,0)*Use_2013_Work!$CB29,0)</f>
        <v>2.0863395562254467E-4</v>
      </c>
      <c r="W29">
        <f>IFERROR(IFERROR(Supply_2013_Work!W29/Supply_2013_Work!$BR29,0)*Use_2013_Work!$CB29,0)</f>
        <v>9.7362512623854196E-4</v>
      </c>
      <c r="X29">
        <f>IFERROR(IFERROR(Supply_2013_Work!X29/Supply_2013_Work!$BR29,0)*Use_2013_Work!$CB29,0)</f>
        <v>0</v>
      </c>
      <c r="Y29">
        <f>IFERROR(IFERROR(Supply_2013_Work!Y29/Supply_2013_Work!$BR29,0)*Use_2013_Work!$CB29,0)</f>
        <v>0</v>
      </c>
      <c r="Z29">
        <f>IFERROR(IFERROR(Supply_2013_Work!Z29/Supply_2013_Work!$BR29,0)*Use_2013_Work!$CB29,0)</f>
        <v>214.54893689839946</v>
      </c>
      <c r="AA29">
        <f>IFERROR(IFERROR(Supply_2013_Work!AA29/Supply_2013_Work!$BR29,0)*Use_2013_Work!$CB29,0)</f>
        <v>0</v>
      </c>
      <c r="AB29">
        <f>IFERROR(IFERROR(Supply_2013_Work!AB29/Supply_2013_Work!$BR29,0)*Use_2013_Work!$CB29,0)</f>
        <v>3.1990539862123521E-3</v>
      </c>
      <c r="AC29">
        <f>IFERROR(IFERROR(Supply_2013_Work!AC29/Supply_2013_Work!$BR29,0)*Use_2013_Work!$CB29,0)</f>
        <v>0</v>
      </c>
      <c r="AD29">
        <f>IFERROR(IFERROR(Supply_2013_Work!AD29/Supply_2013_Work!$BR29,0)*Use_2013_Work!$CB29,0)</f>
        <v>4.8681256311927098E-4</v>
      </c>
      <c r="AE29">
        <f>IFERROR(IFERROR(Supply_2013_Work!AE29/Supply_2013_Work!$BR29,0)*Use_2013_Work!$CB29,0)</f>
        <v>9.7362512623854196E-4</v>
      </c>
      <c r="AF29">
        <f>IFERROR(IFERROR(Supply_2013_Work!AF29/Supply_2013_Work!$BR29,0)*Use_2013_Work!$CB29,0)</f>
        <v>0</v>
      </c>
      <c r="AG29">
        <f>IFERROR(IFERROR(Supply_2013_Work!AG29/Supply_2013_Work!$BR29,0)*Use_2013_Work!$CB29,0)</f>
        <v>9.3840076006426898</v>
      </c>
      <c r="AH29">
        <f>IFERROR(IFERROR(Supply_2013_Work!AH29/Supply_2013_Work!$BR29,0)*Use_2013_Work!$CB29,0)</f>
        <v>3.6102715127443878</v>
      </c>
      <c r="AI29">
        <f>IFERROR(IFERROR(Supply_2013_Work!AI29/Supply_2013_Work!$BR29,0)*Use_2013_Work!$CB29,0)</f>
        <v>1.8081609487287206E-3</v>
      </c>
      <c r="AJ29">
        <f>IFERROR(IFERROR(Supply_2013_Work!AJ29/Supply_2013_Work!$BR29,0)*Use_2013_Work!$CB29,0)</f>
        <v>0</v>
      </c>
      <c r="AK29">
        <f>IFERROR(IFERROR(Supply_2013_Work!AK29/Supply_2013_Work!$BR29,0)*Use_2013_Work!$CB29,0)</f>
        <v>0</v>
      </c>
      <c r="AL29">
        <f>IFERROR(IFERROR(Supply_2013_Work!AL29/Supply_2013_Work!$BR29,0)*Use_2013_Work!$CB29,0)</f>
        <v>1.5299823412319945E-3</v>
      </c>
      <c r="AM29">
        <f>IFERROR(IFERROR(Supply_2013_Work!AM29/Supply_2013_Work!$BR29,0)*Use_2013_Work!$CB29,0)</f>
        <v>0</v>
      </c>
      <c r="AN29">
        <f>IFERROR(IFERROR(Supply_2013_Work!AN29/Supply_2013_Work!$BR29,0)*Use_2013_Work!$CB29,0)</f>
        <v>1.4882555501074856E-2</v>
      </c>
      <c r="AO29">
        <f>IFERROR(IFERROR(Supply_2013_Work!AO29/Supply_2013_Work!$BR29,0)*Use_2013_Work!$CB29,0)</f>
        <v>0</v>
      </c>
      <c r="AP29">
        <f>IFERROR(IFERROR(Supply_2013_Work!AP29/Supply_2013_Work!$BR29,0)*Use_2013_Work!$CB29,0)</f>
        <v>0</v>
      </c>
      <c r="AQ29">
        <f>IFERROR(IFERROR(Supply_2013_Work!AQ29/Supply_2013_Work!$BR29,0)*Use_2013_Work!$CB29,0)</f>
        <v>4.1726791124508934E-4</v>
      </c>
      <c r="AR29">
        <f>IFERROR(IFERROR(Supply_2013_Work!AR29/Supply_2013_Work!$BR29,0)*Use_2013_Work!$CB29,0)</f>
        <v>0</v>
      </c>
      <c r="AS29">
        <f>IFERROR(IFERROR(Supply_2013_Work!AS29/Supply_2013_Work!$BR29,0)*Use_2013_Work!$CB29,0)</f>
        <v>0</v>
      </c>
      <c r="AT29">
        <f>IFERROR(IFERROR(Supply_2013_Work!AT29/Supply_2013_Work!$BR29,0)*Use_2013_Work!$CB29,0)</f>
        <v>0</v>
      </c>
      <c r="AU29">
        <f>IFERROR(IFERROR(Supply_2013_Work!AU29/Supply_2013_Work!$BR29,0)*Use_2013_Work!$CB29,0)</f>
        <v>0</v>
      </c>
      <c r="AV29">
        <f>IFERROR(IFERROR(Supply_2013_Work!AV29/Supply_2013_Work!$BR29,0)*Use_2013_Work!$CB29,0)</f>
        <v>9.2494386992661472E-3</v>
      </c>
      <c r="AW29">
        <f>IFERROR(IFERROR(Supply_2013_Work!AW29/Supply_2013_Work!$BR29,0)*Use_2013_Work!$CB29,0)</f>
        <v>0</v>
      </c>
      <c r="AX29">
        <f>IFERROR(IFERROR(Supply_2013_Work!AX29/Supply_2013_Work!$BR29,0)*Use_2013_Work!$CB29,0)</f>
        <v>1.2518037337352682E-3</v>
      </c>
      <c r="AY29">
        <f>IFERROR(IFERROR(Supply_2013_Work!AY29/Supply_2013_Work!$BR29,0)*Use_2013_Work!$CB29,0)</f>
        <v>0</v>
      </c>
      <c r="AZ29">
        <f>IFERROR(IFERROR(Supply_2013_Work!AZ29/Supply_2013_Work!$BR29,0)*Use_2013_Work!$CB29,0)</f>
        <v>0</v>
      </c>
      <c r="BA29">
        <f>IFERROR(IFERROR(Supply_2013_Work!BA29/Supply_2013_Work!$BR29,0)*Use_2013_Work!$CB29,0)</f>
        <v>5.5635721499345257E-4</v>
      </c>
      <c r="BB29">
        <f>IFERROR(IFERROR(Supply_2013_Work!BB29/Supply_2013_Work!$BR29,0)*Use_2013_Work!$CB29,0)</f>
        <v>0</v>
      </c>
      <c r="BC29">
        <f>IFERROR(IFERROR(Supply_2013_Work!BC29/Supply_2013_Work!$BR29,0)*Use_2013_Work!$CB29,0)</f>
        <v>2.0863395562254467E-4</v>
      </c>
      <c r="BD29">
        <f>IFERROR(IFERROR(Supply_2013_Work!BD29/Supply_2013_Work!$BR29,0)*Use_2013_Work!$CB29,0)</f>
        <v>0</v>
      </c>
      <c r="BE29">
        <f>IFERROR(IFERROR(Supply_2013_Work!BE29/Supply_2013_Work!$BR29,0)*Use_2013_Work!$CB29,0)</f>
        <v>2.0863395562254467E-4</v>
      </c>
      <c r="BF29">
        <f>IFERROR(IFERROR(Supply_2013_Work!BF29/Supply_2013_Work!$BR29,0)*Use_2013_Work!$CB29,0)</f>
        <v>3.96404515682835E-3</v>
      </c>
      <c r="BG29">
        <f>IFERROR(IFERROR(Supply_2013_Work!BG29/Supply_2013_Work!$BR29,0)*Use_2013_Work!$CB29,0)</f>
        <v>0</v>
      </c>
      <c r="BH29">
        <f>IFERROR(IFERROR(Supply_2013_Work!BH29/Supply_2013_Work!$BR29,0)*Use_2013_Work!$CB29,0)</f>
        <v>0</v>
      </c>
      <c r="BI29">
        <f>IFERROR(IFERROR(Supply_2013_Work!BI29/Supply_2013_Work!$BR29,0)*Use_2013_Work!$CB29,0)</f>
        <v>0</v>
      </c>
      <c r="BJ29">
        <f>IFERROR(IFERROR(Supply_2013_Work!BJ29/Supply_2013_Work!$BR29,0)*Use_2013_Work!$CB29,0)</f>
        <v>0</v>
      </c>
      <c r="BK29">
        <f>IFERROR(IFERROR(Supply_2013_Work!BK29/Supply_2013_Work!$BR29,0)*Use_2013_Work!$CB29,0)</f>
        <v>1.6491123298924677</v>
      </c>
      <c r="BL29">
        <f>IFERROR(IFERROR(Supply_2013_Work!BL29/Supply_2013_Work!$BR29,0)*Use_2013_Work!$CB29,0)</f>
        <v>0</v>
      </c>
      <c r="BM29">
        <f>IFERROR(IFERROR(Supply_2013_Work!BM29/Supply_2013_Work!$BR29,0)*Use_2013_Work!$CB29,0)</f>
        <v>0</v>
      </c>
      <c r="BN29">
        <f>IFERROR(IFERROR(Supply_2013_Work!BN29/Supply_2013_Work!$BR29,0)*Use_2013_Work!$CB29,0)</f>
        <v>0</v>
      </c>
      <c r="BO29">
        <f>IFERROR(IFERROR(Supply_2013_Work!BO29/Supply_2013_Work!$BR29,0)*Use_2013_Work!$CB29,0)</f>
        <v>5.5635721499345259E-3</v>
      </c>
      <c r="BP29">
        <f>IFERROR(IFERROR(Supply_2013_Work!BP29/Supply_2013_Work!$BR29,0)*Use_2013_Work!$CB29,0)</f>
        <v>0</v>
      </c>
      <c r="BQ29">
        <f>IFERROR(IFERROR(Supply_2013_Work!BQ29/Supply_2013_Work!$BR29,0)*Use_2013_Work!$CB29,0)</f>
        <v>0</v>
      </c>
    </row>
    <row r="30" spans="4:69">
      <c r="D30">
        <v>22</v>
      </c>
      <c r="E30">
        <f>IFERROR(IFERROR(Supply_2013_Work!E30/Supply_2013_Work!$BR30,0)*Use_2013_Work!$CB30,0)</f>
        <v>0</v>
      </c>
      <c r="F30">
        <f>IFERROR(IFERROR(Supply_2013_Work!F30/Supply_2013_Work!$BR30,0)*Use_2013_Work!$CB30,0)</f>
        <v>0</v>
      </c>
      <c r="G30">
        <f>IFERROR(IFERROR(Supply_2013_Work!G30/Supply_2013_Work!$BR30,0)*Use_2013_Work!$CB30,0)</f>
        <v>4.3208401471941226E-3</v>
      </c>
      <c r="H30">
        <f>IFERROR(IFERROR(Supply_2013_Work!H30/Supply_2013_Work!$BR30,0)*Use_2013_Work!$CB30,0)</f>
        <v>0</v>
      </c>
      <c r="I30">
        <f>IFERROR(IFERROR(Supply_2013_Work!I30/Supply_2013_Work!$BR30,0)*Use_2013_Work!$CB30,0)</f>
        <v>0</v>
      </c>
      <c r="J30">
        <f>IFERROR(IFERROR(Supply_2013_Work!J30/Supply_2013_Work!$BR30,0)*Use_2013_Work!$CB30,0)</f>
        <v>0</v>
      </c>
      <c r="K30">
        <f>IFERROR(IFERROR(Supply_2013_Work!K30/Supply_2013_Work!$BR30,0)*Use_2013_Work!$CB30,0)</f>
        <v>6.0096465738420222E-2</v>
      </c>
      <c r="L30">
        <f>IFERROR(IFERROR(Supply_2013_Work!L30/Supply_2013_Work!$BR30,0)*Use_2013_Work!$CB30,0)</f>
        <v>0</v>
      </c>
      <c r="M30">
        <f>IFERROR(IFERROR(Supply_2013_Work!M30/Supply_2013_Work!$BR30,0)*Use_2013_Work!$CB30,0)</f>
        <v>0</v>
      </c>
      <c r="N30">
        <f>IFERROR(IFERROR(Supply_2013_Work!N30/Supply_2013_Work!$BR30,0)*Use_2013_Work!$CB30,0)</f>
        <v>0</v>
      </c>
      <c r="O30">
        <f>IFERROR(IFERROR(Supply_2013_Work!O30/Supply_2013_Work!$BR30,0)*Use_2013_Work!$CB30,0)</f>
        <v>0</v>
      </c>
      <c r="P30">
        <f>IFERROR(IFERROR(Supply_2013_Work!P30/Supply_2013_Work!$BR30,0)*Use_2013_Work!$CB30,0)</f>
        <v>0</v>
      </c>
      <c r="Q30">
        <f>IFERROR(IFERROR(Supply_2013_Work!Q30/Supply_2013_Work!$BR30,0)*Use_2013_Work!$CB30,0)</f>
        <v>0</v>
      </c>
      <c r="R30">
        <f>IFERROR(IFERROR(Supply_2013_Work!R30/Supply_2013_Work!$BR30,0)*Use_2013_Work!$CB30,0)</f>
        <v>0</v>
      </c>
      <c r="S30">
        <f>IFERROR(IFERROR(Supply_2013_Work!S30/Supply_2013_Work!$BR30,0)*Use_2013_Work!$CB30,0)</f>
        <v>0</v>
      </c>
      <c r="T30">
        <f>IFERROR(IFERROR(Supply_2013_Work!T30/Supply_2013_Work!$BR30,0)*Use_2013_Work!$CB30,0)</f>
        <v>0</v>
      </c>
      <c r="U30">
        <f>IFERROR(IFERROR(Supply_2013_Work!U30/Supply_2013_Work!$BR30,0)*Use_2013_Work!$CB30,0)</f>
        <v>0</v>
      </c>
      <c r="V30">
        <f>IFERROR(IFERROR(Supply_2013_Work!V30/Supply_2013_Work!$BR30,0)*Use_2013_Work!$CB30,0)</f>
        <v>0</v>
      </c>
      <c r="W30">
        <f>IFERROR(IFERROR(Supply_2013_Work!W30/Supply_2013_Work!$BR30,0)*Use_2013_Work!$CB30,0)</f>
        <v>0</v>
      </c>
      <c r="X30">
        <f>IFERROR(IFERROR(Supply_2013_Work!X30/Supply_2013_Work!$BR30,0)*Use_2013_Work!$CB30,0)</f>
        <v>0</v>
      </c>
      <c r="Y30">
        <f>IFERROR(IFERROR(Supply_2013_Work!Y30/Supply_2013_Work!$BR30,0)*Use_2013_Work!$CB30,0)</f>
        <v>0</v>
      </c>
      <c r="Z30">
        <f>IFERROR(IFERROR(Supply_2013_Work!Z30/Supply_2013_Work!$BR30,0)*Use_2013_Work!$CB30,0)</f>
        <v>0</v>
      </c>
      <c r="AA30">
        <f>IFERROR(IFERROR(Supply_2013_Work!AA30/Supply_2013_Work!$BR30,0)*Use_2013_Work!$CB30,0)</f>
        <v>6.9528852924895466</v>
      </c>
      <c r="AB30">
        <f>IFERROR(IFERROR(Supply_2013_Work!AB30/Supply_2013_Work!$BR30,0)*Use_2013_Work!$CB30,0)</f>
        <v>0</v>
      </c>
      <c r="AC30">
        <f>IFERROR(IFERROR(Supply_2013_Work!AC30/Supply_2013_Work!$BR30,0)*Use_2013_Work!$CB30,0)</f>
        <v>0</v>
      </c>
      <c r="AD30">
        <f>IFERROR(IFERROR(Supply_2013_Work!AD30/Supply_2013_Work!$BR30,0)*Use_2013_Work!$CB30,0)</f>
        <v>0</v>
      </c>
      <c r="AE30">
        <f>IFERROR(IFERROR(Supply_2013_Work!AE30/Supply_2013_Work!$BR30,0)*Use_2013_Work!$CB30,0)</f>
        <v>0</v>
      </c>
      <c r="AF30">
        <f>IFERROR(IFERROR(Supply_2013_Work!AF30/Supply_2013_Work!$BR30,0)*Use_2013_Work!$CB30,0)</f>
        <v>0</v>
      </c>
      <c r="AG30">
        <f>IFERROR(IFERROR(Supply_2013_Work!AG30/Supply_2013_Work!$BR30,0)*Use_2013_Work!$CB30,0)</f>
        <v>0.66063612245240655</v>
      </c>
      <c r="AH30">
        <f>IFERROR(IFERROR(Supply_2013_Work!AH30/Supply_2013_Work!$BR30,0)*Use_2013_Work!$CB30,0)</f>
        <v>6.6428061744699909E-2</v>
      </c>
      <c r="AI30">
        <f>IFERROR(IFERROR(Supply_2013_Work!AI30/Supply_2013_Work!$BR30,0)*Use_2013_Work!$CB30,0)</f>
        <v>0</v>
      </c>
      <c r="AJ30">
        <f>IFERROR(IFERROR(Supply_2013_Work!AJ30/Supply_2013_Work!$BR30,0)*Use_2013_Work!$CB30,0)</f>
        <v>0</v>
      </c>
      <c r="AK30">
        <f>IFERROR(IFERROR(Supply_2013_Work!AK30/Supply_2013_Work!$BR30,0)*Use_2013_Work!$CB30,0)</f>
        <v>0</v>
      </c>
      <c r="AL30">
        <f>IFERROR(IFERROR(Supply_2013_Work!AL30/Supply_2013_Work!$BR30,0)*Use_2013_Work!$CB30,0)</f>
        <v>0</v>
      </c>
      <c r="AM30">
        <f>IFERROR(IFERROR(Supply_2013_Work!AM30/Supply_2013_Work!$BR30,0)*Use_2013_Work!$CB30,0)</f>
        <v>0</v>
      </c>
      <c r="AN30">
        <f>IFERROR(IFERROR(Supply_2013_Work!AN30/Supply_2013_Work!$BR30,0)*Use_2013_Work!$CB30,0)</f>
        <v>0</v>
      </c>
      <c r="AO30">
        <f>IFERROR(IFERROR(Supply_2013_Work!AO30/Supply_2013_Work!$BR30,0)*Use_2013_Work!$CB30,0)</f>
        <v>0</v>
      </c>
      <c r="AP30">
        <f>IFERROR(IFERROR(Supply_2013_Work!AP30/Supply_2013_Work!$BR30,0)*Use_2013_Work!$CB30,0)</f>
        <v>0</v>
      </c>
      <c r="AQ30">
        <f>IFERROR(IFERROR(Supply_2013_Work!AQ30/Supply_2013_Work!$BR30,0)*Use_2013_Work!$CB30,0)</f>
        <v>0</v>
      </c>
      <c r="AR30">
        <f>IFERROR(IFERROR(Supply_2013_Work!AR30/Supply_2013_Work!$BR30,0)*Use_2013_Work!$CB30,0)</f>
        <v>0</v>
      </c>
      <c r="AS30">
        <f>IFERROR(IFERROR(Supply_2013_Work!AS30/Supply_2013_Work!$BR30,0)*Use_2013_Work!$CB30,0)</f>
        <v>0</v>
      </c>
      <c r="AT30">
        <f>IFERROR(IFERROR(Supply_2013_Work!AT30/Supply_2013_Work!$BR30,0)*Use_2013_Work!$CB30,0)</f>
        <v>0</v>
      </c>
      <c r="AU30">
        <f>IFERROR(IFERROR(Supply_2013_Work!AU30/Supply_2013_Work!$BR30,0)*Use_2013_Work!$CB30,0)</f>
        <v>0</v>
      </c>
      <c r="AV30">
        <f>IFERROR(IFERROR(Supply_2013_Work!AV30/Supply_2013_Work!$BR30,0)*Use_2013_Work!$CB30,0)</f>
        <v>0</v>
      </c>
      <c r="AW30">
        <f>IFERROR(IFERROR(Supply_2013_Work!AW30/Supply_2013_Work!$BR30,0)*Use_2013_Work!$CB30,0)</f>
        <v>0</v>
      </c>
      <c r="AX30">
        <f>IFERROR(IFERROR(Supply_2013_Work!AX30/Supply_2013_Work!$BR30,0)*Use_2013_Work!$CB30,0)</f>
        <v>0</v>
      </c>
      <c r="AY30">
        <f>IFERROR(IFERROR(Supply_2013_Work!AY30/Supply_2013_Work!$BR30,0)*Use_2013_Work!$CB30,0)</f>
        <v>1.1730932477892451E-2</v>
      </c>
      <c r="AZ30">
        <f>IFERROR(IFERROR(Supply_2013_Work!AZ30/Supply_2013_Work!$BR30,0)*Use_2013_Work!$CB30,0)</f>
        <v>0</v>
      </c>
      <c r="BA30">
        <f>IFERROR(IFERROR(Supply_2013_Work!BA30/Supply_2013_Work!$BR30,0)*Use_2013_Work!$CB30,0)</f>
        <v>0</v>
      </c>
      <c r="BB30">
        <f>IFERROR(IFERROR(Supply_2013_Work!BB30/Supply_2013_Work!$BR30,0)*Use_2013_Work!$CB30,0)</f>
        <v>0</v>
      </c>
      <c r="BC30">
        <f>IFERROR(IFERROR(Supply_2013_Work!BC30/Supply_2013_Work!$BR30,0)*Use_2013_Work!$CB30,0)</f>
        <v>0</v>
      </c>
      <c r="BD30">
        <f>IFERROR(IFERROR(Supply_2013_Work!BD30/Supply_2013_Work!$BR30,0)*Use_2013_Work!$CB30,0)</f>
        <v>0</v>
      </c>
      <c r="BE30">
        <f>IFERROR(IFERROR(Supply_2013_Work!BE30/Supply_2013_Work!$BR30,0)*Use_2013_Work!$CB30,0)</f>
        <v>0</v>
      </c>
      <c r="BF30">
        <f>IFERROR(IFERROR(Supply_2013_Work!BF30/Supply_2013_Work!$BR30,0)*Use_2013_Work!$CB30,0)</f>
        <v>0</v>
      </c>
      <c r="BG30">
        <f>IFERROR(IFERROR(Supply_2013_Work!BG30/Supply_2013_Work!$BR30,0)*Use_2013_Work!$CB30,0)</f>
        <v>0</v>
      </c>
      <c r="BH30">
        <f>IFERROR(IFERROR(Supply_2013_Work!BH30/Supply_2013_Work!$BR30,0)*Use_2013_Work!$CB30,0)</f>
        <v>0</v>
      </c>
      <c r="BI30">
        <f>IFERROR(IFERROR(Supply_2013_Work!BI30/Supply_2013_Work!$BR30,0)*Use_2013_Work!$CB30,0)</f>
        <v>0</v>
      </c>
      <c r="BJ30">
        <f>IFERROR(IFERROR(Supply_2013_Work!BJ30/Supply_2013_Work!$BR30,0)*Use_2013_Work!$CB30,0)</f>
        <v>0</v>
      </c>
      <c r="BK30">
        <f>IFERROR(IFERROR(Supply_2013_Work!BK30/Supply_2013_Work!$BR30,0)*Use_2013_Work!$CB30,0)</f>
        <v>0</v>
      </c>
      <c r="BL30">
        <f>IFERROR(IFERROR(Supply_2013_Work!BL30/Supply_2013_Work!$BR30,0)*Use_2013_Work!$CB30,0)</f>
        <v>0</v>
      </c>
      <c r="BM30">
        <f>IFERROR(IFERROR(Supply_2013_Work!BM30/Supply_2013_Work!$BR30,0)*Use_2013_Work!$CB30,0)</f>
        <v>0</v>
      </c>
      <c r="BN30">
        <f>IFERROR(IFERROR(Supply_2013_Work!BN30/Supply_2013_Work!$BR30,0)*Use_2013_Work!$CB30,0)</f>
        <v>0</v>
      </c>
      <c r="BO30">
        <f>IFERROR(IFERROR(Supply_2013_Work!BO30/Supply_2013_Work!$BR30,0)*Use_2013_Work!$CB30,0)</f>
        <v>0</v>
      </c>
      <c r="BP30">
        <f>IFERROR(IFERROR(Supply_2013_Work!BP30/Supply_2013_Work!$BR30,0)*Use_2013_Work!$CB30,0)</f>
        <v>0</v>
      </c>
      <c r="BQ30">
        <f>IFERROR(IFERROR(Supply_2013_Work!BQ30/Supply_2013_Work!$BR30,0)*Use_2013_Work!$CB30,0)</f>
        <v>0</v>
      </c>
    </row>
    <row r="31" spans="4:69">
      <c r="D31">
        <v>23</v>
      </c>
      <c r="E31">
        <f>IFERROR(IFERROR(Supply_2013_Work!E31/Supply_2013_Work!$BR31,0)*Use_2013_Work!$CB31,0)</f>
        <v>0.204607639330046</v>
      </c>
      <c r="F31">
        <f>IFERROR(IFERROR(Supply_2013_Work!F31/Supply_2013_Work!$BR31,0)*Use_2013_Work!$CB31,0)</f>
        <v>0</v>
      </c>
      <c r="G31">
        <f>IFERROR(IFERROR(Supply_2013_Work!G31/Supply_2013_Work!$BR31,0)*Use_2013_Work!$CB31,0)</f>
        <v>0</v>
      </c>
      <c r="H31">
        <f>IFERROR(IFERROR(Supply_2013_Work!H31/Supply_2013_Work!$BR31,0)*Use_2013_Work!$CB31,0)</f>
        <v>0</v>
      </c>
      <c r="I31">
        <f>IFERROR(IFERROR(Supply_2013_Work!I31/Supply_2013_Work!$BR31,0)*Use_2013_Work!$CB31,0)</f>
        <v>5.1993721496730719E-2</v>
      </c>
      <c r="J31">
        <f>IFERROR(IFERROR(Supply_2013_Work!J31/Supply_2013_Work!$BR31,0)*Use_2013_Work!$CB31,0)</f>
        <v>6.7025573644294107E-3</v>
      </c>
      <c r="K31">
        <f>IFERROR(IFERROR(Supply_2013_Work!K31/Supply_2013_Work!$BR31,0)*Use_2013_Work!$CB31,0)</f>
        <v>0.20692698764972051</v>
      </c>
      <c r="L31">
        <f>IFERROR(IFERROR(Supply_2013_Work!L31/Supply_2013_Work!$BR31,0)*Use_2013_Work!$CB31,0)</f>
        <v>0</v>
      </c>
      <c r="M31">
        <f>IFERROR(IFERROR(Supply_2013_Work!M31/Supply_2013_Work!$BR31,0)*Use_2013_Work!$CB31,0)</f>
        <v>0</v>
      </c>
      <c r="N31">
        <f>IFERROR(IFERROR(Supply_2013_Work!N31/Supply_2013_Work!$BR31,0)*Use_2013_Work!$CB31,0)</f>
        <v>0</v>
      </c>
      <c r="O31">
        <f>IFERROR(IFERROR(Supply_2013_Work!O31/Supply_2013_Work!$BR31,0)*Use_2013_Work!$CB31,0)</f>
        <v>2.267452402022576E-2</v>
      </c>
      <c r="P31">
        <f>IFERROR(IFERROR(Supply_2013_Work!P31/Supply_2013_Work!$BR31,0)*Use_2013_Work!$CB31,0)</f>
        <v>0</v>
      </c>
      <c r="Q31">
        <f>IFERROR(IFERROR(Supply_2013_Work!Q31/Supply_2013_Work!$BR31,0)*Use_2013_Work!$CB31,0)</f>
        <v>0</v>
      </c>
      <c r="R31">
        <f>IFERROR(IFERROR(Supply_2013_Work!R31/Supply_2013_Work!$BR31,0)*Use_2013_Work!$CB31,0)</f>
        <v>0.10062418833025011</v>
      </c>
      <c r="S31">
        <f>IFERROR(IFERROR(Supply_2013_Work!S31/Supply_2013_Work!$BR31,0)*Use_2013_Work!$CB31,0)</f>
        <v>0</v>
      </c>
      <c r="T31">
        <f>IFERROR(IFERROR(Supply_2013_Work!T31/Supply_2013_Work!$BR31,0)*Use_2013_Work!$CB31,0)</f>
        <v>5.7784108308585897E-3</v>
      </c>
      <c r="U31">
        <f>IFERROR(IFERROR(Supply_2013_Work!U31/Supply_2013_Work!$BR31,0)*Use_2013_Work!$CB31,0)</f>
        <v>0</v>
      </c>
      <c r="V31">
        <f>IFERROR(IFERROR(Supply_2013_Work!V31/Supply_2013_Work!$BR31,0)*Use_2013_Work!$CB31,0)</f>
        <v>0</v>
      </c>
      <c r="W31">
        <f>IFERROR(IFERROR(Supply_2013_Work!W31/Supply_2013_Work!$BR31,0)*Use_2013_Work!$CB31,0)</f>
        <v>0</v>
      </c>
      <c r="X31">
        <f>IFERROR(IFERROR(Supply_2013_Work!X31/Supply_2013_Work!$BR31,0)*Use_2013_Work!$CB31,0)</f>
        <v>0</v>
      </c>
      <c r="Y31">
        <f>IFERROR(IFERROR(Supply_2013_Work!Y31/Supply_2013_Work!$BR31,0)*Use_2013_Work!$CB31,0)</f>
        <v>0</v>
      </c>
      <c r="Z31">
        <f>IFERROR(IFERROR(Supply_2013_Work!Z31/Supply_2013_Work!$BR31,0)*Use_2013_Work!$CB31,0)</f>
        <v>1.5129655992368951E-3</v>
      </c>
      <c r="AA31">
        <f>IFERROR(IFERROR(Supply_2013_Work!AA31/Supply_2013_Work!$BR31,0)*Use_2013_Work!$CB31,0)</f>
        <v>4.2644472332053117E-2</v>
      </c>
      <c r="AB31">
        <f>IFERROR(IFERROR(Supply_2013_Work!AB31/Supply_2013_Work!$BR31,0)*Use_2013_Work!$CB31,0)</f>
        <v>48.519503381595428</v>
      </c>
      <c r="AC31">
        <f>IFERROR(IFERROR(Supply_2013_Work!AC31/Supply_2013_Work!$BR31,0)*Use_2013_Work!$CB31,0)</f>
        <v>6.4091458300127571E-3</v>
      </c>
      <c r="AD31">
        <f>IFERROR(IFERROR(Supply_2013_Work!AD31/Supply_2013_Work!$BR31,0)*Use_2013_Work!$CB31,0)</f>
        <v>9.8747951307449747E-2</v>
      </c>
      <c r="AE31">
        <f>IFERROR(IFERROR(Supply_2013_Work!AE31/Supply_2013_Work!$BR31,0)*Use_2013_Work!$CB31,0)</f>
        <v>4.2367028772298587E-2</v>
      </c>
      <c r="AF31">
        <f>IFERROR(IFERROR(Supply_2013_Work!AF31/Supply_2013_Work!$BR31,0)*Use_2013_Work!$CB31,0)</f>
        <v>0</v>
      </c>
      <c r="AG31">
        <f>IFERROR(IFERROR(Supply_2013_Work!AG31/Supply_2013_Work!$BR31,0)*Use_2013_Work!$CB31,0)</f>
        <v>1.7141620799797433E-2</v>
      </c>
      <c r="AH31">
        <f>IFERROR(IFERROR(Supply_2013_Work!AH31/Supply_2013_Work!$BR31,0)*Use_2013_Work!$CB31,0)</f>
        <v>0</v>
      </c>
      <c r="AI31">
        <f>IFERROR(IFERROR(Supply_2013_Work!AI31/Supply_2013_Work!$BR31,0)*Use_2013_Work!$CB31,0)</f>
        <v>2.6257338335041364E-2</v>
      </c>
      <c r="AJ31">
        <f>IFERROR(IFERROR(Supply_2013_Work!AJ31/Supply_2013_Work!$BR31,0)*Use_2013_Work!$CB31,0)</f>
        <v>0</v>
      </c>
      <c r="AK31">
        <f>IFERROR(IFERROR(Supply_2013_Work!AK31/Supply_2013_Work!$BR31,0)*Use_2013_Work!$CB31,0)</f>
        <v>0</v>
      </c>
      <c r="AL31">
        <f>IFERROR(IFERROR(Supply_2013_Work!AL31/Supply_2013_Work!$BR31,0)*Use_2013_Work!$CB31,0)</f>
        <v>1.8311274943798517E-2</v>
      </c>
      <c r="AM31">
        <f>IFERROR(IFERROR(Supply_2013_Work!AM31/Supply_2013_Work!$BR31,0)*Use_2013_Work!$CB31,0)</f>
        <v>0</v>
      </c>
      <c r="AN31">
        <f>IFERROR(IFERROR(Supply_2013_Work!AN31/Supply_2013_Work!$BR31,0)*Use_2013_Work!$CB31,0)</f>
        <v>0</v>
      </c>
      <c r="AO31">
        <f>IFERROR(IFERROR(Supply_2013_Work!AO31/Supply_2013_Work!$BR31,0)*Use_2013_Work!$CB31,0)</f>
        <v>0</v>
      </c>
      <c r="AP31">
        <f>IFERROR(IFERROR(Supply_2013_Work!AP31/Supply_2013_Work!$BR31,0)*Use_2013_Work!$CB31,0)</f>
        <v>0</v>
      </c>
      <c r="AQ31">
        <f>IFERROR(IFERROR(Supply_2013_Work!AQ31/Supply_2013_Work!$BR31,0)*Use_2013_Work!$CB31,0)</f>
        <v>1.2195540648202413E-3</v>
      </c>
      <c r="AR31">
        <f>IFERROR(IFERROR(Supply_2013_Work!AR31/Supply_2013_Work!$BR31,0)*Use_2013_Work!$CB31,0)</f>
        <v>0</v>
      </c>
      <c r="AS31">
        <f>IFERROR(IFERROR(Supply_2013_Work!AS31/Supply_2013_Work!$BR31,0)*Use_2013_Work!$CB31,0)</f>
        <v>0</v>
      </c>
      <c r="AT31">
        <f>IFERROR(IFERROR(Supply_2013_Work!AT31/Supply_2013_Work!$BR31,0)*Use_2013_Work!$CB31,0)</f>
        <v>0</v>
      </c>
      <c r="AU31">
        <f>IFERROR(IFERROR(Supply_2013_Work!AU31/Supply_2013_Work!$BR31,0)*Use_2013_Work!$CB31,0)</f>
        <v>0</v>
      </c>
      <c r="AV31">
        <f>IFERROR(IFERROR(Supply_2013_Work!AV31/Supply_2013_Work!$BR31,0)*Use_2013_Work!$CB31,0)</f>
        <v>0.1606098811453773</v>
      </c>
      <c r="AW31">
        <f>IFERROR(IFERROR(Supply_2013_Work!AW31/Supply_2013_Work!$BR31,0)*Use_2013_Work!$CB31,0)</f>
        <v>0</v>
      </c>
      <c r="AX31">
        <f>IFERROR(IFERROR(Supply_2013_Work!AX31/Supply_2013_Work!$BR31,0)*Use_2013_Work!$CB31,0)</f>
        <v>0</v>
      </c>
      <c r="AY31">
        <f>IFERROR(IFERROR(Supply_2013_Work!AY31/Supply_2013_Work!$BR31,0)*Use_2013_Work!$CB31,0)</f>
        <v>0</v>
      </c>
      <c r="AZ31">
        <f>IFERROR(IFERROR(Supply_2013_Work!AZ31/Supply_2013_Work!$BR31,0)*Use_2013_Work!$CB31,0)</f>
        <v>0</v>
      </c>
      <c r="BA31">
        <f>IFERROR(IFERROR(Supply_2013_Work!BA31/Supply_2013_Work!$BR31,0)*Use_2013_Work!$CB31,0)</f>
        <v>0</v>
      </c>
      <c r="BB31">
        <f>IFERROR(IFERROR(Supply_2013_Work!BB31/Supply_2013_Work!$BR31,0)*Use_2013_Work!$CB31,0)</f>
        <v>0</v>
      </c>
      <c r="BC31">
        <f>IFERROR(IFERROR(Supply_2013_Work!BC31/Supply_2013_Work!$BR31,0)*Use_2013_Work!$CB31,0)</f>
        <v>0</v>
      </c>
      <c r="BD31">
        <f>IFERROR(IFERROR(Supply_2013_Work!BD31/Supply_2013_Work!$BR31,0)*Use_2013_Work!$CB31,0)</f>
        <v>0</v>
      </c>
      <c r="BE31">
        <f>IFERROR(IFERROR(Supply_2013_Work!BE31/Supply_2013_Work!$BR31,0)*Use_2013_Work!$CB31,0)</f>
        <v>0</v>
      </c>
      <c r="BF31">
        <f>IFERROR(IFERROR(Supply_2013_Work!BF31/Supply_2013_Work!$BR31,0)*Use_2013_Work!$CB31,0)</f>
        <v>1.5864182826826966E-2</v>
      </c>
      <c r="BG31">
        <f>IFERROR(IFERROR(Supply_2013_Work!BG31/Supply_2013_Work!$BR31,0)*Use_2013_Work!$CB31,0)</f>
        <v>0.24283297467435441</v>
      </c>
      <c r="BH31">
        <f>IFERROR(IFERROR(Supply_2013_Work!BH31/Supply_2013_Work!$BR31,0)*Use_2013_Work!$CB31,0)</f>
        <v>1.0097747976964977E-2</v>
      </c>
      <c r="BI31">
        <f>IFERROR(IFERROR(Supply_2013_Work!BI31/Supply_2013_Work!$BR31,0)*Use_2013_Work!$CB31,0)</f>
        <v>4.3113531587753211E-4</v>
      </c>
      <c r="BJ31">
        <f>IFERROR(IFERROR(Supply_2013_Work!BJ31/Supply_2013_Work!$BR31,0)*Use_2013_Work!$CB31,0)</f>
        <v>3.3931946157027992E-4</v>
      </c>
      <c r="BK31">
        <f>IFERROR(IFERROR(Supply_2013_Work!BK31/Supply_2013_Work!$BR31,0)*Use_2013_Work!$CB31,0)</f>
        <v>0</v>
      </c>
      <c r="BL31">
        <f>IFERROR(IFERROR(Supply_2013_Work!BL31/Supply_2013_Work!$BR31,0)*Use_2013_Work!$CB31,0)</f>
        <v>0</v>
      </c>
      <c r="BM31">
        <f>IFERROR(IFERROR(Supply_2013_Work!BM31/Supply_2013_Work!$BR31,0)*Use_2013_Work!$CB31,0)</f>
        <v>0</v>
      </c>
      <c r="BN31">
        <f>IFERROR(IFERROR(Supply_2013_Work!BN31/Supply_2013_Work!$BR31,0)*Use_2013_Work!$CB31,0)</f>
        <v>0</v>
      </c>
      <c r="BO31">
        <f>IFERROR(IFERROR(Supply_2013_Work!BO31/Supply_2013_Work!$BR31,0)*Use_2013_Work!$CB31,0)</f>
        <v>0</v>
      </c>
      <c r="BP31">
        <f>IFERROR(IFERROR(Supply_2013_Work!BP31/Supply_2013_Work!$BR31,0)*Use_2013_Work!$CB31,0)</f>
        <v>0</v>
      </c>
      <c r="BQ31">
        <f>IFERROR(IFERROR(Supply_2013_Work!BQ31/Supply_2013_Work!$BR31,0)*Use_2013_Work!$CB31,0)</f>
        <v>0</v>
      </c>
    </row>
    <row r="32" spans="4:69">
      <c r="D32">
        <v>24</v>
      </c>
      <c r="E32">
        <f>IFERROR(IFERROR(Supply_2013_Work!E32/Supply_2013_Work!$BR32,0)*Use_2013_Work!$CB32,0)</f>
        <v>0</v>
      </c>
      <c r="F32">
        <f>IFERROR(IFERROR(Supply_2013_Work!F32/Supply_2013_Work!$BR32,0)*Use_2013_Work!$CB32,0)</f>
        <v>0</v>
      </c>
      <c r="G32">
        <f>IFERROR(IFERROR(Supply_2013_Work!G32/Supply_2013_Work!$BR32,0)*Use_2013_Work!$CB32,0)</f>
        <v>0</v>
      </c>
      <c r="H32">
        <f>IFERROR(IFERROR(Supply_2013_Work!H32/Supply_2013_Work!$BR32,0)*Use_2013_Work!$CB32,0)</f>
        <v>0</v>
      </c>
      <c r="I32">
        <f>IFERROR(IFERROR(Supply_2013_Work!I32/Supply_2013_Work!$BR32,0)*Use_2013_Work!$CB32,0)</f>
        <v>0</v>
      </c>
      <c r="J32">
        <f>IFERROR(IFERROR(Supply_2013_Work!J32/Supply_2013_Work!$BR32,0)*Use_2013_Work!$CB32,0)</f>
        <v>0</v>
      </c>
      <c r="K32">
        <f>IFERROR(IFERROR(Supply_2013_Work!K32/Supply_2013_Work!$BR32,0)*Use_2013_Work!$CB32,0)</f>
        <v>0</v>
      </c>
      <c r="L32">
        <f>IFERROR(IFERROR(Supply_2013_Work!L32/Supply_2013_Work!$BR32,0)*Use_2013_Work!$CB32,0)</f>
        <v>0</v>
      </c>
      <c r="M32">
        <f>IFERROR(IFERROR(Supply_2013_Work!M32/Supply_2013_Work!$BR32,0)*Use_2013_Work!$CB32,0)</f>
        <v>0</v>
      </c>
      <c r="N32">
        <f>IFERROR(IFERROR(Supply_2013_Work!N32/Supply_2013_Work!$BR32,0)*Use_2013_Work!$CB32,0)</f>
        <v>0</v>
      </c>
      <c r="O32">
        <f>IFERROR(IFERROR(Supply_2013_Work!O32/Supply_2013_Work!$BR32,0)*Use_2013_Work!$CB32,0)</f>
        <v>0</v>
      </c>
      <c r="P32">
        <f>IFERROR(IFERROR(Supply_2013_Work!P32/Supply_2013_Work!$BR32,0)*Use_2013_Work!$CB32,0)</f>
        <v>0</v>
      </c>
      <c r="Q32">
        <f>IFERROR(IFERROR(Supply_2013_Work!Q32/Supply_2013_Work!$BR32,0)*Use_2013_Work!$CB32,0)</f>
        <v>0</v>
      </c>
      <c r="R32">
        <f>IFERROR(IFERROR(Supply_2013_Work!R32/Supply_2013_Work!$BR32,0)*Use_2013_Work!$CB32,0)</f>
        <v>0</v>
      </c>
      <c r="S32">
        <f>IFERROR(IFERROR(Supply_2013_Work!S32/Supply_2013_Work!$BR32,0)*Use_2013_Work!$CB32,0)</f>
        <v>0</v>
      </c>
      <c r="T32">
        <f>IFERROR(IFERROR(Supply_2013_Work!T32/Supply_2013_Work!$BR32,0)*Use_2013_Work!$CB32,0)</f>
        <v>0</v>
      </c>
      <c r="U32">
        <f>IFERROR(IFERROR(Supply_2013_Work!U32/Supply_2013_Work!$BR32,0)*Use_2013_Work!$CB32,0)</f>
        <v>0</v>
      </c>
      <c r="V32">
        <f>IFERROR(IFERROR(Supply_2013_Work!V32/Supply_2013_Work!$BR32,0)*Use_2013_Work!$CB32,0)</f>
        <v>0</v>
      </c>
      <c r="W32">
        <f>IFERROR(IFERROR(Supply_2013_Work!W32/Supply_2013_Work!$BR32,0)*Use_2013_Work!$CB32,0)</f>
        <v>0</v>
      </c>
      <c r="X32">
        <f>IFERROR(IFERROR(Supply_2013_Work!X32/Supply_2013_Work!$BR32,0)*Use_2013_Work!$CB32,0)</f>
        <v>0</v>
      </c>
      <c r="Y32">
        <f>IFERROR(IFERROR(Supply_2013_Work!Y32/Supply_2013_Work!$BR32,0)*Use_2013_Work!$CB32,0)</f>
        <v>0</v>
      </c>
      <c r="Z32">
        <f>IFERROR(IFERROR(Supply_2013_Work!Z32/Supply_2013_Work!$BR32,0)*Use_2013_Work!$CB32,0)</f>
        <v>0</v>
      </c>
      <c r="AA32">
        <f>IFERROR(IFERROR(Supply_2013_Work!AA32/Supply_2013_Work!$BR32,0)*Use_2013_Work!$CB32,0)</f>
        <v>0</v>
      </c>
      <c r="AB32">
        <f>IFERROR(IFERROR(Supply_2013_Work!AB32/Supply_2013_Work!$BR32,0)*Use_2013_Work!$CB32,0)</f>
        <v>0</v>
      </c>
      <c r="AC32">
        <f>IFERROR(IFERROR(Supply_2013_Work!AC32/Supply_2013_Work!$BR32,0)*Use_2013_Work!$CB32,0)</f>
        <v>0</v>
      </c>
      <c r="AD32">
        <f>IFERROR(IFERROR(Supply_2013_Work!AD32/Supply_2013_Work!$BR32,0)*Use_2013_Work!$CB32,0)</f>
        <v>0</v>
      </c>
      <c r="AE32">
        <f>IFERROR(IFERROR(Supply_2013_Work!AE32/Supply_2013_Work!$BR32,0)*Use_2013_Work!$CB32,0)</f>
        <v>0</v>
      </c>
      <c r="AF32">
        <f>IFERROR(IFERROR(Supply_2013_Work!AF32/Supply_2013_Work!$BR32,0)*Use_2013_Work!$CB32,0)</f>
        <v>0</v>
      </c>
      <c r="AG32">
        <f>IFERROR(IFERROR(Supply_2013_Work!AG32/Supply_2013_Work!$BR32,0)*Use_2013_Work!$CB32,0)</f>
        <v>0</v>
      </c>
      <c r="AH32">
        <f>IFERROR(IFERROR(Supply_2013_Work!AH32/Supply_2013_Work!$BR32,0)*Use_2013_Work!$CB32,0)</f>
        <v>0</v>
      </c>
      <c r="AI32">
        <f>IFERROR(IFERROR(Supply_2013_Work!AI32/Supply_2013_Work!$BR32,0)*Use_2013_Work!$CB32,0)</f>
        <v>0</v>
      </c>
      <c r="AJ32">
        <f>IFERROR(IFERROR(Supply_2013_Work!AJ32/Supply_2013_Work!$BR32,0)*Use_2013_Work!$CB32,0)</f>
        <v>0</v>
      </c>
      <c r="AK32">
        <f>IFERROR(IFERROR(Supply_2013_Work!AK32/Supply_2013_Work!$BR32,0)*Use_2013_Work!$CB32,0)</f>
        <v>0</v>
      </c>
      <c r="AL32">
        <f>IFERROR(IFERROR(Supply_2013_Work!AL32/Supply_2013_Work!$BR32,0)*Use_2013_Work!$CB32,0)</f>
        <v>0</v>
      </c>
      <c r="AM32">
        <f>IFERROR(IFERROR(Supply_2013_Work!AM32/Supply_2013_Work!$BR32,0)*Use_2013_Work!$CB32,0)</f>
        <v>0</v>
      </c>
      <c r="AN32">
        <f>IFERROR(IFERROR(Supply_2013_Work!AN32/Supply_2013_Work!$BR32,0)*Use_2013_Work!$CB32,0)</f>
        <v>0</v>
      </c>
      <c r="AO32">
        <f>IFERROR(IFERROR(Supply_2013_Work!AO32/Supply_2013_Work!$BR32,0)*Use_2013_Work!$CB32,0)</f>
        <v>0</v>
      </c>
      <c r="AP32">
        <f>IFERROR(IFERROR(Supply_2013_Work!AP32/Supply_2013_Work!$BR32,0)*Use_2013_Work!$CB32,0)</f>
        <v>0</v>
      </c>
      <c r="AQ32">
        <f>IFERROR(IFERROR(Supply_2013_Work!AQ32/Supply_2013_Work!$BR32,0)*Use_2013_Work!$CB32,0)</f>
        <v>0</v>
      </c>
      <c r="AR32">
        <f>IFERROR(IFERROR(Supply_2013_Work!AR32/Supply_2013_Work!$BR32,0)*Use_2013_Work!$CB32,0)</f>
        <v>0</v>
      </c>
      <c r="AS32">
        <f>IFERROR(IFERROR(Supply_2013_Work!AS32/Supply_2013_Work!$BR32,0)*Use_2013_Work!$CB32,0)</f>
        <v>0</v>
      </c>
      <c r="AT32">
        <f>IFERROR(IFERROR(Supply_2013_Work!AT32/Supply_2013_Work!$BR32,0)*Use_2013_Work!$CB32,0)</f>
        <v>0</v>
      </c>
      <c r="AU32">
        <f>IFERROR(IFERROR(Supply_2013_Work!AU32/Supply_2013_Work!$BR32,0)*Use_2013_Work!$CB32,0)</f>
        <v>0</v>
      </c>
      <c r="AV32">
        <f>IFERROR(IFERROR(Supply_2013_Work!AV32/Supply_2013_Work!$BR32,0)*Use_2013_Work!$CB32,0)</f>
        <v>0</v>
      </c>
      <c r="AW32">
        <f>IFERROR(IFERROR(Supply_2013_Work!AW32/Supply_2013_Work!$BR32,0)*Use_2013_Work!$CB32,0)</f>
        <v>0</v>
      </c>
      <c r="AX32">
        <f>IFERROR(IFERROR(Supply_2013_Work!AX32/Supply_2013_Work!$BR32,0)*Use_2013_Work!$CB32,0)</f>
        <v>0</v>
      </c>
      <c r="AY32">
        <f>IFERROR(IFERROR(Supply_2013_Work!AY32/Supply_2013_Work!$BR32,0)*Use_2013_Work!$CB32,0)</f>
        <v>0</v>
      </c>
      <c r="AZ32">
        <f>IFERROR(IFERROR(Supply_2013_Work!AZ32/Supply_2013_Work!$BR32,0)*Use_2013_Work!$CB32,0)</f>
        <v>0</v>
      </c>
      <c r="BA32">
        <f>IFERROR(IFERROR(Supply_2013_Work!BA32/Supply_2013_Work!$BR32,0)*Use_2013_Work!$CB32,0)</f>
        <v>0</v>
      </c>
      <c r="BB32">
        <f>IFERROR(IFERROR(Supply_2013_Work!BB32/Supply_2013_Work!$BR32,0)*Use_2013_Work!$CB32,0)</f>
        <v>0</v>
      </c>
      <c r="BC32">
        <f>IFERROR(IFERROR(Supply_2013_Work!BC32/Supply_2013_Work!$BR32,0)*Use_2013_Work!$CB32,0)</f>
        <v>0</v>
      </c>
      <c r="BD32">
        <f>IFERROR(IFERROR(Supply_2013_Work!BD32/Supply_2013_Work!$BR32,0)*Use_2013_Work!$CB32,0)</f>
        <v>0</v>
      </c>
      <c r="BE32">
        <f>IFERROR(IFERROR(Supply_2013_Work!BE32/Supply_2013_Work!$BR32,0)*Use_2013_Work!$CB32,0)</f>
        <v>0</v>
      </c>
      <c r="BF32">
        <f>IFERROR(IFERROR(Supply_2013_Work!BF32/Supply_2013_Work!$BR32,0)*Use_2013_Work!$CB32,0)</f>
        <v>0</v>
      </c>
      <c r="BG32">
        <f>IFERROR(IFERROR(Supply_2013_Work!BG32/Supply_2013_Work!$BR32,0)*Use_2013_Work!$CB32,0)</f>
        <v>0</v>
      </c>
      <c r="BH32">
        <f>IFERROR(IFERROR(Supply_2013_Work!BH32/Supply_2013_Work!$BR32,0)*Use_2013_Work!$CB32,0)</f>
        <v>0</v>
      </c>
      <c r="BI32">
        <f>IFERROR(IFERROR(Supply_2013_Work!BI32/Supply_2013_Work!$BR32,0)*Use_2013_Work!$CB32,0)</f>
        <v>0</v>
      </c>
      <c r="BJ32">
        <f>IFERROR(IFERROR(Supply_2013_Work!BJ32/Supply_2013_Work!$BR32,0)*Use_2013_Work!$CB32,0)</f>
        <v>0</v>
      </c>
      <c r="BK32">
        <f>IFERROR(IFERROR(Supply_2013_Work!BK32/Supply_2013_Work!$BR32,0)*Use_2013_Work!$CB32,0)</f>
        <v>0</v>
      </c>
      <c r="BL32">
        <f>IFERROR(IFERROR(Supply_2013_Work!BL32/Supply_2013_Work!$BR32,0)*Use_2013_Work!$CB32,0)</f>
        <v>0</v>
      </c>
      <c r="BM32">
        <f>IFERROR(IFERROR(Supply_2013_Work!BM32/Supply_2013_Work!$BR32,0)*Use_2013_Work!$CB32,0)</f>
        <v>0</v>
      </c>
      <c r="BN32">
        <f>IFERROR(IFERROR(Supply_2013_Work!BN32/Supply_2013_Work!$BR32,0)*Use_2013_Work!$CB32,0)</f>
        <v>0</v>
      </c>
      <c r="BO32">
        <f>IFERROR(IFERROR(Supply_2013_Work!BO32/Supply_2013_Work!$BR32,0)*Use_2013_Work!$CB32,0)</f>
        <v>0</v>
      </c>
      <c r="BP32">
        <f>IFERROR(IFERROR(Supply_2013_Work!BP32/Supply_2013_Work!$BR32,0)*Use_2013_Work!$CB32,0)</f>
        <v>0</v>
      </c>
      <c r="BQ32">
        <f>IFERROR(IFERROR(Supply_2013_Work!BQ32/Supply_2013_Work!$BR32,0)*Use_2013_Work!$CB32,0)</f>
        <v>0</v>
      </c>
    </row>
    <row r="33" spans="4:69">
      <c r="D33">
        <v>25</v>
      </c>
      <c r="E33">
        <f>IFERROR(IFERROR(Supply_2013_Work!E33/Supply_2013_Work!$BR33,0)*Use_2013_Work!$CB33,0)</f>
        <v>0</v>
      </c>
      <c r="F33">
        <f>IFERROR(IFERROR(Supply_2013_Work!F33/Supply_2013_Work!$BR33,0)*Use_2013_Work!$CB33,0)</f>
        <v>0</v>
      </c>
      <c r="G33">
        <f>IFERROR(IFERROR(Supply_2013_Work!G33/Supply_2013_Work!$BR33,0)*Use_2013_Work!$CB33,0)</f>
        <v>0</v>
      </c>
      <c r="H33">
        <f>IFERROR(IFERROR(Supply_2013_Work!H33/Supply_2013_Work!$BR33,0)*Use_2013_Work!$CB33,0)</f>
        <v>0</v>
      </c>
      <c r="I33">
        <f>IFERROR(IFERROR(Supply_2013_Work!I33/Supply_2013_Work!$BR33,0)*Use_2013_Work!$CB33,0)</f>
        <v>0</v>
      </c>
      <c r="J33">
        <f>IFERROR(IFERROR(Supply_2013_Work!J33/Supply_2013_Work!$BR33,0)*Use_2013_Work!$CB33,0)</f>
        <v>0</v>
      </c>
      <c r="K33">
        <f>IFERROR(IFERROR(Supply_2013_Work!K33/Supply_2013_Work!$BR33,0)*Use_2013_Work!$CB33,0)</f>
        <v>0</v>
      </c>
      <c r="L33">
        <f>IFERROR(IFERROR(Supply_2013_Work!L33/Supply_2013_Work!$BR33,0)*Use_2013_Work!$CB33,0)</f>
        <v>0.78664494713729183</v>
      </c>
      <c r="M33">
        <f>IFERROR(IFERROR(Supply_2013_Work!M33/Supply_2013_Work!$BR33,0)*Use_2013_Work!$CB33,0)</f>
        <v>0</v>
      </c>
      <c r="N33">
        <f>IFERROR(IFERROR(Supply_2013_Work!N33/Supply_2013_Work!$BR33,0)*Use_2013_Work!$CB33,0)</f>
        <v>0</v>
      </c>
      <c r="O33">
        <f>IFERROR(IFERROR(Supply_2013_Work!O33/Supply_2013_Work!$BR33,0)*Use_2013_Work!$CB33,0)</f>
        <v>0</v>
      </c>
      <c r="P33">
        <f>IFERROR(IFERROR(Supply_2013_Work!P33/Supply_2013_Work!$BR33,0)*Use_2013_Work!$CB33,0)</f>
        <v>0</v>
      </c>
      <c r="Q33">
        <f>IFERROR(IFERROR(Supply_2013_Work!Q33/Supply_2013_Work!$BR33,0)*Use_2013_Work!$CB33,0)</f>
        <v>0</v>
      </c>
      <c r="R33">
        <f>IFERROR(IFERROR(Supply_2013_Work!R33/Supply_2013_Work!$BR33,0)*Use_2013_Work!$CB33,0)</f>
        <v>0</v>
      </c>
      <c r="S33">
        <f>IFERROR(IFERROR(Supply_2013_Work!S33/Supply_2013_Work!$BR33,0)*Use_2013_Work!$CB33,0)</f>
        <v>4.4862974020528839</v>
      </c>
      <c r="T33">
        <f>IFERROR(IFERROR(Supply_2013_Work!T33/Supply_2013_Work!$BR33,0)*Use_2013_Work!$CB33,0)</f>
        <v>0</v>
      </c>
      <c r="U33">
        <f>IFERROR(IFERROR(Supply_2013_Work!U33/Supply_2013_Work!$BR33,0)*Use_2013_Work!$CB33,0)</f>
        <v>0</v>
      </c>
      <c r="V33">
        <f>IFERROR(IFERROR(Supply_2013_Work!V33/Supply_2013_Work!$BR33,0)*Use_2013_Work!$CB33,0)</f>
        <v>0</v>
      </c>
      <c r="W33">
        <f>IFERROR(IFERROR(Supply_2013_Work!W33/Supply_2013_Work!$BR33,0)*Use_2013_Work!$CB33,0)</f>
        <v>0</v>
      </c>
      <c r="X33">
        <f>IFERROR(IFERROR(Supply_2013_Work!X33/Supply_2013_Work!$BR33,0)*Use_2013_Work!$CB33,0)</f>
        <v>0</v>
      </c>
      <c r="Y33">
        <f>IFERROR(IFERROR(Supply_2013_Work!Y33/Supply_2013_Work!$BR33,0)*Use_2013_Work!$CB33,0)</f>
        <v>0</v>
      </c>
      <c r="Z33">
        <f>IFERROR(IFERROR(Supply_2013_Work!Z33/Supply_2013_Work!$BR33,0)*Use_2013_Work!$CB33,0)</f>
        <v>0</v>
      </c>
      <c r="AA33">
        <f>IFERROR(IFERROR(Supply_2013_Work!AA33/Supply_2013_Work!$BR33,0)*Use_2013_Work!$CB33,0)</f>
        <v>0</v>
      </c>
      <c r="AB33">
        <f>IFERROR(IFERROR(Supply_2013_Work!AB33/Supply_2013_Work!$BR33,0)*Use_2013_Work!$CB33,0)</f>
        <v>1.3352869455986935</v>
      </c>
      <c r="AC33">
        <f>IFERROR(IFERROR(Supply_2013_Work!AC33/Supply_2013_Work!$BR33,0)*Use_2013_Work!$CB33,0)</f>
        <v>12.910921521016192</v>
      </c>
      <c r="AD33">
        <f>IFERROR(IFERROR(Supply_2013_Work!AD33/Supply_2013_Work!$BR33,0)*Use_2013_Work!$CB33,0)</f>
        <v>105.01085722896228</v>
      </c>
      <c r="AE33">
        <f>IFERROR(IFERROR(Supply_2013_Work!AE33/Supply_2013_Work!$BR33,0)*Use_2013_Work!$CB33,0)</f>
        <v>0</v>
      </c>
      <c r="AF33">
        <f>IFERROR(IFERROR(Supply_2013_Work!AF33/Supply_2013_Work!$BR33,0)*Use_2013_Work!$CB33,0)</f>
        <v>0</v>
      </c>
      <c r="AG33">
        <f>IFERROR(IFERROR(Supply_2013_Work!AG33/Supply_2013_Work!$BR33,0)*Use_2013_Work!$CB33,0)</f>
        <v>6.3576951641593782</v>
      </c>
      <c r="AH33">
        <f>IFERROR(IFERROR(Supply_2013_Work!AH33/Supply_2013_Work!$BR33,0)*Use_2013_Work!$CB33,0)</f>
        <v>0</v>
      </c>
      <c r="AI33">
        <f>IFERROR(IFERROR(Supply_2013_Work!AI33/Supply_2013_Work!$BR33,0)*Use_2013_Work!$CB33,0)</f>
        <v>0</v>
      </c>
      <c r="AJ33">
        <f>IFERROR(IFERROR(Supply_2013_Work!AJ33/Supply_2013_Work!$BR33,0)*Use_2013_Work!$CB33,0)</f>
        <v>0</v>
      </c>
      <c r="AK33">
        <f>IFERROR(IFERROR(Supply_2013_Work!AK33/Supply_2013_Work!$BR33,0)*Use_2013_Work!$CB33,0)</f>
        <v>0</v>
      </c>
      <c r="AL33">
        <f>IFERROR(IFERROR(Supply_2013_Work!AL33/Supply_2013_Work!$BR33,0)*Use_2013_Work!$CB33,0)</f>
        <v>0</v>
      </c>
      <c r="AM33">
        <f>IFERROR(IFERROR(Supply_2013_Work!AM33/Supply_2013_Work!$BR33,0)*Use_2013_Work!$CB33,0)</f>
        <v>0</v>
      </c>
      <c r="AN33">
        <f>IFERROR(IFERROR(Supply_2013_Work!AN33/Supply_2013_Work!$BR33,0)*Use_2013_Work!$CB33,0)</f>
        <v>0</v>
      </c>
      <c r="AO33">
        <f>IFERROR(IFERROR(Supply_2013_Work!AO33/Supply_2013_Work!$BR33,0)*Use_2013_Work!$CB33,0)</f>
        <v>0</v>
      </c>
      <c r="AP33">
        <f>IFERROR(IFERROR(Supply_2013_Work!AP33/Supply_2013_Work!$BR33,0)*Use_2013_Work!$CB33,0)</f>
        <v>0</v>
      </c>
      <c r="AQ33">
        <f>IFERROR(IFERROR(Supply_2013_Work!AQ33/Supply_2013_Work!$BR33,0)*Use_2013_Work!$CB33,0)</f>
        <v>0</v>
      </c>
      <c r="AR33">
        <f>IFERROR(IFERROR(Supply_2013_Work!AR33/Supply_2013_Work!$BR33,0)*Use_2013_Work!$CB33,0)</f>
        <v>0</v>
      </c>
      <c r="AS33">
        <f>IFERROR(IFERROR(Supply_2013_Work!AS33/Supply_2013_Work!$BR33,0)*Use_2013_Work!$CB33,0)</f>
        <v>0</v>
      </c>
      <c r="AT33">
        <f>IFERROR(IFERROR(Supply_2013_Work!AT33/Supply_2013_Work!$BR33,0)*Use_2013_Work!$CB33,0)</f>
        <v>0</v>
      </c>
      <c r="AU33">
        <f>IFERROR(IFERROR(Supply_2013_Work!AU33/Supply_2013_Work!$BR33,0)*Use_2013_Work!$CB33,0)</f>
        <v>0</v>
      </c>
      <c r="AV33">
        <f>IFERROR(IFERROR(Supply_2013_Work!AV33/Supply_2013_Work!$BR33,0)*Use_2013_Work!$CB33,0)</f>
        <v>0</v>
      </c>
      <c r="AW33">
        <f>IFERROR(IFERROR(Supply_2013_Work!AW33/Supply_2013_Work!$BR33,0)*Use_2013_Work!$CB33,0)</f>
        <v>0</v>
      </c>
      <c r="AX33">
        <f>IFERROR(IFERROR(Supply_2013_Work!AX33/Supply_2013_Work!$BR33,0)*Use_2013_Work!$CB33,0)</f>
        <v>0</v>
      </c>
      <c r="AY33">
        <f>IFERROR(IFERROR(Supply_2013_Work!AY33/Supply_2013_Work!$BR33,0)*Use_2013_Work!$CB33,0)</f>
        <v>0</v>
      </c>
      <c r="AZ33">
        <f>IFERROR(IFERROR(Supply_2013_Work!AZ33/Supply_2013_Work!$BR33,0)*Use_2013_Work!$CB33,0)</f>
        <v>0</v>
      </c>
      <c r="BA33">
        <f>IFERROR(IFERROR(Supply_2013_Work!BA33/Supply_2013_Work!$BR33,0)*Use_2013_Work!$CB33,0)</f>
        <v>0</v>
      </c>
      <c r="BB33">
        <f>IFERROR(IFERROR(Supply_2013_Work!BB33/Supply_2013_Work!$BR33,0)*Use_2013_Work!$CB33,0)</f>
        <v>0</v>
      </c>
      <c r="BC33">
        <f>IFERROR(IFERROR(Supply_2013_Work!BC33/Supply_2013_Work!$BR33,0)*Use_2013_Work!$CB33,0)</f>
        <v>0</v>
      </c>
      <c r="BD33">
        <f>IFERROR(IFERROR(Supply_2013_Work!BD33/Supply_2013_Work!$BR33,0)*Use_2013_Work!$CB33,0)</f>
        <v>0</v>
      </c>
      <c r="BE33">
        <f>IFERROR(IFERROR(Supply_2013_Work!BE33/Supply_2013_Work!$BR33,0)*Use_2013_Work!$CB33,0)</f>
        <v>0</v>
      </c>
      <c r="BF33">
        <f>IFERROR(IFERROR(Supply_2013_Work!BF33/Supply_2013_Work!$BR33,0)*Use_2013_Work!$CB33,0)</f>
        <v>0.98244466516230455</v>
      </c>
      <c r="BG33">
        <f>IFERROR(IFERROR(Supply_2013_Work!BG33/Supply_2013_Work!$BR33,0)*Use_2013_Work!$CB33,0)</f>
        <v>0.59509688013225059</v>
      </c>
      <c r="BH33">
        <f>IFERROR(IFERROR(Supply_2013_Work!BH33/Supply_2013_Work!$BR33,0)*Use_2013_Work!$CB33,0)</f>
        <v>0</v>
      </c>
      <c r="BI33">
        <f>IFERROR(IFERROR(Supply_2013_Work!BI33/Supply_2013_Work!$BR33,0)*Use_2013_Work!$CB33,0)</f>
        <v>0</v>
      </c>
      <c r="BJ33">
        <f>IFERROR(IFERROR(Supply_2013_Work!BJ33/Supply_2013_Work!$BR33,0)*Use_2013_Work!$CB33,0)</f>
        <v>0</v>
      </c>
      <c r="BK33">
        <f>IFERROR(IFERROR(Supply_2013_Work!BK33/Supply_2013_Work!$BR33,0)*Use_2013_Work!$CB33,0)</f>
        <v>0</v>
      </c>
      <c r="BL33">
        <f>IFERROR(IFERROR(Supply_2013_Work!BL33/Supply_2013_Work!$BR33,0)*Use_2013_Work!$CB33,0)</f>
        <v>0</v>
      </c>
      <c r="BM33">
        <f>IFERROR(IFERROR(Supply_2013_Work!BM33/Supply_2013_Work!$BR33,0)*Use_2013_Work!$CB33,0)</f>
        <v>0</v>
      </c>
      <c r="BN33">
        <f>IFERROR(IFERROR(Supply_2013_Work!BN33/Supply_2013_Work!$BR33,0)*Use_2013_Work!$CB33,0)</f>
        <v>0</v>
      </c>
      <c r="BO33">
        <f>IFERROR(IFERROR(Supply_2013_Work!BO33/Supply_2013_Work!$BR33,0)*Use_2013_Work!$CB33,0)</f>
        <v>0</v>
      </c>
      <c r="BP33">
        <f>IFERROR(IFERROR(Supply_2013_Work!BP33/Supply_2013_Work!$BR33,0)*Use_2013_Work!$CB33,0)</f>
        <v>0</v>
      </c>
      <c r="BQ33">
        <f>IFERROR(IFERROR(Supply_2013_Work!BQ33/Supply_2013_Work!$BR33,0)*Use_2013_Work!$CB33,0)</f>
        <v>0</v>
      </c>
    </row>
    <row r="34" spans="4:69">
      <c r="D34">
        <v>26</v>
      </c>
      <c r="E34">
        <f>IFERROR(IFERROR(Supply_2013_Work!E34/Supply_2013_Work!$BR34,0)*Use_2013_Work!$CB34,0)</f>
        <v>3.0093182622069795E-2</v>
      </c>
      <c r="F34">
        <f>IFERROR(IFERROR(Supply_2013_Work!F34/Supply_2013_Work!$BR34,0)*Use_2013_Work!$CB34,0)</f>
        <v>5.3925637030079957E-4</v>
      </c>
      <c r="G34">
        <f>IFERROR(IFERROR(Supply_2013_Work!G34/Supply_2013_Work!$BR34,0)*Use_2013_Work!$CB34,0)</f>
        <v>0</v>
      </c>
      <c r="H34">
        <f>IFERROR(IFERROR(Supply_2013_Work!H34/Supply_2013_Work!$BR34,0)*Use_2013_Work!$CB34,0)</f>
        <v>0.16717903607640919</v>
      </c>
      <c r="I34">
        <f>IFERROR(IFERROR(Supply_2013_Work!I34/Supply_2013_Work!$BR34,0)*Use_2013_Work!$CB34,0)</f>
        <v>1.1768027315003971E-2</v>
      </c>
      <c r="J34">
        <f>IFERROR(IFERROR(Supply_2013_Work!J34/Supply_2013_Work!$BR34,0)*Use_2013_Work!$CB34,0)</f>
        <v>9.5612831613616937E-5</v>
      </c>
      <c r="K34">
        <f>IFERROR(IFERROR(Supply_2013_Work!K34/Supply_2013_Work!$BR34,0)*Use_2013_Work!$CB34,0)</f>
        <v>0.35828805164907446</v>
      </c>
      <c r="L34">
        <f>IFERROR(IFERROR(Supply_2013_Work!L34/Supply_2013_Work!$BR34,0)*Use_2013_Work!$CB34,0)</f>
        <v>0</v>
      </c>
      <c r="M34">
        <f>IFERROR(IFERROR(Supply_2013_Work!M34/Supply_2013_Work!$BR34,0)*Use_2013_Work!$CB34,0)</f>
        <v>0</v>
      </c>
      <c r="N34">
        <f>IFERROR(IFERROR(Supply_2013_Work!N34/Supply_2013_Work!$BR34,0)*Use_2013_Work!$CB34,0)</f>
        <v>0</v>
      </c>
      <c r="O34">
        <f>IFERROR(IFERROR(Supply_2013_Work!O34/Supply_2013_Work!$BR34,0)*Use_2013_Work!$CB34,0)</f>
        <v>6.3104468864987184E-5</v>
      </c>
      <c r="P34">
        <f>IFERROR(IFERROR(Supply_2013_Work!P34/Supply_2013_Work!$BR34,0)*Use_2013_Work!$CB34,0)</f>
        <v>0</v>
      </c>
      <c r="Q34">
        <f>IFERROR(IFERROR(Supply_2013_Work!Q34/Supply_2013_Work!$BR34,0)*Use_2013_Work!$CB34,0)</f>
        <v>0</v>
      </c>
      <c r="R34">
        <f>IFERROR(IFERROR(Supply_2013_Work!R34/Supply_2013_Work!$BR34,0)*Use_2013_Work!$CB34,0)</f>
        <v>3.3877538497336754E-2</v>
      </c>
      <c r="S34">
        <f>IFERROR(IFERROR(Supply_2013_Work!S34/Supply_2013_Work!$BR34,0)*Use_2013_Work!$CB34,0)</f>
        <v>1.0154082717366119E-3</v>
      </c>
      <c r="T34">
        <f>IFERROR(IFERROR(Supply_2013_Work!T34/Supply_2013_Work!$BR34,0)*Use_2013_Work!$CB34,0)</f>
        <v>0.10240707942808054</v>
      </c>
      <c r="U34">
        <f>IFERROR(IFERROR(Supply_2013_Work!U34/Supply_2013_Work!$BR34,0)*Use_2013_Work!$CB34,0)</f>
        <v>0</v>
      </c>
      <c r="V34">
        <f>IFERROR(IFERROR(Supply_2013_Work!V34/Supply_2013_Work!$BR34,0)*Use_2013_Work!$CB34,0)</f>
        <v>0</v>
      </c>
      <c r="W34">
        <f>IFERROR(IFERROR(Supply_2013_Work!W34/Supply_2013_Work!$BR34,0)*Use_2013_Work!$CB34,0)</f>
        <v>1.6005588012119477E-3</v>
      </c>
      <c r="X34">
        <f>IFERROR(IFERROR(Supply_2013_Work!X34/Supply_2013_Work!$BR34,0)*Use_2013_Work!$CB34,0)</f>
        <v>0</v>
      </c>
      <c r="Y34">
        <f>IFERROR(IFERROR(Supply_2013_Work!Y34/Supply_2013_Work!$BR34,0)*Use_2013_Work!$CB34,0)</f>
        <v>4.3733309180068389E-3</v>
      </c>
      <c r="Z34">
        <f>IFERROR(IFERROR(Supply_2013_Work!Z34/Supply_2013_Work!$BR34,0)*Use_2013_Work!$CB34,0)</f>
        <v>0</v>
      </c>
      <c r="AA34">
        <f>IFERROR(IFERROR(Supply_2013_Work!AA34/Supply_2013_Work!$BR34,0)*Use_2013_Work!$CB34,0)</f>
        <v>0.14032330393277648</v>
      </c>
      <c r="AB34">
        <f>IFERROR(IFERROR(Supply_2013_Work!AB34/Supply_2013_Work!$BR34,0)*Use_2013_Work!$CB34,0)</f>
        <v>0.18431476775820163</v>
      </c>
      <c r="AC34">
        <f>IFERROR(IFERROR(Supply_2013_Work!AC34/Supply_2013_Work!$BR34,0)*Use_2013_Work!$CB34,0)</f>
        <v>9.7582455944857441E-3</v>
      </c>
      <c r="AD34">
        <f>IFERROR(IFERROR(Supply_2013_Work!AD34/Supply_2013_Work!$BR34,0)*Use_2013_Work!$CB34,0)</f>
        <v>9.7465808290288836E-2</v>
      </c>
      <c r="AE34">
        <f>IFERROR(IFERROR(Supply_2013_Work!AE34/Supply_2013_Work!$BR34,0)*Use_2013_Work!$CB34,0)</f>
        <v>95.521244082214253</v>
      </c>
      <c r="AF34">
        <f>IFERROR(IFERROR(Supply_2013_Work!AF34/Supply_2013_Work!$BR34,0)*Use_2013_Work!$CB34,0)</f>
        <v>4.6299557580577862E-2</v>
      </c>
      <c r="AG34">
        <f>IFERROR(IFERROR(Supply_2013_Work!AG34/Supply_2013_Work!$BR34,0)*Use_2013_Work!$CB34,0)</f>
        <v>0.20620245717119082</v>
      </c>
      <c r="AH34">
        <f>IFERROR(IFERROR(Supply_2013_Work!AH34/Supply_2013_Work!$BR34,0)*Use_2013_Work!$CB34,0)</f>
        <v>7.5880255425198676E-2</v>
      </c>
      <c r="AI34">
        <f>IFERROR(IFERROR(Supply_2013_Work!AI34/Supply_2013_Work!$BR34,0)*Use_2013_Work!$CB34,0)</f>
        <v>5.0554328587383825E-2</v>
      </c>
      <c r="AJ34">
        <f>IFERROR(IFERROR(Supply_2013_Work!AJ34/Supply_2013_Work!$BR34,0)*Use_2013_Work!$CB34,0)</f>
        <v>0</v>
      </c>
      <c r="AK34">
        <f>IFERROR(IFERROR(Supply_2013_Work!AK34/Supply_2013_Work!$BR34,0)*Use_2013_Work!$CB34,0)</f>
        <v>0</v>
      </c>
      <c r="AL34">
        <f>IFERROR(IFERROR(Supply_2013_Work!AL34/Supply_2013_Work!$BR34,0)*Use_2013_Work!$CB34,0)</f>
        <v>5.6342729413272188E-2</v>
      </c>
      <c r="AM34">
        <f>IFERROR(IFERROR(Supply_2013_Work!AM34/Supply_2013_Work!$BR34,0)*Use_2013_Work!$CB34,0)</f>
        <v>1.7634830662815508E-2</v>
      </c>
      <c r="AN34">
        <f>IFERROR(IFERROR(Supply_2013_Work!AN34/Supply_2013_Work!$BR34,0)*Use_2013_Work!$CB34,0)</f>
        <v>1.4867795315917432E-2</v>
      </c>
      <c r="AO34">
        <f>IFERROR(IFERROR(Supply_2013_Work!AO34/Supply_2013_Work!$BR34,0)*Use_2013_Work!$CB34,0)</f>
        <v>8.4904194472891839E-4</v>
      </c>
      <c r="AP34">
        <f>IFERROR(IFERROR(Supply_2013_Work!AP34/Supply_2013_Work!$BR34,0)*Use_2013_Work!$CB34,0)</f>
        <v>0</v>
      </c>
      <c r="AQ34">
        <f>IFERROR(IFERROR(Supply_2013_Work!AQ34/Supply_2013_Work!$BR34,0)*Use_2013_Work!$CB34,0)</f>
        <v>2.0614126495895812E-3</v>
      </c>
      <c r="AR34">
        <f>IFERROR(IFERROR(Supply_2013_Work!AR34/Supply_2013_Work!$BR34,0)*Use_2013_Work!$CB34,0)</f>
        <v>0</v>
      </c>
      <c r="AS34">
        <f>IFERROR(IFERROR(Supply_2013_Work!AS34/Supply_2013_Work!$BR34,0)*Use_2013_Work!$CB34,0)</f>
        <v>1.7210309690451048E-5</v>
      </c>
      <c r="AT34">
        <f>IFERROR(IFERROR(Supply_2013_Work!AT34/Supply_2013_Work!$BR34,0)*Use_2013_Work!$CB34,0)</f>
        <v>0</v>
      </c>
      <c r="AU34">
        <f>IFERROR(IFERROR(Supply_2013_Work!AU34/Supply_2013_Work!$BR34,0)*Use_2013_Work!$CB34,0)</f>
        <v>0</v>
      </c>
      <c r="AV34">
        <f>IFERROR(IFERROR(Supply_2013_Work!AV34/Supply_2013_Work!$BR34,0)*Use_2013_Work!$CB34,0)</f>
        <v>3.4325006549288474E-2</v>
      </c>
      <c r="AW34">
        <f>IFERROR(IFERROR(Supply_2013_Work!AW34/Supply_2013_Work!$BR34,0)*Use_2013_Work!$CB34,0)</f>
        <v>0</v>
      </c>
      <c r="AX34">
        <f>IFERROR(IFERROR(Supply_2013_Work!AX34/Supply_2013_Work!$BR34,0)*Use_2013_Work!$CB34,0)</f>
        <v>7.0705688978269718E-2</v>
      </c>
      <c r="AY34">
        <f>IFERROR(IFERROR(Supply_2013_Work!AY34/Supply_2013_Work!$BR34,0)*Use_2013_Work!$CB34,0)</f>
        <v>2.1631447024264693E-2</v>
      </c>
      <c r="AZ34">
        <f>IFERROR(IFERROR(Supply_2013_Work!AZ34/Supply_2013_Work!$BR34,0)*Use_2013_Work!$CB34,0)</f>
        <v>0</v>
      </c>
      <c r="BA34">
        <f>IFERROR(IFERROR(Supply_2013_Work!BA34/Supply_2013_Work!$BR34,0)*Use_2013_Work!$CB34,0)</f>
        <v>0</v>
      </c>
      <c r="BB34">
        <f>IFERROR(IFERROR(Supply_2013_Work!BB34/Supply_2013_Work!$BR34,0)*Use_2013_Work!$CB34,0)</f>
        <v>0</v>
      </c>
      <c r="BC34">
        <f>IFERROR(IFERROR(Supply_2013_Work!BC34/Supply_2013_Work!$BR34,0)*Use_2013_Work!$CB34,0)</f>
        <v>0</v>
      </c>
      <c r="BD34">
        <f>IFERROR(IFERROR(Supply_2013_Work!BD34/Supply_2013_Work!$BR34,0)*Use_2013_Work!$CB34,0)</f>
        <v>0</v>
      </c>
      <c r="BE34">
        <f>IFERROR(IFERROR(Supply_2013_Work!BE34/Supply_2013_Work!$BR34,0)*Use_2013_Work!$CB34,0)</f>
        <v>0</v>
      </c>
      <c r="BF34">
        <f>IFERROR(IFERROR(Supply_2013_Work!BF34/Supply_2013_Work!$BR34,0)*Use_2013_Work!$CB34,0)</f>
        <v>2.4247414097213253E-2</v>
      </c>
      <c r="BG34">
        <f>IFERROR(IFERROR(Supply_2013_Work!BG34/Supply_2013_Work!$BR34,0)*Use_2013_Work!$CB34,0)</f>
        <v>5.5455442335897826E-4</v>
      </c>
      <c r="BH34">
        <f>IFERROR(IFERROR(Supply_2013_Work!BH34/Supply_2013_Work!$BR34,0)*Use_2013_Work!$CB34,0)</f>
        <v>5.7558924631397393E-4</v>
      </c>
      <c r="BI34">
        <f>IFERROR(IFERROR(Supply_2013_Work!BI34/Supply_2013_Work!$BR34,0)*Use_2013_Work!$CB34,0)</f>
        <v>2.2947079587268063E-5</v>
      </c>
      <c r="BJ34">
        <f>IFERROR(IFERROR(Supply_2013_Work!BJ34/Supply_2013_Work!$BR34,0)*Use_2013_Work!$CB34,0)</f>
        <v>0</v>
      </c>
      <c r="BK34">
        <f>IFERROR(IFERROR(Supply_2013_Work!BK34/Supply_2013_Work!$BR34,0)*Use_2013_Work!$CB34,0)</f>
        <v>0</v>
      </c>
      <c r="BL34">
        <f>IFERROR(IFERROR(Supply_2013_Work!BL34/Supply_2013_Work!$BR34,0)*Use_2013_Work!$CB34,0)</f>
        <v>1.4921338501621058E-2</v>
      </c>
      <c r="BM34">
        <f>IFERROR(IFERROR(Supply_2013_Work!BM34/Supply_2013_Work!$BR34,0)*Use_2013_Work!$CB34,0)</f>
        <v>0</v>
      </c>
      <c r="BN34">
        <f>IFERROR(IFERROR(Supply_2013_Work!BN34/Supply_2013_Work!$BR34,0)*Use_2013_Work!$CB34,0)</f>
        <v>0</v>
      </c>
      <c r="BO34">
        <f>IFERROR(IFERROR(Supply_2013_Work!BO34/Supply_2013_Work!$BR34,0)*Use_2013_Work!$CB34,0)</f>
        <v>0</v>
      </c>
      <c r="BP34">
        <f>IFERROR(IFERROR(Supply_2013_Work!BP34/Supply_2013_Work!$BR34,0)*Use_2013_Work!$CB34,0)</f>
        <v>0</v>
      </c>
      <c r="BQ34">
        <f>IFERROR(IFERROR(Supply_2013_Work!BQ34/Supply_2013_Work!$BR34,0)*Use_2013_Work!$CB34,0)</f>
        <v>0</v>
      </c>
    </row>
    <row r="35" spans="4:69">
      <c r="D35">
        <v>27</v>
      </c>
      <c r="E35">
        <f>IFERROR(IFERROR(Supply_2013_Work!E35/Supply_2013_Work!$BR35,0)*Use_2013_Work!$CB35,0)</f>
        <v>0</v>
      </c>
      <c r="F35">
        <f>IFERROR(IFERROR(Supply_2013_Work!F35/Supply_2013_Work!$BR35,0)*Use_2013_Work!$CB35,0)</f>
        <v>0</v>
      </c>
      <c r="G35">
        <f>IFERROR(IFERROR(Supply_2013_Work!G35/Supply_2013_Work!$BR35,0)*Use_2013_Work!$CB35,0)</f>
        <v>0</v>
      </c>
      <c r="H35">
        <f>IFERROR(IFERROR(Supply_2013_Work!H35/Supply_2013_Work!$BR35,0)*Use_2013_Work!$CB35,0)</f>
        <v>0</v>
      </c>
      <c r="I35">
        <f>IFERROR(IFERROR(Supply_2013_Work!I35/Supply_2013_Work!$BR35,0)*Use_2013_Work!$CB35,0)</f>
        <v>0</v>
      </c>
      <c r="J35">
        <f>IFERROR(IFERROR(Supply_2013_Work!J35/Supply_2013_Work!$BR35,0)*Use_2013_Work!$CB35,0)</f>
        <v>0</v>
      </c>
      <c r="K35">
        <f>IFERROR(IFERROR(Supply_2013_Work!K35/Supply_2013_Work!$BR35,0)*Use_2013_Work!$CB35,0)</f>
        <v>1.6017723177867498E-3</v>
      </c>
      <c r="L35">
        <f>IFERROR(IFERROR(Supply_2013_Work!L35/Supply_2013_Work!$BR35,0)*Use_2013_Work!$CB35,0)</f>
        <v>0</v>
      </c>
      <c r="M35">
        <f>IFERROR(IFERROR(Supply_2013_Work!M35/Supply_2013_Work!$BR35,0)*Use_2013_Work!$CB35,0)</f>
        <v>0</v>
      </c>
      <c r="N35">
        <f>IFERROR(IFERROR(Supply_2013_Work!N35/Supply_2013_Work!$BR35,0)*Use_2013_Work!$CB35,0)</f>
        <v>0</v>
      </c>
      <c r="O35">
        <f>IFERROR(IFERROR(Supply_2013_Work!O35/Supply_2013_Work!$BR35,0)*Use_2013_Work!$CB35,0)</f>
        <v>0</v>
      </c>
      <c r="P35">
        <f>IFERROR(IFERROR(Supply_2013_Work!P35/Supply_2013_Work!$BR35,0)*Use_2013_Work!$CB35,0)</f>
        <v>0</v>
      </c>
      <c r="Q35">
        <f>IFERROR(IFERROR(Supply_2013_Work!Q35/Supply_2013_Work!$BR35,0)*Use_2013_Work!$CB35,0)</f>
        <v>1.0927848680491882E-3</v>
      </c>
      <c r="R35">
        <f>IFERROR(IFERROR(Supply_2013_Work!R35/Supply_2013_Work!$BR35,0)*Use_2013_Work!$CB35,0)</f>
        <v>0</v>
      </c>
      <c r="S35">
        <f>IFERROR(IFERROR(Supply_2013_Work!S35/Supply_2013_Work!$BR35,0)*Use_2013_Work!$CB35,0)</f>
        <v>0</v>
      </c>
      <c r="T35">
        <f>IFERROR(IFERROR(Supply_2013_Work!T35/Supply_2013_Work!$BR35,0)*Use_2013_Work!$CB35,0)</f>
        <v>0</v>
      </c>
      <c r="U35">
        <f>IFERROR(IFERROR(Supply_2013_Work!U35/Supply_2013_Work!$BR35,0)*Use_2013_Work!$CB35,0)</f>
        <v>0</v>
      </c>
      <c r="V35">
        <f>IFERROR(IFERROR(Supply_2013_Work!V35/Supply_2013_Work!$BR35,0)*Use_2013_Work!$CB35,0)</f>
        <v>0</v>
      </c>
      <c r="W35">
        <f>IFERROR(IFERROR(Supply_2013_Work!W35/Supply_2013_Work!$BR35,0)*Use_2013_Work!$CB35,0)</f>
        <v>0</v>
      </c>
      <c r="X35">
        <f>IFERROR(IFERROR(Supply_2013_Work!X35/Supply_2013_Work!$BR35,0)*Use_2013_Work!$CB35,0)</f>
        <v>1.9244340046739542E-3</v>
      </c>
      <c r="Y35">
        <f>IFERROR(IFERROR(Supply_2013_Work!Y35/Supply_2013_Work!$BR35,0)*Use_2013_Work!$CB35,0)</f>
        <v>0</v>
      </c>
      <c r="Z35">
        <f>IFERROR(IFERROR(Supply_2013_Work!Z35/Supply_2013_Work!$BR35,0)*Use_2013_Work!$CB35,0)</f>
        <v>0</v>
      </c>
      <c r="AA35">
        <f>IFERROR(IFERROR(Supply_2013_Work!AA35/Supply_2013_Work!$BR35,0)*Use_2013_Work!$CB35,0)</f>
        <v>0</v>
      </c>
      <c r="AB35">
        <f>IFERROR(IFERROR(Supply_2013_Work!AB35/Supply_2013_Work!$BR35,0)*Use_2013_Work!$CB35,0)</f>
        <v>0</v>
      </c>
      <c r="AC35">
        <f>IFERROR(IFERROR(Supply_2013_Work!AC35/Supply_2013_Work!$BR35,0)*Use_2013_Work!$CB35,0)</f>
        <v>0</v>
      </c>
      <c r="AD35">
        <f>IFERROR(IFERROR(Supply_2013_Work!AD35/Supply_2013_Work!$BR35,0)*Use_2013_Work!$CB35,0)</f>
        <v>0</v>
      </c>
      <c r="AE35">
        <f>IFERROR(IFERROR(Supply_2013_Work!AE35/Supply_2013_Work!$BR35,0)*Use_2013_Work!$CB35,0)</f>
        <v>0</v>
      </c>
      <c r="AF35">
        <f>IFERROR(IFERROR(Supply_2013_Work!AF35/Supply_2013_Work!$BR35,0)*Use_2013_Work!$CB35,0)</f>
        <v>1.8125085034669661</v>
      </c>
      <c r="AG35">
        <f>IFERROR(IFERROR(Supply_2013_Work!AG35/Supply_2013_Work!$BR35,0)*Use_2013_Work!$CB35,0)</f>
        <v>4.0656071706372549E-3</v>
      </c>
      <c r="AH35">
        <f>IFERROR(IFERROR(Supply_2013_Work!AH35/Supply_2013_Work!$BR35,0)*Use_2013_Work!$CB35,0)</f>
        <v>0</v>
      </c>
      <c r="AI35">
        <f>IFERROR(IFERROR(Supply_2013_Work!AI35/Supply_2013_Work!$BR35,0)*Use_2013_Work!$CB35,0)</f>
        <v>0</v>
      </c>
      <c r="AJ35">
        <f>IFERROR(IFERROR(Supply_2013_Work!AJ35/Supply_2013_Work!$BR35,0)*Use_2013_Work!$CB35,0)</f>
        <v>0</v>
      </c>
      <c r="AK35">
        <f>IFERROR(IFERROR(Supply_2013_Work!AK35/Supply_2013_Work!$BR35,0)*Use_2013_Work!$CB35,0)</f>
        <v>0</v>
      </c>
      <c r="AL35">
        <f>IFERROR(IFERROR(Supply_2013_Work!AL35/Supply_2013_Work!$BR35,0)*Use_2013_Work!$CB35,0)</f>
        <v>6.3518557429474557E-4</v>
      </c>
      <c r="AM35">
        <f>IFERROR(IFERROR(Supply_2013_Work!AM35/Supply_2013_Work!$BR35,0)*Use_2013_Work!$CB35,0)</f>
        <v>0</v>
      </c>
      <c r="AN35">
        <f>IFERROR(IFERROR(Supply_2013_Work!AN35/Supply_2013_Work!$BR35,0)*Use_2013_Work!$CB35,0)</f>
        <v>0</v>
      </c>
      <c r="AO35">
        <f>IFERROR(IFERROR(Supply_2013_Work!AO35/Supply_2013_Work!$BR35,0)*Use_2013_Work!$CB35,0)</f>
        <v>0</v>
      </c>
      <c r="AP35">
        <f>IFERROR(IFERROR(Supply_2013_Work!AP35/Supply_2013_Work!$BR35,0)*Use_2013_Work!$CB35,0)</f>
        <v>0</v>
      </c>
      <c r="AQ35">
        <f>IFERROR(IFERROR(Supply_2013_Work!AQ35/Supply_2013_Work!$BR35,0)*Use_2013_Work!$CB35,0)</f>
        <v>0</v>
      </c>
      <c r="AR35">
        <f>IFERROR(IFERROR(Supply_2013_Work!AR35/Supply_2013_Work!$BR35,0)*Use_2013_Work!$CB35,0)</f>
        <v>0</v>
      </c>
      <c r="AS35">
        <f>IFERROR(IFERROR(Supply_2013_Work!AS35/Supply_2013_Work!$BR35,0)*Use_2013_Work!$CB35,0)</f>
        <v>0</v>
      </c>
      <c r="AT35">
        <f>IFERROR(IFERROR(Supply_2013_Work!AT35/Supply_2013_Work!$BR35,0)*Use_2013_Work!$CB35,0)</f>
        <v>0</v>
      </c>
      <c r="AU35">
        <f>IFERROR(IFERROR(Supply_2013_Work!AU35/Supply_2013_Work!$BR35,0)*Use_2013_Work!$CB35,0)</f>
        <v>0</v>
      </c>
      <c r="AV35">
        <f>IFERROR(IFERROR(Supply_2013_Work!AV35/Supply_2013_Work!$BR35,0)*Use_2013_Work!$CB35,0)</f>
        <v>0</v>
      </c>
      <c r="AW35">
        <f>IFERROR(IFERROR(Supply_2013_Work!AW35/Supply_2013_Work!$BR35,0)*Use_2013_Work!$CB35,0)</f>
        <v>0</v>
      </c>
      <c r="AX35">
        <f>IFERROR(IFERROR(Supply_2013_Work!AX35/Supply_2013_Work!$BR35,0)*Use_2013_Work!$CB35,0)</f>
        <v>0</v>
      </c>
      <c r="AY35">
        <f>IFERROR(IFERROR(Supply_2013_Work!AY35/Supply_2013_Work!$BR35,0)*Use_2013_Work!$CB35,0)</f>
        <v>0</v>
      </c>
      <c r="AZ35">
        <f>IFERROR(IFERROR(Supply_2013_Work!AZ35/Supply_2013_Work!$BR35,0)*Use_2013_Work!$CB35,0)</f>
        <v>0</v>
      </c>
      <c r="BA35">
        <f>IFERROR(IFERROR(Supply_2013_Work!BA35/Supply_2013_Work!$BR35,0)*Use_2013_Work!$CB35,0)</f>
        <v>0</v>
      </c>
      <c r="BB35">
        <f>IFERROR(IFERROR(Supply_2013_Work!BB35/Supply_2013_Work!$BR35,0)*Use_2013_Work!$CB35,0)</f>
        <v>0</v>
      </c>
      <c r="BC35">
        <f>IFERROR(IFERROR(Supply_2013_Work!BC35/Supply_2013_Work!$BR35,0)*Use_2013_Work!$CB35,0)</f>
        <v>3.271712597591923E-3</v>
      </c>
      <c r="BD35">
        <f>IFERROR(IFERROR(Supply_2013_Work!BD35/Supply_2013_Work!$BR35,0)*Use_2013_Work!$CB35,0)</f>
        <v>0</v>
      </c>
      <c r="BE35">
        <f>IFERROR(IFERROR(Supply_2013_Work!BE35/Supply_2013_Work!$BR35,0)*Use_2013_Work!$CB35,0)</f>
        <v>0</v>
      </c>
      <c r="BF35">
        <f>IFERROR(IFERROR(Supply_2013_Work!BF35/Supply_2013_Work!$BR35,0)*Use_2013_Work!$CB35,0)</f>
        <v>0</v>
      </c>
      <c r="BG35">
        <f>IFERROR(IFERROR(Supply_2013_Work!BG35/Supply_2013_Work!$BR35,0)*Use_2013_Work!$CB35,0)</f>
        <v>0</v>
      </c>
      <c r="BH35">
        <f>IFERROR(IFERROR(Supply_2013_Work!BH35/Supply_2013_Work!$BR35,0)*Use_2013_Work!$CB35,0)</f>
        <v>0</v>
      </c>
      <c r="BI35">
        <f>IFERROR(IFERROR(Supply_2013_Work!BI35/Supply_2013_Work!$BR35,0)*Use_2013_Work!$CB35,0)</f>
        <v>0</v>
      </c>
      <c r="BJ35">
        <f>IFERROR(IFERROR(Supply_2013_Work!BJ35/Supply_2013_Work!$BR35,0)*Use_2013_Work!$CB35,0)</f>
        <v>0</v>
      </c>
      <c r="BK35">
        <f>IFERROR(IFERROR(Supply_2013_Work!BK35/Supply_2013_Work!$BR35,0)*Use_2013_Work!$CB35,0)</f>
        <v>0</v>
      </c>
      <c r="BL35">
        <f>IFERROR(IFERROR(Supply_2013_Work!BL35/Supply_2013_Work!$BR35,0)*Use_2013_Work!$CB35,0)</f>
        <v>0</v>
      </c>
      <c r="BM35">
        <f>IFERROR(IFERROR(Supply_2013_Work!BM35/Supply_2013_Work!$BR35,0)*Use_2013_Work!$CB35,0)</f>
        <v>0</v>
      </c>
      <c r="BN35">
        <f>IFERROR(IFERROR(Supply_2013_Work!BN35/Supply_2013_Work!$BR35,0)*Use_2013_Work!$CB35,0)</f>
        <v>0</v>
      </c>
      <c r="BO35">
        <f>IFERROR(IFERROR(Supply_2013_Work!BO35/Supply_2013_Work!$BR35,0)*Use_2013_Work!$CB35,0)</f>
        <v>0</v>
      </c>
      <c r="BP35">
        <f>IFERROR(IFERROR(Supply_2013_Work!BP35/Supply_2013_Work!$BR35,0)*Use_2013_Work!$CB35,0)</f>
        <v>0</v>
      </c>
      <c r="BQ35">
        <f>IFERROR(IFERROR(Supply_2013_Work!BQ35/Supply_2013_Work!$BR35,0)*Use_2013_Work!$CB35,0)</f>
        <v>0</v>
      </c>
    </row>
    <row r="36" spans="4:69">
      <c r="D36">
        <v>28</v>
      </c>
      <c r="E36">
        <f>IFERROR(IFERROR(Supply_2013_Work!E36/Supply_2013_Work!$BR36,0)*Use_2013_Work!$CB36,0)</f>
        <v>5.2186508792273229E-4</v>
      </c>
      <c r="F36">
        <f>IFERROR(IFERROR(Supply_2013_Work!F36/Supply_2013_Work!$BR36,0)*Use_2013_Work!$CB36,0)</f>
        <v>4.8169359525929703E-3</v>
      </c>
      <c r="G36">
        <f>IFERROR(IFERROR(Supply_2013_Work!G36/Supply_2013_Work!$BR36,0)*Use_2013_Work!$CB36,0)</f>
        <v>0</v>
      </c>
      <c r="H36">
        <f>IFERROR(IFERROR(Supply_2013_Work!H36/Supply_2013_Work!$BR36,0)*Use_2013_Work!$CB36,0)</f>
        <v>5.0929987922363829E-4</v>
      </c>
      <c r="I36">
        <f>IFERROR(IFERROR(Supply_2013_Work!I36/Supply_2013_Work!$BR36,0)*Use_2013_Work!$CB36,0)</f>
        <v>1.8997405947473029E-2</v>
      </c>
      <c r="J36">
        <f>IFERROR(IFERROR(Supply_2013_Work!J36/Supply_2013_Work!$BR36,0)*Use_2013_Work!$CB36,0)</f>
        <v>2.3643410451549917E-4</v>
      </c>
      <c r="K36">
        <f>IFERROR(IFERROR(Supply_2013_Work!K36/Supply_2013_Work!$BR36,0)*Use_2013_Work!$CB36,0)</f>
        <v>7.7870836278084287E-3</v>
      </c>
      <c r="L36">
        <f>IFERROR(IFERROR(Supply_2013_Work!L36/Supply_2013_Work!$BR36,0)*Use_2013_Work!$CB36,0)</f>
        <v>1.2788259741089891E-4</v>
      </c>
      <c r="M36">
        <f>IFERROR(IFERROR(Supply_2013_Work!M36/Supply_2013_Work!$BR36,0)*Use_2013_Work!$CB36,0)</f>
        <v>0</v>
      </c>
      <c r="N36">
        <f>IFERROR(IFERROR(Supply_2013_Work!N36/Supply_2013_Work!$BR36,0)*Use_2013_Work!$CB36,0)</f>
        <v>0</v>
      </c>
      <c r="O36">
        <f>IFERROR(IFERROR(Supply_2013_Work!O36/Supply_2013_Work!$BR36,0)*Use_2013_Work!$CB36,0)</f>
        <v>7.0097507464532275E-4</v>
      </c>
      <c r="P36">
        <f>IFERROR(IFERROR(Supply_2013_Work!P36/Supply_2013_Work!$BR36,0)*Use_2013_Work!$CB36,0)</f>
        <v>4.7528459531928574E-3</v>
      </c>
      <c r="Q36">
        <f>IFERROR(IFERROR(Supply_2013_Work!Q36/Supply_2013_Work!$BR36,0)*Use_2013_Work!$CB36,0)</f>
        <v>1.6151125950912544E-3</v>
      </c>
      <c r="R36">
        <f>IFERROR(IFERROR(Supply_2013_Work!R36/Supply_2013_Work!$BR36,0)*Use_2013_Work!$CB36,0)</f>
        <v>5.3876492187127723E-3</v>
      </c>
      <c r="S36">
        <f>IFERROR(IFERROR(Supply_2013_Work!S36/Supply_2013_Work!$BR36,0)*Use_2013_Work!$CB36,0)</f>
        <v>1.356150335334184E-3</v>
      </c>
      <c r="T36">
        <f>IFERROR(IFERROR(Supply_2013_Work!T36/Supply_2013_Work!$BR36,0)*Use_2013_Work!$CB36,0)</f>
        <v>3.8885231654593104E-4</v>
      </c>
      <c r="U36">
        <f>IFERROR(IFERROR(Supply_2013_Work!U36/Supply_2013_Work!$BR36,0)*Use_2013_Work!$CB36,0)</f>
        <v>2.2602505588903068E-5</v>
      </c>
      <c r="V36">
        <f>IFERROR(IFERROR(Supply_2013_Work!V36/Supply_2013_Work!$BR36,0)*Use_2013_Work!$CB36,0)</f>
        <v>1.0196406633099231E-3</v>
      </c>
      <c r="W36">
        <f>IFERROR(IFERROR(Supply_2013_Work!W36/Supply_2013_Work!$BR36,0)*Use_2013_Work!$CB36,0)</f>
        <v>2.3227048506491176E-4</v>
      </c>
      <c r="X36">
        <f>IFERROR(IFERROR(Supply_2013_Work!X36/Supply_2013_Work!$BR36,0)*Use_2013_Work!$CB36,0)</f>
        <v>0</v>
      </c>
      <c r="Y36">
        <f>IFERROR(IFERROR(Supply_2013_Work!Y36/Supply_2013_Work!$BR36,0)*Use_2013_Work!$CB36,0)</f>
        <v>0</v>
      </c>
      <c r="Z36">
        <f>IFERROR(IFERROR(Supply_2013_Work!Z36/Supply_2013_Work!$BR36,0)*Use_2013_Work!$CB36,0)</f>
        <v>4.0543244400094875E-4</v>
      </c>
      <c r="AA36">
        <f>IFERROR(IFERROR(Supply_2013_Work!AA36/Supply_2013_Work!$BR36,0)*Use_2013_Work!$CB36,0)</f>
        <v>9.5781091446870033E-3</v>
      </c>
      <c r="AB36">
        <f>IFERROR(IFERROR(Supply_2013_Work!AB36/Supply_2013_Work!$BR36,0)*Use_2013_Work!$CB36,0)</f>
        <v>0</v>
      </c>
      <c r="AC36">
        <f>IFERROR(IFERROR(Supply_2013_Work!AC36/Supply_2013_Work!$BR36,0)*Use_2013_Work!$CB36,0)</f>
        <v>0</v>
      </c>
      <c r="AD36">
        <f>IFERROR(IFERROR(Supply_2013_Work!AD36/Supply_2013_Work!$BR36,0)*Use_2013_Work!$CB36,0)</f>
        <v>2.1710301420920051E-5</v>
      </c>
      <c r="AE36">
        <f>IFERROR(IFERROR(Supply_2013_Work!AE36/Supply_2013_Work!$BR36,0)*Use_2013_Work!$CB36,0)</f>
        <v>3.8491918317207262E-3</v>
      </c>
      <c r="AF36">
        <f>IFERROR(IFERROR(Supply_2013_Work!AF36/Supply_2013_Work!$BR36,0)*Use_2013_Work!$CB36,0)</f>
        <v>0</v>
      </c>
      <c r="AG36">
        <f>IFERROR(IFERROR(Supply_2013_Work!AG36/Supply_2013_Work!$BR36,0)*Use_2013_Work!$CB36,0)</f>
        <v>1.7120469347755898</v>
      </c>
      <c r="AH36">
        <f>IFERROR(IFERROR(Supply_2013_Work!AH36/Supply_2013_Work!$BR36,0)*Use_2013_Work!$CB36,0)</f>
        <v>1.792869405492404E-2</v>
      </c>
      <c r="AI36">
        <f>IFERROR(IFERROR(Supply_2013_Work!AI36/Supply_2013_Work!$BR36,0)*Use_2013_Work!$CB36,0)</f>
        <v>6.455097155357119E-4</v>
      </c>
      <c r="AJ36">
        <f>IFERROR(IFERROR(Supply_2013_Work!AJ36/Supply_2013_Work!$BR36,0)*Use_2013_Work!$CB36,0)</f>
        <v>0</v>
      </c>
      <c r="AK36">
        <f>IFERROR(IFERROR(Supply_2013_Work!AK36/Supply_2013_Work!$BR36,0)*Use_2013_Work!$CB36,0)</f>
        <v>0</v>
      </c>
      <c r="AL36">
        <f>IFERROR(IFERROR(Supply_2013_Work!AL36/Supply_2013_Work!$BR36,0)*Use_2013_Work!$CB36,0)</f>
        <v>7.0536174513790597E-4</v>
      </c>
      <c r="AM36">
        <f>IFERROR(IFERROR(Supply_2013_Work!AM36/Supply_2013_Work!$BR36,0)*Use_2013_Work!$CB36,0)</f>
        <v>0</v>
      </c>
      <c r="AN36">
        <f>IFERROR(IFERROR(Supply_2013_Work!AN36/Supply_2013_Work!$BR36,0)*Use_2013_Work!$CB36,0)</f>
        <v>0</v>
      </c>
      <c r="AO36">
        <f>IFERROR(IFERROR(Supply_2013_Work!AO36/Supply_2013_Work!$BR36,0)*Use_2013_Work!$CB36,0)</f>
        <v>0</v>
      </c>
      <c r="AP36">
        <f>IFERROR(IFERROR(Supply_2013_Work!AP36/Supply_2013_Work!$BR36,0)*Use_2013_Work!$CB36,0)</f>
        <v>0</v>
      </c>
      <c r="AQ36">
        <f>IFERROR(IFERROR(Supply_2013_Work!AQ36/Supply_2013_Work!$BR36,0)*Use_2013_Work!$CB36,0)</f>
        <v>0</v>
      </c>
      <c r="AR36">
        <f>IFERROR(IFERROR(Supply_2013_Work!AR36/Supply_2013_Work!$BR36,0)*Use_2013_Work!$CB36,0)</f>
        <v>9.3086634859561321E-5</v>
      </c>
      <c r="AS36">
        <f>IFERROR(IFERROR(Supply_2013_Work!AS36/Supply_2013_Work!$BR36,0)*Use_2013_Work!$CB36,0)</f>
        <v>0</v>
      </c>
      <c r="AT36">
        <f>IFERROR(IFERROR(Supply_2013_Work!AT36/Supply_2013_Work!$BR36,0)*Use_2013_Work!$CB36,0)</f>
        <v>0</v>
      </c>
      <c r="AU36">
        <f>IFERROR(IFERROR(Supply_2013_Work!AU36/Supply_2013_Work!$BR36,0)*Use_2013_Work!$CB36,0)</f>
        <v>0</v>
      </c>
      <c r="AV36">
        <f>IFERROR(IFERROR(Supply_2013_Work!AV36/Supply_2013_Work!$BR36,0)*Use_2013_Work!$CB36,0)</f>
        <v>1.4647018424387842E-5</v>
      </c>
      <c r="AW36">
        <f>IFERROR(IFERROR(Supply_2013_Work!AW36/Supply_2013_Work!$BR36,0)*Use_2013_Work!$CB36,0)</f>
        <v>0</v>
      </c>
      <c r="AX36">
        <f>IFERROR(IFERROR(Supply_2013_Work!AX36/Supply_2013_Work!$BR36,0)*Use_2013_Work!$CB36,0)</f>
        <v>0</v>
      </c>
      <c r="AY36">
        <f>IFERROR(IFERROR(Supply_2013_Work!AY36/Supply_2013_Work!$BR36,0)*Use_2013_Work!$CB36,0)</f>
        <v>0</v>
      </c>
      <c r="AZ36">
        <f>IFERROR(IFERROR(Supply_2013_Work!AZ36/Supply_2013_Work!$BR36,0)*Use_2013_Work!$CB36,0)</f>
        <v>0</v>
      </c>
      <c r="BA36">
        <f>IFERROR(IFERROR(Supply_2013_Work!BA36/Supply_2013_Work!$BR36,0)*Use_2013_Work!$CB36,0)</f>
        <v>3.5665861615121061E-4</v>
      </c>
      <c r="BB36">
        <f>IFERROR(IFERROR(Supply_2013_Work!BB36/Supply_2013_Work!$BR36,0)*Use_2013_Work!$CB36,0)</f>
        <v>0</v>
      </c>
      <c r="BC36">
        <f>IFERROR(IFERROR(Supply_2013_Work!BC36/Supply_2013_Work!$BR36,0)*Use_2013_Work!$CB36,0)</f>
        <v>8.1948952829240013E-4</v>
      </c>
      <c r="BD36">
        <f>IFERROR(IFERROR(Supply_2013_Work!BD36/Supply_2013_Work!$BR36,0)*Use_2013_Work!$CB36,0)</f>
        <v>0</v>
      </c>
      <c r="BE36">
        <f>IFERROR(IFERROR(Supply_2013_Work!BE36/Supply_2013_Work!$BR36,0)*Use_2013_Work!$CB36,0)</f>
        <v>0</v>
      </c>
      <c r="BF36">
        <f>IFERROR(IFERROR(Supply_2013_Work!BF36/Supply_2013_Work!$BR36,0)*Use_2013_Work!$CB36,0)</f>
        <v>2.7844205075803287E-4</v>
      </c>
      <c r="BG36">
        <f>IFERROR(IFERROR(Supply_2013_Work!BG36/Supply_2013_Work!$BR36,0)*Use_2013_Work!$CB36,0)</f>
        <v>0</v>
      </c>
      <c r="BH36">
        <f>IFERROR(IFERROR(Supply_2013_Work!BH36/Supply_2013_Work!$BR36,0)*Use_2013_Work!$CB36,0)</f>
        <v>0</v>
      </c>
      <c r="BI36">
        <f>IFERROR(IFERROR(Supply_2013_Work!BI36/Supply_2013_Work!$BR36,0)*Use_2013_Work!$CB36,0)</f>
        <v>6.8372579406431782E-4</v>
      </c>
      <c r="BJ36">
        <f>IFERROR(IFERROR(Supply_2013_Work!BJ36/Supply_2013_Work!$BR36,0)*Use_2013_Work!$CB36,0)</f>
        <v>0</v>
      </c>
      <c r="BK36">
        <f>IFERROR(IFERROR(Supply_2013_Work!BK36/Supply_2013_Work!$BR36,0)*Use_2013_Work!$CB36,0)</f>
        <v>0</v>
      </c>
      <c r="BL36">
        <f>IFERROR(IFERROR(Supply_2013_Work!BL36/Supply_2013_Work!$BR36,0)*Use_2013_Work!$CB36,0)</f>
        <v>0</v>
      </c>
      <c r="BM36">
        <f>IFERROR(IFERROR(Supply_2013_Work!BM36/Supply_2013_Work!$BR36,0)*Use_2013_Work!$CB36,0)</f>
        <v>0</v>
      </c>
      <c r="BN36">
        <f>IFERROR(IFERROR(Supply_2013_Work!BN36/Supply_2013_Work!$BR36,0)*Use_2013_Work!$CB36,0)</f>
        <v>0</v>
      </c>
      <c r="BO36">
        <f>IFERROR(IFERROR(Supply_2013_Work!BO36/Supply_2013_Work!$BR36,0)*Use_2013_Work!$CB36,0)</f>
        <v>0</v>
      </c>
      <c r="BP36">
        <f>IFERROR(IFERROR(Supply_2013_Work!BP36/Supply_2013_Work!$BR36,0)*Use_2013_Work!$CB36,0)</f>
        <v>0</v>
      </c>
      <c r="BQ36">
        <f>IFERROR(IFERROR(Supply_2013_Work!BQ36/Supply_2013_Work!$BR36,0)*Use_2013_Work!$CB36,0)</f>
        <v>0</v>
      </c>
    </row>
    <row r="37" spans="4:69">
      <c r="D37">
        <v>29</v>
      </c>
      <c r="E37">
        <f>IFERROR(IFERROR(Supply_2013_Work!E37/Supply_2013_Work!$BR37,0)*Use_2013_Work!$CB37,0)</f>
        <v>0</v>
      </c>
      <c r="F37">
        <f>IFERROR(IFERROR(Supply_2013_Work!F37/Supply_2013_Work!$BR37,0)*Use_2013_Work!$CB37,0)</f>
        <v>0</v>
      </c>
      <c r="G37">
        <f>IFERROR(IFERROR(Supply_2013_Work!G37/Supply_2013_Work!$BR37,0)*Use_2013_Work!$CB37,0)</f>
        <v>0</v>
      </c>
      <c r="H37">
        <f>IFERROR(IFERROR(Supply_2013_Work!H37/Supply_2013_Work!$BR37,0)*Use_2013_Work!$CB37,0)</f>
        <v>0</v>
      </c>
      <c r="I37">
        <f>IFERROR(IFERROR(Supply_2013_Work!I37/Supply_2013_Work!$BR37,0)*Use_2013_Work!$CB37,0)</f>
        <v>0</v>
      </c>
      <c r="J37">
        <f>IFERROR(IFERROR(Supply_2013_Work!J37/Supply_2013_Work!$BR37,0)*Use_2013_Work!$CB37,0)</f>
        <v>0</v>
      </c>
      <c r="K37">
        <f>IFERROR(IFERROR(Supply_2013_Work!K37/Supply_2013_Work!$BR37,0)*Use_2013_Work!$CB37,0)</f>
        <v>0</v>
      </c>
      <c r="L37">
        <f>IFERROR(IFERROR(Supply_2013_Work!L37/Supply_2013_Work!$BR37,0)*Use_2013_Work!$CB37,0)</f>
        <v>0</v>
      </c>
      <c r="M37">
        <f>IFERROR(IFERROR(Supply_2013_Work!M37/Supply_2013_Work!$BR37,0)*Use_2013_Work!$CB37,0)</f>
        <v>0</v>
      </c>
      <c r="N37">
        <f>IFERROR(IFERROR(Supply_2013_Work!N37/Supply_2013_Work!$BR37,0)*Use_2013_Work!$CB37,0)</f>
        <v>0</v>
      </c>
      <c r="O37">
        <f>IFERROR(IFERROR(Supply_2013_Work!O37/Supply_2013_Work!$BR37,0)*Use_2013_Work!$CB37,0)</f>
        <v>0</v>
      </c>
      <c r="P37">
        <f>IFERROR(IFERROR(Supply_2013_Work!P37/Supply_2013_Work!$BR37,0)*Use_2013_Work!$CB37,0)</f>
        <v>0</v>
      </c>
      <c r="Q37">
        <f>IFERROR(IFERROR(Supply_2013_Work!Q37/Supply_2013_Work!$BR37,0)*Use_2013_Work!$CB37,0)</f>
        <v>0</v>
      </c>
      <c r="R37">
        <f>IFERROR(IFERROR(Supply_2013_Work!R37/Supply_2013_Work!$BR37,0)*Use_2013_Work!$CB37,0)</f>
        <v>0</v>
      </c>
      <c r="S37">
        <f>IFERROR(IFERROR(Supply_2013_Work!S37/Supply_2013_Work!$BR37,0)*Use_2013_Work!$CB37,0)</f>
        <v>0</v>
      </c>
      <c r="T37">
        <f>IFERROR(IFERROR(Supply_2013_Work!T37/Supply_2013_Work!$BR37,0)*Use_2013_Work!$CB37,0)</f>
        <v>0</v>
      </c>
      <c r="U37">
        <f>IFERROR(IFERROR(Supply_2013_Work!U37/Supply_2013_Work!$BR37,0)*Use_2013_Work!$CB37,0)</f>
        <v>0</v>
      </c>
      <c r="V37">
        <f>IFERROR(IFERROR(Supply_2013_Work!V37/Supply_2013_Work!$BR37,0)*Use_2013_Work!$CB37,0)</f>
        <v>0</v>
      </c>
      <c r="W37">
        <f>IFERROR(IFERROR(Supply_2013_Work!W37/Supply_2013_Work!$BR37,0)*Use_2013_Work!$CB37,0)</f>
        <v>0</v>
      </c>
      <c r="X37">
        <f>IFERROR(IFERROR(Supply_2013_Work!X37/Supply_2013_Work!$BR37,0)*Use_2013_Work!$CB37,0)</f>
        <v>0</v>
      </c>
      <c r="Y37">
        <f>IFERROR(IFERROR(Supply_2013_Work!Y37/Supply_2013_Work!$BR37,0)*Use_2013_Work!$CB37,0)</f>
        <v>0</v>
      </c>
      <c r="Z37">
        <f>IFERROR(IFERROR(Supply_2013_Work!Z37/Supply_2013_Work!$BR37,0)*Use_2013_Work!$CB37,0)</f>
        <v>0</v>
      </c>
      <c r="AA37">
        <f>IFERROR(IFERROR(Supply_2013_Work!AA37/Supply_2013_Work!$BR37,0)*Use_2013_Work!$CB37,0)</f>
        <v>0</v>
      </c>
      <c r="AB37">
        <f>IFERROR(IFERROR(Supply_2013_Work!AB37/Supply_2013_Work!$BR37,0)*Use_2013_Work!$CB37,0)</f>
        <v>0</v>
      </c>
      <c r="AC37">
        <f>IFERROR(IFERROR(Supply_2013_Work!AC37/Supply_2013_Work!$BR37,0)*Use_2013_Work!$CB37,0)</f>
        <v>0</v>
      </c>
      <c r="AD37">
        <f>IFERROR(IFERROR(Supply_2013_Work!AD37/Supply_2013_Work!$BR37,0)*Use_2013_Work!$CB37,0)</f>
        <v>0</v>
      </c>
      <c r="AE37">
        <f>IFERROR(IFERROR(Supply_2013_Work!AE37/Supply_2013_Work!$BR37,0)*Use_2013_Work!$CB37,0)</f>
        <v>0</v>
      </c>
      <c r="AF37">
        <f>IFERROR(IFERROR(Supply_2013_Work!AF37/Supply_2013_Work!$BR37,0)*Use_2013_Work!$CB37,0)</f>
        <v>0</v>
      </c>
      <c r="AG37">
        <f>IFERROR(IFERROR(Supply_2013_Work!AG37/Supply_2013_Work!$BR37,0)*Use_2013_Work!$CB37,0)</f>
        <v>0</v>
      </c>
      <c r="AH37">
        <f>IFERROR(IFERROR(Supply_2013_Work!AH37/Supply_2013_Work!$BR37,0)*Use_2013_Work!$CB37,0)</f>
        <v>0</v>
      </c>
      <c r="AI37">
        <f>IFERROR(IFERROR(Supply_2013_Work!AI37/Supply_2013_Work!$BR37,0)*Use_2013_Work!$CB37,0)</f>
        <v>0</v>
      </c>
      <c r="AJ37">
        <f>IFERROR(IFERROR(Supply_2013_Work!AJ37/Supply_2013_Work!$BR37,0)*Use_2013_Work!$CB37,0)</f>
        <v>0</v>
      </c>
      <c r="AK37">
        <f>IFERROR(IFERROR(Supply_2013_Work!AK37/Supply_2013_Work!$BR37,0)*Use_2013_Work!$CB37,0)</f>
        <v>0</v>
      </c>
      <c r="AL37">
        <f>IFERROR(IFERROR(Supply_2013_Work!AL37/Supply_2013_Work!$BR37,0)*Use_2013_Work!$CB37,0)</f>
        <v>0</v>
      </c>
      <c r="AM37">
        <f>IFERROR(IFERROR(Supply_2013_Work!AM37/Supply_2013_Work!$BR37,0)*Use_2013_Work!$CB37,0)</f>
        <v>0</v>
      </c>
      <c r="AN37">
        <f>IFERROR(IFERROR(Supply_2013_Work!AN37/Supply_2013_Work!$BR37,0)*Use_2013_Work!$CB37,0)</f>
        <v>0</v>
      </c>
      <c r="AO37">
        <f>IFERROR(IFERROR(Supply_2013_Work!AO37/Supply_2013_Work!$BR37,0)*Use_2013_Work!$CB37,0)</f>
        <v>0</v>
      </c>
      <c r="AP37">
        <f>IFERROR(IFERROR(Supply_2013_Work!AP37/Supply_2013_Work!$BR37,0)*Use_2013_Work!$CB37,0)</f>
        <v>0</v>
      </c>
      <c r="AQ37">
        <f>IFERROR(IFERROR(Supply_2013_Work!AQ37/Supply_2013_Work!$BR37,0)*Use_2013_Work!$CB37,0)</f>
        <v>0</v>
      </c>
      <c r="AR37">
        <f>IFERROR(IFERROR(Supply_2013_Work!AR37/Supply_2013_Work!$BR37,0)*Use_2013_Work!$CB37,0)</f>
        <v>0</v>
      </c>
      <c r="AS37">
        <f>IFERROR(IFERROR(Supply_2013_Work!AS37/Supply_2013_Work!$BR37,0)*Use_2013_Work!$CB37,0)</f>
        <v>0</v>
      </c>
      <c r="AT37">
        <f>IFERROR(IFERROR(Supply_2013_Work!AT37/Supply_2013_Work!$BR37,0)*Use_2013_Work!$CB37,0)</f>
        <v>0</v>
      </c>
      <c r="AU37">
        <f>IFERROR(IFERROR(Supply_2013_Work!AU37/Supply_2013_Work!$BR37,0)*Use_2013_Work!$CB37,0)</f>
        <v>0</v>
      </c>
      <c r="AV37">
        <f>IFERROR(IFERROR(Supply_2013_Work!AV37/Supply_2013_Work!$BR37,0)*Use_2013_Work!$CB37,0)</f>
        <v>0</v>
      </c>
      <c r="AW37">
        <f>IFERROR(IFERROR(Supply_2013_Work!AW37/Supply_2013_Work!$BR37,0)*Use_2013_Work!$CB37,0)</f>
        <v>0</v>
      </c>
      <c r="AX37">
        <f>IFERROR(IFERROR(Supply_2013_Work!AX37/Supply_2013_Work!$BR37,0)*Use_2013_Work!$CB37,0)</f>
        <v>0</v>
      </c>
      <c r="AY37">
        <f>IFERROR(IFERROR(Supply_2013_Work!AY37/Supply_2013_Work!$BR37,0)*Use_2013_Work!$CB37,0)</f>
        <v>0</v>
      </c>
      <c r="AZ37">
        <f>IFERROR(IFERROR(Supply_2013_Work!AZ37/Supply_2013_Work!$BR37,0)*Use_2013_Work!$CB37,0)</f>
        <v>0</v>
      </c>
      <c r="BA37">
        <f>IFERROR(IFERROR(Supply_2013_Work!BA37/Supply_2013_Work!$BR37,0)*Use_2013_Work!$CB37,0)</f>
        <v>0</v>
      </c>
      <c r="BB37">
        <f>IFERROR(IFERROR(Supply_2013_Work!BB37/Supply_2013_Work!$BR37,0)*Use_2013_Work!$CB37,0)</f>
        <v>0</v>
      </c>
      <c r="BC37">
        <f>IFERROR(IFERROR(Supply_2013_Work!BC37/Supply_2013_Work!$BR37,0)*Use_2013_Work!$CB37,0)</f>
        <v>0</v>
      </c>
      <c r="BD37">
        <f>IFERROR(IFERROR(Supply_2013_Work!BD37/Supply_2013_Work!$BR37,0)*Use_2013_Work!$CB37,0)</f>
        <v>0</v>
      </c>
      <c r="BE37">
        <f>IFERROR(IFERROR(Supply_2013_Work!BE37/Supply_2013_Work!$BR37,0)*Use_2013_Work!$CB37,0)</f>
        <v>0</v>
      </c>
      <c r="BF37">
        <f>IFERROR(IFERROR(Supply_2013_Work!BF37/Supply_2013_Work!$BR37,0)*Use_2013_Work!$CB37,0)</f>
        <v>0</v>
      </c>
      <c r="BG37">
        <f>IFERROR(IFERROR(Supply_2013_Work!BG37/Supply_2013_Work!$BR37,0)*Use_2013_Work!$CB37,0)</f>
        <v>0</v>
      </c>
      <c r="BH37">
        <f>IFERROR(IFERROR(Supply_2013_Work!BH37/Supply_2013_Work!$BR37,0)*Use_2013_Work!$CB37,0)</f>
        <v>0</v>
      </c>
      <c r="BI37">
        <f>IFERROR(IFERROR(Supply_2013_Work!BI37/Supply_2013_Work!$BR37,0)*Use_2013_Work!$CB37,0)</f>
        <v>0</v>
      </c>
      <c r="BJ37">
        <f>IFERROR(IFERROR(Supply_2013_Work!BJ37/Supply_2013_Work!$BR37,0)*Use_2013_Work!$CB37,0)</f>
        <v>0</v>
      </c>
      <c r="BK37">
        <f>IFERROR(IFERROR(Supply_2013_Work!BK37/Supply_2013_Work!$BR37,0)*Use_2013_Work!$CB37,0)</f>
        <v>0</v>
      </c>
      <c r="BL37">
        <f>IFERROR(IFERROR(Supply_2013_Work!BL37/Supply_2013_Work!$BR37,0)*Use_2013_Work!$CB37,0)</f>
        <v>0</v>
      </c>
      <c r="BM37">
        <f>IFERROR(IFERROR(Supply_2013_Work!BM37/Supply_2013_Work!$BR37,0)*Use_2013_Work!$CB37,0)</f>
        <v>0</v>
      </c>
      <c r="BN37">
        <f>IFERROR(IFERROR(Supply_2013_Work!BN37/Supply_2013_Work!$BR37,0)*Use_2013_Work!$CB37,0)</f>
        <v>0</v>
      </c>
      <c r="BO37">
        <f>IFERROR(IFERROR(Supply_2013_Work!BO37/Supply_2013_Work!$BR37,0)*Use_2013_Work!$CB37,0)</f>
        <v>0</v>
      </c>
      <c r="BP37">
        <f>IFERROR(IFERROR(Supply_2013_Work!BP37/Supply_2013_Work!$BR37,0)*Use_2013_Work!$CB37,0)</f>
        <v>0</v>
      </c>
      <c r="BQ37">
        <f>IFERROR(IFERROR(Supply_2013_Work!BQ37/Supply_2013_Work!$BR37,0)*Use_2013_Work!$CB37,0)</f>
        <v>0</v>
      </c>
    </row>
    <row r="38" spans="4:69">
      <c r="D38">
        <v>30</v>
      </c>
      <c r="E38">
        <f>IFERROR(IFERROR(Supply_2013_Work!E38/Supply_2013_Work!$BR38,0)*Use_2013_Work!$CB38,0)</f>
        <v>0</v>
      </c>
      <c r="F38">
        <f>IFERROR(IFERROR(Supply_2013_Work!F38/Supply_2013_Work!$BR38,0)*Use_2013_Work!$CB38,0)</f>
        <v>0.26632940749573303</v>
      </c>
      <c r="G38">
        <f>IFERROR(IFERROR(Supply_2013_Work!G38/Supply_2013_Work!$BR38,0)*Use_2013_Work!$CB38,0)</f>
        <v>0</v>
      </c>
      <c r="H38">
        <f>IFERROR(IFERROR(Supply_2013_Work!H38/Supply_2013_Work!$BR38,0)*Use_2013_Work!$CB38,0)</f>
        <v>0</v>
      </c>
      <c r="I38">
        <f>IFERROR(IFERROR(Supply_2013_Work!I38/Supply_2013_Work!$BR38,0)*Use_2013_Work!$CB38,0)</f>
        <v>0</v>
      </c>
      <c r="J38">
        <f>IFERROR(IFERROR(Supply_2013_Work!J38/Supply_2013_Work!$BR38,0)*Use_2013_Work!$CB38,0)</f>
        <v>0</v>
      </c>
      <c r="K38">
        <f>IFERROR(IFERROR(Supply_2013_Work!K38/Supply_2013_Work!$BR38,0)*Use_2013_Work!$CB38,0)</f>
        <v>4.0727666380728868E-2</v>
      </c>
      <c r="L38">
        <f>IFERROR(IFERROR(Supply_2013_Work!L38/Supply_2013_Work!$BR38,0)*Use_2013_Work!$CB38,0)</f>
        <v>0</v>
      </c>
      <c r="M38">
        <f>IFERROR(IFERROR(Supply_2013_Work!M38/Supply_2013_Work!$BR38,0)*Use_2013_Work!$CB38,0)</f>
        <v>0</v>
      </c>
      <c r="N38">
        <f>IFERROR(IFERROR(Supply_2013_Work!N38/Supply_2013_Work!$BR38,0)*Use_2013_Work!$CB38,0)</f>
        <v>0</v>
      </c>
      <c r="O38">
        <f>IFERROR(IFERROR(Supply_2013_Work!O38/Supply_2013_Work!$BR38,0)*Use_2013_Work!$CB38,0)</f>
        <v>0</v>
      </c>
      <c r="P38">
        <f>IFERROR(IFERROR(Supply_2013_Work!P38/Supply_2013_Work!$BR38,0)*Use_2013_Work!$CB38,0)</f>
        <v>0</v>
      </c>
      <c r="Q38">
        <f>IFERROR(IFERROR(Supply_2013_Work!Q38/Supply_2013_Work!$BR38,0)*Use_2013_Work!$CB38,0)</f>
        <v>0</v>
      </c>
      <c r="R38">
        <f>IFERROR(IFERROR(Supply_2013_Work!R38/Supply_2013_Work!$BR38,0)*Use_2013_Work!$CB38,0)</f>
        <v>0</v>
      </c>
      <c r="S38">
        <f>IFERROR(IFERROR(Supply_2013_Work!S38/Supply_2013_Work!$BR38,0)*Use_2013_Work!$CB38,0)</f>
        <v>0</v>
      </c>
      <c r="T38">
        <f>IFERROR(IFERROR(Supply_2013_Work!T38/Supply_2013_Work!$BR38,0)*Use_2013_Work!$CB38,0)</f>
        <v>0</v>
      </c>
      <c r="U38">
        <f>IFERROR(IFERROR(Supply_2013_Work!U38/Supply_2013_Work!$BR38,0)*Use_2013_Work!$CB38,0)</f>
        <v>0</v>
      </c>
      <c r="V38">
        <f>IFERROR(IFERROR(Supply_2013_Work!V38/Supply_2013_Work!$BR38,0)*Use_2013_Work!$CB38,0)</f>
        <v>0</v>
      </c>
      <c r="W38">
        <f>IFERROR(IFERROR(Supply_2013_Work!W38/Supply_2013_Work!$BR38,0)*Use_2013_Work!$CB38,0)</f>
        <v>0</v>
      </c>
      <c r="X38">
        <f>IFERROR(IFERROR(Supply_2013_Work!X38/Supply_2013_Work!$BR38,0)*Use_2013_Work!$CB38,0)</f>
        <v>0</v>
      </c>
      <c r="Y38">
        <f>IFERROR(IFERROR(Supply_2013_Work!Y38/Supply_2013_Work!$BR38,0)*Use_2013_Work!$CB38,0)</f>
        <v>0</v>
      </c>
      <c r="Z38">
        <f>IFERROR(IFERROR(Supply_2013_Work!Z38/Supply_2013_Work!$BR38,0)*Use_2013_Work!$CB38,0)</f>
        <v>0</v>
      </c>
      <c r="AA38">
        <f>IFERROR(IFERROR(Supply_2013_Work!AA38/Supply_2013_Work!$BR38,0)*Use_2013_Work!$CB38,0)</f>
        <v>0</v>
      </c>
      <c r="AB38">
        <f>IFERROR(IFERROR(Supply_2013_Work!AB38/Supply_2013_Work!$BR38,0)*Use_2013_Work!$CB38,0)</f>
        <v>7.060692615752745E-2</v>
      </c>
      <c r="AC38">
        <f>IFERROR(IFERROR(Supply_2013_Work!AC38/Supply_2013_Work!$BR38,0)*Use_2013_Work!$CB38,0)</f>
        <v>0</v>
      </c>
      <c r="AD38">
        <f>IFERROR(IFERROR(Supply_2013_Work!AD38/Supply_2013_Work!$BR38,0)*Use_2013_Work!$CB38,0)</f>
        <v>0</v>
      </c>
      <c r="AE38">
        <f>IFERROR(IFERROR(Supply_2013_Work!AE38/Supply_2013_Work!$BR38,0)*Use_2013_Work!$CB38,0)</f>
        <v>0.41164473678769919</v>
      </c>
      <c r="AF38">
        <f>IFERROR(IFERROR(Supply_2013_Work!AF38/Supply_2013_Work!$BR38,0)*Use_2013_Work!$CB38,0)</f>
        <v>0.18840134493441898</v>
      </c>
      <c r="AG38">
        <f>IFERROR(IFERROR(Supply_2013_Work!AG38/Supply_2013_Work!$BR38,0)*Use_2013_Work!$CB38,0)</f>
        <v>20.515956971438076</v>
      </c>
      <c r="AH38">
        <f>IFERROR(IFERROR(Supply_2013_Work!AH38/Supply_2013_Work!$BR38,0)*Use_2013_Work!$CB38,0)</f>
        <v>2.2083582486783326</v>
      </c>
      <c r="AI38">
        <f>IFERROR(IFERROR(Supply_2013_Work!AI38/Supply_2013_Work!$BR38,0)*Use_2013_Work!$CB38,0)</f>
        <v>512.20645142055503</v>
      </c>
      <c r="AJ38">
        <f>IFERROR(IFERROR(Supply_2013_Work!AJ38/Supply_2013_Work!$BR38,0)*Use_2013_Work!$CB38,0)</f>
        <v>0</v>
      </c>
      <c r="AK38">
        <f>IFERROR(IFERROR(Supply_2013_Work!AK38/Supply_2013_Work!$BR38,0)*Use_2013_Work!$CB38,0)</f>
        <v>0</v>
      </c>
      <c r="AL38">
        <f>IFERROR(IFERROR(Supply_2013_Work!AL38/Supply_2013_Work!$BR38,0)*Use_2013_Work!$CB38,0)</f>
        <v>4.5960740855569959</v>
      </c>
      <c r="AM38">
        <f>IFERROR(IFERROR(Supply_2013_Work!AM38/Supply_2013_Work!$BR38,0)*Use_2013_Work!$CB38,0)</f>
        <v>0</v>
      </c>
      <c r="AN38">
        <f>IFERROR(IFERROR(Supply_2013_Work!AN38/Supply_2013_Work!$BR38,0)*Use_2013_Work!$CB38,0)</f>
        <v>0</v>
      </c>
      <c r="AO38">
        <f>IFERROR(IFERROR(Supply_2013_Work!AO38/Supply_2013_Work!$BR38,0)*Use_2013_Work!$CB38,0)</f>
        <v>0</v>
      </c>
      <c r="AP38">
        <f>IFERROR(IFERROR(Supply_2013_Work!AP38/Supply_2013_Work!$BR38,0)*Use_2013_Work!$CB38,0)</f>
        <v>0</v>
      </c>
      <c r="AQ38">
        <f>IFERROR(IFERROR(Supply_2013_Work!AQ38/Supply_2013_Work!$BR38,0)*Use_2013_Work!$CB38,0)</f>
        <v>0</v>
      </c>
      <c r="AR38">
        <f>IFERROR(IFERROR(Supply_2013_Work!AR38/Supply_2013_Work!$BR38,0)*Use_2013_Work!$CB38,0)</f>
        <v>0</v>
      </c>
      <c r="AS38">
        <f>IFERROR(IFERROR(Supply_2013_Work!AS38/Supply_2013_Work!$BR38,0)*Use_2013_Work!$CB38,0)</f>
        <v>0</v>
      </c>
      <c r="AT38">
        <f>IFERROR(IFERROR(Supply_2013_Work!AT38/Supply_2013_Work!$BR38,0)*Use_2013_Work!$CB38,0)</f>
        <v>0</v>
      </c>
      <c r="AU38">
        <f>IFERROR(IFERROR(Supply_2013_Work!AU38/Supply_2013_Work!$BR38,0)*Use_2013_Work!$CB38,0)</f>
        <v>0</v>
      </c>
      <c r="AV38">
        <f>IFERROR(IFERROR(Supply_2013_Work!AV38/Supply_2013_Work!$BR38,0)*Use_2013_Work!$CB38,0)</f>
        <v>9.4990206785264916E-2</v>
      </c>
      <c r="AW38">
        <f>IFERROR(IFERROR(Supply_2013_Work!AW38/Supply_2013_Work!$BR38,0)*Use_2013_Work!$CB38,0)</f>
        <v>0</v>
      </c>
      <c r="AX38">
        <f>IFERROR(IFERROR(Supply_2013_Work!AX38/Supply_2013_Work!$BR38,0)*Use_2013_Work!$CB38,0)</f>
        <v>0</v>
      </c>
      <c r="AY38">
        <f>IFERROR(IFERROR(Supply_2013_Work!AY38/Supply_2013_Work!$BR38,0)*Use_2013_Work!$CB38,0)</f>
        <v>0</v>
      </c>
      <c r="AZ38">
        <f>IFERROR(IFERROR(Supply_2013_Work!AZ38/Supply_2013_Work!$BR38,0)*Use_2013_Work!$CB38,0)</f>
        <v>0</v>
      </c>
      <c r="BA38">
        <f>IFERROR(IFERROR(Supply_2013_Work!BA38/Supply_2013_Work!$BR38,0)*Use_2013_Work!$CB38,0)</f>
        <v>0</v>
      </c>
      <c r="BB38">
        <f>IFERROR(IFERROR(Supply_2013_Work!BB38/Supply_2013_Work!$BR38,0)*Use_2013_Work!$CB38,0)</f>
        <v>0</v>
      </c>
      <c r="BC38">
        <f>IFERROR(IFERROR(Supply_2013_Work!BC38/Supply_2013_Work!$BR38,0)*Use_2013_Work!$CB38,0)</f>
        <v>0</v>
      </c>
      <c r="BD38">
        <f>IFERROR(IFERROR(Supply_2013_Work!BD38/Supply_2013_Work!$BR38,0)*Use_2013_Work!$CB38,0)</f>
        <v>0</v>
      </c>
      <c r="BE38">
        <f>IFERROR(IFERROR(Supply_2013_Work!BE38/Supply_2013_Work!$BR38,0)*Use_2013_Work!$CB38,0)</f>
        <v>0</v>
      </c>
      <c r="BF38">
        <f>IFERROR(IFERROR(Supply_2013_Work!BF38/Supply_2013_Work!$BR38,0)*Use_2013_Work!$CB38,0)</f>
        <v>0</v>
      </c>
      <c r="BG38">
        <f>IFERROR(IFERROR(Supply_2013_Work!BG38/Supply_2013_Work!$BR38,0)*Use_2013_Work!$CB38,0)</f>
        <v>0</v>
      </c>
      <c r="BH38">
        <f>IFERROR(IFERROR(Supply_2013_Work!BH38/Supply_2013_Work!$BR38,0)*Use_2013_Work!$CB38,0)</f>
        <v>0</v>
      </c>
      <c r="BI38">
        <f>IFERROR(IFERROR(Supply_2013_Work!BI38/Supply_2013_Work!$BR38,0)*Use_2013_Work!$CB38,0)</f>
        <v>0</v>
      </c>
      <c r="BJ38">
        <f>IFERROR(IFERROR(Supply_2013_Work!BJ38/Supply_2013_Work!$BR38,0)*Use_2013_Work!$CB38,0)</f>
        <v>0</v>
      </c>
      <c r="BK38">
        <f>IFERROR(IFERROR(Supply_2013_Work!BK38/Supply_2013_Work!$BR38,0)*Use_2013_Work!$CB38,0)</f>
        <v>0</v>
      </c>
      <c r="BL38">
        <f>IFERROR(IFERROR(Supply_2013_Work!BL38/Supply_2013_Work!$BR38,0)*Use_2013_Work!$CB38,0)</f>
        <v>0</v>
      </c>
      <c r="BM38">
        <f>IFERROR(IFERROR(Supply_2013_Work!BM38/Supply_2013_Work!$BR38,0)*Use_2013_Work!$CB38,0)</f>
        <v>0</v>
      </c>
      <c r="BN38">
        <f>IFERROR(IFERROR(Supply_2013_Work!BN38/Supply_2013_Work!$BR38,0)*Use_2013_Work!$CB38,0)</f>
        <v>0</v>
      </c>
      <c r="BO38">
        <f>IFERROR(IFERROR(Supply_2013_Work!BO38/Supply_2013_Work!$BR38,0)*Use_2013_Work!$CB38,0)</f>
        <v>0</v>
      </c>
      <c r="BP38">
        <f>IFERROR(IFERROR(Supply_2013_Work!BP38/Supply_2013_Work!$BR38,0)*Use_2013_Work!$CB38,0)</f>
        <v>0</v>
      </c>
      <c r="BQ38">
        <f>IFERROR(IFERROR(Supply_2013_Work!BQ38/Supply_2013_Work!$BR38,0)*Use_2013_Work!$CB38,0)</f>
        <v>0</v>
      </c>
    </row>
    <row r="39" spans="4:69">
      <c r="D39">
        <v>31</v>
      </c>
      <c r="E39">
        <f>IFERROR(IFERROR(Supply_2013_Work!E39/Supply_2013_Work!$BR39,0)*Use_2013_Work!$CB39,0)</f>
        <v>0</v>
      </c>
      <c r="F39">
        <f>IFERROR(IFERROR(Supply_2013_Work!F39/Supply_2013_Work!$BR39,0)*Use_2013_Work!$CB39,0)</f>
        <v>0</v>
      </c>
      <c r="G39">
        <f>IFERROR(IFERROR(Supply_2013_Work!G39/Supply_2013_Work!$BR39,0)*Use_2013_Work!$CB39,0)</f>
        <v>0</v>
      </c>
      <c r="H39">
        <f>IFERROR(IFERROR(Supply_2013_Work!H39/Supply_2013_Work!$BR39,0)*Use_2013_Work!$CB39,0)</f>
        <v>0</v>
      </c>
      <c r="I39">
        <f>IFERROR(IFERROR(Supply_2013_Work!I39/Supply_2013_Work!$BR39,0)*Use_2013_Work!$CB39,0)</f>
        <v>0</v>
      </c>
      <c r="J39">
        <f>IFERROR(IFERROR(Supply_2013_Work!J39/Supply_2013_Work!$BR39,0)*Use_2013_Work!$CB39,0)</f>
        <v>0</v>
      </c>
      <c r="K39">
        <f>IFERROR(IFERROR(Supply_2013_Work!K39/Supply_2013_Work!$BR39,0)*Use_2013_Work!$CB39,0)</f>
        <v>0</v>
      </c>
      <c r="L39">
        <f>IFERROR(IFERROR(Supply_2013_Work!L39/Supply_2013_Work!$BR39,0)*Use_2013_Work!$CB39,0)</f>
        <v>0</v>
      </c>
      <c r="M39">
        <f>IFERROR(IFERROR(Supply_2013_Work!M39/Supply_2013_Work!$BR39,0)*Use_2013_Work!$CB39,0)</f>
        <v>0</v>
      </c>
      <c r="N39">
        <f>IFERROR(IFERROR(Supply_2013_Work!N39/Supply_2013_Work!$BR39,0)*Use_2013_Work!$CB39,0)</f>
        <v>0</v>
      </c>
      <c r="O39">
        <f>IFERROR(IFERROR(Supply_2013_Work!O39/Supply_2013_Work!$BR39,0)*Use_2013_Work!$CB39,0)</f>
        <v>0</v>
      </c>
      <c r="P39">
        <f>IFERROR(IFERROR(Supply_2013_Work!P39/Supply_2013_Work!$BR39,0)*Use_2013_Work!$CB39,0)</f>
        <v>0</v>
      </c>
      <c r="Q39">
        <f>IFERROR(IFERROR(Supply_2013_Work!Q39/Supply_2013_Work!$BR39,0)*Use_2013_Work!$CB39,0)</f>
        <v>0</v>
      </c>
      <c r="R39">
        <f>IFERROR(IFERROR(Supply_2013_Work!R39/Supply_2013_Work!$BR39,0)*Use_2013_Work!$CB39,0)</f>
        <v>0</v>
      </c>
      <c r="S39">
        <f>IFERROR(IFERROR(Supply_2013_Work!S39/Supply_2013_Work!$BR39,0)*Use_2013_Work!$CB39,0)</f>
        <v>0</v>
      </c>
      <c r="T39">
        <f>IFERROR(IFERROR(Supply_2013_Work!T39/Supply_2013_Work!$BR39,0)*Use_2013_Work!$CB39,0)</f>
        <v>0</v>
      </c>
      <c r="U39">
        <f>IFERROR(IFERROR(Supply_2013_Work!U39/Supply_2013_Work!$BR39,0)*Use_2013_Work!$CB39,0)</f>
        <v>0</v>
      </c>
      <c r="V39">
        <f>IFERROR(IFERROR(Supply_2013_Work!V39/Supply_2013_Work!$BR39,0)*Use_2013_Work!$CB39,0)</f>
        <v>0</v>
      </c>
      <c r="W39">
        <f>IFERROR(IFERROR(Supply_2013_Work!W39/Supply_2013_Work!$BR39,0)*Use_2013_Work!$CB39,0)</f>
        <v>0</v>
      </c>
      <c r="X39">
        <f>IFERROR(IFERROR(Supply_2013_Work!X39/Supply_2013_Work!$BR39,0)*Use_2013_Work!$CB39,0)</f>
        <v>0</v>
      </c>
      <c r="Y39">
        <f>IFERROR(IFERROR(Supply_2013_Work!Y39/Supply_2013_Work!$BR39,0)*Use_2013_Work!$CB39,0)</f>
        <v>0</v>
      </c>
      <c r="Z39">
        <f>IFERROR(IFERROR(Supply_2013_Work!Z39/Supply_2013_Work!$BR39,0)*Use_2013_Work!$CB39,0)</f>
        <v>0</v>
      </c>
      <c r="AA39">
        <f>IFERROR(IFERROR(Supply_2013_Work!AA39/Supply_2013_Work!$BR39,0)*Use_2013_Work!$CB39,0)</f>
        <v>0</v>
      </c>
      <c r="AB39">
        <f>IFERROR(IFERROR(Supply_2013_Work!AB39/Supply_2013_Work!$BR39,0)*Use_2013_Work!$CB39,0)</f>
        <v>0</v>
      </c>
      <c r="AC39">
        <f>IFERROR(IFERROR(Supply_2013_Work!AC39/Supply_2013_Work!$BR39,0)*Use_2013_Work!$CB39,0)</f>
        <v>0</v>
      </c>
      <c r="AD39">
        <f>IFERROR(IFERROR(Supply_2013_Work!AD39/Supply_2013_Work!$BR39,0)*Use_2013_Work!$CB39,0)</f>
        <v>0</v>
      </c>
      <c r="AE39">
        <f>IFERROR(IFERROR(Supply_2013_Work!AE39/Supply_2013_Work!$BR39,0)*Use_2013_Work!$CB39,0)</f>
        <v>0</v>
      </c>
      <c r="AF39">
        <f>IFERROR(IFERROR(Supply_2013_Work!AF39/Supply_2013_Work!$BR39,0)*Use_2013_Work!$CB39,0)</f>
        <v>0</v>
      </c>
      <c r="AG39">
        <f>IFERROR(IFERROR(Supply_2013_Work!AG39/Supply_2013_Work!$BR39,0)*Use_2013_Work!$CB39,0)</f>
        <v>0</v>
      </c>
      <c r="AH39">
        <f>IFERROR(IFERROR(Supply_2013_Work!AH39/Supply_2013_Work!$BR39,0)*Use_2013_Work!$CB39,0)</f>
        <v>0</v>
      </c>
      <c r="AI39">
        <f>IFERROR(IFERROR(Supply_2013_Work!AI39/Supply_2013_Work!$BR39,0)*Use_2013_Work!$CB39,0)</f>
        <v>0</v>
      </c>
      <c r="AJ39">
        <f>IFERROR(IFERROR(Supply_2013_Work!AJ39/Supply_2013_Work!$BR39,0)*Use_2013_Work!$CB39,0)</f>
        <v>41.057350782333941</v>
      </c>
      <c r="AK39">
        <f>IFERROR(IFERROR(Supply_2013_Work!AK39/Supply_2013_Work!$BR39,0)*Use_2013_Work!$CB39,0)</f>
        <v>0</v>
      </c>
      <c r="AL39">
        <f>IFERROR(IFERROR(Supply_2013_Work!AL39/Supply_2013_Work!$BR39,0)*Use_2013_Work!$CB39,0)</f>
        <v>2.4653492176660552</v>
      </c>
      <c r="AM39">
        <f>IFERROR(IFERROR(Supply_2013_Work!AM39/Supply_2013_Work!$BR39,0)*Use_2013_Work!$CB39,0)</f>
        <v>0</v>
      </c>
      <c r="AN39">
        <f>IFERROR(IFERROR(Supply_2013_Work!AN39/Supply_2013_Work!$BR39,0)*Use_2013_Work!$CB39,0)</f>
        <v>0</v>
      </c>
      <c r="AO39">
        <f>IFERROR(IFERROR(Supply_2013_Work!AO39/Supply_2013_Work!$BR39,0)*Use_2013_Work!$CB39,0)</f>
        <v>0</v>
      </c>
      <c r="AP39">
        <f>IFERROR(IFERROR(Supply_2013_Work!AP39/Supply_2013_Work!$BR39,0)*Use_2013_Work!$CB39,0)</f>
        <v>0</v>
      </c>
      <c r="AQ39">
        <f>IFERROR(IFERROR(Supply_2013_Work!AQ39/Supply_2013_Work!$BR39,0)*Use_2013_Work!$CB39,0)</f>
        <v>0</v>
      </c>
      <c r="AR39">
        <f>IFERROR(IFERROR(Supply_2013_Work!AR39/Supply_2013_Work!$BR39,0)*Use_2013_Work!$CB39,0)</f>
        <v>0</v>
      </c>
      <c r="AS39">
        <f>IFERROR(IFERROR(Supply_2013_Work!AS39/Supply_2013_Work!$BR39,0)*Use_2013_Work!$CB39,0)</f>
        <v>0</v>
      </c>
      <c r="AT39">
        <f>IFERROR(IFERROR(Supply_2013_Work!AT39/Supply_2013_Work!$BR39,0)*Use_2013_Work!$CB39,0)</f>
        <v>0</v>
      </c>
      <c r="AU39">
        <f>IFERROR(IFERROR(Supply_2013_Work!AU39/Supply_2013_Work!$BR39,0)*Use_2013_Work!$CB39,0)</f>
        <v>0</v>
      </c>
      <c r="AV39">
        <f>IFERROR(IFERROR(Supply_2013_Work!AV39/Supply_2013_Work!$BR39,0)*Use_2013_Work!$CB39,0)</f>
        <v>0</v>
      </c>
      <c r="AW39">
        <f>IFERROR(IFERROR(Supply_2013_Work!AW39/Supply_2013_Work!$BR39,0)*Use_2013_Work!$CB39,0)</f>
        <v>0</v>
      </c>
      <c r="AX39">
        <f>IFERROR(IFERROR(Supply_2013_Work!AX39/Supply_2013_Work!$BR39,0)*Use_2013_Work!$CB39,0)</f>
        <v>0</v>
      </c>
      <c r="AY39">
        <f>IFERROR(IFERROR(Supply_2013_Work!AY39/Supply_2013_Work!$BR39,0)*Use_2013_Work!$CB39,0)</f>
        <v>0</v>
      </c>
      <c r="AZ39">
        <f>IFERROR(IFERROR(Supply_2013_Work!AZ39/Supply_2013_Work!$BR39,0)*Use_2013_Work!$CB39,0)</f>
        <v>0</v>
      </c>
      <c r="BA39">
        <f>IFERROR(IFERROR(Supply_2013_Work!BA39/Supply_2013_Work!$BR39,0)*Use_2013_Work!$CB39,0)</f>
        <v>0</v>
      </c>
      <c r="BB39">
        <f>IFERROR(IFERROR(Supply_2013_Work!BB39/Supply_2013_Work!$BR39,0)*Use_2013_Work!$CB39,0)</f>
        <v>0</v>
      </c>
      <c r="BC39">
        <f>IFERROR(IFERROR(Supply_2013_Work!BC39/Supply_2013_Work!$BR39,0)*Use_2013_Work!$CB39,0)</f>
        <v>0</v>
      </c>
      <c r="BD39">
        <f>IFERROR(IFERROR(Supply_2013_Work!BD39/Supply_2013_Work!$BR39,0)*Use_2013_Work!$CB39,0)</f>
        <v>0</v>
      </c>
      <c r="BE39">
        <f>IFERROR(IFERROR(Supply_2013_Work!BE39/Supply_2013_Work!$BR39,0)*Use_2013_Work!$CB39,0)</f>
        <v>0</v>
      </c>
      <c r="BF39">
        <f>IFERROR(IFERROR(Supply_2013_Work!BF39/Supply_2013_Work!$BR39,0)*Use_2013_Work!$CB39,0)</f>
        <v>0</v>
      </c>
      <c r="BG39">
        <f>IFERROR(IFERROR(Supply_2013_Work!BG39/Supply_2013_Work!$BR39,0)*Use_2013_Work!$CB39,0)</f>
        <v>0</v>
      </c>
      <c r="BH39">
        <f>IFERROR(IFERROR(Supply_2013_Work!BH39/Supply_2013_Work!$BR39,0)*Use_2013_Work!$CB39,0)</f>
        <v>0</v>
      </c>
      <c r="BI39">
        <f>IFERROR(IFERROR(Supply_2013_Work!BI39/Supply_2013_Work!$BR39,0)*Use_2013_Work!$CB39,0)</f>
        <v>0</v>
      </c>
      <c r="BJ39">
        <f>IFERROR(IFERROR(Supply_2013_Work!BJ39/Supply_2013_Work!$BR39,0)*Use_2013_Work!$CB39,0)</f>
        <v>0</v>
      </c>
      <c r="BK39">
        <f>IFERROR(IFERROR(Supply_2013_Work!BK39/Supply_2013_Work!$BR39,0)*Use_2013_Work!$CB39,0)</f>
        <v>0</v>
      </c>
      <c r="BL39">
        <f>IFERROR(IFERROR(Supply_2013_Work!BL39/Supply_2013_Work!$BR39,0)*Use_2013_Work!$CB39,0)</f>
        <v>0</v>
      </c>
      <c r="BM39">
        <f>IFERROR(IFERROR(Supply_2013_Work!BM39/Supply_2013_Work!$BR39,0)*Use_2013_Work!$CB39,0)</f>
        <v>0</v>
      </c>
      <c r="BN39">
        <f>IFERROR(IFERROR(Supply_2013_Work!BN39/Supply_2013_Work!$BR39,0)*Use_2013_Work!$CB39,0)</f>
        <v>0</v>
      </c>
      <c r="BO39">
        <f>IFERROR(IFERROR(Supply_2013_Work!BO39/Supply_2013_Work!$BR39,0)*Use_2013_Work!$CB39,0)</f>
        <v>0</v>
      </c>
      <c r="BP39">
        <f>IFERROR(IFERROR(Supply_2013_Work!BP39/Supply_2013_Work!$BR39,0)*Use_2013_Work!$CB39,0)</f>
        <v>0</v>
      </c>
      <c r="BQ39">
        <f>IFERROR(IFERROR(Supply_2013_Work!BQ39/Supply_2013_Work!$BR39,0)*Use_2013_Work!$CB39,0)</f>
        <v>0</v>
      </c>
    </row>
    <row r="40" spans="4:69">
      <c r="D40">
        <v>32</v>
      </c>
      <c r="E40">
        <f>IFERROR(IFERROR(Supply_2013_Work!E40/Supply_2013_Work!$BR40,0)*Use_2013_Work!$CB40,0)</f>
        <v>0</v>
      </c>
      <c r="F40">
        <f>IFERROR(IFERROR(Supply_2013_Work!F40/Supply_2013_Work!$BR40,0)*Use_2013_Work!$CB40,0)</f>
        <v>0</v>
      </c>
      <c r="G40">
        <f>IFERROR(IFERROR(Supply_2013_Work!G40/Supply_2013_Work!$BR40,0)*Use_2013_Work!$CB40,0)</f>
        <v>0</v>
      </c>
      <c r="H40">
        <f>IFERROR(IFERROR(Supply_2013_Work!H40/Supply_2013_Work!$BR40,0)*Use_2013_Work!$CB40,0)</f>
        <v>0</v>
      </c>
      <c r="I40">
        <f>IFERROR(IFERROR(Supply_2013_Work!I40/Supply_2013_Work!$BR40,0)*Use_2013_Work!$CB40,0)</f>
        <v>0</v>
      </c>
      <c r="J40">
        <f>IFERROR(IFERROR(Supply_2013_Work!J40/Supply_2013_Work!$BR40,0)*Use_2013_Work!$CB40,0)</f>
        <v>0</v>
      </c>
      <c r="K40">
        <f>IFERROR(IFERROR(Supply_2013_Work!K40/Supply_2013_Work!$BR40,0)*Use_2013_Work!$CB40,0)</f>
        <v>0</v>
      </c>
      <c r="L40">
        <f>IFERROR(IFERROR(Supply_2013_Work!L40/Supply_2013_Work!$BR40,0)*Use_2013_Work!$CB40,0)</f>
        <v>0</v>
      </c>
      <c r="M40">
        <f>IFERROR(IFERROR(Supply_2013_Work!M40/Supply_2013_Work!$BR40,0)*Use_2013_Work!$CB40,0)</f>
        <v>0</v>
      </c>
      <c r="N40">
        <f>IFERROR(IFERROR(Supply_2013_Work!N40/Supply_2013_Work!$BR40,0)*Use_2013_Work!$CB40,0)</f>
        <v>0</v>
      </c>
      <c r="O40">
        <f>IFERROR(IFERROR(Supply_2013_Work!O40/Supply_2013_Work!$BR40,0)*Use_2013_Work!$CB40,0)</f>
        <v>0</v>
      </c>
      <c r="P40">
        <f>IFERROR(IFERROR(Supply_2013_Work!P40/Supply_2013_Work!$BR40,0)*Use_2013_Work!$CB40,0)</f>
        <v>0</v>
      </c>
      <c r="Q40">
        <f>IFERROR(IFERROR(Supply_2013_Work!Q40/Supply_2013_Work!$BR40,0)*Use_2013_Work!$CB40,0)</f>
        <v>0</v>
      </c>
      <c r="R40">
        <f>IFERROR(IFERROR(Supply_2013_Work!R40/Supply_2013_Work!$BR40,0)*Use_2013_Work!$CB40,0)</f>
        <v>0</v>
      </c>
      <c r="S40">
        <f>IFERROR(IFERROR(Supply_2013_Work!S40/Supply_2013_Work!$BR40,0)*Use_2013_Work!$CB40,0)</f>
        <v>0</v>
      </c>
      <c r="T40">
        <f>IFERROR(IFERROR(Supply_2013_Work!T40/Supply_2013_Work!$BR40,0)*Use_2013_Work!$CB40,0)</f>
        <v>0</v>
      </c>
      <c r="U40">
        <f>IFERROR(IFERROR(Supply_2013_Work!U40/Supply_2013_Work!$BR40,0)*Use_2013_Work!$CB40,0)</f>
        <v>0</v>
      </c>
      <c r="V40">
        <f>IFERROR(IFERROR(Supply_2013_Work!V40/Supply_2013_Work!$BR40,0)*Use_2013_Work!$CB40,0)</f>
        <v>0</v>
      </c>
      <c r="W40">
        <f>IFERROR(IFERROR(Supply_2013_Work!W40/Supply_2013_Work!$BR40,0)*Use_2013_Work!$CB40,0)</f>
        <v>0</v>
      </c>
      <c r="X40">
        <f>IFERROR(IFERROR(Supply_2013_Work!X40/Supply_2013_Work!$BR40,0)*Use_2013_Work!$CB40,0)</f>
        <v>0</v>
      </c>
      <c r="Y40">
        <f>IFERROR(IFERROR(Supply_2013_Work!Y40/Supply_2013_Work!$BR40,0)*Use_2013_Work!$CB40,0)</f>
        <v>0</v>
      </c>
      <c r="Z40">
        <f>IFERROR(IFERROR(Supply_2013_Work!Z40/Supply_2013_Work!$BR40,0)*Use_2013_Work!$CB40,0)</f>
        <v>0</v>
      </c>
      <c r="AA40">
        <f>IFERROR(IFERROR(Supply_2013_Work!AA40/Supply_2013_Work!$BR40,0)*Use_2013_Work!$CB40,0)</f>
        <v>0</v>
      </c>
      <c r="AB40">
        <f>IFERROR(IFERROR(Supply_2013_Work!AB40/Supply_2013_Work!$BR40,0)*Use_2013_Work!$CB40,0)</f>
        <v>0</v>
      </c>
      <c r="AC40">
        <f>IFERROR(IFERROR(Supply_2013_Work!AC40/Supply_2013_Work!$BR40,0)*Use_2013_Work!$CB40,0)</f>
        <v>0</v>
      </c>
      <c r="AD40">
        <f>IFERROR(IFERROR(Supply_2013_Work!AD40/Supply_2013_Work!$BR40,0)*Use_2013_Work!$CB40,0)</f>
        <v>0</v>
      </c>
      <c r="AE40">
        <f>IFERROR(IFERROR(Supply_2013_Work!AE40/Supply_2013_Work!$BR40,0)*Use_2013_Work!$CB40,0)</f>
        <v>0</v>
      </c>
      <c r="AF40">
        <f>IFERROR(IFERROR(Supply_2013_Work!AF40/Supply_2013_Work!$BR40,0)*Use_2013_Work!$CB40,0)</f>
        <v>0</v>
      </c>
      <c r="AG40">
        <f>IFERROR(IFERROR(Supply_2013_Work!AG40/Supply_2013_Work!$BR40,0)*Use_2013_Work!$CB40,0)</f>
        <v>0</v>
      </c>
      <c r="AH40">
        <f>IFERROR(IFERROR(Supply_2013_Work!AH40/Supply_2013_Work!$BR40,0)*Use_2013_Work!$CB40,0)</f>
        <v>0</v>
      </c>
      <c r="AI40">
        <f>IFERROR(IFERROR(Supply_2013_Work!AI40/Supply_2013_Work!$BR40,0)*Use_2013_Work!$CB40,0)</f>
        <v>0</v>
      </c>
      <c r="AJ40">
        <f>IFERROR(IFERROR(Supply_2013_Work!AJ40/Supply_2013_Work!$BR40,0)*Use_2013_Work!$CB40,0)</f>
        <v>0</v>
      </c>
      <c r="AK40">
        <f>IFERROR(IFERROR(Supply_2013_Work!AK40/Supply_2013_Work!$BR40,0)*Use_2013_Work!$CB40,0)</f>
        <v>186.3081</v>
      </c>
      <c r="AL40">
        <f>IFERROR(IFERROR(Supply_2013_Work!AL40/Supply_2013_Work!$BR40,0)*Use_2013_Work!$CB40,0)</f>
        <v>0</v>
      </c>
      <c r="AM40">
        <f>IFERROR(IFERROR(Supply_2013_Work!AM40/Supply_2013_Work!$BR40,0)*Use_2013_Work!$CB40,0)</f>
        <v>0</v>
      </c>
      <c r="AN40">
        <f>IFERROR(IFERROR(Supply_2013_Work!AN40/Supply_2013_Work!$BR40,0)*Use_2013_Work!$CB40,0)</f>
        <v>0</v>
      </c>
      <c r="AO40">
        <f>IFERROR(IFERROR(Supply_2013_Work!AO40/Supply_2013_Work!$BR40,0)*Use_2013_Work!$CB40,0)</f>
        <v>0</v>
      </c>
      <c r="AP40">
        <f>IFERROR(IFERROR(Supply_2013_Work!AP40/Supply_2013_Work!$BR40,0)*Use_2013_Work!$CB40,0)</f>
        <v>0</v>
      </c>
      <c r="AQ40">
        <f>IFERROR(IFERROR(Supply_2013_Work!AQ40/Supply_2013_Work!$BR40,0)*Use_2013_Work!$CB40,0)</f>
        <v>0</v>
      </c>
      <c r="AR40">
        <f>IFERROR(IFERROR(Supply_2013_Work!AR40/Supply_2013_Work!$BR40,0)*Use_2013_Work!$CB40,0)</f>
        <v>0</v>
      </c>
      <c r="AS40">
        <f>IFERROR(IFERROR(Supply_2013_Work!AS40/Supply_2013_Work!$BR40,0)*Use_2013_Work!$CB40,0)</f>
        <v>0</v>
      </c>
      <c r="AT40">
        <f>IFERROR(IFERROR(Supply_2013_Work!AT40/Supply_2013_Work!$BR40,0)*Use_2013_Work!$CB40,0)</f>
        <v>0</v>
      </c>
      <c r="AU40">
        <f>IFERROR(IFERROR(Supply_2013_Work!AU40/Supply_2013_Work!$BR40,0)*Use_2013_Work!$CB40,0)</f>
        <v>0</v>
      </c>
      <c r="AV40">
        <f>IFERROR(IFERROR(Supply_2013_Work!AV40/Supply_2013_Work!$BR40,0)*Use_2013_Work!$CB40,0)</f>
        <v>0</v>
      </c>
      <c r="AW40">
        <f>IFERROR(IFERROR(Supply_2013_Work!AW40/Supply_2013_Work!$BR40,0)*Use_2013_Work!$CB40,0)</f>
        <v>0</v>
      </c>
      <c r="AX40">
        <f>IFERROR(IFERROR(Supply_2013_Work!AX40/Supply_2013_Work!$BR40,0)*Use_2013_Work!$CB40,0)</f>
        <v>0</v>
      </c>
      <c r="AY40">
        <f>IFERROR(IFERROR(Supply_2013_Work!AY40/Supply_2013_Work!$BR40,0)*Use_2013_Work!$CB40,0)</f>
        <v>0</v>
      </c>
      <c r="AZ40">
        <f>IFERROR(IFERROR(Supply_2013_Work!AZ40/Supply_2013_Work!$BR40,0)*Use_2013_Work!$CB40,0)</f>
        <v>0</v>
      </c>
      <c r="BA40">
        <f>IFERROR(IFERROR(Supply_2013_Work!BA40/Supply_2013_Work!$BR40,0)*Use_2013_Work!$CB40,0)</f>
        <v>0</v>
      </c>
      <c r="BB40">
        <f>IFERROR(IFERROR(Supply_2013_Work!BB40/Supply_2013_Work!$BR40,0)*Use_2013_Work!$CB40,0)</f>
        <v>0</v>
      </c>
      <c r="BC40">
        <f>IFERROR(IFERROR(Supply_2013_Work!BC40/Supply_2013_Work!$BR40,0)*Use_2013_Work!$CB40,0)</f>
        <v>0</v>
      </c>
      <c r="BD40">
        <f>IFERROR(IFERROR(Supply_2013_Work!BD40/Supply_2013_Work!$BR40,0)*Use_2013_Work!$CB40,0)</f>
        <v>0</v>
      </c>
      <c r="BE40">
        <f>IFERROR(IFERROR(Supply_2013_Work!BE40/Supply_2013_Work!$BR40,0)*Use_2013_Work!$CB40,0)</f>
        <v>0</v>
      </c>
      <c r="BF40">
        <f>IFERROR(IFERROR(Supply_2013_Work!BF40/Supply_2013_Work!$BR40,0)*Use_2013_Work!$CB40,0)</f>
        <v>0</v>
      </c>
      <c r="BG40">
        <f>IFERROR(IFERROR(Supply_2013_Work!BG40/Supply_2013_Work!$BR40,0)*Use_2013_Work!$CB40,0)</f>
        <v>0</v>
      </c>
      <c r="BH40">
        <f>IFERROR(IFERROR(Supply_2013_Work!BH40/Supply_2013_Work!$BR40,0)*Use_2013_Work!$CB40,0)</f>
        <v>0</v>
      </c>
      <c r="BI40">
        <f>IFERROR(IFERROR(Supply_2013_Work!BI40/Supply_2013_Work!$BR40,0)*Use_2013_Work!$CB40,0)</f>
        <v>0</v>
      </c>
      <c r="BJ40">
        <f>IFERROR(IFERROR(Supply_2013_Work!BJ40/Supply_2013_Work!$BR40,0)*Use_2013_Work!$CB40,0)</f>
        <v>0</v>
      </c>
      <c r="BK40">
        <f>IFERROR(IFERROR(Supply_2013_Work!BK40/Supply_2013_Work!$BR40,0)*Use_2013_Work!$CB40,0)</f>
        <v>0</v>
      </c>
      <c r="BL40">
        <f>IFERROR(IFERROR(Supply_2013_Work!BL40/Supply_2013_Work!$BR40,0)*Use_2013_Work!$CB40,0)</f>
        <v>0</v>
      </c>
      <c r="BM40">
        <f>IFERROR(IFERROR(Supply_2013_Work!BM40/Supply_2013_Work!$BR40,0)*Use_2013_Work!$CB40,0)</f>
        <v>0</v>
      </c>
      <c r="BN40">
        <f>IFERROR(IFERROR(Supply_2013_Work!BN40/Supply_2013_Work!$BR40,0)*Use_2013_Work!$CB40,0)</f>
        <v>0</v>
      </c>
      <c r="BO40">
        <f>IFERROR(IFERROR(Supply_2013_Work!BO40/Supply_2013_Work!$BR40,0)*Use_2013_Work!$CB40,0)</f>
        <v>0</v>
      </c>
      <c r="BP40">
        <f>IFERROR(IFERROR(Supply_2013_Work!BP40/Supply_2013_Work!$BR40,0)*Use_2013_Work!$CB40,0)</f>
        <v>0</v>
      </c>
      <c r="BQ40">
        <f>IFERROR(IFERROR(Supply_2013_Work!BQ40/Supply_2013_Work!$BR40,0)*Use_2013_Work!$CB40,0)</f>
        <v>0</v>
      </c>
    </row>
    <row r="41" spans="4:69">
      <c r="D41">
        <v>33</v>
      </c>
      <c r="E41">
        <f>IFERROR(IFERROR(Supply_2013_Work!E41/Supply_2013_Work!$BR41,0)*Use_2013_Work!$CB41,0)</f>
        <v>0</v>
      </c>
      <c r="F41">
        <f>IFERROR(IFERROR(Supply_2013_Work!F41/Supply_2013_Work!$BR41,0)*Use_2013_Work!$CB41,0)</f>
        <v>0</v>
      </c>
      <c r="G41">
        <f>IFERROR(IFERROR(Supply_2013_Work!G41/Supply_2013_Work!$BR41,0)*Use_2013_Work!$CB41,0)</f>
        <v>0</v>
      </c>
      <c r="H41">
        <f>IFERROR(IFERROR(Supply_2013_Work!H41/Supply_2013_Work!$BR41,0)*Use_2013_Work!$CB41,0)</f>
        <v>0</v>
      </c>
      <c r="I41">
        <f>IFERROR(IFERROR(Supply_2013_Work!I41/Supply_2013_Work!$BR41,0)*Use_2013_Work!$CB41,0)</f>
        <v>0</v>
      </c>
      <c r="J41">
        <f>IFERROR(IFERROR(Supply_2013_Work!J41/Supply_2013_Work!$BR41,0)*Use_2013_Work!$CB41,0)</f>
        <v>0</v>
      </c>
      <c r="K41">
        <f>IFERROR(IFERROR(Supply_2013_Work!K41/Supply_2013_Work!$BR41,0)*Use_2013_Work!$CB41,0)</f>
        <v>7.2551568184546819E-2</v>
      </c>
      <c r="L41">
        <f>IFERROR(IFERROR(Supply_2013_Work!L41/Supply_2013_Work!$BR41,0)*Use_2013_Work!$CB41,0)</f>
        <v>0</v>
      </c>
      <c r="M41">
        <f>IFERROR(IFERROR(Supply_2013_Work!M41/Supply_2013_Work!$BR41,0)*Use_2013_Work!$CB41,0)</f>
        <v>0</v>
      </c>
      <c r="N41">
        <f>IFERROR(IFERROR(Supply_2013_Work!N41/Supply_2013_Work!$BR41,0)*Use_2013_Work!$CB41,0)</f>
        <v>0</v>
      </c>
      <c r="O41">
        <f>IFERROR(IFERROR(Supply_2013_Work!O41/Supply_2013_Work!$BR41,0)*Use_2013_Work!$CB41,0)</f>
        <v>0</v>
      </c>
      <c r="P41">
        <f>IFERROR(IFERROR(Supply_2013_Work!P41/Supply_2013_Work!$BR41,0)*Use_2013_Work!$CB41,0)</f>
        <v>0</v>
      </c>
      <c r="Q41">
        <f>IFERROR(IFERROR(Supply_2013_Work!Q41/Supply_2013_Work!$BR41,0)*Use_2013_Work!$CB41,0)</f>
        <v>0</v>
      </c>
      <c r="R41">
        <f>IFERROR(IFERROR(Supply_2013_Work!R41/Supply_2013_Work!$BR41,0)*Use_2013_Work!$CB41,0)</f>
        <v>0</v>
      </c>
      <c r="S41">
        <f>IFERROR(IFERROR(Supply_2013_Work!S41/Supply_2013_Work!$BR41,0)*Use_2013_Work!$CB41,0)</f>
        <v>0</v>
      </c>
      <c r="T41">
        <f>IFERROR(IFERROR(Supply_2013_Work!T41/Supply_2013_Work!$BR41,0)*Use_2013_Work!$CB41,0)</f>
        <v>0</v>
      </c>
      <c r="U41">
        <f>IFERROR(IFERROR(Supply_2013_Work!U41/Supply_2013_Work!$BR41,0)*Use_2013_Work!$CB41,0)</f>
        <v>0</v>
      </c>
      <c r="V41">
        <f>IFERROR(IFERROR(Supply_2013_Work!V41/Supply_2013_Work!$BR41,0)*Use_2013_Work!$CB41,0)</f>
        <v>0</v>
      </c>
      <c r="W41">
        <f>IFERROR(IFERROR(Supply_2013_Work!W41/Supply_2013_Work!$BR41,0)*Use_2013_Work!$CB41,0)</f>
        <v>0</v>
      </c>
      <c r="X41">
        <f>IFERROR(IFERROR(Supply_2013_Work!X41/Supply_2013_Work!$BR41,0)*Use_2013_Work!$CB41,0)</f>
        <v>0</v>
      </c>
      <c r="Y41">
        <f>IFERROR(IFERROR(Supply_2013_Work!Y41/Supply_2013_Work!$BR41,0)*Use_2013_Work!$CB41,0)</f>
        <v>0</v>
      </c>
      <c r="Z41">
        <f>IFERROR(IFERROR(Supply_2013_Work!Z41/Supply_2013_Work!$BR41,0)*Use_2013_Work!$CB41,0)</f>
        <v>0</v>
      </c>
      <c r="AA41">
        <f>IFERROR(IFERROR(Supply_2013_Work!AA41/Supply_2013_Work!$BR41,0)*Use_2013_Work!$CB41,0)</f>
        <v>0</v>
      </c>
      <c r="AB41">
        <f>IFERROR(IFERROR(Supply_2013_Work!AB41/Supply_2013_Work!$BR41,0)*Use_2013_Work!$CB41,0)</f>
        <v>1.3677545934279483</v>
      </c>
      <c r="AC41">
        <f>IFERROR(IFERROR(Supply_2013_Work!AC41/Supply_2013_Work!$BR41,0)*Use_2013_Work!$CB41,0)</f>
        <v>0</v>
      </c>
      <c r="AD41">
        <f>IFERROR(IFERROR(Supply_2013_Work!AD41/Supply_2013_Work!$BR41,0)*Use_2013_Work!$CB41,0)</f>
        <v>0</v>
      </c>
      <c r="AE41">
        <f>IFERROR(IFERROR(Supply_2013_Work!AE41/Supply_2013_Work!$BR41,0)*Use_2013_Work!$CB41,0)</f>
        <v>0</v>
      </c>
      <c r="AF41">
        <f>IFERROR(IFERROR(Supply_2013_Work!AF41/Supply_2013_Work!$BR41,0)*Use_2013_Work!$CB41,0)</f>
        <v>0</v>
      </c>
      <c r="AG41">
        <f>IFERROR(IFERROR(Supply_2013_Work!AG41/Supply_2013_Work!$BR41,0)*Use_2013_Work!$CB41,0)</f>
        <v>4.005211983146868</v>
      </c>
      <c r="AH41">
        <f>IFERROR(IFERROR(Supply_2013_Work!AH41/Supply_2013_Work!$BR41,0)*Use_2013_Work!$CB41,0)</f>
        <v>1.3877159856262546</v>
      </c>
      <c r="AI41">
        <f>IFERROR(IFERROR(Supply_2013_Work!AI41/Supply_2013_Work!$BR41,0)*Use_2013_Work!$CB41,0)</f>
        <v>1.1342746410053803</v>
      </c>
      <c r="AJ41">
        <f>IFERROR(IFERROR(Supply_2013_Work!AJ41/Supply_2013_Work!$BR41,0)*Use_2013_Work!$CB41,0)</f>
        <v>0.13221275265040361</v>
      </c>
      <c r="AK41">
        <f>IFERROR(IFERROR(Supply_2013_Work!AK41/Supply_2013_Work!$BR41,0)*Use_2013_Work!$CB41,0)</f>
        <v>0</v>
      </c>
      <c r="AL41">
        <f>IFERROR(IFERROR(Supply_2013_Work!AL41/Supply_2013_Work!$BR41,0)*Use_2013_Work!$CB41,0)</f>
        <v>217.84108281376956</v>
      </c>
      <c r="AM41">
        <f>IFERROR(IFERROR(Supply_2013_Work!AM41/Supply_2013_Work!$BR41,0)*Use_2013_Work!$CB41,0)</f>
        <v>0</v>
      </c>
      <c r="AN41">
        <f>IFERROR(IFERROR(Supply_2013_Work!AN41/Supply_2013_Work!$BR41,0)*Use_2013_Work!$CB41,0)</f>
        <v>0</v>
      </c>
      <c r="AO41">
        <f>IFERROR(IFERROR(Supply_2013_Work!AO41/Supply_2013_Work!$BR41,0)*Use_2013_Work!$CB41,0)</f>
        <v>0</v>
      </c>
      <c r="AP41">
        <f>IFERROR(IFERROR(Supply_2013_Work!AP41/Supply_2013_Work!$BR41,0)*Use_2013_Work!$CB41,0)</f>
        <v>0</v>
      </c>
      <c r="AQ41">
        <f>IFERROR(IFERROR(Supply_2013_Work!AQ41/Supply_2013_Work!$BR41,0)*Use_2013_Work!$CB41,0)</f>
        <v>0</v>
      </c>
      <c r="AR41">
        <f>IFERROR(IFERROR(Supply_2013_Work!AR41/Supply_2013_Work!$BR41,0)*Use_2013_Work!$CB41,0)</f>
        <v>0</v>
      </c>
      <c r="AS41">
        <f>IFERROR(IFERROR(Supply_2013_Work!AS41/Supply_2013_Work!$BR41,0)*Use_2013_Work!$CB41,0)</f>
        <v>0</v>
      </c>
      <c r="AT41">
        <f>IFERROR(IFERROR(Supply_2013_Work!AT41/Supply_2013_Work!$BR41,0)*Use_2013_Work!$CB41,0)</f>
        <v>0</v>
      </c>
      <c r="AU41">
        <f>IFERROR(IFERROR(Supply_2013_Work!AU41/Supply_2013_Work!$BR41,0)*Use_2013_Work!$CB41,0)</f>
        <v>0</v>
      </c>
      <c r="AV41">
        <f>IFERROR(IFERROR(Supply_2013_Work!AV41/Supply_2013_Work!$BR41,0)*Use_2013_Work!$CB41,0)</f>
        <v>7.2652274307349104E-3</v>
      </c>
      <c r="AW41">
        <f>IFERROR(IFERROR(Supply_2013_Work!AW41/Supply_2013_Work!$BR41,0)*Use_2013_Work!$CB41,0)</f>
        <v>0</v>
      </c>
      <c r="AX41">
        <f>IFERROR(IFERROR(Supply_2013_Work!AX41/Supply_2013_Work!$BR41,0)*Use_2013_Work!$CB41,0)</f>
        <v>0</v>
      </c>
      <c r="AY41">
        <f>IFERROR(IFERROR(Supply_2013_Work!AY41/Supply_2013_Work!$BR41,0)*Use_2013_Work!$CB41,0)</f>
        <v>0.76620814875206966</v>
      </c>
      <c r="AZ41">
        <f>IFERROR(IFERROR(Supply_2013_Work!AZ41/Supply_2013_Work!$BR41,0)*Use_2013_Work!$CB41,0)</f>
        <v>0</v>
      </c>
      <c r="BA41">
        <f>IFERROR(IFERROR(Supply_2013_Work!BA41/Supply_2013_Work!$BR41,0)*Use_2013_Work!$CB41,0)</f>
        <v>0</v>
      </c>
      <c r="BB41">
        <f>IFERROR(IFERROR(Supply_2013_Work!BB41/Supply_2013_Work!$BR41,0)*Use_2013_Work!$CB41,0)</f>
        <v>0</v>
      </c>
      <c r="BC41">
        <f>IFERROR(IFERROR(Supply_2013_Work!BC41/Supply_2013_Work!$BR41,0)*Use_2013_Work!$CB41,0)</f>
        <v>0</v>
      </c>
      <c r="BD41">
        <f>IFERROR(IFERROR(Supply_2013_Work!BD41/Supply_2013_Work!$BR41,0)*Use_2013_Work!$CB41,0)</f>
        <v>0</v>
      </c>
      <c r="BE41">
        <f>IFERROR(IFERROR(Supply_2013_Work!BE41/Supply_2013_Work!$BR41,0)*Use_2013_Work!$CB41,0)</f>
        <v>0</v>
      </c>
      <c r="BF41">
        <f>IFERROR(IFERROR(Supply_2013_Work!BF41/Supply_2013_Work!$BR41,0)*Use_2013_Work!$CB41,0)</f>
        <v>0</v>
      </c>
      <c r="BG41">
        <f>IFERROR(IFERROR(Supply_2013_Work!BG41/Supply_2013_Work!$BR41,0)*Use_2013_Work!$CB41,0)</f>
        <v>1.2947930074577065E-4</v>
      </c>
      <c r="BH41">
        <f>IFERROR(IFERROR(Supply_2013_Work!BH41/Supply_2013_Work!$BR41,0)*Use_2013_Work!$CB41,0)</f>
        <v>0</v>
      </c>
      <c r="BI41">
        <f>IFERROR(IFERROR(Supply_2013_Work!BI41/Supply_2013_Work!$BR41,0)*Use_2013_Work!$CB41,0)</f>
        <v>0</v>
      </c>
      <c r="BJ41">
        <f>IFERROR(IFERROR(Supply_2013_Work!BJ41/Supply_2013_Work!$BR41,0)*Use_2013_Work!$CB41,0)</f>
        <v>0</v>
      </c>
      <c r="BK41">
        <f>IFERROR(IFERROR(Supply_2013_Work!BK41/Supply_2013_Work!$BR41,0)*Use_2013_Work!$CB41,0)</f>
        <v>0</v>
      </c>
      <c r="BL41">
        <f>IFERROR(IFERROR(Supply_2013_Work!BL41/Supply_2013_Work!$BR41,0)*Use_2013_Work!$CB41,0)</f>
        <v>0</v>
      </c>
      <c r="BM41">
        <f>IFERROR(IFERROR(Supply_2013_Work!BM41/Supply_2013_Work!$BR41,0)*Use_2013_Work!$CB41,0)</f>
        <v>0</v>
      </c>
      <c r="BN41">
        <f>IFERROR(IFERROR(Supply_2013_Work!BN41/Supply_2013_Work!$BR41,0)*Use_2013_Work!$CB41,0)</f>
        <v>0</v>
      </c>
      <c r="BO41">
        <f>IFERROR(IFERROR(Supply_2013_Work!BO41/Supply_2013_Work!$BR41,0)*Use_2013_Work!$CB41,0)</f>
        <v>0</v>
      </c>
      <c r="BP41">
        <f>IFERROR(IFERROR(Supply_2013_Work!BP41/Supply_2013_Work!$BR41,0)*Use_2013_Work!$CB41,0)</f>
        <v>0</v>
      </c>
      <c r="BQ41">
        <f>IFERROR(IFERROR(Supply_2013_Work!BQ41/Supply_2013_Work!$BR41,0)*Use_2013_Work!$CB41,0)</f>
        <v>0</v>
      </c>
    </row>
    <row r="42" spans="4:69">
      <c r="D42">
        <v>34</v>
      </c>
      <c r="E42">
        <f>IFERROR(IFERROR(Supply_2013_Work!E42/Supply_2013_Work!$BR42,0)*Use_2013_Work!$CB42,0)</f>
        <v>0</v>
      </c>
      <c r="F42">
        <f>IFERROR(IFERROR(Supply_2013_Work!F42/Supply_2013_Work!$BR42,0)*Use_2013_Work!$CB42,0)</f>
        <v>0</v>
      </c>
      <c r="G42">
        <f>IFERROR(IFERROR(Supply_2013_Work!G42/Supply_2013_Work!$BR42,0)*Use_2013_Work!$CB42,0)</f>
        <v>0</v>
      </c>
      <c r="H42">
        <f>IFERROR(IFERROR(Supply_2013_Work!H42/Supply_2013_Work!$BR42,0)*Use_2013_Work!$CB42,0)</f>
        <v>0</v>
      </c>
      <c r="I42">
        <f>IFERROR(IFERROR(Supply_2013_Work!I42/Supply_2013_Work!$BR42,0)*Use_2013_Work!$CB42,0)</f>
        <v>0</v>
      </c>
      <c r="J42">
        <f>IFERROR(IFERROR(Supply_2013_Work!J42/Supply_2013_Work!$BR42,0)*Use_2013_Work!$CB42,0)</f>
        <v>0</v>
      </c>
      <c r="K42">
        <f>IFERROR(IFERROR(Supply_2013_Work!K42/Supply_2013_Work!$BR42,0)*Use_2013_Work!$CB42,0)</f>
        <v>0</v>
      </c>
      <c r="L42">
        <f>IFERROR(IFERROR(Supply_2013_Work!L42/Supply_2013_Work!$BR42,0)*Use_2013_Work!$CB42,0)</f>
        <v>0</v>
      </c>
      <c r="M42">
        <f>IFERROR(IFERROR(Supply_2013_Work!M42/Supply_2013_Work!$BR42,0)*Use_2013_Work!$CB42,0)</f>
        <v>0</v>
      </c>
      <c r="N42">
        <f>IFERROR(IFERROR(Supply_2013_Work!N42/Supply_2013_Work!$BR42,0)*Use_2013_Work!$CB42,0)</f>
        <v>0</v>
      </c>
      <c r="O42">
        <f>IFERROR(IFERROR(Supply_2013_Work!O42/Supply_2013_Work!$BR42,0)*Use_2013_Work!$CB42,0)</f>
        <v>0</v>
      </c>
      <c r="P42">
        <f>IFERROR(IFERROR(Supply_2013_Work!P42/Supply_2013_Work!$BR42,0)*Use_2013_Work!$CB42,0)</f>
        <v>0</v>
      </c>
      <c r="Q42">
        <f>IFERROR(IFERROR(Supply_2013_Work!Q42/Supply_2013_Work!$BR42,0)*Use_2013_Work!$CB42,0)</f>
        <v>0</v>
      </c>
      <c r="R42">
        <f>IFERROR(IFERROR(Supply_2013_Work!R42/Supply_2013_Work!$BR42,0)*Use_2013_Work!$CB42,0)</f>
        <v>0</v>
      </c>
      <c r="S42">
        <f>IFERROR(IFERROR(Supply_2013_Work!S42/Supply_2013_Work!$BR42,0)*Use_2013_Work!$CB42,0)</f>
        <v>0</v>
      </c>
      <c r="T42">
        <f>IFERROR(IFERROR(Supply_2013_Work!T42/Supply_2013_Work!$BR42,0)*Use_2013_Work!$CB42,0)</f>
        <v>0</v>
      </c>
      <c r="U42">
        <f>IFERROR(IFERROR(Supply_2013_Work!U42/Supply_2013_Work!$BR42,0)*Use_2013_Work!$CB42,0)</f>
        <v>0</v>
      </c>
      <c r="V42">
        <f>IFERROR(IFERROR(Supply_2013_Work!V42/Supply_2013_Work!$BR42,0)*Use_2013_Work!$CB42,0)</f>
        <v>0</v>
      </c>
      <c r="W42">
        <f>IFERROR(IFERROR(Supply_2013_Work!W42/Supply_2013_Work!$BR42,0)*Use_2013_Work!$CB42,0)</f>
        <v>0</v>
      </c>
      <c r="X42">
        <f>IFERROR(IFERROR(Supply_2013_Work!X42/Supply_2013_Work!$BR42,0)*Use_2013_Work!$CB42,0)</f>
        <v>0</v>
      </c>
      <c r="Y42">
        <f>IFERROR(IFERROR(Supply_2013_Work!Y42/Supply_2013_Work!$BR42,0)*Use_2013_Work!$CB42,0)</f>
        <v>0</v>
      </c>
      <c r="Z42">
        <f>IFERROR(IFERROR(Supply_2013_Work!Z42/Supply_2013_Work!$BR42,0)*Use_2013_Work!$CB42,0)</f>
        <v>0</v>
      </c>
      <c r="AA42">
        <f>IFERROR(IFERROR(Supply_2013_Work!AA42/Supply_2013_Work!$BR42,0)*Use_2013_Work!$CB42,0)</f>
        <v>0</v>
      </c>
      <c r="AB42">
        <f>IFERROR(IFERROR(Supply_2013_Work!AB42/Supply_2013_Work!$BR42,0)*Use_2013_Work!$CB42,0)</f>
        <v>0</v>
      </c>
      <c r="AC42">
        <f>IFERROR(IFERROR(Supply_2013_Work!AC42/Supply_2013_Work!$BR42,0)*Use_2013_Work!$CB42,0)</f>
        <v>0</v>
      </c>
      <c r="AD42">
        <f>IFERROR(IFERROR(Supply_2013_Work!AD42/Supply_2013_Work!$BR42,0)*Use_2013_Work!$CB42,0)</f>
        <v>0</v>
      </c>
      <c r="AE42">
        <f>IFERROR(IFERROR(Supply_2013_Work!AE42/Supply_2013_Work!$BR42,0)*Use_2013_Work!$CB42,0)</f>
        <v>0</v>
      </c>
      <c r="AF42">
        <f>IFERROR(IFERROR(Supply_2013_Work!AF42/Supply_2013_Work!$BR42,0)*Use_2013_Work!$CB42,0)</f>
        <v>0</v>
      </c>
      <c r="AG42">
        <f>IFERROR(IFERROR(Supply_2013_Work!AG42/Supply_2013_Work!$BR42,0)*Use_2013_Work!$CB42,0)</f>
        <v>0</v>
      </c>
      <c r="AH42">
        <f>IFERROR(IFERROR(Supply_2013_Work!AH42/Supply_2013_Work!$BR42,0)*Use_2013_Work!$CB42,0)</f>
        <v>0</v>
      </c>
      <c r="AI42">
        <f>IFERROR(IFERROR(Supply_2013_Work!AI42/Supply_2013_Work!$BR42,0)*Use_2013_Work!$CB42,0)</f>
        <v>0</v>
      </c>
      <c r="AJ42">
        <f>IFERROR(IFERROR(Supply_2013_Work!AJ42/Supply_2013_Work!$BR42,0)*Use_2013_Work!$CB42,0)</f>
        <v>0</v>
      </c>
      <c r="AK42">
        <f>IFERROR(IFERROR(Supply_2013_Work!AK42/Supply_2013_Work!$BR42,0)*Use_2013_Work!$CB42,0)</f>
        <v>0.1394342798644661</v>
      </c>
      <c r="AL42">
        <f>IFERROR(IFERROR(Supply_2013_Work!AL42/Supply_2013_Work!$BR42,0)*Use_2013_Work!$CB42,0)</f>
        <v>0</v>
      </c>
      <c r="AM42">
        <f>IFERROR(IFERROR(Supply_2013_Work!AM42/Supply_2013_Work!$BR42,0)*Use_2013_Work!$CB42,0)</f>
        <v>8.1684657201355346</v>
      </c>
      <c r="AN42">
        <f>IFERROR(IFERROR(Supply_2013_Work!AN42/Supply_2013_Work!$BR42,0)*Use_2013_Work!$CB42,0)</f>
        <v>0</v>
      </c>
      <c r="AO42">
        <f>IFERROR(IFERROR(Supply_2013_Work!AO42/Supply_2013_Work!$BR42,0)*Use_2013_Work!$CB42,0)</f>
        <v>0</v>
      </c>
      <c r="AP42">
        <f>IFERROR(IFERROR(Supply_2013_Work!AP42/Supply_2013_Work!$BR42,0)*Use_2013_Work!$CB42,0)</f>
        <v>0</v>
      </c>
      <c r="AQ42">
        <f>IFERROR(IFERROR(Supply_2013_Work!AQ42/Supply_2013_Work!$BR42,0)*Use_2013_Work!$CB42,0)</f>
        <v>0</v>
      </c>
      <c r="AR42">
        <f>IFERROR(IFERROR(Supply_2013_Work!AR42/Supply_2013_Work!$BR42,0)*Use_2013_Work!$CB42,0)</f>
        <v>0</v>
      </c>
      <c r="AS42">
        <f>IFERROR(IFERROR(Supply_2013_Work!AS42/Supply_2013_Work!$BR42,0)*Use_2013_Work!$CB42,0)</f>
        <v>0</v>
      </c>
      <c r="AT42">
        <f>IFERROR(IFERROR(Supply_2013_Work!AT42/Supply_2013_Work!$BR42,0)*Use_2013_Work!$CB42,0)</f>
        <v>0</v>
      </c>
      <c r="AU42">
        <f>IFERROR(IFERROR(Supply_2013_Work!AU42/Supply_2013_Work!$BR42,0)*Use_2013_Work!$CB42,0)</f>
        <v>0</v>
      </c>
      <c r="AV42">
        <f>IFERROR(IFERROR(Supply_2013_Work!AV42/Supply_2013_Work!$BR42,0)*Use_2013_Work!$CB42,0)</f>
        <v>0</v>
      </c>
      <c r="AW42">
        <f>IFERROR(IFERROR(Supply_2013_Work!AW42/Supply_2013_Work!$BR42,0)*Use_2013_Work!$CB42,0)</f>
        <v>0</v>
      </c>
      <c r="AX42">
        <f>IFERROR(IFERROR(Supply_2013_Work!AX42/Supply_2013_Work!$BR42,0)*Use_2013_Work!$CB42,0)</f>
        <v>0</v>
      </c>
      <c r="AY42">
        <f>IFERROR(IFERROR(Supply_2013_Work!AY42/Supply_2013_Work!$BR42,0)*Use_2013_Work!$CB42,0)</f>
        <v>0</v>
      </c>
      <c r="AZ42">
        <f>IFERROR(IFERROR(Supply_2013_Work!AZ42/Supply_2013_Work!$BR42,0)*Use_2013_Work!$CB42,0)</f>
        <v>0</v>
      </c>
      <c r="BA42">
        <f>IFERROR(IFERROR(Supply_2013_Work!BA42/Supply_2013_Work!$BR42,0)*Use_2013_Work!$CB42,0)</f>
        <v>0</v>
      </c>
      <c r="BB42">
        <f>IFERROR(IFERROR(Supply_2013_Work!BB42/Supply_2013_Work!$BR42,0)*Use_2013_Work!$CB42,0)</f>
        <v>0</v>
      </c>
      <c r="BC42">
        <f>IFERROR(IFERROR(Supply_2013_Work!BC42/Supply_2013_Work!$BR42,0)*Use_2013_Work!$CB42,0)</f>
        <v>0</v>
      </c>
      <c r="BD42">
        <f>IFERROR(IFERROR(Supply_2013_Work!BD42/Supply_2013_Work!$BR42,0)*Use_2013_Work!$CB42,0)</f>
        <v>0</v>
      </c>
      <c r="BE42">
        <f>IFERROR(IFERROR(Supply_2013_Work!BE42/Supply_2013_Work!$BR42,0)*Use_2013_Work!$CB42,0)</f>
        <v>0</v>
      </c>
      <c r="BF42">
        <f>IFERROR(IFERROR(Supply_2013_Work!BF42/Supply_2013_Work!$BR42,0)*Use_2013_Work!$CB42,0)</f>
        <v>0</v>
      </c>
      <c r="BG42">
        <f>IFERROR(IFERROR(Supply_2013_Work!BG42/Supply_2013_Work!$BR42,0)*Use_2013_Work!$CB42,0)</f>
        <v>0</v>
      </c>
      <c r="BH42">
        <f>IFERROR(IFERROR(Supply_2013_Work!BH42/Supply_2013_Work!$BR42,0)*Use_2013_Work!$CB42,0)</f>
        <v>0</v>
      </c>
      <c r="BI42">
        <f>IFERROR(IFERROR(Supply_2013_Work!BI42/Supply_2013_Work!$BR42,0)*Use_2013_Work!$CB42,0)</f>
        <v>0</v>
      </c>
      <c r="BJ42">
        <f>IFERROR(IFERROR(Supply_2013_Work!BJ42/Supply_2013_Work!$BR42,0)*Use_2013_Work!$CB42,0)</f>
        <v>0</v>
      </c>
      <c r="BK42">
        <f>IFERROR(IFERROR(Supply_2013_Work!BK42/Supply_2013_Work!$BR42,0)*Use_2013_Work!$CB42,0)</f>
        <v>0</v>
      </c>
      <c r="BL42">
        <f>IFERROR(IFERROR(Supply_2013_Work!BL42/Supply_2013_Work!$BR42,0)*Use_2013_Work!$CB42,0)</f>
        <v>0</v>
      </c>
      <c r="BM42">
        <f>IFERROR(IFERROR(Supply_2013_Work!BM42/Supply_2013_Work!$BR42,0)*Use_2013_Work!$CB42,0)</f>
        <v>0</v>
      </c>
      <c r="BN42">
        <f>IFERROR(IFERROR(Supply_2013_Work!BN42/Supply_2013_Work!$BR42,0)*Use_2013_Work!$CB42,0)</f>
        <v>0</v>
      </c>
      <c r="BO42">
        <f>IFERROR(IFERROR(Supply_2013_Work!BO42/Supply_2013_Work!$BR42,0)*Use_2013_Work!$CB42,0)</f>
        <v>0</v>
      </c>
      <c r="BP42">
        <f>IFERROR(IFERROR(Supply_2013_Work!BP42/Supply_2013_Work!$BR42,0)*Use_2013_Work!$CB42,0)</f>
        <v>0</v>
      </c>
      <c r="BQ42">
        <f>IFERROR(IFERROR(Supply_2013_Work!BQ42/Supply_2013_Work!$BR42,0)*Use_2013_Work!$CB42,0)</f>
        <v>0</v>
      </c>
    </row>
    <row r="43" spans="4:69">
      <c r="D43">
        <v>35</v>
      </c>
      <c r="E43">
        <f>IFERROR(IFERROR(Supply_2013_Work!E43/Supply_2013_Work!$BR43,0)*Use_2013_Work!$CB43,0)</f>
        <v>0</v>
      </c>
      <c r="F43">
        <f>IFERROR(IFERROR(Supply_2013_Work!F43/Supply_2013_Work!$BR43,0)*Use_2013_Work!$CB43,0)</f>
        <v>0</v>
      </c>
      <c r="G43">
        <f>IFERROR(IFERROR(Supply_2013_Work!G43/Supply_2013_Work!$BR43,0)*Use_2013_Work!$CB43,0)</f>
        <v>0</v>
      </c>
      <c r="H43">
        <f>IFERROR(IFERROR(Supply_2013_Work!H43/Supply_2013_Work!$BR43,0)*Use_2013_Work!$CB43,0)</f>
        <v>0</v>
      </c>
      <c r="I43">
        <f>IFERROR(IFERROR(Supply_2013_Work!I43/Supply_2013_Work!$BR43,0)*Use_2013_Work!$CB43,0)</f>
        <v>0</v>
      </c>
      <c r="J43">
        <f>IFERROR(IFERROR(Supply_2013_Work!J43/Supply_2013_Work!$BR43,0)*Use_2013_Work!$CB43,0)</f>
        <v>0</v>
      </c>
      <c r="K43">
        <f>IFERROR(IFERROR(Supply_2013_Work!K43/Supply_2013_Work!$BR43,0)*Use_2013_Work!$CB43,0)</f>
        <v>0</v>
      </c>
      <c r="L43">
        <f>IFERROR(IFERROR(Supply_2013_Work!L43/Supply_2013_Work!$BR43,0)*Use_2013_Work!$CB43,0)</f>
        <v>0</v>
      </c>
      <c r="M43">
        <f>IFERROR(IFERROR(Supply_2013_Work!M43/Supply_2013_Work!$BR43,0)*Use_2013_Work!$CB43,0)</f>
        <v>0</v>
      </c>
      <c r="N43">
        <f>IFERROR(IFERROR(Supply_2013_Work!N43/Supply_2013_Work!$BR43,0)*Use_2013_Work!$CB43,0)</f>
        <v>0</v>
      </c>
      <c r="O43">
        <f>IFERROR(IFERROR(Supply_2013_Work!O43/Supply_2013_Work!$BR43,0)*Use_2013_Work!$CB43,0)</f>
        <v>0</v>
      </c>
      <c r="P43">
        <f>IFERROR(IFERROR(Supply_2013_Work!P43/Supply_2013_Work!$BR43,0)*Use_2013_Work!$CB43,0)</f>
        <v>0</v>
      </c>
      <c r="Q43">
        <f>IFERROR(IFERROR(Supply_2013_Work!Q43/Supply_2013_Work!$BR43,0)*Use_2013_Work!$CB43,0)</f>
        <v>0</v>
      </c>
      <c r="R43">
        <f>IFERROR(IFERROR(Supply_2013_Work!R43/Supply_2013_Work!$BR43,0)*Use_2013_Work!$CB43,0)</f>
        <v>0</v>
      </c>
      <c r="S43">
        <f>IFERROR(IFERROR(Supply_2013_Work!S43/Supply_2013_Work!$BR43,0)*Use_2013_Work!$CB43,0)</f>
        <v>0</v>
      </c>
      <c r="T43">
        <f>IFERROR(IFERROR(Supply_2013_Work!T43/Supply_2013_Work!$BR43,0)*Use_2013_Work!$CB43,0)</f>
        <v>0</v>
      </c>
      <c r="U43">
        <f>IFERROR(IFERROR(Supply_2013_Work!U43/Supply_2013_Work!$BR43,0)*Use_2013_Work!$CB43,0)</f>
        <v>0</v>
      </c>
      <c r="V43">
        <f>IFERROR(IFERROR(Supply_2013_Work!V43/Supply_2013_Work!$BR43,0)*Use_2013_Work!$CB43,0)</f>
        <v>0</v>
      </c>
      <c r="W43">
        <f>IFERROR(IFERROR(Supply_2013_Work!W43/Supply_2013_Work!$BR43,0)*Use_2013_Work!$CB43,0)</f>
        <v>0</v>
      </c>
      <c r="X43">
        <f>IFERROR(IFERROR(Supply_2013_Work!X43/Supply_2013_Work!$BR43,0)*Use_2013_Work!$CB43,0)</f>
        <v>0</v>
      </c>
      <c r="Y43">
        <f>IFERROR(IFERROR(Supply_2013_Work!Y43/Supply_2013_Work!$BR43,0)*Use_2013_Work!$CB43,0)</f>
        <v>0</v>
      </c>
      <c r="Z43">
        <f>IFERROR(IFERROR(Supply_2013_Work!Z43/Supply_2013_Work!$BR43,0)*Use_2013_Work!$CB43,0)</f>
        <v>0</v>
      </c>
      <c r="AA43">
        <f>IFERROR(IFERROR(Supply_2013_Work!AA43/Supply_2013_Work!$BR43,0)*Use_2013_Work!$CB43,0)</f>
        <v>0</v>
      </c>
      <c r="AB43">
        <f>IFERROR(IFERROR(Supply_2013_Work!AB43/Supply_2013_Work!$BR43,0)*Use_2013_Work!$CB43,0)</f>
        <v>0</v>
      </c>
      <c r="AC43">
        <f>IFERROR(IFERROR(Supply_2013_Work!AC43/Supply_2013_Work!$BR43,0)*Use_2013_Work!$CB43,0)</f>
        <v>0</v>
      </c>
      <c r="AD43">
        <f>IFERROR(IFERROR(Supply_2013_Work!AD43/Supply_2013_Work!$BR43,0)*Use_2013_Work!$CB43,0)</f>
        <v>0</v>
      </c>
      <c r="AE43">
        <f>IFERROR(IFERROR(Supply_2013_Work!AE43/Supply_2013_Work!$BR43,0)*Use_2013_Work!$CB43,0)</f>
        <v>0</v>
      </c>
      <c r="AF43">
        <f>IFERROR(IFERROR(Supply_2013_Work!AF43/Supply_2013_Work!$BR43,0)*Use_2013_Work!$CB43,0)</f>
        <v>0</v>
      </c>
      <c r="AG43">
        <f>IFERROR(IFERROR(Supply_2013_Work!AG43/Supply_2013_Work!$BR43,0)*Use_2013_Work!$CB43,0)</f>
        <v>0</v>
      </c>
      <c r="AH43">
        <f>IFERROR(IFERROR(Supply_2013_Work!AH43/Supply_2013_Work!$BR43,0)*Use_2013_Work!$CB43,0)</f>
        <v>0</v>
      </c>
      <c r="AI43">
        <f>IFERROR(IFERROR(Supply_2013_Work!AI43/Supply_2013_Work!$BR43,0)*Use_2013_Work!$CB43,0)</f>
        <v>0</v>
      </c>
      <c r="AJ43">
        <f>IFERROR(IFERROR(Supply_2013_Work!AJ43/Supply_2013_Work!$BR43,0)*Use_2013_Work!$CB43,0)</f>
        <v>0</v>
      </c>
      <c r="AK43">
        <f>IFERROR(IFERROR(Supply_2013_Work!AK43/Supply_2013_Work!$BR43,0)*Use_2013_Work!$CB43,0)</f>
        <v>0</v>
      </c>
      <c r="AL43">
        <f>IFERROR(IFERROR(Supply_2013_Work!AL43/Supply_2013_Work!$BR43,0)*Use_2013_Work!$CB43,0)</f>
        <v>0</v>
      </c>
      <c r="AM43">
        <f>IFERROR(IFERROR(Supply_2013_Work!AM43/Supply_2013_Work!$BR43,0)*Use_2013_Work!$CB43,0)</f>
        <v>0</v>
      </c>
      <c r="AN43">
        <f>IFERROR(IFERROR(Supply_2013_Work!AN43/Supply_2013_Work!$BR43,0)*Use_2013_Work!$CB43,0)</f>
        <v>0</v>
      </c>
      <c r="AO43">
        <f>IFERROR(IFERROR(Supply_2013_Work!AO43/Supply_2013_Work!$BR43,0)*Use_2013_Work!$CB43,0)</f>
        <v>0</v>
      </c>
      <c r="AP43">
        <f>IFERROR(IFERROR(Supply_2013_Work!AP43/Supply_2013_Work!$BR43,0)*Use_2013_Work!$CB43,0)</f>
        <v>0</v>
      </c>
      <c r="AQ43">
        <f>IFERROR(IFERROR(Supply_2013_Work!AQ43/Supply_2013_Work!$BR43,0)*Use_2013_Work!$CB43,0)</f>
        <v>0</v>
      </c>
      <c r="AR43">
        <f>IFERROR(IFERROR(Supply_2013_Work!AR43/Supply_2013_Work!$BR43,0)*Use_2013_Work!$CB43,0)</f>
        <v>0</v>
      </c>
      <c r="AS43">
        <f>IFERROR(IFERROR(Supply_2013_Work!AS43/Supply_2013_Work!$BR43,0)*Use_2013_Work!$CB43,0)</f>
        <v>0</v>
      </c>
      <c r="AT43">
        <f>IFERROR(IFERROR(Supply_2013_Work!AT43/Supply_2013_Work!$BR43,0)*Use_2013_Work!$CB43,0)</f>
        <v>0</v>
      </c>
      <c r="AU43">
        <f>IFERROR(IFERROR(Supply_2013_Work!AU43/Supply_2013_Work!$BR43,0)*Use_2013_Work!$CB43,0)</f>
        <v>0</v>
      </c>
      <c r="AV43">
        <f>IFERROR(IFERROR(Supply_2013_Work!AV43/Supply_2013_Work!$BR43,0)*Use_2013_Work!$CB43,0)</f>
        <v>0</v>
      </c>
      <c r="AW43">
        <f>IFERROR(IFERROR(Supply_2013_Work!AW43/Supply_2013_Work!$BR43,0)*Use_2013_Work!$CB43,0)</f>
        <v>0</v>
      </c>
      <c r="AX43">
        <f>IFERROR(IFERROR(Supply_2013_Work!AX43/Supply_2013_Work!$BR43,0)*Use_2013_Work!$CB43,0)</f>
        <v>0</v>
      </c>
      <c r="AY43">
        <f>IFERROR(IFERROR(Supply_2013_Work!AY43/Supply_2013_Work!$BR43,0)*Use_2013_Work!$CB43,0)</f>
        <v>0</v>
      </c>
      <c r="AZ43">
        <f>IFERROR(IFERROR(Supply_2013_Work!AZ43/Supply_2013_Work!$BR43,0)*Use_2013_Work!$CB43,0)</f>
        <v>0</v>
      </c>
      <c r="BA43">
        <f>IFERROR(IFERROR(Supply_2013_Work!BA43/Supply_2013_Work!$BR43,0)*Use_2013_Work!$CB43,0)</f>
        <v>0</v>
      </c>
      <c r="BB43">
        <f>IFERROR(IFERROR(Supply_2013_Work!BB43/Supply_2013_Work!$BR43,0)*Use_2013_Work!$CB43,0)</f>
        <v>0</v>
      </c>
      <c r="BC43">
        <f>IFERROR(IFERROR(Supply_2013_Work!BC43/Supply_2013_Work!$BR43,0)*Use_2013_Work!$CB43,0)</f>
        <v>0</v>
      </c>
      <c r="BD43">
        <f>IFERROR(IFERROR(Supply_2013_Work!BD43/Supply_2013_Work!$BR43,0)*Use_2013_Work!$CB43,0)</f>
        <v>0</v>
      </c>
      <c r="BE43">
        <f>IFERROR(IFERROR(Supply_2013_Work!BE43/Supply_2013_Work!$BR43,0)*Use_2013_Work!$CB43,0)</f>
        <v>0</v>
      </c>
      <c r="BF43">
        <f>IFERROR(IFERROR(Supply_2013_Work!BF43/Supply_2013_Work!$BR43,0)*Use_2013_Work!$CB43,0)</f>
        <v>0</v>
      </c>
      <c r="BG43">
        <f>IFERROR(IFERROR(Supply_2013_Work!BG43/Supply_2013_Work!$BR43,0)*Use_2013_Work!$CB43,0)</f>
        <v>0</v>
      </c>
      <c r="BH43">
        <f>IFERROR(IFERROR(Supply_2013_Work!BH43/Supply_2013_Work!$BR43,0)*Use_2013_Work!$CB43,0)</f>
        <v>0</v>
      </c>
      <c r="BI43">
        <f>IFERROR(IFERROR(Supply_2013_Work!BI43/Supply_2013_Work!$BR43,0)*Use_2013_Work!$CB43,0)</f>
        <v>0</v>
      </c>
      <c r="BJ43">
        <f>IFERROR(IFERROR(Supply_2013_Work!BJ43/Supply_2013_Work!$BR43,0)*Use_2013_Work!$CB43,0)</f>
        <v>0</v>
      </c>
      <c r="BK43">
        <f>IFERROR(IFERROR(Supply_2013_Work!BK43/Supply_2013_Work!$BR43,0)*Use_2013_Work!$CB43,0)</f>
        <v>0</v>
      </c>
      <c r="BL43">
        <f>IFERROR(IFERROR(Supply_2013_Work!BL43/Supply_2013_Work!$BR43,0)*Use_2013_Work!$CB43,0)</f>
        <v>0</v>
      </c>
      <c r="BM43">
        <f>IFERROR(IFERROR(Supply_2013_Work!BM43/Supply_2013_Work!$BR43,0)*Use_2013_Work!$CB43,0)</f>
        <v>0</v>
      </c>
      <c r="BN43">
        <f>IFERROR(IFERROR(Supply_2013_Work!BN43/Supply_2013_Work!$BR43,0)*Use_2013_Work!$CB43,0)</f>
        <v>0</v>
      </c>
      <c r="BO43">
        <f>IFERROR(IFERROR(Supply_2013_Work!BO43/Supply_2013_Work!$BR43,0)*Use_2013_Work!$CB43,0)</f>
        <v>0</v>
      </c>
      <c r="BP43">
        <f>IFERROR(IFERROR(Supply_2013_Work!BP43/Supply_2013_Work!$BR43,0)*Use_2013_Work!$CB43,0)</f>
        <v>0</v>
      </c>
      <c r="BQ43">
        <f>IFERROR(IFERROR(Supply_2013_Work!BQ43/Supply_2013_Work!$BR43,0)*Use_2013_Work!$CB43,0)</f>
        <v>0</v>
      </c>
    </row>
    <row r="44" spans="4:69">
      <c r="D44">
        <v>36</v>
      </c>
      <c r="E44">
        <f>IFERROR(IFERROR(Supply_2013_Work!E44/Supply_2013_Work!$BR44,0)*Use_2013_Work!$CB44,0)</f>
        <v>0</v>
      </c>
      <c r="F44">
        <f>IFERROR(IFERROR(Supply_2013_Work!F44/Supply_2013_Work!$BR44,0)*Use_2013_Work!$CB44,0)</f>
        <v>0</v>
      </c>
      <c r="G44">
        <f>IFERROR(IFERROR(Supply_2013_Work!G44/Supply_2013_Work!$BR44,0)*Use_2013_Work!$CB44,0)</f>
        <v>0</v>
      </c>
      <c r="H44">
        <f>IFERROR(IFERROR(Supply_2013_Work!H44/Supply_2013_Work!$BR44,0)*Use_2013_Work!$CB44,0)</f>
        <v>0</v>
      </c>
      <c r="I44">
        <f>IFERROR(IFERROR(Supply_2013_Work!I44/Supply_2013_Work!$BR44,0)*Use_2013_Work!$CB44,0)</f>
        <v>0</v>
      </c>
      <c r="J44">
        <f>IFERROR(IFERROR(Supply_2013_Work!J44/Supply_2013_Work!$BR44,0)*Use_2013_Work!$CB44,0)</f>
        <v>0</v>
      </c>
      <c r="K44">
        <f>IFERROR(IFERROR(Supply_2013_Work!K44/Supply_2013_Work!$BR44,0)*Use_2013_Work!$CB44,0)</f>
        <v>0</v>
      </c>
      <c r="L44">
        <f>IFERROR(IFERROR(Supply_2013_Work!L44/Supply_2013_Work!$BR44,0)*Use_2013_Work!$CB44,0)</f>
        <v>0</v>
      </c>
      <c r="M44">
        <f>IFERROR(IFERROR(Supply_2013_Work!M44/Supply_2013_Work!$BR44,0)*Use_2013_Work!$CB44,0)</f>
        <v>27.926126065049687</v>
      </c>
      <c r="N44">
        <f>IFERROR(IFERROR(Supply_2013_Work!N44/Supply_2013_Work!$BR44,0)*Use_2013_Work!$CB44,0)</f>
        <v>0</v>
      </c>
      <c r="O44">
        <f>IFERROR(IFERROR(Supply_2013_Work!O44/Supply_2013_Work!$BR44,0)*Use_2013_Work!$CB44,0)</f>
        <v>0</v>
      </c>
      <c r="P44">
        <f>IFERROR(IFERROR(Supply_2013_Work!P44/Supply_2013_Work!$BR44,0)*Use_2013_Work!$CB44,0)</f>
        <v>0</v>
      </c>
      <c r="Q44">
        <f>IFERROR(IFERROR(Supply_2013_Work!Q44/Supply_2013_Work!$BR44,0)*Use_2013_Work!$CB44,0)</f>
        <v>0</v>
      </c>
      <c r="R44">
        <f>IFERROR(IFERROR(Supply_2013_Work!R44/Supply_2013_Work!$BR44,0)*Use_2013_Work!$CB44,0)</f>
        <v>0</v>
      </c>
      <c r="S44">
        <f>IFERROR(IFERROR(Supply_2013_Work!S44/Supply_2013_Work!$BR44,0)*Use_2013_Work!$CB44,0)</f>
        <v>0</v>
      </c>
      <c r="T44">
        <f>IFERROR(IFERROR(Supply_2013_Work!T44/Supply_2013_Work!$BR44,0)*Use_2013_Work!$CB44,0)</f>
        <v>0</v>
      </c>
      <c r="U44">
        <f>IFERROR(IFERROR(Supply_2013_Work!U44/Supply_2013_Work!$BR44,0)*Use_2013_Work!$CB44,0)</f>
        <v>1.179274398846341</v>
      </c>
      <c r="V44">
        <f>IFERROR(IFERROR(Supply_2013_Work!V44/Supply_2013_Work!$BR44,0)*Use_2013_Work!$CB44,0)</f>
        <v>0</v>
      </c>
      <c r="W44">
        <f>IFERROR(IFERROR(Supply_2013_Work!W44/Supply_2013_Work!$BR44,0)*Use_2013_Work!$CB44,0)</f>
        <v>0</v>
      </c>
      <c r="X44">
        <f>IFERROR(IFERROR(Supply_2013_Work!X44/Supply_2013_Work!$BR44,0)*Use_2013_Work!$CB44,0)</f>
        <v>0</v>
      </c>
      <c r="Y44">
        <f>IFERROR(IFERROR(Supply_2013_Work!Y44/Supply_2013_Work!$BR44,0)*Use_2013_Work!$CB44,0)</f>
        <v>0</v>
      </c>
      <c r="Z44">
        <f>IFERROR(IFERROR(Supply_2013_Work!Z44/Supply_2013_Work!$BR44,0)*Use_2013_Work!$CB44,0)</f>
        <v>0</v>
      </c>
      <c r="AA44">
        <f>IFERROR(IFERROR(Supply_2013_Work!AA44/Supply_2013_Work!$BR44,0)*Use_2013_Work!$CB44,0)</f>
        <v>0</v>
      </c>
      <c r="AB44">
        <f>IFERROR(IFERROR(Supply_2013_Work!AB44/Supply_2013_Work!$BR44,0)*Use_2013_Work!$CB44,0)</f>
        <v>0</v>
      </c>
      <c r="AC44">
        <f>IFERROR(IFERROR(Supply_2013_Work!AC44/Supply_2013_Work!$BR44,0)*Use_2013_Work!$CB44,0)</f>
        <v>0</v>
      </c>
      <c r="AD44">
        <f>IFERROR(IFERROR(Supply_2013_Work!AD44/Supply_2013_Work!$BR44,0)*Use_2013_Work!$CB44,0)</f>
        <v>0</v>
      </c>
      <c r="AE44">
        <f>IFERROR(IFERROR(Supply_2013_Work!AE44/Supply_2013_Work!$BR44,0)*Use_2013_Work!$CB44,0)</f>
        <v>0</v>
      </c>
      <c r="AF44">
        <f>IFERROR(IFERROR(Supply_2013_Work!AF44/Supply_2013_Work!$BR44,0)*Use_2013_Work!$CB44,0)</f>
        <v>0</v>
      </c>
      <c r="AG44">
        <f>IFERROR(IFERROR(Supply_2013_Work!AG44/Supply_2013_Work!$BR44,0)*Use_2013_Work!$CB44,0)</f>
        <v>0</v>
      </c>
      <c r="AH44">
        <f>IFERROR(IFERROR(Supply_2013_Work!AH44/Supply_2013_Work!$BR44,0)*Use_2013_Work!$CB44,0)</f>
        <v>0</v>
      </c>
      <c r="AI44">
        <f>IFERROR(IFERROR(Supply_2013_Work!AI44/Supply_2013_Work!$BR44,0)*Use_2013_Work!$CB44,0)</f>
        <v>0</v>
      </c>
      <c r="AJ44">
        <f>IFERROR(IFERROR(Supply_2013_Work!AJ44/Supply_2013_Work!$BR44,0)*Use_2013_Work!$CB44,0)</f>
        <v>0</v>
      </c>
      <c r="AK44">
        <f>IFERROR(IFERROR(Supply_2013_Work!AK44/Supply_2013_Work!$BR44,0)*Use_2013_Work!$CB44,0)</f>
        <v>0</v>
      </c>
      <c r="AL44">
        <f>IFERROR(IFERROR(Supply_2013_Work!AL44/Supply_2013_Work!$BR44,0)*Use_2013_Work!$CB44,0)</f>
        <v>0</v>
      </c>
      <c r="AM44">
        <f>IFERROR(IFERROR(Supply_2013_Work!AM44/Supply_2013_Work!$BR44,0)*Use_2013_Work!$CB44,0)</f>
        <v>0</v>
      </c>
      <c r="AN44">
        <f>IFERROR(IFERROR(Supply_2013_Work!AN44/Supply_2013_Work!$BR44,0)*Use_2013_Work!$CB44,0)</f>
        <v>0</v>
      </c>
      <c r="AO44">
        <f>IFERROR(IFERROR(Supply_2013_Work!AO44/Supply_2013_Work!$BR44,0)*Use_2013_Work!$CB44,0)</f>
        <v>36.823999536103969</v>
      </c>
      <c r="AP44">
        <f>IFERROR(IFERROR(Supply_2013_Work!AP44/Supply_2013_Work!$BR44,0)*Use_2013_Work!$CB44,0)</f>
        <v>0</v>
      </c>
      <c r="AQ44">
        <f>IFERROR(IFERROR(Supply_2013_Work!AQ44/Supply_2013_Work!$BR44,0)*Use_2013_Work!$CB44,0)</f>
        <v>0</v>
      </c>
      <c r="AR44">
        <f>IFERROR(IFERROR(Supply_2013_Work!AR44/Supply_2013_Work!$BR44,0)*Use_2013_Work!$CB44,0)</f>
        <v>0</v>
      </c>
      <c r="AS44">
        <f>IFERROR(IFERROR(Supply_2013_Work!AS44/Supply_2013_Work!$BR44,0)*Use_2013_Work!$CB44,0)</f>
        <v>0</v>
      </c>
      <c r="AT44">
        <f>IFERROR(IFERROR(Supply_2013_Work!AT44/Supply_2013_Work!$BR44,0)*Use_2013_Work!$CB44,0)</f>
        <v>0</v>
      </c>
      <c r="AU44">
        <f>IFERROR(IFERROR(Supply_2013_Work!AU44/Supply_2013_Work!$BR44,0)*Use_2013_Work!$CB44,0)</f>
        <v>0</v>
      </c>
      <c r="AV44">
        <f>IFERROR(IFERROR(Supply_2013_Work!AV44/Supply_2013_Work!$BR44,0)*Use_2013_Work!$CB44,0)</f>
        <v>0</v>
      </c>
      <c r="AW44">
        <f>IFERROR(IFERROR(Supply_2013_Work!AW44/Supply_2013_Work!$BR44,0)*Use_2013_Work!$CB44,0)</f>
        <v>0</v>
      </c>
      <c r="AX44">
        <f>IFERROR(IFERROR(Supply_2013_Work!AX44/Supply_2013_Work!$BR44,0)*Use_2013_Work!$CB44,0)</f>
        <v>0</v>
      </c>
      <c r="AY44">
        <f>IFERROR(IFERROR(Supply_2013_Work!AY44/Supply_2013_Work!$BR44,0)*Use_2013_Work!$CB44,0)</f>
        <v>0</v>
      </c>
      <c r="AZ44">
        <f>IFERROR(IFERROR(Supply_2013_Work!AZ44/Supply_2013_Work!$BR44,0)*Use_2013_Work!$CB44,0)</f>
        <v>0</v>
      </c>
      <c r="BA44">
        <f>IFERROR(IFERROR(Supply_2013_Work!BA44/Supply_2013_Work!$BR44,0)*Use_2013_Work!$CB44,0)</f>
        <v>0</v>
      </c>
      <c r="BB44">
        <f>IFERROR(IFERROR(Supply_2013_Work!BB44/Supply_2013_Work!$BR44,0)*Use_2013_Work!$CB44,0)</f>
        <v>0</v>
      </c>
      <c r="BC44">
        <f>IFERROR(IFERROR(Supply_2013_Work!BC44/Supply_2013_Work!$BR44,0)*Use_2013_Work!$CB44,0)</f>
        <v>0</v>
      </c>
      <c r="BD44">
        <f>IFERROR(IFERROR(Supply_2013_Work!BD44/Supply_2013_Work!$BR44,0)*Use_2013_Work!$CB44,0)</f>
        <v>0</v>
      </c>
      <c r="BE44">
        <f>IFERROR(IFERROR(Supply_2013_Work!BE44/Supply_2013_Work!$BR44,0)*Use_2013_Work!$CB44,0)</f>
        <v>0</v>
      </c>
      <c r="BF44">
        <f>IFERROR(IFERROR(Supply_2013_Work!BF44/Supply_2013_Work!$BR44,0)*Use_2013_Work!$CB44,0)</f>
        <v>0</v>
      </c>
      <c r="BG44">
        <f>IFERROR(IFERROR(Supply_2013_Work!BG44/Supply_2013_Work!$BR44,0)*Use_2013_Work!$CB44,0)</f>
        <v>0</v>
      </c>
      <c r="BH44">
        <f>IFERROR(IFERROR(Supply_2013_Work!BH44/Supply_2013_Work!$BR44,0)*Use_2013_Work!$CB44,0)</f>
        <v>0</v>
      </c>
      <c r="BI44">
        <f>IFERROR(IFERROR(Supply_2013_Work!BI44/Supply_2013_Work!$BR44,0)*Use_2013_Work!$CB44,0)</f>
        <v>0</v>
      </c>
      <c r="BJ44">
        <f>IFERROR(IFERROR(Supply_2013_Work!BJ44/Supply_2013_Work!$BR44,0)*Use_2013_Work!$CB44,0)</f>
        <v>0</v>
      </c>
      <c r="BK44">
        <f>IFERROR(IFERROR(Supply_2013_Work!BK44/Supply_2013_Work!$BR44,0)*Use_2013_Work!$CB44,0)</f>
        <v>0</v>
      </c>
      <c r="BL44">
        <f>IFERROR(IFERROR(Supply_2013_Work!BL44/Supply_2013_Work!$BR44,0)*Use_2013_Work!$CB44,0)</f>
        <v>0</v>
      </c>
      <c r="BM44">
        <f>IFERROR(IFERROR(Supply_2013_Work!BM44/Supply_2013_Work!$BR44,0)*Use_2013_Work!$CB44,0)</f>
        <v>0</v>
      </c>
      <c r="BN44">
        <f>IFERROR(IFERROR(Supply_2013_Work!BN44/Supply_2013_Work!$BR44,0)*Use_2013_Work!$CB44,0)</f>
        <v>0</v>
      </c>
      <c r="BO44">
        <f>IFERROR(IFERROR(Supply_2013_Work!BO44/Supply_2013_Work!$BR44,0)*Use_2013_Work!$CB44,0)</f>
        <v>0</v>
      </c>
      <c r="BP44">
        <f>IFERROR(IFERROR(Supply_2013_Work!BP44/Supply_2013_Work!$BR44,0)*Use_2013_Work!$CB44,0)</f>
        <v>0</v>
      </c>
      <c r="BQ44">
        <f>IFERROR(IFERROR(Supply_2013_Work!BQ44/Supply_2013_Work!$BR44,0)*Use_2013_Work!$CB44,0)</f>
        <v>0</v>
      </c>
    </row>
    <row r="45" spans="4:69">
      <c r="D45">
        <v>37</v>
      </c>
      <c r="E45">
        <f>IFERROR(IFERROR(Supply_2013_Work!E45/Supply_2013_Work!$BR45,0)*Use_2013_Work!$CB45,0)</f>
        <v>0</v>
      </c>
      <c r="F45">
        <f>IFERROR(IFERROR(Supply_2013_Work!F45/Supply_2013_Work!$BR45,0)*Use_2013_Work!$CB45,0)</f>
        <v>0</v>
      </c>
      <c r="G45">
        <f>IFERROR(IFERROR(Supply_2013_Work!G45/Supply_2013_Work!$BR45,0)*Use_2013_Work!$CB45,0)</f>
        <v>0</v>
      </c>
      <c r="H45">
        <f>IFERROR(IFERROR(Supply_2013_Work!H45/Supply_2013_Work!$BR45,0)*Use_2013_Work!$CB45,0)</f>
        <v>0</v>
      </c>
      <c r="I45">
        <f>IFERROR(IFERROR(Supply_2013_Work!I45/Supply_2013_Work!$BR45,0)*Use_2013_Work!$CB45,0)</f>
        <v>0</v>
      </c>
      <c r="J45">
        <f>IFERROR(IFERROR(Supply_2013_Work!J45/Supply_2013_Work!$BR45,0)*Use_2013_Work!$CB45,0)</f>
        <v>0</v>
      </c>
      <c r="K45">
        <f>IFERROR(IFERROR(Supply_2013_Work!K45/Supply_2013_Work!$BR45,0)*Use_2013_Work!$CB45,0)</f>
        <v>0</v>
      </c>
      <c r="L45">
        <f>IFERROR(IFERROR(Supply_2013_Work!L45/Supply_2013_Work!$BR45,0)*Use_2013_Work!$CB45,0)</f>
        <v>0</v>
      </c>
      <c r="M45">
        <f>IFERROR(IFERROR(Supply_2013_Work!M45/Supply_2013_Work!$BR45,0)*Use_2013_Work!$CB45,0)</f>
        <v>0</v>
      </c>
      <c r="N45">
        <f>IFERROR(IFERROR(Supply_2013_Work!N45/Supply_2013_Work!$BR45,0)*Use_2013_Work!$CB45,0)</f>
        <v>0</v>
      </c>
      <c r="O45">
        <f>IFERROR(IFERROR(Supply_2013_Work!O45/Supply_2013_Work!$BR45,0)*Use_2013_Work!$CB45,0)</f>
        <v>0</v>
      </c>
      <c r="P45">
        <f>IFERROR(IFERROR(Supply_2013_Work!P45/Supply_2013_Work!$BR45,0)*Use_2013_Work!$CB45,0)</f>
        <v>0</v>
      </c>
      <c r="Q45">
        <f>IFERROR(IFERROR(Supply_2013_Work!Q45/Supply_2013_Work!$BR45,0)*Use_2013_Work!$CB45,0)</f>
        <v>0</v>
      </c>
      <c r="R45">
        <f>IFERROR(IFERROR(Supply_2013_Work!R45/Supply_2013_Work!$BR45,0)*Use_2013_Work!$CB45,0)</f>
        <v>0</v>
      </c>
      <c r="S45">
        <f>IFERROR(IFERROR(Supply_2013_Work!S45/Supply_2013_Work!$BR45,0)*Use_2013_Work!$CB45,0)</f>
        <v>0</v>
      </c>
      <c r="T45">
        <f>IFERROR(IFERROR(Supply_2013_Work!T45/Supply_2013_Work!$BR45,0)*Use_2013_Work!$CB45,0)</f>
        <v>0</v>
      </c>
      <c r="U45">
        <f>IFERROR(IFERROR(Supply_2013_Work!U45/Supply_2013_Work!$BR45,0)*Use_2013_Work!$CB45,0)</f>
        <v>0</v>
      </c>
      <c r="V45">
        <f>IFERROR(IFERROR(Supply_2013_Work!V45/Supply_2013_Work!$BR45,0)*Use_2013_Work!$CB45,0)</f>
        <v>0</v>
      </c>
      <c r="W45">
        <f>IFERROR(IFERROR(Supply_2013_Work!W45/Supply_2013_Work!$BR45,0)*Use_2013_Work!$CB45,0)</f>
        <v>0</v>
      </c>
      <c r="X45">
        <f>IFERROR(IFERROR(Supply_2013_Work!X45/Supply_2013_Work!$BR45,0)*Use_2013_Work!$CB45,0)</f>
        <v>0</v>
      </c>
      <c r="Y45">
        <f>IFERROR(IFERROR(Supply_2013_Work!Y45/Supply_2013_Work!$BR45,0)*Use_2013_Work!$CB45,0)</f>
        <v>0</v>
      </c>
      <c r="Z45">
        <f>IFERROR(IFERROR(Supply_2013_Work!Z45/Supply_2013_Work!$BR45,0)*Use_2013_Work!$CB45,0)</f>
        <v>0</v>
      </c>
      <c r="AA45">
        <f>IFERROR(IFERROR(Supply_2013_Work!AA45/Supply_2013_Work!$BR45,0)*Use_2013_Work!$CB45,0)</f>
        <v>0</v>
      </c>
      <c r="AB45">
        <f>IFERROR(IFERROR(Supply_2013_Work!AB45/Supply_2013_Work!$BR45,0)*Use_2013_Work!$CB45,0)</f>
        <v>0</v>
      </c>
      <c r="AC45">
        <f>IFERROR(IFERROR(Supply_2013_Work!AC45/Supply_2013_Work!$BR45,0)*Use_2013_Work!$CB45,0)</f>
        <v>0</v>
      </c>
      <c r="AD45">
        <f>IFERROR(IFERROR(Supply_2013_Work!AD45/Supply_2013_Work!$BR45,0)*Use_2013_Work!$CB45,0)</f>
        <v>0</v>
      </c>
      <c r="AE45">
        <f>IFERROR(IFERROR(Supply_2013_Work!AE45/Supply_2013_Work!$BR45,0)*Use_2013_Work!$CB45,0)</f>
        <v>0</v>
      </c>
      <c r="AF45">
        <f>IFERROR(IFERROR(Supply_2013_Work!AF45/Supply_2013_Work!$BR45,0)*Use_2013_Work!$CB45,0)</f>
        <v>0</v>
      </c>
      <c r="AG45">
        <f>IFERROR(IFERROR(Supply_2013_Work!AG45/Supply_2013_Work!$BR45,0)*Use_2013_Work!$CB45,0)</f>
        <v>0</v>
      </c>
      <c r="AH45">
        <f>IFERROR(IFERROR(Supply_2013_Work!AH45/Supply_2013_Work!$BR45,0)*Use_2013_Work!$CB45,0)</f>
        <v>0</v>
      </c>
      <c r="AI45">
        <f>IFERROR(IFERROR(Supply_2013_Work!AI45/Supply_2013_Work!$BR45,0)*Use_2013_Work!$CB45,0)</f>
        <v>0</v>
      </c>
      <c r="AJ45">
        <f>IFERROR(IFERROR(Supply_2013_Work!AJ45/Supply_2013_Work!$BR45,0)*Use_2013_Work!$CB45,0)</f>
        <v>0</v>
      </c>
      <c r="AK45">
        <f>IFERROR(IFERROR(Supply_2013_Work!AK45/Supply_2013_Work!$BR45,0)*Use_2013_Work!$CB45,0)</f>
        <v>0</v>
      </c>
      <c r="AL45">
        <f>IFERROR(IFERROR(Supply_2013_Work!AL45/Supply_2013_Work!$BR45,0)*Use_2013_Work!$CB45,0)</f>
        <v>0</v>
      </c>
      <c r="AM45">
        <f>IFERROR(IFERROR(Supply_2013_Work!AM45/Supply_2013_Work!$BR45,0)*Use_2013_Work!$CB45,0)</f>
        <v>0</v>
      </c>
      <c r="AN45">
        <f>IFERROR(IFERROR(Supply_2013_Work!AN45/Supply_2013_Work!$BR45,0)*Use_2013_Work!$CB45,0)</f>
        <v>0</v>
      </c>
      <c r="AO45">
        <f>IFERROR(IFERROR(Supply_2013_Work!AO45/Supply_2013_Work!$BR45,0)*Use_2013_Work!$CB45,0)</f>
        <v>0</v>
      </c>
      <c r="AP45">
        <f>IFERROR(IFERROR(Supply_2013_Work!AP45/Supply_2013_Work!$BR45,0)*Use_2013_Work!$CB45,0)</f>
        <v>4.7373315152573037</v>
      </c>
      <c r="AQ45">
        <f>IFERROR(IFERROR(Supply_2013_Work!AQ45/Supply_2013_Work!$BR45,0)*Use_2013_Work!$CB45,0)</f>
        <v>0</v>
      </c>
      <c r="AR45">
        <f>IFERROR(IFERROR(Supply_2013_Work!AR45/Supply_2013_Work!$BR45,0)*Use_2013_Work!$CB45,0)</f>
        <v>0</v>
      </c>
      <c r="AS45">
        <f>IFERROR(IFERROR(Supply_2013_Work!AS45/Supply_2013_Work!$BR45,0)*Use_2013_Work!$CB45,0)</f>
        <v>0</v>
      </c>
      <c r="AT45">
        <f>IFERROR(IFERROR(Supply_2013_Work!AT45/Supply_2013_Work!$BR45,0)*Use_2013_Work!$CB45,0)</f>
        <v>0</v>
      </c>
      <c r="AU45">
        <f>IFERROR(IFERROR(Supply_2013_Work!AU45/Supply_2013_Work!$BR45,0)*Use_2013_Work!$CB45,0)</f>
        <v>0</v>
      </c>
      <c r="AV45">
        <f>IFERROR(IFERROR(Supply_2013_Work!AV45/Supply_2013_Work!$BR45,0)*Use_2013_Work!$CB45,0)</f>
        <v>0</v>
      </c>
      <c r="AW45">
        <f>IFERROR(IFERROR(Supply_2013_Work!AW45/Supply_2013_Work!$BR45,0)*Use_2013_Work!$CB45,0)</f>
        <v>0</v>
      </c>
      <c r="AX45">
        <f>IFERROR(IFERROR(Supply_2013_Work!AX45/Supply_2013_Work!$BR45,0)*Use_2013_Work!$CB45,0)</f>
        <v>0</v>
      </c>
      <c r="AY45">
        <f>IFERROR(IFERROR(Supply_2013_Work!AY45/Supply_2013_Work!$BR45,0)*Use_2013_Work!$CB45,0)</f>
        <v>0</v>
      </c>
      <c r="AZ45">
        <f>IFERROR(IFERROR(Supply_2013_Work!AZ45/Supply_2013_Work!$BR45,0)*Use_2013_Work!$CB45,0)</f>
        <v>0</v>
      </c>
      <c r="BA45">
        <f>IFERROR(IFERROR(Supply_2013_Work!BA45/Supply_2013_Work!$BR45,0)*Use_2013_Work!$CB45,0)</f>
        <v>0</v>
      </c>
      <c r="BB45">
        <f>IFERROR(IFERROR(Supply_2013_Work!BB45/Supply_2013_Work!$BR45,0)*Use_2013_Work!$CB45,0)</f>
        <v>0</v>
      </c>
      <c r="BC45">
        <f>IFERROR(IFERROR(Supply_2013_Work!BC45/Supply_2013_Work!$BR45,0)*Use_2013_Work!$CB45,0)</f>
        <v>0</v>
      </c>
      <c r="BD45">
        <f>IFERROR(IFERROR(Supply_2013_Work!BD45/Supply_2013_Work!$BR45,0)*Use_2013_Work!$CB45,0)</f>
        <v>0</v>
      </c>
      <c r="BE45">
        <f>IFERROR(IFERROR(Supply_2013_Work!BE45/Supply_2013_Work!$BR45,0)*Use_2013_Work!$CB45,0)</f>
        <v>0</v>
      </c>
      <c r="BF45">
        <f>IFERROR(IFERROR(Supply_2013_Work!BF45/Supply_2013_Work!$BR45,0)*Use_2013_Work!$CB45,0)</f>
        <v>0</v>
      </c>
      <c r="BG45">
        <f>IFERROR(IFERROR(Supply_2013_Work!BG45/Supply_2013_Work!$BR45,0)*Use_2013_Work!$CB45,0)</f>
        <v>0</v>
      </c>
      <c r="BH45">
        <f>IFERROR(IFERROR(Supply_2013_Work!BH45/Supply_2013_Work!$BR45,0)*Use_2013_Work!$CB45,0)</f>
        <v>0</v>
      </c>
      <c r="BI45">
        <f>IFERROR(IFERROR(Supply_2013_Work!BI45/Supply_2013_Work!$BR45,0)*Use_2013_Work!$CB45,0)</f>
        <v>0</v>
      </c>
      <c r="BJ45">
        <f>IFERROR(IFERROR(Supply_2013_Work!BJ45/Supply_2013_Work!$BR45,0)*Use_2013_Work!$CB45,0)</f>
        <v>0</v>
      </c>
      <c r="BK45">
        <f>IFERROR(IFERROR(Supply_2013_Work!BK45/Supply_2013_Work!$BR45,0)*Use_2013_Work!$CB45,0)</f>
        <v>7.6848474269689232E-4</v>
      </c>
      <c r="BL45">
        <f>IFERROR(IFERROR(Supply_2013_Work!BL45/Supply_2013_Work!$BR45,0)*Use_2013_Work!$CB45,0)</f>
        <v>0</v>
      </c>
      <c r="BM45">
        <f>IFERROR(IFERROR(Supply_2013_Work!BM45/Supply_2013_Work!$BR45,0)*Use_2013_Work!$CB45,0)</f>
        <v>0</v>
      </c>
      <c r="BN45">
        <f>IFERROR(IFERROR(Supply_2013_Work!BN45/Supply_2013_Work!$BR45,0)*Use_2013_Work!$CB45,0)</f>
        <v>0</v>
      </c>
      <c r="BO45">
        <f>IFERROR(IFERROR(Supply_2013_Work!BO45/Supply_2013_Work!$BR45,0)*Use_2013_Work!$CB45,0)</f>
        <v>0</v>
      </c>
      <c r="BP45">
        <f>IFERROR(IFERROR(Supply_2013_Work!BP45/Supply_2013_Work!$BR45,0)*Use_2013_Work!$CB45,0)</f>
        <v>0</v>
      </c>
      <c r="BQ45">
        <f>IFERROR(IFERROR(Supply_2013_Work!BQ45/Supply_2013_Work!$BR45,0)*Use_2013_Work!$CB45,0)</f>
        <v>0</v>
      </c>
    </row>
    <row r="46" spans="4:69">
      <c r="D46">
        <v>38</v>
      </c>
      <c r="E46">
        <f>IFERROR(IFERROR(Supply_2013_Work!E46/Supply_2013_Work!$BR46,0)*Use_2013_Work!$CB46,0)</f>
        <v>0</v>
      </c>
      <c r="F46">
        <f>IFERROR(IFERROR(Supply_2013_Work!F46/Supply_2013_Work!$BR46,0)*Use_2013_Work!$CB46,0)</f>
        <v>0</v>
      </c>
      <c r="G46">
        <f>IFERROR(IFERROR(Supply_2013_Work!G46/Supply_2013_Work!$BR46,0)*Use_2013_Work!$CB46,0)</f>
        <v>0</v>
      </c>
      <c r="H46">
        <f>IFERROR(IFERROR(Supply_2013_Work!H46/Supply_2013_Work!$BR46,0)*Use_2013_Work!$CB46,0)</f>
        <v>0</v>
      </c>
      <c r="I46">
        <f>IFERROR(IFERROR(Supply_2013_Work!I46/Supply_2013_Work!$BR46,0)*Use_2013_Work!$CB46,0)</f>
        <v>0</v>
      </c>
      <c r="J46">
        <f>IFERROR(IFERROR(Supply_2013_Work!J46/Supply_2013_Work!$BR46,0)*Use_2013_Work!$CB46,0)</f>
        <v>0</v>
      </c>
      <c r="K46">
        <f>IFERROR(IFERROR(Supply_2013_Work!K46/Supply_2013_Work!$BR46,0)*Use_2013_Work!$CB46,0)</f>
        <v>0</v>
      </c>
      <c r="L46">
        <f>IFERROR(IFERROR(Supply_2013_Work!L46/Supply_2013_Work!$BR46,0)*Use_2013_Work!$CB46,0)</f>
        <v>0</v>
      </c>
      <c r="M46">
        <f>IFERROR(IFERROR(Supply_2013_Work!M46/Supply_2013_Work!$BR46,0)*Use_2013_Work!$CB46,0)</f>
        <v>0</v>
      </c>
      <c r="N46">
        <f>IFERROR(IFERROR(Supply_2013_Work!N46/Supply_2013_Work!$BR46,0)*Use_2013_Work!$CB46,0)</f>
        <v>0</v>
      </c>
      <c r="O46">
        <f>IFERROR(IFERROR(Supply_2013_Work!O46/Supply_2013_Work!$BR46,0)*Use_2013_Work!$CB46,0)</f>
        <v>0</v>
      </c>
      <c r="P46">
        <f>IFERROR(IFERROR(Supply_2013_Work!P46/Supply_2013_Work!$BR46,0)*Use_2013_Work!$CB46,0)</f>
        <v>0</v>
      </c>
      <c r="Q46">
        <f>IFERROR(IFERROR(Supply_2013_Work!Q46/Supply_2013_Work!$BR46,0)*Use_2013_Work!$CB46,0)</f>
        <v>0</v>
      </c>
      <c r="R46">
        <f>IFERROR(IFERROR(Supply_2013_Work!R46/Supply_2013_Work!$BR46,0)*Use_2013_Work!$CB46,0)</f>
        <v>0</v>
      </c>
      <c r="S46">
        <f>IFERROR(IFERROR(Supply_2013_Work!S46/Supply_2013_Work!$BR46,0)*Use_2013_Work!$CB46,0)</f>
        <v>0</v>
      </c>
      <c r="T46">
        <f>IFERROR(IFERROR(Supply_2013_Work!T46/Supply_2013_Work!$BR46,0)*Use_2013_Work!$CB46,0)</f>
        <v>0</v>
      </c>
      <c r="U46">
        <f>IFERROR(IFERROR(Supply_2013_Work!U46/Supply_2013_Work!$BR46,0)*Use_2013_Work!$CB46,0)</f>
        <v>0</v>
      </c>
      <c r="V46">
        <f>IFERROR(IFERROR(Supply_2013_Work!V46/Supply_2013_Work!$BR46,0)*Use_2013_Work!$CB46,0)</f>
        <v>0</v>
      </c>
      <c r="W46">
        <f>IFERROR(IFERROR(Supply_2013_Work!W46/Supply_2013_Work!$BR46,0)*Use_2013_Work!$CB46,0)</f>
        <v>0</v>
      </c>
      <c r="X46">
        <f>IFERROR(IFERROR(Supply_2013_Work!X46/Supply_2013_Work!$BR46,0)*Use_2013_Work!$CB46,0)</f>
        <v>0</v>
      </c>
      <c r="Y46">
        <f>IFERROR(IFERROR(Supply_2013_Work!Y46/Supply_2013_Work!$BR46,0)*Use_2013_Work!$CB46,0)</f>
        <v>0</v>
      </c>
      <c r="Z46">
        <f>IFERROR(IFERROR(Supply_2013_Work!Z46/Supply_2013_Work!$BR46,0)*Use_2013_Work!$CB46,0)</f>
        <v>0</v>
      </c>
      <c r="AA46">
        <f>IFERROR(IFERROR(Supply_2013_Work!AA46/Supply_2013_Work!$BR46,0)*Use_2013_Work!$CB46,0)</f>
        <v>0</v>
      </c>
      <c r="AB46">
        <f>IFERROR(IFERROR(Supply_2013_Work!AB46/Supply_2013_Work!$BR46,0)*Use_2013_Work!$CB46,0)</f>
        <v>0.67089383461181873</v>
      </c>
      <c r="AC46">
        <f>IFERROR(IFERROR(Supply_2013_Work!AC46/Supply_2013_Work!$BR46,0)*Use_2013_Work!$CB46,0)</f>
        <v>0</v>
      </c>
      <c r="AD46">
        <f>IFERROR(IFERROR(Supply_2013_Work!AD46/Supply_2013_Work!$BR46,0)*Use_2013_Work!$CB46,0)</f>
        <v>0</v>
      </c>
      <c r="AE46">
        <f>IFERROR(IFERROR(Supply_2013_Work!AE46/Supply_2013_Work!$BR46,0)*Use_2013_Work!$CB46,0)</f>
        <v>0</v>
      </c>
      <c r="AF46">
        <f>IFERROR(IFERROR(Supply_2013_Work!AF46/Supply_2013_Work!$BR46,0)*Use_2013_Work!$CB46,0)</f>
        <v>0</v>
      </c>
      <c r="AG46">
        <f>IFERROR(IFERROR(Supply_2013_Work!AG46/Supply_2013_Work!$BR46,0)*Use_2013_Work!$CB46,0)</f>
        <v>0</v>
      </c>
      <c r="AH46">
        <f>IFERROR(IFERROR(Supply_2013_Work!AH46/Supply_2013_Work!$BR46,0)*Use_2013_Work!$CB46,0)</f>
        <v>0</v>
      </c>
      <c r="AI46">
        <f>IFERROR(IFERROR(Supply_2013_Work!AI46/Supply_2013_Work!$BR46,0)*Use_2013_Work!$CB46,0)</f>
        <v>0</v>
      </c>
      <c r="AJ46">
        <f>IFERROR(IFERROR(Supply_2013_Work!AJ46/Supply_2013_Work!$BR46,0)*Use_2013_Work!$CB46,0)</f>
        <v>0</v>
      </c>
      <c r="AK46">
        <f>IFERROR(IFERROR(Supply_2013_Work!AK46/Supply_2013_Work!$BR46,0)*Use_2013_Work!$CB46,0)</f>
        <v>0</v>
      </c>
      <c r="AL46">
        <f>IFERROR(IFERROR(Supply_2013_Work!AL46/Supply_2013_Work!$BR46,0)*Use_2013_Work!$CB46,0)</f>
        <v>0</v>
      </c>
      <c r="AM46">
        <f>IFERROR(IFERROR(Supply_2013_Work!AM46/Supply_2013_Work!$BR46,0)*Use_2013_Work!$CB46,0)</f>
        <v>0</v>
      </c>
      <c r="AN46">
        <f>IFERROR(IFERROR(Supply_2013_Work!AN46/Supply_2013_Work!$BR46,0)*Use_2013_Work!$CB46,0)</f>
        <v>0</v>
      </c>
      <c r="AO46">
        <f>IFERROR(IFERROR(Supply_2013_Work!AO46/Supply_2013_Work!$BR46,0)*Use_2013_Work!$CB46,0)</f>
        <v>0</v>
      </c>
      <c r="AP46">
        <f>IFERROR(IFERROR(Supply_2013_Work!AP46/Supply_2013_Work!$BR46,0)*Use_2013_Work!$CB46,0)</f>
        <v>0</v>
      </c>
      <c r="AQ46">
        <f>IFERROR(IFERROR(Supply_2013_Work!AQ46/Supply_2013_Work!$BR46,0)*Use_2013_Work!$CB46,0)</f>
        <v>53.196361205059965</v>
      </c>
      <c r="AR46">
        <f>IFERROR(IFERROR(Supply_2013_Work!AR46/Supply_2013_Work!$BR46,0)*Use_2013_Work!$CB46,0)</f>
        <v>2.2688276706934332</v>
      </c>
      <c r="AS46">
        <f>IFERROR(IFERROR(Supply_2013_Work!AS46/Supply_2013_Work!$BR46,0)*Use_2013_Work!$CB46,0)</f>
        <v>0</v>
      </c>
      <c r="AT46">
        <f>IFERROR(IFERROR(Supply_2013_Work!AT46/Supply_2013_Work!$BR46,0)*Use_2013_Work!$CB46,0)</f>
        <v>0</v>
      </c>
      <c r="AU46">
        <f>IFERROR(IFERROR(Supply_2013_Work!AU46/Supply_2013_Work!$BR46,0)*Use_2013_Work!$CB46,0)</f>
        <v>0</v>
      </c>
      <c r="AV46">
        <f>IFERROR(IFERROR(Supply_2013_Work!AV46/Supply_2013_Work!$BR46,0)*Use_2013_Work!$CB46,0)</f>
        <v>0</v>
      </c>
      <c r="AW46">
        <f>IFERROR(IFERROR(Supply_2013_Work!AW46/Supply_2013_Work!$BR46,0)*Use_2013_Work!$CB46,0)</f>
        <v>0</v>
      </c>
      <c r="AX46">
        <f>IFERROR(IFERROR(Supply_2013_Work!AX46/Supply_2013_Work!$BR46,0)*Use_2013_Work!$CB46,0)</f>
        <v>0</v>
      </c>
      <c r="AY46">
        <f>IFERROR(IFERROR(Supply_2013_Work!AY46/Supply_2013_Work!$BR46,0)*Use_2013_Work!$CB46,0)</f>
        <v>0</v>
      </c>
      <c r="AZ46">
        <f>IFERROR(IFERROR(Supply_2013_Work!AZ46/Supply_2013_Work!$BR46,0)*Use_2013_Work!$CB46,0)</f>
        <v>0</v>
      </c>
      <c r="BA46">
        <f>IFERROR(IFERROR(Supply_2013_Work!BA46/Supply_2013_Work!$BR46,0)*Use_2013_Work!$CB46,0)</f>
        <v>0</v>
      </c>
      <c r="BB46">
        <f>IFERROR(IFERROR(Supply_2013_Work!BB46/Supply_2013_Work!$BR46,0)*Use_2013_Work!$CB46,0)</f>
        <v>0</v>
      </c>
      <c r="BC46">
        <f>IFERROR(IFERROR(Supply_2013_Work!BC46/Supply_2013_Work!$BR46,0)*Use_2013_Work!$CB46,0)</f>
        <v>0</v>
      </c>
      <c r="BD46">
        <f>IFERROR(IFERROR(Supply_2013_Work!BD46/Supply_2013_Work!$BR46,0)*Use_2013_Work!$CB46,0)</f>
        <v>0</v>
      </c>
      <c r="BE46">
        <f>IFERROR(IFERROR(Supply_2013_Work!BE46/Supply_2013_Work!$BR46,0)*Use_2013_Work!$CB46,0)</f>
        <v>0</v>
      </c>
      <c r="BF46">
        <f>IFERROR(IFERROR(Supply_2013_Work!BF46/Supply_2013_Work!$BR46,0)*Use_2013_Work!$CB46,0)</f>
        <v>0.81531728963478367</v>
      </c>
      <c r="BG46">
        <f>IFERROR(IFERROR(Supply_2013_Work!BG46/Supply_2013_Work!$BR46,0)*Use_2013_Work!$CB46,0)</f>
        <v>0</v>
      </c>
      <c r="BH46">
        <f>IFERROR(IFERROR(Supply_2013_Work!BH46/Supply_2013_Work!$BR46,0)*Use_2013_Work!$CB46,0)</f>
        <v>0</v>
      </c>
      <c r="BI46">
        <f>IFERROR(IFERROR(Supply_2013_Work!BI46/Supply_2013_Work!$BR46,0)*Use_2013_Work!$CB46,0)</f>
        <v>0</v>
      </c>
      <c r="BJ46">
        <f>IFERROR(IFERROR(Supply_2013_Work!BJ46/Supply_2013_Work!$BR46,0)*Use_2013_Work!$CB46,0)</f>
        <v>0</v>
      </c>
      <c r="BK46">
        <f>IFERROR(IFERROR(Supply_2013_Work!BK46/Supply_2013_Work!$BR46,0)*Use_2013_Work!$CB46,0)</f>
        <v>0</v>
      </c>
      <c r="BL46">
        <f>IFERROR(IFERROR(Supply_2013_Work!BL46/Supply_2013_Work!$BR46,0)*Use_2013_Work!$CB46,0)</f>
        <v>0</v>
      </c>
      <c r="BM46">
        <f>IFERROR(IFERROR(Supply_2013_Work!BM46/Supply_2013_Work!$BR46,0)*Use_2013_Work!$CB46,0)</f>
        <v>0</v>
      </c>
      <c r="BN46">
        <f>IFERROR(IFERROR(Supply_2013_Work!BN46/Supply_2013_Work!$BR46,0)*Use_2013_Work!$CB46,0)</f>
        <v>0</v>
      </c>
      <c r="BO46">
        <f>IFERROR(IFERROR(Supply_2013_Work!BO46/Supply_2013_Work!$BR46,0)*Use_2013_Work!$CB46,0)</f>
        <v>0</v>
      </c>
      <c r="BP46">
        <f>IFERROR(IFERROR(Supply_2013_Work!BP46/Supply_2013_Work!$BR46,0)*Use_2013_Work!$CB46,0)</f>
        <v>0</v>
      </c>
      <c r="BQ46">
        <f>IFERROR(IFERROR(Supply_2013_Work!BQ46/Supply_2013_Work!$BR46,0)*Use_2013_Work!$CB46,0)</f>
        <v>0</v>
      </c>
    </row>
    <row r="47" spans="4:69">
      <c r="D47">
        <v>39</v>
      </c>
      <c r="E47">
        <f>IFERROR(IFERROR(Supply_2013_Work!E47/Supply_2013_Work!$BR47,0)*Use_2013_Work!$CB47,0)</f>
        <v>4.736793408256469E-3</v>
      </c>
      <c r="F47">
        <f>IFERROR(IFERROR(Supply_2013_Work!F47/Supply_2013_Work!$BR47,0)*Use_2013_Work!$CB47,0)</f>
        <v>0</v>
      </c>
      <c r="G47">
        <f>IFERROR(IFERROR(Supply_2013_Work!G47/Supply_2013_Work!$BR47,0)*Use_2013_Work!$CB47,0)</f>
        <v>0</v>
      </c>
      <c r="H47">
        <f>IFERROR(IFERROR(Supply_2013_Work!H47/Supply_2013_Work!$BR47,0)*Use_2013_Work!$CB47,0)</f>
        <v>0</v>
      </c>
      <c r="I47">
        <f>IFERROR(IFERROR(Supply_2013_Work!I47/Supply_2013_Work!$BR47,0)*Use_2013_Work!$CB47,0)</f>
        <v>4.2567129952575028E-2</v>
      </c>
      <c r="J47">
        <f>IFERROR(IFERROR(Supply_2013_Work!J47/Supply_2013_Work!$BR47,0)*Use_2013_Work!$CB47,0)</f>
        <v>5.5273258216614336E-2</v>
      </c>
      <c r="K47">
        <f>IFERROR(IFERROR(Supply_2013_Work!K47/Supply_2013_Work!$BR47,0)*Use_2013_Work!$CB47,0)</f>
        <v>8.3341959696620588E-2</v>
      </c>
      <c r="L47">
        <f>IFERROR(IFERROR(Supply_2013_Work!L47/Supply_2013_Work!$BR47,0)*Use_2013_Work!$CB47,0)</f>
        <v>0</v>
      </c>
      <c r="M47">
        <f>IFERROR(IFERROR(Supply_2013_Work!M47/Supply_2013_Work!$BR47,0)*Use_2013_Work!$CB47,0)</f>
        <v>0.13707896059163821</v>
      </c>
      <c r="N47">
        <f>IFERROR(IFERROR(Supply_2013_Work!N47/Supply_2013_Work!$BR47,0)*Use_2013_Work!$CB47,0)</f>
        <v>0</v>
      </c>
      <c r="O47">
        <f>IFERROR(IFERROR(Supply_2013_Work!O47/Supply_2013_Work!$BR47,0)*Use_2013_Work!$CB47,0)</f>
        <v>1.198600764454086E-2</v>
      </c>
      <c r="P47">
        <f>IFERROR(IFERROR(Supply_2013_Work!P47/Supply_2013_Work!$BR47,0)*Use_2013_Work!$CB47,0)</f>
        <v>5.0040381714925593E-2</v>
      </c>
      <c r="Q47">
        <f>IFERROR(IFERROR(Supply_2013_Work!Q47/Supply_2013_Work!$BR47,0)*Use_2013_Work!$CB47,0)</f>
        <v>4.1606969126577091E-3</v>
      </c>
      <c r="R47">
        <f>IFERROR(IFERROR(Supply_2013_Work!R47/Supply_2013_Work!$BR47,0)*Use_2013_Work!$CB47,0)</f>
        <v>5.4393110792782896E-2</v>
      </c>
      <c r="S47">
        <f>IFERROR(IFERROR(Supply_2013_Work!S47/Supply_2013_Work!$BR47,0)*Use_2013_Work!$CB47,0)</f>
        <v>4.6823842947832525E-2</v>
      </c>
      <c r="T47">
        <f>IFERROR(IFERROR(Supply_2013_Work!T47/Supply_2013_Work!$BR47,0)*Use_2013_Work!$CB47,0)</f>
        <v>4.6679818823932843E-2</v>
      </c>
      <c r="U47">
        <f>IFERROR(IFERROR(Supply_2013_Work!U47/Supply_2013_Work!$BR47,0)*Use_2013_Work!$CB47,0)</f>
        <v>0.24146444505804679</v>
      </c>
      <c r="V47">
        <f>IFERROR(IFERROR(Supply_2013_Work!V47/Supply_2013_Work!$BR47,0)*Use_2013_Work!$CB47,0)</f>
        <v>4.3735325624205845E-2</v>
      </c>
      <c r="W47">
        <f>IFERROR(IFERROR(Supply_2013_Work!W47/Supply_2013_Work!$BR47,0)*Use_2013_Work!$CB47,0)</f>
        <v>5.1352601510456113E-2</v>
      </c>
      <c r="X47">
        <f>IFERROR(IFERROR(Supply_2013_Work!X47/Supply_2013_Work!$BR47,0)*Use_2013_Work!$CB47,0)</f>
        <v>0</v>
      </c>
      <c r="Y47">
        <f>IFERROR(IFERROR(Supply_2013_Work!Y47/Supply_2013_Work!$BR47,0)*Use_2013_Work!$CB47,0)</f>
        <v>4.5623641915335113E-2</v>
      </c>
      <c r="Z47">
        <f>IFERROR(IFERROR(Supply_2013_Work!Z47/Supply_2013_Work!$BR47,0)*Use_2013_Work!$CB47,0)</f>
        <v>1.9219219200391956E-2</v>
      </c>
      <c r="AA47">
        <f>IFERROR(IFERROR(Supply_2013_Work!AA47/Supply_2013_Work!$BR47,0)*Use_2013_Work!$CB47,0)</f>
        <v>0.11630748138921627</v>
      </c>
      <c r="AB47">
        <f>IFERROR(IFERROR(Supply_2013_Work!AB47/Supply_2013_Work!$BR47,0)*Use_2013_Work!$CB47,0)</f>
        <v>1.8870040713337375</v>
      </c>
      <c r="AC47">
        <f>IFERROR(IFERROR(Supply_2013_Work!AC47/Supply_2013_Work!$BR47,0)*Use_2013_Work!$CB47,0)</f>
        <v>0</v>
      </c>
      <c r="AD47">
        <f>IFERROR(IFERROR(Supply_2013_Work!AD47/Supply_2013_Work!$BR47,0)*Use_2013_Work!$CB47,0)</f>
        <v>9.8896565077787081E-3</v>
      </c>
      <c r="AE47">
        <f>IFERROR(IFERROR(Supply_2013_Work!AE47/Supply_2013_Work!$BR47,0)*Use_2013_Work!$CB47,0)</f>
        <v>1.0833814653343342E-2</v>
      </c>
      <c r="AF47">
        <f>IFERROR(IFERROR(Supply_2013_Work!AF47/Supply_2013_Work!$BR47,0)*Use_2013_Work!$CB47,0)</f>
        <v>0</v>
      </c>
      <c r="AG47">
        <f>IFERROR(IFERROR(Supply_2013_Work!AG47/Supply_2013_Work!$BR47,0)*Use_2013_Work!$CB47,0)</f>
        <v>0.69587655864200182</v>
      </c>
      <c r="AH47">
        <f>IFERROR(IFERROR(Supply_2013_Work!AH47/Supply_2013_Work!$BR47,0)*Use_2013_Work!$CB47,0)</f>
        <v>1.3944575702772313</v>
      </c>
      <c r="AI47">
        <f>IFERROR(IFERROR(Supply_2013_Work!AI47/Supply_2013_Work!$BR47,0)*Use_2013_Work!$CB47,0)</f>
        <v>1.3442251563971061E-2</v>
      </c>
      <c r="AJ47">
        <f>IFERROR(IFERROR(Supply_2013_Work!AJ47/Supply_2013_Work!$BR47,0)*Use_2013_Work!$CB47,0)</f>
        <v>0</v>
      </c>
      <c r="AK47">
        <f>IFERROR(IFERROR(Supply_2013_Work!AK47/Supply_2013_Work!$BR47,0)*Use_2013_Work!$CB47,0)</f>
        <v>2.9284905192936955E-3</v>
      </c>
      <c r="AL47">
        <f>IFERROR(IFERROR(Supply_2013_Work!AL47/Supply_2013_Work!$BR47,0)*Use_2013_Work!$CB47,0)</f>
        <v>0.38158391493201183</v>
      </c>
      <c r="AM47">
        <f>IFERROR(IFERROR(Supply_2013_Work!AM47/Supply_2013_Work!$BR47,0)*Use_2013_Work!$CB47,0)</f>
        <v>0.14178374863902807</v>
      </c>
      <c r="AN47">
        <f>IFERROR(IFERROR(Supply_2013_Work!AN47/Supply_2013_Work!$BR47,0)*Use_2013_Work!$CB47,0)</f>
        <v>2.0803484563288546E-3</v>
      </c>
      <c r="AO47">
        <f>IFERROR(IFERROR(Supply_2013_Work!AO47/Supply_2013_Work!$BR47,0)*Use_2013_Work!$CB47,0)</f>
        <v>0.58793847911940089</v>
      </c>
      <c r="AP47">
        <f>IFERROR(IFERROR(Supply_2013_Work!AP47/Supply_2013_Work!$BR47,0)*Use_2013_Work!$CB47,0)</f>
        <v>4.3847344387238939E-2</v>
      </c>
      <c r="AQ47">
        <f>IFERROR(IFERROR(Supply_2013_Work!AQ47/Supply_2013_Work!$BR47,0)*Use_2013_Work!$CB47,0)</f>
        <v>0.35279509283250721</v>
      </c>
      <c r="AR47">
        <f>IFERROR(IFERROR(Supply_2013_Work!AR47/Supply_2013_Work!$BR47,0)*Use_2013_Work!$CB47,0)</f>
        <v>109.17526274957972</v>
      </c>
      <c r="AS47">
        <f>IFERROR(IFERROR(Supply_2013_Work!AS47/Supply_2013_Work!$BR47,0)*Use_2013_Work!$CB47,0)</f>
        <v>1.6516206448403441</v>
      </c>
      <c r="AT47">
        <f>IFERROR(IFERROR(Supply_2013_Work!AT47/Supply_2013_Work!$BR47,0)*Use_2013_Work!$CB47,0)</f>
        <v>0.10084889209064955</v>
      </c>
      <c r="AU47">
        <f>IFERROR(IFERROR(Supply_2013_Work!AU47/Supply_2013_Work!$BR47,0)*Use_2013_Work!$CB47,0)</f>
        <v>5.3048885636385795E-2</v>
      </c>
      <c r="AV47">
        <f>IFERROR(IFERROR(Supply_2013_Work!AV47/Supply_2013_Work!$BR47,0)*Use_2013_Work!$CB47,0)</f>
        <v>5.1832681923455082E-2</v>
      </c>
      <c r="AW47">
        <f>IFERROR(IFERROR(Supply_2013_Work!AW47/Supply_2013_Work!$BR47,0)*Use_2013_Work!$CB47,0)</f>
        <v>0</v>
      </c>
      <c r="AX47">
        <f>IFERROR(IFERROR(Supply_2013_Work!AX47/Supply_2013_Work!$BR47,0)*Use_2013_Work!$CB47,0)</f>
        <v>0.43687317582905943</v>
      </c>
      <c r="AY47">
        <f>IFERROR(IFERROR(Supply_2013_Work!AY47/Supply_2013_Work!$BR47,0)*Use_2013_Work!$CB47,0)</f>
        <v>0.14981709421654413</v>
      </c>
      <c r="AZ47">
        <f>IFERROR(IFERROR(Supply_2013_Work!AZ47/Supply_2013_Work!$BR47,0)*Use_2013_Work!$CB47,0)</f>
        <v>9.5071924454228657E-2</v>
      </c>
      <c r="BA47">
        <f>IFERROR(IFERROR(Supply_2013_Work!BA47/Supply_2013_Work!$BR47,0)*Use_2013_Work!$CB47,0)</f>
        <v>0.14340001936279129</v>
      </c>
      <c r="BB47">
        <f>IFERROR(IFERROR(Supply_2013_Work!BB47/Supply_2013_Work!$BR47,0)*Use_2013_Work!$CB47,0)</f>
        <v>1.1528330984148514</v>
      </c>
      <c r="BC47">
        <f>IFERROR(IFERROR(Supply_2013_Work!BC47/Supply_2013_Work!$BR47,0)*Use_2013_Work!$CB47,0)</f>
        <v>6.2954544824597794E-2</v>
      </c>
      <c r="BD47">
        <f>IFERROR(IFERROR(Supply_2013_Work!BD47/Supply_2013_Work!$BR47,0)*Use_2013_Work!$CB47,0)</f>
        <v>0</v>
      </c>
      <c r="BE47">
        <f>IFERROR(IFERROR(Supply_2013_Work!BE47/Supply_2013_Work!$BR47,0)*Use_2013_Work!$CB47,0)</f>
        <v>0</v>
      </c>
      <c r="BF47">
        <f>IFERROR(IFERROR(Supply_2013_Work!BF47/Supply_2013_Work!$BR47,0)*Use_2013_Work!$CB47,0)</f>
        <v>0.17932603693554727</v>
      </c>
      <c r="BG47">
        <f>IFERROR(IFERROR(Supply_2013_Work!BG47/Supply_2013_Work!$BR47,0)*Use_2013_Work!$CB47,0)</f>
        <v>0.66804789736849512</v>
      </c>
      <c r="BH47">
        <f>IFERROR(IFERROR(Supply_2013_Work!BH47/Supply_2013_Work!$BR47,0)*Use_2013_Work!$CB47,0)</f>
        <v>0.52800844089669663</v>
      </c>
      <c r="BI47">
        <f>IFERROR(IFERROR(Supply_2013_Work!BI47/Supply_2013_Work!$BR47,0)*Use_2013_Work!$CB47,0)</f>
        <v>0.12219646778867026</v>
      </c>
      <c r="BJ47">
        <f>IFERROR(IFERROR(Supply_2013_Work!BJ47/Supply_2013_Work!$BR47,0)*Use_2013_Work!$CB47,0)</f>
        <v>4.8968202125894578E-3</v>
      </c>
      <c r="BK47">
        <f>IFERROR(IFERROR(Supply_2013_Work!BK47/Supply_2013_Work!$BR47,0)*Use_2013_Work!$CB47,0)</f>
        <v>5.9930038222704311E-2</v>
      </c>
      <c r="BL47">
        <f>IFERROR(IFERROR(Supply_2013_Work!BL47/Supply_2013_Work!$BR47,0)*Use_2013_Work!$CB47,0)</f>
        <v>0</v>
      </c>
      <c r="BM47">
        <f>IFERROR(IFERROR(Supply_2013_Work!BM47/Supply_2013_Work!$BR47,0)*Use_2013_Work!$CB47,0)</f>
        <v>4.3047210365573987E-3</v>
      </c>
      <c r="BN47">
        <f>IFERROR(IFERROR(Supply_2013_Work!BN47/Supply_2013_Work!$BR47,0)*Use_2013_Work!$CB47,0)</f>
        <v>2.2947843741350598E-2</v>
      </c>
      <c r="BO47">
        <f>IFERROR(IFERROR(Supply_2013_Work!BO47/Supply_2013_Work!$BR47,0)*Use_2013_Work!$CB47,0)</f>
        <v>0</v>
      </c>
      <c r="BP47">
        <f>IFERROR(IFERROR(Supply_2013_Work!BP47/Supply_2013_Work!$BR47,0)*Use_2013_Work!$CB47,0)</f>
        <v>0</v>
      </c>
      <c r="BQ47">
        <f>IFERROR(IFERROR(Supply_2013_Work!BQ47/Supply_2013_Work!$BR47,0)*Use_2013_Work!$CB47,0)</f>
        <v>0</v>
      </c>
    </row>
    <row r="48" spans="4:69">
      <c r="D48">
        <v>40</v>
      </c>
      <c r="E48">
        <f>IFERROR(IFERROR(Supply_2013_Work!E48/Supply_2013_Work!$BR48,0)*Use_2013_Work!$CB48,0)</f>
        <v>0</v>
      </c>
      <c r="F48">
        <f>IFERROR(IFERROR(Supply_2013_Work!F48/Supply_2013_Work!$BR48,0)*Use_2013_Work!$CB48,0)</f>
        <v>0</v>
      </c>
      <c r="G48">
        <f>IFERROR(IFERROR(Supply_2013_Work!G48/Supply_2013_Work!$BR48,0)*Use_2013_Work!$CB48,0)</f>
        <v>0</v>
      </c>
      <c r="H48">
        <f>IFERROR(IFERROR(Supply_2013_Work!H48/Supply_2013_Work!$BR48,0)*Use_2013_Work!$CB48,0)</f>
        <v>0</v>
      </c>
      <c r="I48">
        <f>IFERROR(IFERROR(Supply_2013_Work!I48/Supply_2013_Work!$BR48,0)*Use_2013_Work!$CB48,0)</f>
        <v>0</v>
      </c>
      <c r="J48">
        <f>IFERROR(IFERROR(Supply_2013_Work!J48/Supply_2013_Work!$BR48,0)*Use_2013_Work!$CB48,0)</f>
        <v>0</v>
      </c>
      <c r="K48">
        <f>IFERROR(IFERROR(Supply_2013_Work!K48/Supply_2013_Work!$BR48,0)*Use_2013_Work!$CB48,0)</f>
        <v>0</v>
      </c>
      <c r="L48">
        <f>IFERROR(IFERROR(Supply_2013_Work!L48/Supply_2013_Work!$BR48,0)*Use_2013_Work!$CB48,0)</f>
        <v>0</v>
      </c>
      <c r="M48">
        <f>IFERROR(IFERROR(Supply_2013_Work!M48/Supply_2013_Work!$BR48,0)*Use_2013_Work!$CB48,0)</f>
        <v>0</v>
      </c>
      <c r="N48">
        <f>IFERROR(IFERROR(Supply_2013_Work!N48/Supply_2013_Work!$BR48,0)*Use_2013_Work!$CB48,0)</f>
        <v>0</v>
      </c>
      <c r="O48">
        <f>IFERROR(IFERROR(Supply_2013_Work!O48/Supply_2013_Work!$BR48,0)*Use_2013_Work!$CB48,0)</f>
        <v>0</v>
      </c>
      <c r="P48">
        <f>IFERROR(IFERROR(Supply_2013_Work!P48/Supply_2013_Work!$BR48,0)*Use_2013_Work!$CB48,0)</f>
        <v>0</v>
      </c>
      <c r="Q48">
        <f>IFERROR(IFERROR(Supply_2013_Work!Q48/Supply_2013_Work!$BR48,0)*Use_2013_Work!$CB48,0)</f>
        <v>0</v>
      </c>
      <c r="R48">
        <f>IFERROR(IFERROR(Supply_2013_Work!R48/Supply_2013_Work!$BR48,0)*Use_2013_Work!$CB48,0)</f>
        <v>0</v>
      </c>
      <c r="S48">
        <f>IFERROR(IFERROR(Supply_2013_Work!S48/Supply_2013_Work!$BR48,0)*Use_2013_Work!$CB48,0)</f>
        <v>0</v>
      </c>
      <c r="T48">
        <f>IFERROR(IFERROR(Supply_2013_Work!T48/Supply_2013_Work!$BR48,0)*Use_2013_Work!$CB48,0)</f>
        <v>0</v>
      </c>
      <c r="U48">
        <f>IFERROR(IFERROR(Supply_2013_Work!U48/Supply_2013_Work!$BR48,0)*Use_2013_Work!$CB48,0)</f>
        <v>0</v>
      </c>
      <c r="V48">
        <f>IFERROR(IFERROR(Supply_2013_Work!V48/Supply_2013_Work!$BR48,0)*Use_2013_Work!$CB48,0)</f>
        <v>0</v>
      </c>
      <c r="W48">
        <f>IFERROR(IFERROR(Supply_2013_Work!W48/Supply_2013_Work!$BR48,0)*Use_2013_Work!$CB48,0)</f>
        <v>0</v>
      </c>
      <c r="X48">
        <f>IFERROR(IFERROR(Supply_2013_Work!X48/Supply_2013_Work!$BR48,0)*Use_2013_Work!$CB48,0)</f>
        <v>0</v>
      </c>
      <c r="Y48">
        <f>IFERROR(IFERROR(Supply_2013_Work!Y48/Supply_2013_Work!$BR48,0)*Use_2013_Work!$CB48,0)</f>
        <v>0</v>
      </c>
      <c r="Z48">
        <f>IFERROR(IFERROR(Supply_2013_Work!Z48/Supply_2013_Work!$BR48,0)*Use_2013_Work!$CB48,0)</f>
        <v>0</v>
      </c>
      <c r="AA48">
        <f>IFERROR(IFERROR(Supply_2013_Work!AA48/Supply_2013_Work!$BR48,0)*Use_2013_Work!$CB48,0)</f>
        <v>0</v>
      </c>
      <c r="AB48">
        <f>IFERROR(IFERROR(Supply_2013_Work!AB48/Supply_2013_Work!$BR48,0)*Use_2013_Work!$CB48,0)</f>
        <v>0</v>
      </c>
      <c r="AC48">
        <f>IFERROR(IFERROR(Supply_2013_Work!AC48/Supply_2013_Work!$BR48,0)*Use_2013_Work!$CB48,0)</f>
        <v>0</v>
      </c>
      <c r="AD48">
        <f>IFERROR(IFERROR(Supply_2013_Work!AD48/Supply_2013_Work!$BR48,0)*Use_2013_Work!$CB48,0)</f>
        <v>0</v>
      </c>
      <c r="AE48">
        <f>IFERROR(IFERROR(Supply_2013_Work!AE48/Supply_2013_Work!$BR48,0)*Use_2013_Work!$CB48,0)</f>
        <v>0</v>
      </c>
      <c r="AF48">
        <f>IFERROR(IFERROR(Supply_2013_Work!AF48/Supply_2013_Work!$BR48,0)*Use_2013_Work!$CB48,0)</f>
        <v>0</v>
      </c>
      <c r="AG48">
        <f>IFERROR(IFERROR(Supply_2013_Work!AG48/Supply_2013_Work!$BR48,0)*Use_2013_Work!$CB48,0)</f>
        <v>0</v>
      </c>
      <c r="AH48">
        <f>IFERROR(IFERROR(Supply_2013_Work!AH48/Supply_2013_Work!$BR48,0)*Use_2013_Work!$CB48,0)</f>
        <v>0</v>
      </c>
      <c r="AI48">
        <f>IFERROR(IFERROR(Supply_2013_Work!AI48/Supply_2013_Work!$BR48,0)*Use_2013_Work!$CB48,0)</f>
        <v>0</v>
      </c>
      <c r="AJ48">
        <f>IFERROR(IFERROR(Supply_2013_Work!AJ48/Supply_2013_Work!$BR48,0)*Use_2013_Work!$CB48,0)</f>
        <v>0</v>
      </c>
      <c r="AK48">
        <f>IFERROR(IFERROR(Supply_2013_Work!AK48/Supply_2013_Work!$BR48,0)*Use_2013_Work!$CB48,0)</f>
        <v>0</v>
      </c>
      <c r="AL48">
        <f>IFERROR(IFERROR(Supply_2013_Work!AL48/Supply_2013_Work!$BR48,0)*Use_2013_Work!$CB48,0)</f>
        <v>0</v>
      </c>
      <c r="AM48">
        <f>IFERROR(IFERROR(Supply_2013_Work!AM48/Supply_2013_Work!$BR48,0)*Use_2013_Work!$CB48,0)</f>
        <v>0</v>
      </c>
      <c r="AN48">
        <f>IFERROR(IFERROR(Supply_2013_Work!AN48/Supply_2013_Work!$BR48,0)*Use_2013_Work!$CB48,0)</f>
        <v>0</v>
      </c>
      <c r="AO48">
        <f>IFERROR(IFERROR(Supply_2013_Work!AO48/Supply_2013_Work!$BR48,0)*Use_2013_Work!$CB48,0)</f>
        <v>0</v>
      </c>
      <c r="AP48">
        <f>IFERROR(IFERROR(Supply_2013_Work!AP48/Supply_2013_Work!$BR48,0)*Use_2013_Work!$CB48,0)</f>
        <v>0</v>
      </c>
      <c r="AQ48">
        <f>IFERROR(IFERROR(Supply_2013_Work!AQ48/Supply_2013_Work!$BR48,0)*Use_2013_Work!$CB48,0)</f>
        <v>0</v>
      </c>
      <c r="AR48">
        <f>IFERROR(IFERROR(Supply_2013_Work!AR48/Supply_2013_Work!$BR48,0)*Use_2013_Work!$CB48,0)</f>
        <v>0</v>
      </c>
      <c r="AS48">
        <f>IFERROR(IFERROR(Supply_2013_Work!AS48/Supply_2013_Work!$BR48,0)*Use_2013_Work!$CB48,0)</f>
        <v>57.652999999999999</v>
      </c>
      <c r="AT48">
        <f>IFERROR(IFERROR(Supply_2013_Work!AT48/Supply_2013_Work!$BR48,0)*Use_2013_Work!$CB48,0)</f>
        <v>0</v>
      </c>
      <c r="AU48">
        <f>IFERROR(IFERROR(Supply_2013_Work!AU48/Supply_2013_Work!$BR48,0)*Use_2013_Work!$CB48,0)</f>
        <v>0</v>
      </c>
      <c r="AV48">
        <f>IFERROR(IFERROR(Supply_2013_Work!AV48/Supply_2013_Work!$BR48,0)*Use_2013_Work!$CB48,0)</f>
        <v>0</v>
      </c>
      <c r="AW48">
        <f>IFERROR(IFERROR(Supply_2013_Work!AW48/Supply_2013_Work!$BR48,0)*Use_2013_Work!$CB48,0)</f>
        <v>0</v>
      </c>
      <c r="AX48">
        <f>IFERROR(IFERROR(Supply_2013_Work!AX48/Supply_2013_Work!$BR48,0)*Use_2013_Work!$CB48,0)</f>
        <v>0</v>
      </c>
      <c r="AY48">
        <f>IFERROR(IFERROR(Supply_2013_Work!AY48/Supply_2013_Work!$BR48,0)*Use_2013_Work!$CB48,0)</f>
        <v>0</v>
      </c>
      <c r="AZ48">
        <f>IFERROR(IFERROR(Supply_2013_Work!AZ48/Supply_2013_Work!$BR48,0)*Use_2013_Work!$CB48,0)</f>
        <v>0</v>
      </c>
      <c r="BA48">
        <f>IFERROR(IFERROR(Supply_2013_Work!BA48/Supply_2013_Work!$BR48,0)*Use_2013_Work!$CB48,0)</f>
        <v>0</v>
      </c>
      <c r="BB48">
        <f>IFERROR(IFERROR(Supply_2013_Work!BB48/Supply_2013_Work!$BR48,0)*Use_2013_Work!$CB48,0)</f>
        <v>0</v>
      </c>
      <c r="BC48">
        <f>IFERROR(IFERROR(Supply_2013_Work!BC48/Supply_2013_Work!$BR48,0)*Use_2013_Work!$CB48,0)</f>
        <v>0</v>
      </c>
      <c r="BD48">
        <f>IFERROR(IFERROR(Supply_2013_Work!BD48/Supply_2013_Work!$BR48,0)*Use_2013_Work!$CB48,0)</f>
        <v>0</v>
      </c>
      <c r="BE48">
        <f>IFERROR(IFERROR(Supply_2013_Work!BE48/Supply_2013_Work!$BR48,0)*Use_2013_Work!$CB48,0)</f>
        <v>0</v>
      </c>
      <c r="BF48">
        <f>IFERROR(IFERROR(Supply_2013_Work!BF48/Supply_2013_Work!$BR48,0)*Use_2013_Work!$CB48,0)</f>
        <v>0</v>
      </c>
      <c r="BG48">
        <f>IFERROR(IFERROR(Supply_2013_Work!BG48/Supply_2013_Work!$BR48,0)*Use_2013_Work!$CB48,0)</f>
        <v>0</v>
      </c>
      <c r="BH48">
        <f>IFERROR(IFERROR(Supply_2013_Work!BH48/Supply_2013_Work!$BR48,0)*Use_2013_Work!$CB48,0)</f>
        <v>0</v>
      </c>
      <c r="BI48">
        <f>IFERROR(IFERROR(Supply_2013_Work!BI48/Supply_2013_Work!$BR48,0)*Use_2013_Work!$CB48,0)</f>
        <v>0</v>
      </c>
      <c r="BJ48">
        <f>IFERROR(IFERROR(Supply_2013_Work!BJ48/Supply_2013_Work!$BR48,0)*Use_2013_Work!$CB48,0)</f>
        <v>0</v>
      </c>
      <c r="BK48">
        <f>IFERROR(IFERROR(Supply_2013_Work!BK48/Supply_2013_Work!$BR48,0)*Use_2013_Work!$CB48,0)</f>
        <v>0</v>
      </c>
      <c r="BL48">
        <f>IFERROR(IFERROR(Supply_2013_Work!BL48/Supply_2013_Work!$BR48,0)*Use_2013_Work!$CB48,0)</f>
        <v>0</v>
      </c>
      <c r="BM48">
        <f>IFERROR(IFERROR(Supply_2013_Work!BM48/Supply_2013_Work!$BR48,0)*Use_2013_Work!$CB48,0)</f>
        <v>0</v>
      </c>
      <c r="BN48">
        <f>IFERROR(IFERROR(Supply_2013_Work!BN48/Supply_2013_Work!$BR48,0)*Use_2013_Work!$CB48,0)</f>
        <v>0</v>
      </c>
      <c r="BO48">
        <f>IFERROR(IFERROR(Supply_2013_Work!BO48/Supply_2013_Work!$BR48,0)*Use_2013_Work!$CB48,0)</f>
        <v>0</v>
      </c>
      <c r="BP48">
        <f>IFERROR(IFERROR(Supply_2013_Work!BP48/Supply_2013_Work!$BR48,0)*Use_2013_Work!$CB48,0)</f>
        <v>0</v>
      </c>
      <c r="BQ48">
        <f>IFERROR(IFERROR(Supply_2013_Work!BQ48/Supply_2013_Work!$BR48,0)*Use_2013_Work!$CB48,0)</f>
        <v>0</v>
      </c>
    </row>
    <row r="49" spans="4:69">
      <c r="D49">
        <v>41</v>
      </c>
      <c r="E49">
        <f>IFERROR(IFERROR(Supply_2013_Work!E49/Supply_2013_Work!$BR49,0)*Use_2013_Work!$CB49,0)</f>
        <v>0</v>
      </c>
      <c r="F49">
        <f>IFERROR(IFERROR(Supply_2013_Work!F49/Supply_2013_Work!$BR49,0)*Use_2013_Work!$CB49,0)</f>
        <v>0</v>
      </c>
      <c r="G49">
        <f>IFERROR(IFERROR(Supply_2013_Work!G49/Supply_2013_Work!$BR49,0)*Use_2013_Work!$CB49,0)</f>
        <v>0</v>
      </c>
      <c r="H49">
        <f>IFERROR(IFERROR(Supply_2013_Work!H49/Supply_2013_Work!$BR49,0)*Use_2013_Work!$CB49,0)</f>
        <v>0</v>
      </c>
      <c r="I49">
        <f>IFERROR(IFERROR(Supply_2013_Work!I49/Supply_2013_Work!$BR49,0)*Use_2013_Work!$CB49,0)</f>
        <v>0</v>
      </c>
      <c r="J49">
        <f>IFERROR(IFERROR(Supply_2013_Work!J49/Supply_2013_Work!$BR49,0)*Use_2013_Work!$CB49,0)</f>
        <v>0</v>
      </c>
      <c r="K49">
        <f>IFERROR(IFERROR(Supply_2013_Work!K49/Supply_2013_Work!$BR49,0)*Use_2013_Work!$CB49,0)</f>
        <v>0</v>
      </c>
      <c r="L49">
        <f>IFERROR(IFERROR(Supply_2013_Work!L49/Supply_2013_Work!$BR49,0)*Use_2013_Work!$CB49,0)</f>
        <v>0</v>
      </c>
      <c r="M49">
        <f>IFERROR(IFERROR(Supply_2013_Work!M49/Supply_2013_Work!$BR49,0)*Use_2013_Work!$CB49,0)</f>
        <v>0</v>
      </c>
      <c r="N49">
        <f>IFERROR(IFERROR(Supply_2013_Work!N49/Supply_2013_Work!$BR49,0)*Use_2013_Work!$CB49,0)</f>
        <v>0</v>
      </c>
      <c r="O49">
        <f>IFERROR(IFERROR(Supply_2013_Work!O49/Supply_2013_Work!$BR49,0)*Use_2013_Work!$CB49,0)</f>
        <v>0</v>
      </c>
      <c r="P49">
        <f>IFERROR(IFERROR(Supply_2013_Work!P49/Supply_2013_Work!$BR49,0)*Use_2013_Work!$CB49,0)</f>
        <v>0</v>
      </c>
      <c r="Q49">
        <f>IFERROR(IFERROR(Supply_2013_Work!Q49/Supply_2013_Work!$BR49,0)*Use_2013_Work!$CB49,0)</f>
        <v>0</v>
      </c>
      <c r="R49">
        <f>IFERROR(IFERROR(Supply_2013_Work!R49/Supply_2013_Work!$BR49,0)*Use_2013_Work!$CB49,0)</f>
        <v>0</v>
      </c>
      <c r="S49">
        <f>IFERROR(IFERROR(Supply_2013_Work!S49/Supply_2013_Work!$BR49,0)*Use_2013_Work!$CB49,0)</f>
        <v>0</v>
      </c>
      <c r="T49">
        <f>IFERROR(IFERROR(Supply_2013_Work!T49/Supply_2013_Work!$BR49,0)*Use_2013_Work!$CB49,0)</f>
        <v>0</v>
      </c>
      <c r="U49">
        <f>IFERROR(IFERROR(Supply_2013_Work!U49/Supply_2013_Work!$BR49,0)*Use_2013_Work!$CB49,0)</f>
        <v>0</v>
      </c>
      <c r="V49">
        <f>IFERROR(IFERROR(Supply_2013_Work!V49/Supply_2013_Work!$BR49,0)*Use_2013_Work!$CB49,0)</f>
        <v>0</v>
      </c>
      <c r="W49">
        <f>IFERROR(IFERROR(Supply_2013_Work!W49/Supply_2013_Work!$BR49,0)*Use_2013_Work!$CB49,0)</f>
        <v>0</v>
      </c>
      <c r="X49">
        <f>IFERROR(IFERROR(Supply_2013_Work!X49/Supply_2013_Work!$BR49,0)*Use_2013_Work!$CB49,0)</f>
        <v>0</v>
      </c>
      <c r="Y49">
        <f>IFERROR(IFERROR(Supply_2013_Work!Y49/Supply_2013_Work!$BR49,0)*Use_2013_Work!$CB49,0)</f>
        <v>0</v>
      </c>
      <c r="Z49">
        <f>IFERROR(IFERROR(Supply_2013_Work!Z49/Supply_2013_Work!$BR49,0)*Use_2013_Work!$CB49,0)</f>
        <v>0</v>
      </c>
      <c r="AA49">
        <f>IFERROR(IFERROR(Supply_2013_Work!AA49/Supply_2013_Work!$BR49,0)*Use_2013_Work!$CB49,0)</f>
        <v>0</v>
      </c>
      <c r="AB49">
        <f>IFERROR(IFERROR(Supply_2013_Work!AB49/Supply_2013_Work!$BR49,0)*Use_2013_Work!$CB49,0)</f>
        <v>0</v>
      </c>
      <c r="AC49">
        <f>IFERROR(IFERROR(Supply_2013_Work!AC49/Supply_2013_Work!$BR49,0)*Use_2013_Work!$CB49,0)</f>
        <v>0</v>
      </c>
      <c r="AD49">
        <f>IFERROR(IFERROR(Supply_2013_Work!AD49/Supply_2013_Work!$BR49,0)*Use_2013_Work!$CB49,0)</f>
        <v>0</v>
      </c>
      <c r="AE49">
        <f>IFERROR(IFERROR(Supply_2013_Work!AE49/Supply_2013_Work!$BR49,0)*Use_2013_Work!$CB49,0)</f>
        <v>0</v>
      </c>
      <c r="AF49">
        <f>IFERROR(IFERROR(Supply_2013_Work!AF49/Supply_2013_Work!$BR49,0)*Use_2013_Work!$CB49,0)</f>
        <v>0</v>
      </c>
      <c r="AG49">
        <f>IFERROR(IFERROR(Supply_2013_Work!AG49/Supply_2013_Work!$BR49,0)*Use_2013_Work!$CB49,0)</f>
        <v>0</v>
      </c>
      <c r="AH49">
        <f>IFERROR(IFERROR(Supply_2013_Work!AH49/Supply_2013_Work!$BR49,0)*Use_2013_Work!$CB49,0)</f>
        <v>0</v>
      </c>
      <c r="AI49">
        <f>IFERROR(IFERROR(Supply_2013_Work!AI49/Supply_2013_Work!$BR49,0)*Use_2013_Work!$CB49,0)</f>
        <v>0</v>
      </c>
      <c r="AJ49">
        <f>IFERROR(IFERROR(Supply_2013_Work!AJ49/Supply_2013_Work!$BR49,0)*Use_2013_Work!$CB49,0)</f>
        <v>0</v>
      </c>
      <c r="AK49">
        <f>IFERROR(IFERROR(Supply_2013_Work!AK49/Supply_2013_Work!$BR49,0)*Use_2013_Work!$CB49,0)</f>
        <v>0</v>
      </c>
      <c r="AL49">
        <f>IFERROR(IFERROR(Supply_2013_Work!AL49/Supply_2013_Work!$BR49,0)*Use_2013_Work!$CB49,0)</f>
        <v>0</v>
      </c>
      <c r="AM49">
        <f>IFERROR(IFERROR(Supply_2013_Work!AM49/Supply_2013_Work!$BR49,0)*Use_2013_Work!$CB49,0)</f>
        <v>0</v>
      </c>
      <c r="AN49">
        <f>IFERROR(IFERROR(Supply_2013_Work!AN49/Supply_2013_Work!$BR49,0)*Use_2013_Work!$CB49,0)</f>
        <v>0</v>
      </c>
      <c r="AO49">
        <f>IFERROR(IFERROR(Supply_2013_Work!AO49/Supply_2013_Work!$BR49,0)*Use_2013_Work!$CB49,0)</f>
        <v>0</v>
      </c>
      <c r="AP49">
        <f>IFERROR(IFERROR(Supply_2013_Work!AP49/Supply_2013_Work!$BR49,0)*Use_2013_Work!$CB49,0)</f>
        <v>0</v>
      </c>
      <c r="AQ49">
        <f>IFERROR(IFERROR(Supply_2013_Work!AQ49/Supply_2013_Work!$BR49,0)*Use_2013_Work!$CB49,0)</f>
        <v>0</v>
      </c>
      <c r="AR49">
        <f>IFERROR(IFERROR(Supply_2013_Work!AR49/Supply_2013_Work!$BR49,0)*Use_2013_Work!$CB49,0)</f>
        <v>0</v>
      </c>
      <c r="AS49">
        <f>IFERROR(IFERROR(Supply_2013_Work!AS49/Supply_2013_Work!$BR49,0)*Use_2013_Work!$CB49,0)</f>
        <v>0</v>
      </c>
      <c r="AT49">
        <f>IFERROR(IFERROR(Supply_2013_Work!AT49/Supply_2013_Work!$BR49,0)*Use_2013_Work!$CB49,0)</f>
        <v>2.3549000000000002</v>
      </c>
      <c r="AU49">
        <f>IFERROR(IFERROR(Supply_2013_Work!AU49/Supply_2013_Work!$BR49,0)*Use_2013_Work!$CB49,0)</f>
        <v>0</v>
      </c>
      <c r="AV49">
        <f>IFERROR(IFERROR(Supply_2013_Work!AV49/Supply_2013_Work!$BR49,0)*Use_2013_Work!$CB49,0)</f>
        <v>0</v>
      </c>
      <c r="AW49">
        <f>IFERROR(IFERROR(Supply_2013_Work!AW49/Supply_2013_Work!$BR49,0)*Use_2013_Work!$CB49,0)</f>
        <v>0</v>
      </c>
      <c r="AX49">
        <f>IFERROR(IFERROR(Supply_2013_Work!AX49/Supply_2013_Work!$BR49,0)*Use_2013_Work!$CB49,0)</f>
        <v>0</v>
      </c>
      <c r="AY49">
        <f>IFERROR(IFERROR(Supply_2013_Work!AY49/Supply_2013_Work!$BR49,0)*Use_2013_Work!$CB49,0)</f>
        <v>0</v>
      </c>
      <c r="AZ49">
        <f>IFERROR(IFERROR(Supply_2013_Work!AZ49/Supply_2013_Work!$BR49,0)*Use_2013_Work!$CB49,0)</f>
        <v>0</v>
      </c>
      <c r="BA49">
        <f>IFERROR(IFERROR(Supply_2013_Work!BA49/Supply_2013_Work!$BR49,0)*Use_2013_Work!$CB49,0)</f>
        <v>0</v>
      </c>
      <c r="BB49">
        <f>IFERROR(IFERROR(Supply_2013_Work!BB49/Supply_2013_Work!$BR49,0)*Use_2013_Work!$CB49,0)</f>
        <v>0</v>
      </c>
      <c r="BC49">
        <f>IFERROR(IFERROR(Supply_2013_Work!BC49/Supply_2013_Work!$BR49,0)*Use_2013_Work!$CB49,0)</f>
        <v>0</v>
      </c>
      <c r="BD49">
        <f>IFERROR(IFERROR(Supply_2013_Work!BD49/Supply_2013_Work!$BR49,0)*Use_2013_Work!$CB49,0)</f>
        <v>0</v>
      </c>
      <c r="BE49">
        <f>IFERROR(IFERROR(Supply_2013_Work!BE49/Supply_2013_Work!$BR49,0)*Use_2013_Work!$CB49,0)</f>
        <v>0</v>
      </c>
      <c r="BF49">
        <f>IFERROR(IFERROR(Supply_2013_Work!BF49/Supply_2013_Work!$BR49,0)*Use_2013_Work!$CB49,0)</f>
        <v>0</v>
      </c>
      <c r="BG49">
        <f>IFERROR(IFERROR(Supply_2013_Work!BG49/Supply_2013_Work!$BR49,0)*Use_2013_Work!$CB49,0)</f>
        <v>0</v>
      </c>
      <c r="BH49">
        <f>IFERROR(IFERROR(Supply_2013_Work!BH49/Supply_2013_Work!$BR49,0)*Use_2013_Work!$CB49,0)</f>
        <v>0</v>
      </c>
      <c r="BI49">
        <f>IFERROR(IFERROR(Supply_2013_Work!BI49/Supply_2013_Work!$BR49,0)*Use_2013_Work!$CB49,0)</f>
        <v>0</v>
      </c>
      <c r="BJ49">
        <f>IFERROR(IFERROR(Supply_2013_Work!BJ49/Supply_2013_Work!$BR49,0)*Use_2013_Work!$CB49,0)</f>
        <v>0</v>
      </c>
      <c r="BK49">
        <f>IFERROR(IFERROR(Supply_2013_Work!BK49/Supply_2013_Work!$BR49,0)*Use_2013_Work!$CB49,0)</f>
        <v>0</v>
      </c>
      <c r="BL49">
        <f>IFERROR(IFERROR(Supply_2013_Work!BL49/Supply_2013_Work!$BR49,0)*Use_2013_Work!$CB49,0)</f>
        <v>0</v>
      </c>
      <c r="BM49">
        <f>IFERROR(IFERROR(Supply_2013_Work!BM49/Supply_2013_Work!$BR49,0)*Use_2013_Work!$CB49,0)</f>
        <v>0</v>
      </c>
      <c r="BN49">
        <f>IFERROR(IFERROR(Supply_2013_Work!BN49/Supply_2013_Work!$BR49,0)*Use_2013_Work!$CB49,0)</f>
        <v>0</v>
      </c>
      <c r="BO49">
        <f>IFERROR(IFERROR(Supply_2013_Work!BO49/Supply_2013_Work!$BR49,0)*Use_2013_Work!$CB49,0)</f>
        <v>0</v>
      </c>
      <c r="BP49">
        <f>IFERROR(IFERROR(Supply_2013_Work!BP49/Supply_2013_Work!$BR49,0)*Use_2013_Work!$CB49,0)</f>
        <v>0</v>
      </c>
      <c r="BQ49">
        <f>IFERROR(IFERROR(Supply_2013_Work!BQ49/Supply_2013_Work!$BR49,0)*Use_2013_Work!$CB49,0)</f>
        <v>0</v>
      </c>
    </row>
    <row r="50" spans="4:69">
      <c r="D50">
        <v>42</v>
      </c>
      <c r="E50">
        <f>IFERROR(IFERROR(Supply_2013_Work!E50/Supply_2013_Work!$BR50,0)*Use_2013_Work!$CB50,0)</f>
        <v>0</v>
      </c>
      <c r="F50">
        <f>IFERROR(IFERROR(Supply_2013_Work!F50/Supply_2013_Work!$BR50,0)*Use_2013_Work!$CB50,0)</f>
        <v>0</v>
      </c>
      <c r="G50">
        <f>IFERROR(IFERROR(Supply_2013_Work!G50/Supply_2013_Work!$BR50,0)*Use_2013_Work!$CB50,0)</f>
        <v>0</v>
      </c>
      <c r="H50">
        <f>IFERROR(IFERROR(Supply_2013_Work!H50/Supply_2013_Work!$BR50,0)*Use_2013_Work!$CB50,0)</f>
        <v>0</v>
      </c>
      <c r="I50">
        <f>IFERROR(IFERROR(Supply_2013_Work!I50/Supply_2013_Work!$BR50,0)*Use_2013_Work!$CB50,0)</f>
        <v>0</v>
      </c>
      <c r="J50">
        <f>IFERROR(IFERROR(Supply_2013_Work!J50/Supply_2013_Work!$BR50,0)*Use_2013_Work!$CB50,0)</f>
        <v>0</v>
      </c>
      <c r="K50">
        <f>IFERROR(IFERROR(Supply_2013_Work!K50/Supply_2013_Work!$BR50,0)*Use_2013_Work!$CB50,0)</f>
        <v>0</v>
      </c>
      <c r="L50">
        <f>IFERROR(IFERROR(Supply_2013_Work!L50/Supply_2013_Work!$BR50,0)*Use_2013_Work!$CB50,0)</f>
        <v>0</v>
      </c>
      <c r="M50">
        <f>IFERROR(IFERROR(Supply_2013_Work!M50/Supply_2013_Work!$BR50,0)*Use_2013_Work!$CB50,0)</f>
        <v>0</v>
      </c>
      <c r="N50">
        <f>IFERROR(IFERROR(Supply_2013_Work!N50/Supply_2013_Work!$BR50,0)*Use_2013_Work!$CB50,0)</f>
        <v>0</v>
      </c>
      <c r="O50">
        <f>IFERROR(IFERROR(Supply_2013_Work!O50/Supply_2013_Work!$BR50,0)*Use_2013_Work!$CB50,0)</f>
        <v>0</v>
      </c>
      <c r="P50">
        <f>IFERROR(IFERROR(Supply_2013_Work!P50/Supply_2013_Work!$BR50,0)*Use_2013_Work!$CB50,0)</f>
        <v>0</v>
      </c>
      <c r="Q50">
        <f>IFERROR(IFERROR(Supply_2013_Work!Q50/Supply_2013_Work!$BR50,0)*Use_2013_Work!$CB50,0)</f>
        <v>0</v>
      </c>
      <c r="R50">
        <f>IFERROR(IFERROR(Supply_2013_Work!R50/Supply_2013_Work!$BR50,0)*Use_2013_Work!$CB50,0)</f>
        <v>0</v>
      </c>
      <c r="S50">
        <f>IFERROR(IFERROR(Supply_2013_Work!S50/Supply_2013_Work!$BR50,0)*Use_2013_Work!$CB50,0)</f>
        <v>0</v>
      </c>
      <c r="T50">
        <f>IFERROR(IFERROR(Supply_2013_Work!T50/Supply_2013_Work!$BR50,0)*Use_2013_Work!$CB50,0)</f>
        <v>0</v>
      </c>
      <c r="U50">
        <f>IFERROR(IFERROR(Supply_2013_Work!U50/Supply_2013_Work!$BR50,0)*Use_2013_Work!$CB50,0)</f>
        <v>0</v>
      </c>
      <c r="V50">
        <f>IFERROR(IFERROR(Supply_2013_Work!V50/Supply_2013_Work!$BR50,0)*Use_2013_Work!$CB50,0)</f>
        <v>0</v>
      </c>
      <c r="W50">
        <f>IFERROR(IFERROR(Supply_2013_Work!W50/Supply_2013_Work!$BR50,0)*Use_2013_Work!$CB50,0)</f>
        <v>0</v>
      </c>
      <c r="X50">
        <f>IFERROR(IFERROR(Supply_2013_Work!X50/Supply_2013_Work!$BR50,0)*Use_2013_Work!$CB50,0)</f>
        <v>0</v>
      </c>
      <c r="Y50">
        <f>IFERROR(IFERROR(Supply_2013_Work!Y50/Supply_2013_Work!$BR50,0)*Use_2013_Work!$CB50,0)</f>
        <v>0</v>
      </c>
      <c r="Z50">
        <f>IFERROR(IFERROR(Supply_2013_Work!Z50/Supply_2013_Work!$BR50,0)*Use_2013_Work!$CB50,0)</f>
        <v>0</v>
      </c>
      <c r="AA50">
        <f>IFERROR(IFERROR(Supply_2013_Work!AA50/Supply_2013_Work!$BR50,0)*Use_2013_Work!$CB50,0)</f>
        <v>0</v>
      </c>
      <c r="AB50">
        <f>IFERROR(IFERROR(Supply_2013_Work!AB50/Supply_2013_Work!$BR50,0)*Use_2013_Work!$CB50,0)</f>
        <v>0</v>
      </c>
      <c r="AC50">
        <f>IFERROR(IFERROR(Supply_2013_Work!AC50/Supply_2013_Work!$BR50,0)*Use_2013_Work!$CB50,0)</f>
        <v>0</v>
      </c>
      <c r="AD50">
        <f>IFERROR(IFERROR(Supply_2013_Work!AD50/Supply_2013_Work!$BR50,0)*Use_2013_Work!$CB50,0)</f>
        <v>0</v>
      </c>
      <c r="AE50">
        <f>IFERROR(IFERROR(Supply_2013_Work!AE50/Supply_2013_Work!$BR50,0)*Use_2013_Work!$CB50,0)</f>
        <v>0</v>
      </c>
      <c r="AF50">
        <f>IFERROR(IFERROR(Supply_2013_Work!AF50/Supply_2013_Work!$BR50,0)*Use_2013_Work!$CB50,0)</f>
        <v>0</v>
      </c>
      <c r="AG50">
        <f>IFERROR(IFERROR(Supply_2013_Work!AG50/Supply_2013_Work!$BR50,0)*Use_2013_Work!$CB50,0)</f>
        <v>0</v>
      </c>
      <c r="AH50">
        <f>IFERROR(IFERROR(Supply_2013_Work!AH50/Supply_2013_Work!$BR50,0)*Use_2013_Work!$CB50,0)</f>
        <v>0</v>
      </c>
      <c r="AI50">
        <f>IFERROR(IFERROR(Supply_2013_Work!AI50/Supply_2013_Work!$BR50,0)*Use_2013_Work!$CB50,0)</f>
        <v>0</v>
      </c>
      <c r="AJ50">
        <f>IFERROR(IFERROR(Supply_2013_Work!AJ50/Supply_2013_Work!$BR50,0)*Use_2013_Work!$CB50,0)</f>
        <v>0</v>
      </c>
      <c r="AK50">
        <f>IFERROR(IFERROR(Supply_2013_Work!AK50/Supply_2013_Work!$BR50,0)*Use_2013_Work!$CB50,0)</f>
        <v>0</v>
      </c>
      <c r="AL50">
        <f>IFERROR(IFERROR(Supply_2013_Work!AL50/Supply_2013_Work!$BR50,0)*Use_2013_Work!$CB50,0)</f>
        <v>0</v>
      </c>
      <c r="AM50">
        <f>IFERROR(IFERROR(Supply_2013_Work!AM50/Supply_2013_Work!$BR50,0)*Use_2013_Work!$CB50,0)</f>
        <v>0</v>
      </c>
      <c r="AN50">
        <f>IFERROR(IFERROR(Supply_2013_Work!AN50/Supply_2013_Work!$BR50,0)*Use_2013_Work!$CB50,0)</f>
        <v>0</v>
      </c>
      <c r="AO50">
        <f>IFERROR(IFERROR(Supply_2013_Work!AO50/Supply_2013_Work!$BR50,0)*Use_2013_Work!$CB50,0)</f>
        <v>0</v>
      </c>
      <c r="AP50">
        <f>IFERROR(IFERROR(Supply_2013_Work!AP50/Supply_2013_Work!$BR50,0)*Use_2013_Work!$CB50,0)</f>
        <v>0</v>
      </c>
      <c r="AQ50">
        <f>IFERROR(IFERROR(Supply_2013_Work!AQ50/Supply_2013_Work!$BR50,0)*Use_2013_Work!$CB50,0)</f>
        <v>0</v>
      </c>
      <c r="AR50">
        <f>IFERROR(IFERROR(Supply_2013_Work!AR50/Supply_2013_Work!$BR50,0)*Use_2013_Work!$CB50,0)</f>
        <v>0</v>
      </c>
      <c r="AS50">
        <f>IFERROR(IFERROR(Supply_2013_Work!AS50/Supply_2013_Work!$BR50,0)*Use_2013_Work!$CB50,0)</f>
        <v>0</v>
      </c>
      <c r="AT50">
        <f>IFERROR(IFERROR(Supply_2013_Work!AT50/Supply_2013_Work!$BR50,0)*Use_2013_Work!$CB50,0)</f>
        <v>0</v>
      </c>
      <c r="AU50">
        <f>IFERROR(IFERROR(Supply_2013_Work!AU50/Supply_2013_Work!$BR50,0)*Use_2013_Work!$CB50,0)</f>
        <v>0.22059999999999999</v>
      </c>
      <c r="AV50">
        <f>IFERROR(IFERROR(Supply_2013_Work!AV50/Supply_2013_Work!$BR50,0)*Use_2013_Work!$CB50,0)</f>
        <v>0</v>
      </c>
      <c r="AW50">
        <f>IFERROR(IFERROR(Supply_2013_Work!AW50/Supply_2013_Work!$BR50,0)*Use_2013_Work!$CB50,0)</f>
        <v>0</v>
      </c>
      <c r="AX50">
        <f>IFERROR(IFERROR(Supply_2013_Work!AX50/Supply_2013_Work!$BR50,0)*Use_2013_Work!$CB50,0)</f>
        <v>0</v>
      </c>
      <c r="AY50">
        <f>IFERROR(IFERROR(Supply_2013_Work!AY50/Supply_2013_Work!$BR50,0)*Use_2013_Work!$CB50,0)</f>
        <v>0</v>
      </c>
      <c r="AZ50">
        <f>IFERROR(IFERROR(Supply_2013_Work!AZ50/Supply_2013_Work!$BR50,0)*Use_2013_Work!$CB50,0)</f>
        <v>0</v>
      </c>
      <c r="BA50">
        <f>IFERROR(IFERROR(Supply_2013_Work!BA50/Supply_2013_Work!$BR50,0)*Use_2013_Work!$CB50,0)</f>
        <v>0</v>
      </c>
      <c r="BB50">
        <f>IFERROR(IFERROR(Supply_2013_Work!BB50/Supply_2013_Work!$BR50,0)*Use_2013_Work!$CB50,0)</f>
        <v>0</v>
      </c>
      <c r="BC50">
        <f>IFERROR(IFERROR(Supply_2013_Work!BC50/Supply_2013_Work!$BR50,0)*Use_2013_Work!$CB50,0)</f>
        <v>0</v>
      </c>
      <c r="BD50">
        <f>IFERROR(IFERROR(Supply_2013_Work!BD50/Supply_2013_Work!$BR50,0)*Use_2013_Work!$CB50,0)</f>
        <v>0</v>
      </c>
      <c r="BE50">
        <f>IFERROR(IFERROR(Supply_2013_Work!BE50/Supply_2013_Work!$BR50,0)*Use_2013_Work!$CB50,0)</f>
        <v>0</v>
      </c>
      <c r="BF50">
        <f>IFERROR(IFERROR(Supply_2013_Work!BF50/Supply_2013_Work!$BR50,0)*Use_2013_Work!$CB50,0)</f>
        <v>0</v>
      </c>
      <c r="BG50">
        <f>IFERROR(IFERROR(Supply_2013_Work!BG50/Supply_2013_Work!$BR50,0)*Use_2013_Work!$CB50,0)</f>
        <v>0</v>
      </c>
      <c r="BH50">
        <f>IFERROR(IFERROR(Supply_2013_Work!BH50/Supply_2013_Work!$BR50,0)*Use_2013_Work!$CB50,0)</f>
        <v>0</v>
      </c>
      <c r="BI50">
        <f>IFERROR(IFERROR(Supply_2013_Work!BI50/Supply_2013_Work!$BR50,0)*Use_2013_Work!$CB50,0)</f>
        <v>0</v>
      </c>
      <c r="BJ50">
        <f>IFERROR(IFERROR(Supply_2013_Work!BJ50/Supply_2013_Work!$BR50,0)*Use_2013_Work!$CB50,0)</f>
        <v>0</v>
      </c>
      <c r="BK50">
        <f>IFERROR(IFERROR(Supply_2013_Work!BK50/Supply_2013_Work!$BR50,0)*Use_2013_Work!$CB50,0)</f>
        <v>0</v>
      </c>
      <c r="BL50">
        <f>IFERROR(IFERROR(Supply_2013_Work!BL50/Supply_2013_Work!$BR50,0)*Use_2013_Work!$CB50,0)</f>
        <v>0</v>
      </c>
      <c r="BM50">
        <f>IFERROR(IFERROR(Supply_2013_Work!BM50/Supply_2013_Work!$BR50,0)*Use_2013_Work!$CB50,0)</f>
        <v>0</v>
      </c>
      <c r="BN50">
        <f>IFERROR(IFERROR(Supply_2013_Work!BN50/Supply_2013_Work!$BR50,0)*Use_2013_Work!$CB50,0)</f>
        <v>0</v>
      </c>
      <c r="BO50">
        <f>IFERROR(IFERROR(Supply_2013_Work!BO50/Supply_2013_Work!$BR50,0)*Use_2013_Work!$CB50,0)</f>
        <v>0</v>
      </c>
      <c r="BP50">
        <f>IFERROR(IFERROR(Supply_2013_Work!BP50/Supply_2013_Work!$BR50,0)*Use_2013_Work!$CB50,0)</f>
        <v>0</v>
      </c>
      <c r="BQ50">
        <f>IFERROR(IFERROR(Supply_2013_Work!BQ50/Supply_2013_Work!$BR50,0)*Use_2013_Work!$CB50,0)</f>
        <v>0</v>
      </c>
    </row>
    <row r="51" spans="4:69">
      <c r="D51">
        <v>43</v>
      </c>
      <c r="E51">
        <f>IFERROR(IFERROR(Supply_2013_Work!E51/Supply_2013_Work!$BR51,0)*Use_2013_Work!$CB51,0)</f>
        <v>1.1497581783538909E-4</v>
      </c>
      <c r="F51">
        <f>IFERROR(IFERROR(Supply_2013_Work!F51/Supply_2013_Work!$BR51,0)*Use_2013_Work!$CB51,0)</f>
        <v>1.2531717809041474E-4</v>
      </c>
      <c r="G51">
        <f>IFERROR(IFERROR(Supply_2013_Work!G51/Supply_2013_Work!$BR51,0)*Use_2013_Work!$CB51,0)</f>
        <v>7.325130180643154E-6</v>
      </c>
      <c r="H51">
        <f>IFERROR(IFERROR(Supply_2013_Work!H51/Supply_2013_Work!$BR51,0)*Use_2013_Work!$CB51,0)</f>
        <v>4.7756976177722518E-6</v>
      </c>
      <c r="I51">
        <f>IFERROR(IFERROR(Supply_2013_Work!I51/Supply_2013_Work!$BR51,0)*Use_2013_Work!$CB51,0)</f>
        <v>8.0504616985303682E-5</v>
      </c>
      <c r="J51">
        <f>IFERROR(IFERROR(Supply_2013_Work!J51/Supply_2013_Work!$BR51,0)*Use_2013_Work!$CB51,0)</f>
        <v>2.5135250619853957E-6</v>
      </c>
      <c r="K51">
        <f>IFERROR(IFERROR(Supply_2013_Work!K51/Supply_2013_Work!$BR51,0)*Use_2013_Work!$CB51,0)</f>
        <v>3.0467514501351548E-4</v>
      </c>
      <c r="L51">
        <f>IFERROR(IFERROR(Supply_2013_Work!L51/Supply_2013_Work!$BR51,0)*Use_2013_Work!$CB51,0)</f>
        <v>2.8007850690694409E-6</v>
      </c>
      <c r="M51">
        <f>IFERROR(IFERROR(Supply_2013_Work!M51/Supply_2013_Work!$BR51,0)*Use_2013_Work!$CB51,0)</f>
        <v>1.4363000354202264E-7</v>
      </c>
      <c r="N51">
        <f>IFERROR(IFERROR(Supply_2013_Work!N51/Supply_2013_Work!$BR51,0)*Use_2013_Work!$CB51,0)</f>
        <v>0</v>
      </c>
      <c r="O51">
        <f>IFERROR(IFERROR(Supply_2013_Work!O51/Supply_2013_Work!$BR51,0)*Use_2013_Work!$CB51,0)</f>
        <v>4.9911426230852857E-6</v>
      </c>
      <c r="P51">
        <f>IFERROR(IFERROR(Supply_2013_Work!P51/Supply_2013_Work!$BR51,0)*Use_2013_Work!$CB51,0)</f>
        <v>6.8942401700170853E-6</v>
      </c>
      <c r="Q51">
        <f>IFERROR(IFERROR(Supply_2013_Work!Q51/Supply_2013_Work!$BR51,0)*Use_2013_Work!$CB51,0)</f>
        <v>1.2668166312406395E-4</v>
      </c>
      <c r="R51">
        <f>IFERROR(IFERROR(Supply_2013_Work!R51/Supply_2013_Work!$BR51,0)*Use_2013_Work!$CB51,0)</f>
        <v>7.1815001771011319E-8</v>
      </c>
      <c r="S51">
        <f>IFERROR(IFERROR(Supply_2013_Work!S51/Supply_2013_Work!$BR51,0)*Use_2013_Work!$CB51,0)</f>
        <v>4.833149619189061E-5</v>
      </c>
      <c r="T51">
        <f>IFERROR(IFERROR(Supply_2013_Work!T51/Supply_2013_Work!$BR51,0)*Use_2013_Work!$CB51,0)</f>
        <v>9.6232102373155159E-4</v>
      </c>
      <c r="U51">
        <f>IFERROR(IFERROR(Supply_2013_Work!U51/Supply_2013_Work!$BR51,0)*Use_2013_Work!$CB51,0)</f>
        <v>2.4596638106571373E-5</v>
      </c>
      <c r="V51">
        <f>IFERROR(IFERROR(Supply_2013_Work!V51/Supply_2013_Work!$BR51,0)*Use_2013_Work!$CB51,0)</f>
        <v>8.8368359679229426E-5</v>
      </c>
      <c r="W51">
        <f>IFERROR(IFERROR(Supply_2013_Work!W51/Supply_2013_Work!$BR51,0)*Use_2013_Work!$CB51,0)</f>
        <v>1.3034422821438551E-5</v>
      </c>
      <c r="X51">
        <f>IFERROR(IFERROR(Supply_2013_Work!X51/Supply_2013_Work!$BR51,0)*Use_2013_Work!$CB51,0)</f>
        <v>7.3718099317943113E-5</v>
      </c>
      <c r="Y51">
        <f>IFERROR(IFERROR(Supply_2013_Work!Y51/Supply_2013_Work!$BR51,0)*Use_2013_Work!$CB51,0)</f>
        <v>1.4363000354202264E-7</v>
      </c>
      <c r="Z51">
        <f>IFERROR(IFERROR(Supply_2013_Work!Z51/Supply_2013_Work!$BR51,0)*Use_2013_Work!$CB51,0)</f>
        <v>2.0718628010936766E-5</v>
      </c>
      <c r="AA51">
        <f>IFERROR(IFERROR(Supply_2013_Work!AA51/Supply_2013_Work!$BR51,0)*Use_2013_Work!$CB51,0)</f>
        <v>9.6950252390865262E-7</v>
      </c>
      <c r="AB51">
        <f>IFERROR(IFERROR(Supply_2013_Work!AB51/Supply_2013_Work!$BR51,0)*Use_2013_Work!$CB51,0)</f>
        <v>1.9347320552119301E-3</v>
      </c>
      <c r="AC51">
        <f>IFERROR(IFERROR(Supply_2013_Work!AC51/Supply_2013_Work!$BR51,0)*Use_2013_Work!$CB51,0)</f>
        <v>1.5081150371912372E-6</v>
      </c>
      <c r="AD51">
        <f>IFERROR(IFERROR(Supply_2013_Work!AD51/Supply_2013_Work!$BR51,0)*Use_2013_Work!$CB51,0)</f>
        <v>2.7612868180953851E-4</v>
      </c>
      <c r="AE51">
        <f>IFERROR(IFERROR(Supply_2013_Work!AE51/Supply_2013_Work!$BR51,0)*Use_2013_Work!$CB51,0)</f>
        <v>3.7607002902416637E-3</v>
      </c>
      <c r="AF51">
        <f>IFERROR(IFERROR(Supply_2013_Work!AF51/Supply_2013_Work!$BR51,0)*Use_2013_Work!$CB51,0)</f>
        <v>4.0755013505048918E-5</v>
      </c>
      <c r="AG51">
        <f>IFERROR(IFERROR(Supply_2013_Work!AG51/Supply_2013_Work!$BR51,0)*Use_2013_Work!$CB51,0)</f>
        <v>1.2189160250593749E-3</v>
      </c>
      <c r="AH51">
        <f>IFERROR(IFERROR(Supply_2013_Work!AH51/Supply_2013_Work!$BR51,0)*Use_2013_Work!$CB51,0)</f>
        <v>6.4355577537056367E-3</v>
      </c>
      <c r="AI51">
        <f>IFERROR(IFERROR(Supply_2013_Work!AI51/Supply_2013_Work!$BR51,0)*Use_2013_Work!$CB51,0)</f>
        <v>1.8768850712853807E-4</v>
      </c>
      <c r="AJ51">
        <f>IFERROR(IFERROR(Supply_2013_Work!AJ51/Supply_2013_Work!$BR51,0)*Use_2013_Work!$CB51,0)</f>
        <v>1.4363000354202264E-7</v>
      </c>
      <c r="AK51">
        <f>IFERROR(IFERROR(Supply_2013_Work!AK51/Supply_2013_Work!$BR51,0)*Use_2013_Work!$CB51,0)</f>
        <v>0</v>
      </c>
      <c r="AL51">
        <f>IFERROR(IFERROR(Supply_2013_Work!AL51/Supply_2013_Work!$BR51,0)*Use_2013_Work!$CB51,0)</f>
        <v>1.1335998029554135E-4</v>
      </c>
      <c r="AM51">
        <f>IFERROR(IFERROR(Supply_2013_Work!AM51/Supply_2013_Work!$BR51,0)*Use_2013_Work!$CB51,0)</f>
        <v>3.5907500885505659E-8</v>
      </c>
      <c r="AN51">
        <f>IFERROR(IFERROR(Supply_2013_Work!AN51/Supply_2013_Work!$BR51,0)*Use_2013_Work!$CB51,0)</f>
        <v>2.9961218738865921E-4</v>
      </c>
      <c r="AO51">
        <f>IFERROR(IFERROR(Supply_2013_Work!AO51/Supply_2013_Work!$BR51,0)*Use_2013_Work!$CB51,0)</f>
        <v>1.8312825451607885E-6</v>
      </c>
      <c r="AP51">
        <f>IFERROR(IFERROR(Supply_2013_Work!AP51/Supply_2013_Work!$BR51,0)*Use_2013_Work!$CB51,0)</f>
        <v>9.802747741743044E-6</v>
      </c>
      <c r="AQ51">
        <f>IFERROR(IFERROR(Supply_2013_Work!AQ51/Supply_2013_Work!$BR51,0)*Use_2013_Work!$CB51,0)</f>
        <v>1.3537127833835632E-5</v>
      </c>
      <c r="AR51">
        <f>IFERROR(IFERROR(Supply_2013_Work!AR51/Supply_2013_Work!$BR51,0)*Use_2013_Work!$CB51,0)</f>
        <v>1.2355771054702497E-4</v>
      </c>
      <c r="AS51">
        <f>IFERROR(IFERROR(Supply_2013_Work!AS51/Supply_2013_Work!$BR51,0)*Use_2013_Work!$CB51,0)</f>
        <v>0</v>
      </c>
      <c r="AT51">
        <f>IFERROR(IFERROR(Supply_2013_Work!AT51/Supply_2013_Work!$BR51,0)*Use_2013_Work!$CB51,0)</f>
        <v>0</v>
      </c>
      <c r="AU51">
        <f>IFERROR(IFERROR(Supply_2013_Work!AU51/Supply_2013_Work!$BR51,0)*Use_2013_Work!$CB51,0)</f>
        <v>0</v>
      </c>
      <c r="AV51">
        <f>IFERROR(IFERROR(Supply_2013_Work!AV51/Supply_2013_Work!$BR51,0)*Use_2013_Work!$CB51,0)</f>
        <v>0.60078929548091042</v>
      </c>
      <c r="AW51">
        <f>IFERROR(IFERROR(Supply_2013_Work!AW51/Supply_2013_Work!$BR51,0)*Use_2013_Work!$CB51,0)</f>
        <v>0</v>
      </c>
      <c r="AX51">
        <f>IFERROR(IFERROR(Supply_2013_Work!AX51/Supply_2013_Work!$BR51,0)*Use_2013_Work!$CB51,0)</f>
        <v>8.9194232199596058E-5</v>
      </c>
      <c r="AY51">
        <f>IFERROR(IFERROR(Supply_2013_Work!AY51/Supply_2013_Work!$BR51,0)*Use_2013_Work!$CB51,0)</f>
        <v>1.1519126284070213E-4</v>
      </c>
      <c r="AZ51">
        <f>IFERROR(IFERROR(Supply_2013_Work!AZ51/Supply_2013_Work!$BR51,0)*Use_2013_Work!$CB51,0)</f>
        <v>6.8224251682460751E-7</v>
      </c>
      <c r="BA51">
        <f>IFERROR(IFERROR(Supply_2013_Work!BA51/Supply_2013_Work!$BR51,0)*Use_2013_Work!$CB51,0)</f>
        <v>2.2011298042814966E-5</v>
      </c>
      <c r="BB51">
        <f>IFERROR(IFERROR(Supply_2013_Work!BB51/Supply_2013_Work!$BR51,0)*Use_2013_Work!$CB51,0)</f>
        <v>2.8833723211061038E-5</v>
      </c>
      <c r="BC51">
        <f>IFERROR(IFERROR(Supply_2013_Work!BC51/Supply_2013_Work!$BR51,0)*Use_2013_Work!$CB51,0)</f>
        <v>3.5620240878421607E-5</v>
      </c>
      <c r="BD51">
        <f>IFERROR(IFERROR(Supply_2013_Work!BD51/Supply_2013_Work!$BR51,0)*Use_2013_Work!$CB51,0)</f>
        <v>1.4363000354202263E-6</v>
      </c>
      <c r="BE51">
        <f>IFERROR(IFERROR(Supply_2013_Work!BE51/Supply_2013_Work!$BR51,0)*Use_2013_Work!$CB51,0)</f>
        <v>1.0413175256796641E-5</v>
      </c>
      <c r="BF51">
        <f>IFERROR(IFERROR(Supply_2013_Work!BF51/Supply_2013_Work!$BR51,0)*Use_2013_Work!$CB51,0)</f>
        <v>3.0086894991965187E-4</v>
      </c>
      <c r="BG51">
        <f>IFERROR(IFERROR(Supply_2013_Work!BG51/Supply_2013_Work!$BR51,0)*Use_2013_Work!$CB51,0)</f>
        <v>6.2874034050520403E-4</v>
      </c>
      <c r="BH51">
        <f>IFERROR(IFERROR(Supply_2013_Work!BH51/Supply_2013_Work!$BR51,0)*Use_2013_Work!$CB51,0)</f>
        <v>8.219226952692243E-5</v>
      </c>
      <c r="BI51">
        <f>IFERROR(IFERROR(Supply_2013_Work!BI51/Supply_2013_Work!$BR51,0)*Use_2013_Work!$CB51,0)</f>
        <v>7.9355576956967501E-6</v>
      </c>
      <c r="BJ51">
        <f>IFERROR(IFERROR(Supply_2013_Work!BJ51/Supply_2013_Work!$BR51,0)*Use_2013_Work!$CB51,0)</f>
        <v>0</v>
      </c>
      <c r="BK51">
        <f>IFERROR(IFERROR(Supply_2013_Work!BK51/Supply_2013_Work!$BR51,0)*Use_2013_Work!$CB51,0)</f>
        <v>2.7878583687506586E-4</v>
      </c>
      <c r="BL51">
        <f>IFERROR(IFERROR(Supply_2013_Work!BL51/Supply_2013_Work!$BR51,0)*Use_2013_Work!$CB51,0)</f>
        <v>1.4467132106770226E-4</v>
      </c>
      <c r="BM51">
        <f>IFERROR(IFERROR(Supply_2013_Work!BM51/Supply_2013_Work!$BR51,0)*Use_2013_Work!$CB51,0)</f>
        <v>1.9533680481715075E-5</v>
      </c>
      <c r="BN51">
        <f>IFERROR(IFERROR(Supply_2013_Work!BN51/Supply_2013_Work!$BR51,0)*Use_2013_Work!$CB51,0)</f>
        <v>7.1815001771011319E-8</v>
      </c>
      <c r="BO51">
        <f>IFERROR(IFERROR(Supply_2013_Work!BO51/Supply_2013_Work!$BR51,0)*Use_2013_Work!$CB51,0)</f>
        <v>1.2818977816125519E-5</v>
      </c>
      <c r="BP51">
        <f>IFERROR(IFERROR(Supply_2013_Work!BP51/Supply_2013_Work!$BR51,0)*Use_2013_Work!$CB51,0)</f>
        <v>0</v>
      </c>
      <c r="BQ51">
        <f>IFERROR(IFERROR(Supply_2013_Work!BQ51/Supply_2013_Work!$BR51,0)*Use_2013_Work!$CB51,0)</f>
        <v>0</v>
      </c>
    </row>
    <row r="52" spans="4:69">
      <c r="D52">
        <v>44</v>
      </c>
      <c r="E52">
        <f>IFERROR(IFERROR(Supply_2013_Work!E52/Supply_2013_Work!$BR52,0)*Use_2013_Work!$CB52,0)</f>
        <v>0</v>
      </c>
      <c r="F52">
        <f>IFERROR(IFERROR(Supply_2013_Work!F52/Supply_2013_Work!$BR52,0)*Use_2013_Work!$CB52,0)</f>
        <v>0</v>
      </c>
      <c r="G52">
        <f>IFERROR(IFERROR(Supply_2013_Work!G52/Supply_2013_Work!$BR52,0)*Use_2013_Work!$CB52,0)</f>
        <v>0</v>
      </c>
      <c r="H52">
        <f>IFERROR(IFERROR(Supply_2013_Work!H52/Supply_2013_Work!$BR52,0)*Use_2013_Work!$CB52,0)</f>
        <v>0</v>
      </c>
      <c r="I52">
        <f>IFERROR(IFERROR(Supply_2013_Work!I52/Supply_2013_Work!$BR52,0)*Use_2013_Work!$CB52,0)</f>
        <v>0</v>
      </c>
      <c r="J52">
        <f>IFERROR(IFERROR(Supply_2013_Work!J52/Supply_2013_Work!$BR52,0)*Use_2013_Work!$CB52,0)</f>
        <v>0</v>
      </c>
      <c r="K52">
        <f>IFERROR(IFERROR(Supply_2013_Work!K52/Supply_2013_Work!$BR52,0)*Use_2013_Work!$CB52,0)</f>
        <v>0</v>
      </c>
      <c r="L52">
        <f>IFERROR(IFERROR(Supply_2013_Work!L52/Supply_2013_Work!$BR52,0)*Use_2013_Work!$CB52,0)</f>
        <v>0</v>
      </c>
      <c r="M52">
        <f>IFERROR(IFERROR(Supply_2013_Work!M52/Supply_2013_Work!$BR52,0)*Use_2013_Work!$CB52,0)</f>
        <v>0</v>
      </c>
      <c r="N52">
        <f>IFERROR(IFERROR(Supply_2013_Work!N52/Supply_2013_Work!$BR52,0)*Use_2013_Work!$CB52,0)</f>
        <v>0</v>
      </c>
      <c r="O52">
        <f>IFERROR(IFERROR(Supply_2013_Work!O52/Supply_2013_Work!$BR52,0)*Use_2013_Work!$CB52,0)</f>
        <v>0</v>
      </c>
      <c r="P52">
        <f>IFERROR(IFERROR(Supply_2013_Work!P52/Supply_2013_Work!$BR52,0)*Use_2013_Work!$CB52,0)</f>
        <v>0</v>
      </c>
      <c r="Q52">
        <f>IFERROR(IFERROR(Supply_2013_Work!Q52/Supply_2013_Work!$BR52,0)*Use_2013_Work!$CB52,0)</f>
        <v>0</v>
      </c>
      <c r="R52">
        <f>IFERROR(IFERROR(Supply_2013_Work!R52/Supply_2013_Work!$BR52,0)*Use_2013_Work!$CB52,0)</f>
        <v>0</v>
      </c>
      <c r="S52">
        <f>IFERROR(IFERROR(Supply_2013_Work!S52/Supply_2013_Work!$BR52,0)*Use_2013_Work!$CB52,0)</f>
        <v>0</v>
      </c>
      <c r="T52">
        <f>IFERROR(IFERROR(Supply_2013_Work!T52/Supply_2013_Work!$BR52,0)*Use_2013_Work!$CB52,0)</f>
        <v>0</v>
      </c>
      <c r="U52">
        <f>IFERROR(IFERROR(Supply_2013_Work!U52/Supply_2013_Work!$BR52,0)*Use_2013_Work!$CB52,0)</f>
        <v>0</v>
      </c>
      <c r="V52">
        <f>IFERROR(IFERROR(Supply_2013_Work!V52/Supply_2013_Work!$BR52,0)*Use_2013_Work!$CB52,0)</f>
        <v>0</v>
      </c>
      <c r="W52">
        <f>IFERROR(IFERROR(Supply_2013_Work!W52/Supply_2013_Work!$BR52,0)*Use_2013_Work!$CB52,0)</f>
        <v>0</v>
      </c>
      <c r="X52">
        <f>IFERROR(IFERROR(Supply_2013_Work!X52/Supply_2013_Work!$BR52,0)*Use_2013_Work!$CB52,0)</f>
        <v>0</v>
      </c>
      <c r="Y52">
        <f>IFERROR(IFERROR(Supply_2013_Work!Y52/Supply_2013_Work!$BR52,0)*Use_2013_Work!$CB52,0)</f>
        <v>0</v>
      </c>
      <c r="Z52">
        <f>IFERROR(IFERROR(Supply_2013_Work!Z52/Supply_2013_Work!$BR52,0)*Use_2013_Work!$CB52,0)</f>
        <v>0</v>
      </c>
      <c r="AA52">
        <f>IFERROR(IFERROR(Supply_2013_Work!AA52/Supply_2013_Work!$BR52,0)*Use_2013_Work!$CB52,0)</f>
        <v>0</v>
      </c>
      <c r="AB52">
        <f>IFERROR(IFERROR(Supply_2013_Work!AB52/Supply_2013_Work!$BR52,0)*Use_2013_Work!$CB52,0)</f>
        <v>0</v>
      </c>
      <c r="AC52">
        <f>IFERROR(IFERROR(Supply_2013_Work!AC52/Supply_2013_Work!$BR52,0)*Use_2013_Work!$CB52,0)</f>
        <v>0</v>
      </c>
      <c r="AD52">
        <f>IFERROR(IFERROR(Supply_2013_Work!AD52/Supply_2013_Work!$BR52,0)*Use_2013_Work!$CB52,0)</f>
        <v>0</v>
      </c>
      <c r="AE52">
        <f>IFERROR(IFERROR(Supply_2013_Work!AE52/Supply_2013_Work!$BR52,0)*Use_2013_Work!$CB52,0)</f>
        <v>0</v>
      </c>
      <c r="AF52">
        <f>IFERROR(IFERROR(Supply_2013_Work!AF52/Supply_2013_Work!$BR52,0)*Use_2013_Work!$CB52,0)</f>
        <v>0</v>
      </c>
      <c r="AG52">
        <f>IFERROR(IFERROR(Supply_2013_Work!AG52/Supply_2013_Work!$BR52,0)*Use_2013_Work!$CB52,0)</f>
        <v>0</v>
      </c>
      <c r="AH52">
        <f>IFERROR(IFERROR(Supply_2013_Work!AH52/Supply_2013_Work!$BR52,0)*Use_2013_Work!$CB52,0)</f>
        <v>0</v>
      </c>
      <c r="AI52">
        <f>IFERROR(IFERROR(Supply_2013_Work!AI52/Supply_2013_Work!$BR52,0)*Use_2013_Work!$CB52,0)</f>
        <v>0</v>
      </c>
      <c r="AJ52">
        <f>IFERROR(IFERROR(Supply_2013_Work!AJ52/Supply_2013_Work!$BR52,0)*Use_2013_Work!$CB52,0)</f>
        <v>0</v>
      </c>
      <c r="AK52">
        <f>IFERROR(IFERROR(Supply_2013_Work!AK52/Supply_2013_Work!$BR52,0)*Use_2013_Work!$CB52,0)</f>
        <v>0</v>
      </c>
      <c r="AL52">
        <f>IFERROR(IFERROR(Supply_2013_Work!AL52/Supply_2013_Work!$BR52,0)*Use_2013_Work!$CB52,0)</f>
        <v>0</v>
      </c>
      <c r="AM52">
        <f>IFERROR(IFERROR(Supply_2013_Work!AM52/Supply_2013_Work!$BR52,0)*Use_2013_Work!$CB52,0)</f>
        <v>0</v>
      </c>
      <c r="AN52">
        <f>IFERROR(IFERROR(Supply_2013_Work!AN52/Supply_2013_Work!$BR52,0)*Use_2013_Work!$CB52,0)</f>
        <v>0</v>
      </c>
      <c r="AO52">
        <f>IFERROR(IFERROR(Supply_2013_Work!AO52/Supply_2013_Work!$BR52,0)*Use_2013_Work!$CB52,0)</f>
        <v>0</v>
      </c>
      <c r="AP52">
        <f>IFERROR(IFERROR(Supply_2013_Work!AP52/Supply_2013_Work!$BR52,0)*Use_2013_Work!$CB52,0)</f>
        <v>0</v>
      </c>
      <c r="AQ52">
        <f>IFERROR(IFERROR(Supply_2013_Work!AQ52/Supply_2013_Work!$BR52,0)*Use_2013_Work!$CB52,0)</f>
        <v>0</v>
      </c>
      <c r="AR52">
        <f>IFERROR(IFERROR(Supply_2013_Work!AR52/Supply_2013_Work!$BR52,0)*Use_2013_Work!$CB52,0)</f>
        <v>0</v>
      </c>
      <c r="AS52">
        <f>IFERROR(IFERROR(Supply_2013_Work!AS52/Supply_2013_Work!$BR52,0)*Use_2013_Work!$CB52,0)</f>
        <v>0</v>
      </c>
      <c r="AT52">
        <f>IFERROR(IFERROR(Supply_2013_Work!AT52/Supply_2013_Work!$BR52,0)*Use_2013_Work!$CB52,0)</f>
        <v>0</v>
      </c>
      <c r="AU52">
        <f>IFERROR(IFERROR(Supply_2013_Work!AU52/Supply_2013_Work!$BR52,0)*Use_2013_Work!$CB52,0)</f>
        <v>0</v>
      </c>
      <c r="AV52">
        <f>IFERROR(IFERROR(Supply_2013_Work!AV52/Supply_2013_Work!$BR52,0)*Use_2013_Work!$CB52,0)</f>
        <v>0</v>
      </c>
      <c r="AW52">
        <f>IFERROR(IFERROR(Supply_2013_Work!AW52/Supply_2013_Work!$BR52,0)*Use_2013_Work!$CB52,0)</f>
        <v>0</v>
      </c>
      <c r="AX52">
        <f>IFERROR(IFERROR(Supply_2013_Work!AX52/Supply_2013_Work!$BR52,0)*Use_2013_Work!$CB52,0)</f>
        <v>0</v>
      </c>
      <c r="AY52">
        <f>IFERROR(IFERROR(Supply_2013_Work!AY52/Supply_2013_Work!$BR52,0)*Use_2013_Work!$CB52,0)</f>
        <v>0</v>
      </c>
      <c r="AZ52">
        <f>IFERROR(IFERROR(Supply_2013_Work!AZ52/Supply_2013_Work!$BR52,0)*Use_2013_Work!$CB52,0)</f>
        <v>0</v>
      </c>
      <c r="BA52">
        <f>IFERROR(IFERROR(Supply_2013_Work!BA52/Supply_2013_Work!$BR52,0)*Use_2013_Work!$CB52,0)</f>
        <v>0</v>
      </c>
      <c r="BB52">
        <f>IFERROR(IFERROR(Supply_2013_Work!BB52/Supply_2013_Work!$BR52,0)*Use_2013_Work!$CB52,0)</f>
        <v>0</v>
      </c>
      <c r="BC52">
        <f>IFERROR(IFERROR(Supply_2013_Work!BC52/Supply_2013_Work!$BR52,0)*Use_2013_Work!$CB52,0)</f>
        <v>0</v>
      </c>
      <c r="BD52">
        <f>IFERROR(IFERROR(Supply_2013_Work!BD52/Supply_2013_Work!$BR52,0)*Use_2013_Work!$CB52,0)</f>
        <v>0</v>
      </c>
      <c r="BE52">
        <f>IFERROR(IFERROR(Supply_2013_Work!BE52/Supply_2013_Work!$BR52,0)*Use_2013_Work!$CB52,0)</f>
        <v>0</v>
      </c>
      <c r="BF52">
        <f>IFERROR(IFERROR(Supply_2013_Work!BF52/Supply_2013_Work!$BR52,0)*Use_2013_Work!$CB52,0)</f>
        <v>0</v>
      </c>
      <c r="BG52">
        <f>IFERROR(IFERROR(Supply_2013_Work!BG52/Supply_2013_Work!$BR52,0)*Use_2013_Work!$CB52,0)</f>
        <v>0</v>
      </c>
      <c r="BH52">
        <f>IFERROR(IFERROR(Supply_2013_Work!BH52/Supply_2013_Work!$BR52,0)*Use_2013_Work!$CB52,0)</f>
        <v>0</v>
      </c>
      <c r="BI52">
        <f>IFERROR(IFERROR(Supply_2013_Work!BI52/Supply_2013_Work!$BR52,0)*Use_2013_Work!$CB52,0)</f>
        <v>0</v>
      </c>
      <c r="BJ52">
        <f>IFERROR(IFERROR(Supply_2013_Work!BJ52/Supply_2013_Work!$BR52,0)*Use_2013_Work!$CB52,0)</f>
        <v>0</v>
      </c>
      <c r="BK52">
        <f>IFERROR(IFERROR(Supply_2013_Work!BK52/Supply_2013_Work!$BR52,0)*Use_2013_Work!$CB52,0)</f>
        <v>0</v>
      </c>
      <c r="BL52">
        <f>IFERROR(IFERROR(Supply_2013_Work!BL52/Supply_2013_Work!$BR52,0)*Use_2013_Work!$CB52,0)</f>
        <v>0</v>
      </c>
      <c r="BM52">
        <f>IFERROR(IFERROR(Supply_2013_Work!BM52/Supply_2013_Work!$BR52,0)*Use_2013_Work!$CB52,0)</f>
        <v>0</v>
      </c>
      <c r="BN52">
        <f>IFERROR(IFERROR(Supply_2013_Work!BN52/Supply_2013_Work!$BR52,0)*Use_2013_Work!$CB52,0)</f>
        <v>0</v>
      </c>
      <c r="BO52">
        <f>IFERROR(IFERROR(Supply_2013_Work!BO52/Supply_2013_Work!$BR52,0)*Use_2013_Work!$CB52,0)</f>
        <v>0</v>
      </c>
      <c r="BP52">
        <f>IFERROR(IFERROR(Supply_2013_Work!BP52/Supply_2013_Work!$BR52,0)*Use_2013_Work!$CB52,0)</f>
        <v>0</v>
      </c>
      <c r="BQ52">
        <f>IFERROR(IFERROR(Supply_2013_Work!BQ52/Supply_2013_Work!$BR52,0)*Use_2013_Work!$CB52,0)</f>
        <v>0</v>
      </c>
    </row>
    <row r="53" spans="4:69">
      <c r="D53">
        <v>45</v>
      </c>
      <c r="E53">
        <f>IFERROR(IFERROR(Supply_2013_Work!E53/Supply_2013_Work!$BR53,0)*Use_2013_Work!$CB53,0)</f>
        <v>0</v>
      </c>
      <c r="F53">
        <f>IFERROR(IFERROR(Supply_2013_Work!F53/Supply_2013_Work!$BR53,0)*Use_2013_Work!$CB53,0)</f>
        <v>0</v>
      </c>
      <c r="G53">
        <f>IFERROR(IFERROR(Supply_2013_Work!G53/Supply_2013_Work!$BR53,0)*Use_2013_Work!$CB53,0)</f>
        <v>0</v>
      </c>
      <c r="H53">
        <f>IFERROR(IFERROR(Supply_2013_Work!H53/Supply_2013_Work!$BR53,0)*Use_2013_Work!$CB53,0)</f>
        <v>0</v>
      </c>
      <c r="I53">
        <f>IFERROR(IFERROR(Supply_2013_Work!I53/Supply_2013_Work!$BR53,0)*Use_2013_Work!$CB53,0)</f>
        <v>0.20415367971206463</v>
      </c>
      <c r="J53">
        <f>IFERROR(IFERROR(Supply_2013_Work!J53/Supply_2013_Work!$BR53,0)*Use_2013_Work!$CB53,0)</f>
        <v>0</v>
      </c>
      <c r="K53">
        <f>IFERROR(IFERROR(Supply_2013_Work!K53/Supply_2013_Work!$BR53,0)*Use_2013_Work!$CB53,0)</f>
        <v>0</v>
      </c>
      <c r="L53">
        <f>IFERROR(IFERROR(Supply_2013_Work!L53/Supply_2013_Work!$BR53,0)*Use_2013_Work!$CB53,0)</f>
        <v>0</v>
      </c>
      <c r="M53">
        <f>IFERROR(IFERROR(Supply_2013_Work!M53/Supply_2013_Work!$BR53,0)*Use_2013_Work!$CB53,0)</f>
        <v>0</v>
      </c>
      <c r="N53">
        <f>IFERROR(IFERROR(Supply_2013_Work!N53/Supply_2013_Work!$BR53,0)*Use_2013_Work!$CB53,0)</f>
        <v>0</v>
      </c>
      <c r="O53">
        <f>IFERROR(IFERROR(Supply_2013_Work!O53/Supply_2013_Work!$BR53,0)*Use_2013_Work!$CB53,0)</f>
        <v>0</v>
      </c>
      <c r="P53">
        <f>IFERROR(IFERROR(Supply_2013_Work!P53/Supply_2013_Work!$BR53,0)*Use_2013_Work!$CB53,0)</f>
        <v>0</v>
      </c>
      <c r="Q53">
        <f>IFERROR(IFERROR(Supply_2013_Work!Q53/Supply_2013_Work!$BR53,0)*Use_2013_Work!$CB53,0)</f>
        <v>0</v>
      </c>
      <c r="R53">
        <f>IFERROR(IFERROR(Supply_2013_Work!R53/Supply_2013_Work!$BR53,0)*Use_2013_Work!$CB53,0)</f>
        <v>0</v>
      </c>
      <c r="S53">
        <f>IFERROR(IFERROR(Supply_2013_Work!S53/Supply_2013_Work!$BR53,0)*Use_2013_Work!$CB53,0)</f>
        <v>0</v>
      </c>
      <c r="T53">
        <f>IFERROR(IFERROR(Supply_2013_Work!T53/Supply_2013_Work!$BR53,0)*Use_2013_Work!$CB53,0)</f>
        <v>0</v>
      </c>
      <c r="U53">
        <f>IFERROR(IFERROR(Supply_2013_Work!U53/Supply_2013_Work!$BR53,0)*Use_2013_Work!$CB53,0)</f>
        <v>0</v>
      </c>
      <c r="V53">
        <f>IFERROR(IFERROR(Supply_2013_Work!V53/Supply_2013_Work!$BR53,0)*Use_2013_Work!$CB53,0)</f>
        <v>0</v>
      </c>
      <c r="W53">
        <f>IFERROR(IFERROR(Supply_2013_Work!W53/Supply_2013_Work!$BR53,0)*Use_2013_Work!$CB53,0)</f>
        <v>0</v>
      </c>
      <c r="X53">
        <f>IFERROR(IFERROR(Supply_2013_Work!X53/Supply_2013_Work!$BR53,0)*Use_2013_Work!$CB53,0)</f>
        <v>0</v>
      </c>
      <c r="Y53">
        <f>IFERROR(IFERROR(Supply_2013_Work!Y53/Supply_2013_Work!$BR53,0)*Use_2013_Work!$CB53,0)</f>
        <v>0</v>
      </c>
      <c r="Z53">
        <f>IFERROR(IFERROR(Supply_2013_Work!Z53/Supply_2013_Work!$BR53,0)*Use_2013_Work!$CB53,0)</f>
        <v>0</v>
      </c>
      <c r="AA53">
        <f>IFERROR(IFERROR(Supply_2013_Work!AA53/Supply_2013_Work!$BR53,0)*Use_2013_Work!$CB53,0)</f>
        <v>0</v>
      </c>
      <c r="AB53">
        <f>IFERROR(IFERROR(Supply_2013_Work!AB53/Supply_2013_Work!$BR53,0)*Use_2013_Work!$CB53,0)</f>
        <v>0</v>
      </c>
      <c r="AC53">
        <f>IFERROR(IFERROR(Supply_2013_Work!AC53/Supply_2013_Work!$BR53,0)*Use_2013_Work!$CB53,0)</f>
        <v>0</v>
      </c>
      <c r="AD53">
        <f>IFERROR(IFERROR(Supply_2013_Work!AD53/Supply_2013_Work!$BR53,0)*Use_2013_Work!$CB53,0)</f>
        <v>0</v>
      </c>
      <c r="AE53">
        <f>IFERROR(IFERROR(Supply_2013_Work!AE53/Supply_2013_Work!$BR53,0)*Use_2013_Work!$CB53,0)</f>
        <v>0</v>
      </c>
      <c r="AF53">
        <f>IFERROR(IFERROR(Supply_2013_Work!AF53/Supply_2013_Work!$BR53,0)*Use_2013_Work!$CB53,0)</f>
        <v>0</v>
      </c>
      <c r="AG53">
        <f>IFERROR(IFERROR(Supply_2013_Work!AG53/Supply_2013_Work!$BR53,0)*Use_2013_Work!$CB53,0)</f>
        <v>0.13840338723572454</v>
      </c>
      <c r="AH53">
        <f>IFERROR(IFERROR(Supply_2013_Work!AH53/Supply_2013_Work!$BR53,0)*Use_2013_Work!$CB53,0)</f>
        <v>6.443430819984193E-2</v>
      </c>
      <c r="AI53">
        <f>IFERROR(IFERROR(Supply_2013_Work!AI53/Supply_2013_Work!$BR53,0)*Use_2013_Work!$CB53,0)</f>
        <v>0</v>
      </c>
      <c r="AJ53">
        <f>IFERROR(IFERROR(Supply_2013_Work!AJ53/Supply_2013_Work!$BR53,0)*Use_2013_Work!$CB53,0)</f>
        <v>0</v>
      </c>
      <c r="AK53">
        <f>IFERROR(IFERROR(Supply_2013_Work!AK53/Supply_2013_Work!$BR53,0)*Use_2013_Work!$CB53,0)</f>
        <v>0</v>
      </c>
      <c r="AL53">
        <f>IFERROR(IFERROR(Supply_2013_Work!AL53/Supply_2013_Work!$BR53,0)*Use_2013_Work!$CB53,0)</f>
        <v>1.1648173094208764E-2</v>
      </c>
      <c r="AM53">
        <f>IFERROR(IFERROR(Supply_2013_Work!AM53/Supply_2013_Work!$BR53,0)*Use_2013_Work!$CB53,0)</f>
        <v>0</v>
      </c>
      <c r="AN53">
        <f>IFERROR(IFERROR(Supply_2013_Work!AN53/Supply_2013_Work!$BR53,0)*Use_2013_Work!$CB53,0)</f>
        <v>0</v>
      </c>
      <c r="AO53">
        <f>IFERROR(IFERROR(Supply_2013_Work!AO53/Supply_2013_Work!$BR53,0)*Use_2013_Work!$CB53,0)</f>
        <v>0</v>
      </c>
      <c r="AP53">
        <f>IFERROR(IFERROR(Supply_2013_Work!AP53/Supply_2013_Work!$BR53,0)*Use_2013_Work!$CB53,0)</f>
        <v>0</v>
      </c>
      <c r="AQ53">
        <f>IFERROR(IFERROR(Supply_2013_Work!AQ53/Supply_2013_Work!$BR53,0)*Use_2013_Work!$CB53,0)</f>
        <v>0</v>
      </c>
      <c r="AR53">
        <f>IFERROR(IFERROR(Supply_2013_Work!AR53/Supply_2013_Work!$BR53,0)*Use_2013_Work!$CB53,0)</f>
        <v>0.72525899253105808</v>
      </c>
      <c r="AS53">
        <f>IFERROR(IFERROR(Supply_2013_Work!AS53/Supply_2013_Work!$BR53,0)*Use_2013_Work!$CB53,0)</f>
        <v>0</v>
      </c>
      <c r="AT53">
        <f>IFERROR(IFERROR(Supply_2013_Work!AT53/Supply_2013_Work!$BR53,0)*Use_2013_Work!$CB53,0)</f>
        <v>0</v>
      </c>
      <c r="AU53">
        <f>IFERROR(IFERROR(Supply_2013_Work!AU53/Supply_2013_Work!$BR53,0)*Use_2013_Work!$CB53,0)</f>
        <v>0</v>
      </c>
      <c r="AV53">
        <f>IFERROR(IFERROR(Supply_2013_Work!AV53/Supply_2013_Work!$BR53,0)*Use_2013_Work!$CB53,0)</f>
        <v>0</v>
      </c>
      <c r="AW53">
        <f>IFERROR(IFERROR(Supply_2013_Work!AW53/Supply_2013_Work!$BR53,0)*Use_2013_Work!$CB53,0)</f>
        <v>0</v>
      </c>
      <c r="AX53">
        <f>IFERROR(IFERROR(Supply_2013_Work!AX53/Supply_2013_Work!$BR53,0)*Use_2013_Work!$CB53,0)</f>
        <v>28.607252681171047</v>
      </c>
      <c r="AY53">
        <f>IFERROR(IFERROR(Supply_2013_Work!AY53/Supply_2013_Work!$BR53,0)*Use_2013_Work!$CB53,0)</f>
        <v>0.10164388592119929</v>
      </c>
      <c r="AZ53">
        <f>IFERROR(IFERROR(Supply_2013_Work!AZ53/Supply_2013_Work!$BR53,0)*Use_2013_Work!$CB53,0)</f>
        <v>0</v>
      </c>
      <c r="BA53">
        <f>IFERROR(IFERROR(Supply_2013_Work!BA53/Supply_2013_Work!$BR53,0)*Use_2013_Work!$CB53,0)</f>
        <v>0</v>
      </c>
      <c r="BB53">
        <f>IFERROR(IFERROR(Supply_2013_Work!BB53/Supply_2013_Work!$BR53,0)*Use_2013_Work!$CB53,0)</f>
        <v>0</v>
      </c>
      <c r="BC53">
        <f>IFERROR(IFERROR(Supply_2013_Work!BC53/Supply_2013_Work!$BR53,0)*Use_2013_Work!$CB53,0)</f>
        <v>0</v>
      </c>
      <c r="BD53">
        <f>IFERROR(IFERROR(Supply_2013_Work!BD53/Supply_2013_Work!$BR53,0)*Use_2013_Work!$CB53,0)</f>
        <v>0</v>
      </c>
      <c r="BE53">
        <f>IFERROR(IFERROR(Supply_2013_Work!BE53/Supply_2013_Work!$BR53,0)*Use_2013_Work!$CB53,0)</f>
        <v>0</v>
      </c>
      <c r="BF53">
        <f>IFERROR(IFERROR(Supply_2013_Work!BF53/Supply_2013_Work!$BR53,0)*Use_2013_Work!$CB53,0)</f>
        <v>0</v>
      </c>
      <c r="BG53">
        <f>IFERROR(IFERROR(Supply_2013_Work!BG53/Supply_2013_Work!$BR53,0)*Use_2013_Work!$CB53,0)</f>
        <v>0</v>
      </c>
      <c r="BH53">
        <f>IFERROR(IFERROR(Supply_2013_Work!BH53/Supply_2013_Work!$BR53,0)*Use_2013_Work!$CB53,0)</f>
        <v>0</v>
      </c>
      <c r="BI53">
        <f>IFERROR(IFERROR(Supply_2013_Work!BI53/Supply_2013_Work!$BR53,0)*Use_2013_Work!$CB53,0)</f>
        <v>0</v>
      </c>
      <c r="BJ53">
        <f>IFERROR(IFERROR(Supply_2013_Work!BJ53/Supply_2013_Work!$BR53,0)*Use_2013_Work!$CB53,0)</f>
        <v>0</v>
      </c>
      <c r="BK53">
        <f>IFERROR(IFERROR(Supply_2013_Work!BK53/Supply_2013_Work!$BR53,0)*Use_2013_Work!$CB53,0)</f>
        <v>0</v>
      </c>
      <c r="BL53">
        <f>IFERROR(IFERROR(Supply_2013_Work!BL53/Supply_2013_Work!$BR53,0)*Use_2013_Work!$CB53,0)</f>
        <v>0</v>
      </c>
      <c r="BM53">
        <f>IFERROR(IFERROR(Supply_2013_Work!BM53/Supply_2013_Work!$BR53,0)*Use_2013_Work!$CB53,0)</f>
        <v>0</v>
      </c>
      <c r="BN53">
        <f>IFERROR(IFERROR(Supply_2013_Work!BN53/Supply_2013_Work!$BR53,0)*Use_2013_Work!$CB53,0)</f>
        <v>0</v>
      </c>
      <c r="BO53">
        <f>IFERROR(IFERROR(Supply_2013_Work!BO53/Supply_2013_Work!$BR53,0)*Use_2013_Work!$CB53,0)</f>
        <v>0</v>
      </c>
      <c r="BP53">
        <f>IFERROR(IFERROR(Supply_2013_Work!BP53/Supply_2013_Work!$BR53,0)*Use_2013_Work!$CB53,0)</f>
        <v>0</v>
      </c>
      <c r="BQ53">
        <f>IFERROR(IFERROR(Supply_2013_Work!BQ53/Supply_2013_Work!$BR53,0)*Use_2013_Work!$CB53,0)</f>
        <v>0</v>
      </c>
    </row>
    <row r="54" spans="4:69">
      <c r="D54">
        <v>46</v>
      </c>
      <c r="E54">
        <f>IFERROR(IFERROR(Supply_2013_Work!E54/Supply_2013_Work!$BR54,0)*Use_2013_Work!$CB54,0)</f>
        <v>0</v>
      </c>
      <c r="F54">
        <f>IFERROR(IFERROR(Supply_2013_Work!F54/Supply_2013_Work!$BR54,0)*Use_2013_Work!$CB54,0)</f>
        <v>0</v>
      </c>
      <c r="G54">
        <f>IFERROR(IFERROR(Supply_2013_Work!G54/Supply_2013_Work!$BR54,0)*Use_2013_Work!$CB54,0)</f>
        <v>0</v>
      </c>
      <c r="H54">
        <f>IFERROR(IFERROR(Supply_2013_Work!H54/Supply_2013_Work!$BR54,0)*Use_2013_Work!$CB54,0)</f>
        <v>0</v>
      </c>
      <c r="I54">
        <f>IFERROR(IFERROR(Supply_2013_Work!I54/Supply_2013_Work!$BR54,0)*Use_2013_Work!$CB54,0)</f>
        <v>0</v>
      </c>
      <c r="J54">
        <f>IFERROR(IFERROR(Supply_2013_Work!J54/Supply_2013_Work!$BR54,0)*Use_2013_Work!$CB54,0)</f>
        <v>0</v>
      </c>
      <c r="K54">
        <f>IFERROR(IFERROR(Supply_2013_Work!K54/Supply_2013_Work!$BR54,0)*Use_2013_Work!$CB54,0)</f>
        <v>1.3216363455882782E-4</v>
      </c>
      <c r="L54">
        <f>IFERROR(IFERROR(Supply_2013_Work!L54/Supply_2013_Work!$BR54,0)*Use_2013_Work!$CB54,0)</f>
        <v>0</v>
      </c>
      <c r="M54">
        <f>IFERROR(IFERROR(Supply_2013_Work!M54/Supply_2013_Work!$BR54,0)*Use_2013_Work!$CB54,0)</f>
        <v>0</v>
      </c>
      <c r="N54">
        <f>IFERROR(IFERROR(Supply_2013_Work!N54/Supply_2013_Work!$BR54,0)*Use_2013_Work!$CB54,0)</f>
        <v>0</v>
      </c>
      <c r="O54">
        <f>IFERROR(IFERROR(Supply_2013_Work!O54/Supply_2013_Work!$BR54,0)*Use_2013_Work!$CB54,0)</f>
        <v>0</v>
      </c>
      <c r="P54">
        <f>IFERROR(IFERROR(Supply_2013_Work!P54/Supply_2013_Work!$BR54,0)*Use_2013_Work!$CB54,0)</f>
        <v>0</v>
      </c>
      <c r="Q54">
        <f>IFERROR(IFERROR(Supply_2013_Work!Q54/Supply_2013_Work!$BR54,0)*Use_2013_Work!$CB54,0)</f>
        <v>0</v>
      </c>
      <c r="R54">
        <f>IFERROR(IFERROR(Supply_2013_Work!R54/Supply_2013_Work!$BR54,0)*Use_2013_Work!$CB54,0)</f>
        <v>0</v>
      </c>
      <c r="S54">
        <f>IFERROR(IFERROR(Supply_2013_Work!S54/Supply_2013_Work!$BR54,0)*Use_2013_Work!$CB54,0)</f>
        <v>0</v>
      </c>
      <c r="T54">
        <f>IFERROR(IFERROR(Supply_2013_Work!T54/Supply_2013_Work!$BR54,0)*Use_2013_Work!$CB54,0)</f>
        <v>0</v>
      </c>
      <c r="U54">
        <f>IFERROR(IFERROR(Supply_2013_Work!U54/Supply_2013_Work!$BR54,0)*Use_2013_Work!$CB54,0)</f>
        <v>0</v>
      </c>
      <c r="V54">
        <f>IFERROR(IFERROR(Supply_2013_Work!V54/Supply_2013_Work!$BR54,0)*Use_2013_Work!$CB54,0)</f>
        <v>0</v>
      </c>
      <c r="W54">
        <f>IFERROR(IFERROR(Supply_2013_Work!W54/Supply_2013_Work!$BR54,0)*Use_2013_Work!$CB54,0)</f>
        <v>0</v>
      </c>
      <c r="X54">
        <f>IFERROR(IFERROR(Supply_2013_Work!X54/Supply_2013_Work!$BR54,0)*Use_2013_Work!$CB54,0)</f>
        <v>0</v>
      </c>
      <c r="Y54">
        <f>IFERROR(IFERROR(Supply_2013_Work!Y54/Supply_2013_Work!$BR54,0)*Use_2013_Work!$CB54,0)</f>
        <v>0</v>
      </c>
      <c r="Z54">
        <f>IFERROR(IFERROR(Supply_2013_Work!Z54/Supply_2013_Work!$BR54,0)*Use_2013_Work!$CB54,0)</f>
        <v>0</v>
      </c>
      <c r="AA54">
        <f>IFERROR(IFERROR(Supply_2013_Work!AA54/Supply_2013_Work!$BR54,0)*Use_2013_Work!$CB54,0)</f>
        <v>0</v>
      </c>
      <c r="AB54">
        <f>IFERROR(IFERROR(Supply_2013_Work!AB54/Supply_2013_Work!$BR54,0)*Use_2013_Work!$CB54,0)</f>
        <v>0</v>
      </c>
      <c r="AC54">
        <f>IFERROR(IFERROR(Supply_2013_Work!AC54/Supply_2013_Work!$BR54,0)*Use_2013_Work!$CB54,0)</f>
        <v>0</v>
      </c>
      <c r="AD54">
        <f>IFERROR(IFERROR(Supply_2013_Work!AD54/Supply_2013_Work!$BR54,0)*Use_2013_Work!$CB54,0)</f>
        <v>7.5534390272860514E-3</v>
      </c>
      <c r="AE54">
        <f>IFERROR(IFERROR(Supply_2013_Work!AE54/Supply_2013_Work!$BR54,0)*Use_2013_Work!$CB54,0)</f>
        <v>1.5514861448210221E-3</v>
      </c>
      <c r="AF54">
        <f>IFERROR(IFERROR(Supply_2013_Work!AF54/Supply_2013_Work!$BR54,0)*Use_2013_Work!$CB54,0)</f>
        <v>0</v>
      </c>
      <c r="AG54">
        <f>IFERROR(IFERROR(Supply_2013_Work!AG54/Supply_2013_Work!$BR54,0)*Use_2013_Work!$CB54,0)</f>
        <v>0</v>
      </c>
      <c r="AH54">
        <f>IFERROR(IFERROR(Supply_2013_Work!AH54/Supply_2013_Work!$BR54,0)*Use_2013_Work!$CB54,0)</f>
        <v>0</v>
      </c>
      <c r="AI54">
        <f>IFERROR(IFERROR(Supply_2013_Work!AI54/Supply_2013_Work!$BR54,0)*Use_2013_Work!$CB54,0)</f>
        <v>0</v>
      </c>
      <c r="AJ54">
        <f>IFERROR(IFERROR(Supply_2013_Work!AJ54/Supply_2013_Work!$BR54,0)*Use_2013_Work!$CB54,0)</f>
        <v>0</v>
      </c>
      <c r="AK54">
        <f>IFERROR(IFERROR(Supply_2013_Work!AK54/Supply_2013_Work!$BR54,0)*Use_2013_Work!$CB54,0)</f>
        <v>0</v>
      </c>
      <c r="AL54">
        <f>IFERROR(IFERROR(Supply_2013_Work!AL54/Supply_2013_Work!$BR54,0)*Use_2013_Work!$CB54,0)</f>
        <v>0</v>
      </c>
      <c r="AM54">
        <f>IFERROR(IFERROR(Supply_2013_Work!AM54/Supply_2013_Work!$BR54,0)*Use_2013_Work!$CB54,0)</f>
        <v>0</v>
      </c>
      <c r="AN54">
        <f>IFERROR(IFERROR(Supply_2013_Work!AN54/Supply_2013_Work!$BR54,0)*Use_2013_Work!$CB54,0)</f>
        <v>0</v>
      </c>
      <c r="AO54">
        <f>IFERROR(IFERROR(Supply_2013_Work!AO54/Supply_2013_Work!$BR54,0)*Use_2013_Work!$CB54,0)</f>
        <v>0</v>
      </c>
      <c r="AP54">
        <f>IFERROR(IFERROR(Supply_2013_Work!AP54/Supply_2013_Work!$BR54,0)*Use_2013_Work!$CB54,0)</f>
        <v>0</v>
      </c>
      <c r="AQ54">
        <f>IFERROR(IFERROR(Supply_2013_Work!AQ54/Supply_2013_Work!$BR54,0)*Use_2013_Work!$CB54,0)</f>
        <v>7.4126560252559947E-4</v>
      </c>
      <c r="AR54">
        <f>IFERROR(IFERROR(Supply_2013_Work!AR54/Supply_2013_Work!$BR54,0)*Use_2013_Work!$CB54,0)</f>
        <v>0</v>
      </c>
      <c r="AS54">
        <f>IFERROR(IFERROR(Supply_2013_Work!AS54/Supply_2013_Work!$BR54,0)*Use_2013_Work!$CB54,0)</f>
        <v>0</v>
      </c>
      <c r="AT54">
        <f>IFERROR(IFERROR(Supply_2013_Work!AT54/Supply_2013_Work!$BR54,0)*Use_2013_Work!$CB54,0)</f>
        <v>0</v>
      </c>
      <c r="AU54">
        <f>IFERROR(IFERROR(Supply_2013_Work!AU54/Supply_2013_Work!$BR54,0)*Use_2013_Work!$CB54,0)</f>
        <v>0</v>
      </c>
      <c r="AV54">
        <f>IFERROR(IFERROR(Supply_2013_Work!AV54/Supply_2013_Work!$BR54,0)*Use_2013_Work!$CB54,0)</f>
        <v>0</v>
      </c>
      <c r="AW54">
        <f>IFERROR(IFERROR(Supply_2013_Work!AW54/Supply_2013_Work!$BR54,0)*Use_2013_Work!$CB54,0)</f>
        <v>0</v>
      </c>
      <c r="AX54">
        <f>IFERROR(IFERROR(Supply_2013_Work!AX54/Supply_2013_Work!$BR54,0)*Use_2013_Work!$CB54,0)</f>
        <v>0</v>
      </c>
      <c r="AY54">
        <f>IFERROR(IFERROR(Supply_2013_Work!AY54/Supply_2013_Work!$BR54,0)*Use_2013_Work!$CB54,0)</f>
        <v>8.2910730029837723</v>
      </c>
      <c r="AZ54">
        <f>IFERROR(IFERROR(Supply_2013_Work!AZ54/Supply_2013_Work!$BR54,0)*Use_2013_Work!$CB54,0)</f>
        <v>0</v>
      </c>
      <c r="BA54">
        <f>IFERROR(IFERROR(Supply_2013_Work!BA54/Supply_2013_Work!$BR54,0)*Use_2013_Work!$CB54,0)</f>
        <v>0</v>
      </c>
      <c r="BB54">
        <f>IFERROR(IFERROR(Supply_2013_Work!BB54/Supply_2013_Work!$BR54,0)*Use_2013_Work!$CB54,0)</f>
        <v>0</v>
      </c>
      <c r="BC54">
        <f>IFERROR(IFERROR(Supply_2013_Work!BC54/Supply_2013_Work!$BR54,0)*Use_2013_Work!$CB54,0)</f>
        <v>0</v>
      </c>
      <c r="BD54">
        <f>IFERROR(IFERROR(Supply_2013_Work!BD54/Supply_2013_Work!$BR54,0)*Use_2013_Work!$CB54,0)</f>
        <v>0</v>
      </c>
      <c r="BE54">
        <f>IFERROR(IFERROR(Supply_2013_Work!BE54/Supply_2013_Work!$BR54,0)*Use_2013_Work!$CB54,0)</f>
        <v>0</v>
      </c>
      <c r="BF54">
        <f>IFERROR(IFERROR(Supply_2013_Work!BF54/Supply_2013_Work!$BR54,0)*Use_2013_Work!$CB54,0)</f>
        <v>0</v>
      </c>
      <c r="BG54">
        <f>IFERROR(IFERROR(Supply_2013_Work!BG54/Supply_2013_Work!$BR54,0)*Use_2013_Work!$CB54,0)</f>
        <v>0.55584864260703526</v>
      </c>
      <c r="BH54">
        <f>IFERROR(IFERROR(Supply_2013_Work!BH54/Supply_2013_Work!$BR54,0)*Use_2013_Work!$CB54,0)</f>
        <v>0</v>
      </c>
      <c r="BI54">
        <f>IFERROR(IFERROR(Supply_2013_Work!BI54/Supply_2013_Work!$BR54,0)*Use_2013_Work!$CB54,0)</f>
        <v>0</v>
      </c>
      <c r="BJ54">
        <f>IFERROR(IFERROR(Supply_2013_Work!BJ54/Supply_2013_Work!$BR54,0)*Use_2013_Work!$CB54,0)</f>
        <v>0</v>
      </c>
      <c r="BK54">
        <f>IFERROR(IFERROR(Supply_2013_Work!BK54/Supply_2013_Work!$BR54,0)*Use_2013_Work!$CB54,0)</f>
        <v>0</v>
      </c>
      <c r="BL54">
        <f>IFERROR(IFERROR(Supply_2013_Work!BL54/Supply_2013_Work!$BR54,0)*Use_2013_Work!$CB54,0)</f>
        <v>0</v>
      </c>
      <c r="BM54">
        <f>IFERROR(IFERROR(Supply_2013_Work!BM54/Supply_2013_Work!$BR54,0)*Use_2013_Work!$CB54,0)</f>
        <v>0</v>
      </c>
      <c r="BN54">
        <f>IFERROR(IFERROR(Supply_2013_Work!BN54/Supply_2013_Work!$BR54,0)*Use_2013_Work!$CB54,0)</f>
        <v>0</v>
      </c>
      <c r="BO54">
        <f>IFERROR(IFERROR(Supply_2013_Work!BO54/Supply_2013_Work!$BR54,0)*Use_2013_Work!$CB54,0)</f>
        <v>0</v>
      </c>
      <c r="BP54">
        <f>IFERROR(IFERROR(Supply_2013_Work!BP54/Supply_2013_Work!$BR54,0)*Use_2013_Work!$CB54,0)</f>
        <v>0</v>
      </c>
      <c r="BQ54">
        <f>IFERROR(IFERROR(Supply_2013_Work!BQ54/Supply_2013_Work!$BR54,0)*Use_2013_Work!$CB54,0)</f>
        <v>0</v>
      </c>
    </row>
    <row r="55" spans="4:69">
      <c r="D55">
        <v>47</v>
      </c>
      <c r="E55">
        <f>IFERROR(IFERROR(Supply_2013_Work!E55/Supply_2013_Work!$BR55,0)*Use_2013_Work!$CB55,0)</f>
        <v>1.2876795041059932E-3</v>
      </c>
      <c r="F55">
        <f>IFERROR(IFERROR(Supply_2013_Work!F55/Supply_2013_Work!$BR55,0)*Use_2013_Work!$CB55,0)</f>
        <v>0</v>
      </c>
      <c r="G55">
        <f>IFERROR(IFERROR(Supply_2013_Work!G55/Supply_2013_Work!$BR55,0)*Use_2013_Work!$CB55,0)</f>
        <v>0</v>
      </c>
      <c r="H55">
        <f>IFERROR(IFERROR(Supply_2013_Work!H55/Supply_2013_Work!$BR55,0)*Use_2013_Work!$CB55,0)</f>
        <v>0</v>
      </c>
      <c r="I55">
        <f>IFERROR(IFERROR(Supply_2013_Work!I55/Supply_2013_Work!$BR55,0)*Use_2013_Work!$CB55,0)</f>
        <v>5.545634405937719E-3</v>
      </c>
      <c r="J55">
        <f>IFERROR(IFERROR(Supply_2013_Work!J55/Supply_2013_Work!$BR55,0)*Use_2013_Work!$CB55,0)</f>
        <v>2.1741407614187646E-3</v>
      </c>
      <c r="K55">
        <f>IFERROR(IFERROR(Supply_2013_Work!K55/Supply_2013_Work!$BR55,0)*Use_2013_Work!$CB55,0)</f>
        <v>5.9699594627556805E-3</v>
      </c>
      <c r="L55">
        <f>IFERROR(IFERROR(Supply_2013_Work!L55/Supply_2013_Work!$BR55,0)*Use_2013_Work!$CB55,0)</f>
        <v>0</v>
      </c>
      <c r="M55">
        <f>IFERROR(IFERROR(Supply_2013_Work!M55/Supply_2013_Work!$BR55,0)*Use_2013_Work!$CB55,0)</f>
        <v>2.7980246320867585E-3</v>
      </c>
      <c r="N55">
        <f>IFERROR(IFERROR(Supply_2013_Work!N55/Supply_2013_Work!$BR55,0)*Use_2013_Work!$CB55,0)</f>
        <v>0</v>
      </c>
      <c r="O55">
        <f>IFERROR(IFERROR(Supply_2013_Work!O55/Supply_2013_Work!$BR55,0)*Use_2013_Work!$CB55,0)</f>
        <v>1.5315613808216631E-2</v>
      </c>
      <c r="P55">
        <f>IFERROR(IFERROR(Supply_2013_Work!P55/Supply_2013_Work!$BR55,0)*Use_2013_Work!$CB55,0)</f>
        <v>0.10696772546180322</v>
      </c>
      <c r="Q55">
        <f>IFERROR(IFERROR(Supply_2013_Work!Q55/Supply_2013_Work!$BR55,0)*Use_2013_Work!$CB55,0)</f>
        <v>1.5544581289370879E-3</v>
      </c>
      <c r="R55">
        <f>IFERROR(IFERROR(Supply_2013_Work!R55/Supply_2013_Work!$BR55,0)*Use_2013_Work!$CB55,0)</f>
        <v>1.9810938667575238E-2</v>
      </c>
      <c r="S55">
        <f>IFERROR(IFERROR(Supply_2013_Work!S55/Supply_2013_Work!$BR55,0)*Use_2013_Work!$CB55,0)</f>
        <v>0</v>
      </c>
      <c r="T55">
        <f>IFERROR(IFERROR(Supply_2013_Work!T55/Supply_2013_Work!$BR55,0)*Use_2013_Work!$CB55,0)</f>
        <v>7.614744212698572E-3</v>
      </c>
      <c r="U55">
        <f>IFERROR(IFERROR(Supply_2013_Work!U55/Supply_2013_Work!$BR55,0)*Use_2013_Work!$CB55,0)</f>
        <v>5.3983810075073274E-2</v>
      </c>
      <c r="V55">
        <f>IFERROR(IFERROR(Supply_2013_Work!V55/Supply_2013_Work!$BR55,0)*Use_2013_Work!$CB55,0)</f>
        <v>0.18547416283040563</v>
      </c>
      <c r="W55">
        <f>IFERROR(IFERROR(Supply_2013_Work!W55/Supply_2013_Work!$BR55,0)*Use_2013_Work!$CB55,0)</f>
        <v>1.2486079889732502E-2</v>
      </c>
      <c r="X55">
        <f>IFERROR(IFERROR(Supply_2013_Work!X55/Supply_2013_Work!$BR55,0)*Use_2013_Work!$CB55,0)</f>
        <v>1.3343132479741058E-2</v>
      </c>
      <c r="Y55">
        <f>IFERROR(IFERROR(Supply_2013_Work!Y55/Supply_2013_Work!$BR55,0)*Use_2013_Work!$CB55,0)</f>
        <v>0</v>
      </c>
      <c r="Z55">
        <f>IFERROR(IFERROR(Supply_2013_Work!Z55/Supply_2013_Work!$BR55,0)*Use_2013_Work!$CB55,0)</f>
        <v>2.3106810024740495E-5</v>
      </c>
      <c r="AA55">
        <f>IFERROR(IFERROR(Supply_2013_Work!AA55/Supply_2013_Work!$BR55,0)*Use_2013_Work!$CB55,0)</f>
        <v>8.1924144633170834E-5</v>
      </c>
      <c r="AB55">
        <f>IFERROR(IFERROR(Supply_2013_Work!AB55/Supply_2013_Work!$BR55,0)*Use_2013_Work!$CB55,0)</f>
        <v>6.4993154742315545E-3</v>
      </c>
      <c r="AC55">
        <f>IFERROR(IFERROR(Supply_2013_Work!AC55/Supply_2013_Work!$BR55,0)*Use_2013_Work!$CB55,0)</f>
        <v>0</v>
      </c>
      <c r="AD55">
        <f>IFERROR(IFERROR(Supply_2013_Work!AD55/Supply_2013_Work!$BR55,0)*Use_2013_Work!$CB55,0)</f>
        <v>2.3802114944575872E-2</v>
      </c>
      <c r="AE55">
        <f>IFERROR(IFERROR(Supply_2013_Work!AE55/Supply_2013_Work!$BR55,0)*Use_2013_Work!$CB55,0)</f>
        <v>9.5641187311494066E-3</v>
      </c>
      <c r="AF55">
        <f>IFERROR(IFERROR(Supply_2013_Work!AF55/Supply_2013_Work!$BR55,0)*Use_2013_Work!$CB55,0)</f>
        <v>0</v>
      </c>
      <c r="AG55">
        <f>IFERROR(IFERROR(Supply_2013_Work!AG55/Supply_2013_Work!$BR55,0)*Use_2013_Work!$CB55,0)</f>
        <v>2.5438497218146124E-3</v>
      </c>
      <c r="AH55">
        <f>IFERROR(IFERROR(Supply_2013_Work!AH55/Supply_2013_Work!$BR55,0)*Use_2013_Work!$CB55,0)</f>
        <v>0</v>
      </c>
      <c r="AI55">
        <f>IFERROR(IFERROR(Supply_2013_Work!AI55/Supply_2013_Work!$BR55,0)*Use_2013_Work!$CB55,0)</f>
        <v>0</v>
      </c>
      <c r="AJ55">
        <f>IFERROR(IFERROR(Supply_2013_Work!AJ55/Supply_2013_Work!$BR55,0)*Use_2013_Work!$CB55,0)</f>
        <v>0</v>
      </c>
      <c r="AK55">
        <f>IFERROR(IFERROR(Supply_2013_Work!AK55/Supply_2013_Work!$BR55,0)*Use_2013_Work!$CB55,0)</f>
        <v>0</v>
      </c>
      <c r="AL55">
        <f>IFERROR(IFERROR(Supply_2013_Work!AL55/Supply_2013_Work!$BR55,0)*Use_2013_Work!$CB55,0)</f>
        <v>1.693098989085531E-3</v>
      </c>
      <c r="AM55">
        <f>IFERROR(IFERROR(Supply_2013_Work!AM55/Supply_2013_Work!$BR55,0)*Use_2013_Work!$CB55,0)</f>
        <v>0</v>
      </c>
      <c r="AN55">
        <f>IFERROR(IFERROR(Supply_2013_Work!AN55/Supply_2013_Work!$BR55,0)*Use_2013_Work!$CB55,0)</f>
        <v>0</v>
      </c>
      <c r="AO55">
        <f>IFERROR(IFERROR(Supply_2013_Work!AO55/Supply_2013_Work!$BR55,0)*Use_2013_Work!$CB55,0)</f>
        <v>9.4527859192120199E-5</v>
      </c>
      <c r="AP55">
        <f>IFERROR(IFERROR(Supply_2013_Work!AP55/Supply_2013_Work!$BR55,0)*Use_2013_Work!$CB55,0)</f>
        <v>0</v>
      </c>
      <c r="AQ55">
        <f>IFERROR(IFERROR(Supply_2013_Work!AQ55/Supply_2013_Work!$BR55,0)*Use_2013_Work!$CB55,0)</f>
        <v>0</v>
      </c>
      <c r="AR55">
        <f>IFERROR(IFERROR(Supply_2013_Work!AR55/Supply_2013_Work!$BR55,0)*Use_2013_Work!$CB55,0)</f>
        <v>7.5739922022913034E-2</v>
      </c>
      <c r="AS55">
        <f>IFERROR(IFERROR(Supply_2013_Work!AS55/Supply_2013_Work!$BR55,0)*Use_2013_Work!$CB55,0)</f>
        <v>0</v>
      </c>
      <c r="AT55">
        <f>IFERROR(IFERROR(Supply_2013_Work!AT55/Supply_2013_Work!$BR55,0)*Use_2013_Work!$CB55,0)</f>
        <v>0</v>
      </c>
      <c r="AU55">
        <f>IFERROR(IFERROR(Supply_2013_Work!AU55/Supply_2013_Work!$BR55,0)*Use_2013_Work!$CB55,0)</f>
        <v>0</v>
      </c>
      <c r="AV55">
        <f>IFERROR(IFERROR(Supply_2013_Work!AV55/Supply_2013_Work!$BR55,0)*Use_2013_Work!$CB55,0)</f>
        <v>0</v>
      </c>
      <c r="AW55">
        <f>IFERROR(IFERROR(Supply_2013_Work!AW55/Supply_2013_Work!$BR55,0)*Use_2013_Work!$CB55,0)</f>
        <v>0</v>
      </c>
      <c r="AX55">
        <f>IFERROR(IFERROR(Supply_2013_Work!AX55/Supply_2013_Work!$BR55,0)*Use_2013_Work!$CB55,0)</f>
        <v>8.9486373368540461E-4</v>
      </c>
      <c r="AY55">
        <f>IFERROR(IFERROR(Supply_2013_Work!AY55/Supply_2013_Work!$BR55,0)*Use_2013_Work!$CB55,0)</f>
        <v>2.7339557497454325E-2</v>
      </c>
      <c r="AZ55">
        <f>IFERROR(IFERROR(Supply_2013_Work!AZ55/Supply_2013_Work!$BR55,0)*Use_2013_Work!$CB55,0)</f>
        <v>2.7320483876088448</v>
      </c>
      <c r="BA55">
        <f>IFERROR(IFERROR(Supply_2013_Work!BA55/Supply_2013_Work!$BR55,0)*Use_2013_Work!$CB55,0)</f>
        <v>0</v>
      </c>
      <c r="BB55">
        <f>IFERROR(IFERROR(Supply_2013_Work!BB55/Supply_2013_Work!$BR55,0)*Use_2013_Work!$CB55,0)</f>
        <v>0</v>
      </c>
      <c r="BC55">
        <f>IFERROR(IFERROR(Supply_2013_Work!BC55/Supply_2013_Work!$BR55,0)*Use_2013_Work!$CB55,0)</f>
        <v>0</v>
      </c>
      <c r="BD55">
        <f>IFERROR(IFERROR(Supply_2013_Work!BD55/Supply_2013_Work!$BR55,0)*Use_2013_Work!$CB55,0)</f>
        <v>0</v>
      </c>
      <c r="BE55">
        <f>IFERROR(IFERROR(Supply_2013_Work!BE55/Supply_2013_Work!$BR55,0)*Use_2013_Work!$CB55,0)</f>
        <v>9.0883285065490704E-2</v>
      </c>
      <c r="BF55">
        <f>IFERROR(IFERROR(Supply_2013_Work!BF55/Supply_2013_Work!$BR55,0)*Use_2013_Work!$CB55,0)</f>
        <v>0</v>
      </c>
      <c r="BG55">
        <f>IFERROR(IFERROR(Supply_2013_Work!BG55/Supply_2013_Work!$BR55,0)*Use_2013_Work!$CB55,0)</f>
        <v>4.813148528153445E-2</v>
      </c>
      <c r="BH55">
        <f>IFERROR(IFERROR(Supply_2013_Work!BH55/Supply_2013_Work!$BR55,0)*Use_2013_Work!$CB55,0)</f>
        <v>0.85407811337264461</v>
      </c>
      <c r="BI55">
        <f>IFERROR(IFERROR(Supply_2013_Work!BI55/Supply_2013_Work!$BR55,0)*Use_2013_Work!$CB55,0)</f>
        <v>2.7677757171452797E-2</v>
      </c>
      <c r="BJ55">
        <f>IFERROR(IFERROR(Supply_2013_Work!BJ55/Supply_2013_Work!$BR55,0)*Use_2013_Work!$CB55,0)</f>
        <v>0</v>
      </c>
      <c r="BK55">
        <f>IFERROR(IFERROR(Supply_2013_Work!BK55/Supply_2013_Work!$BR55,0)*Use_2013_Work!$CB55,0)</f>
        <v>4.8209208187981311E-3</v>
      </c>
      <c r="BL55">
        <f>IFERROR(IFERROR(Supply_2013_Work!BL55/Supply_2013_Work!$BR55,0)*Use_2013_Work!$CB55,0)</f>
        <v>0</v>
      </c>
      <c r="BM55">
        <f>IFERROR(IFERROR(Supply_2013_Work!BM55/Supply_2013_Work!$BR55,0)*Use_2013_Work!$CB55,0)</f>
        <v>1.5544581289370879E-4</v>
      </c>
      <c r="BN55">
        <f>IFERROR(IFERROR(Supply_2013_Work!BN55/Supply_2013_Work!$BR55,0)*Use_2013_Work!$CB55,0)</f>
        <v>0</v>
      </c>
      <c r="BO55">
        <f>IFERROR(IFERROR(Supply_2013_Work!BO55/Supply_2013_Work!$BR55,0)*Use_2013_Work!$CB55,0)</f>
        <v>0</v>
      </c>
      <c r="BP55">
        <f>IFERROR(IFERROR(Supply_2013_Work!BP55/Supply_2013_Work!$BR55,0)*Use_2013_Work!$CB55,0)</f>
        <v>0</v>
      </c>
      <c r="BQ55">
        <f>IFERROR(IFERROR(Supply_2013_Work!BQ55/Supply_2013_Work!$BR55,0)*Use_2013_Work!$CB55,0)</f>
        <v>0</v>
      </c>
    </row>
    <row r="56" spans="4:69">
      <c r="D56">
        <v>48</v>
      </c>
      <c r="E56">
        <f>IFERROR(IFERROR(Supply_2013_Work!E56/Supply_2013_Work!$BR56,0)*Use_2013_Work!$CB56,0)</f>
        <v>0</v>
      </c>
      <c r="F56">
        <f>IFERROR(IFERROR(Supply_2013_Work!F56/Supply_2013_Work!$BR56,0)*Use_2013_Work!$CB56,0)</f>
        <v>0</v>
      </c>
      <c r="G56">
        <f>IFERROR(IFERROR(Supply_2013_Work!G56/Supply_2013_Work!$BR56,0)*Use_2013_Work!$CB56,0)</f>
        <v>0</v>
      </c>
      <c r="H56">
        <f>IFERROR(IFERROR(Supply_2013_Work!H56/Supply_2013_Work!$BR56,0)*Use_2013_Work!$CB56,0)</f>
        <v>0</v>
      </c>
      <c r="I56">
        <f>IFERROR(IFERROR(Supply_2013_Work!I56/Supply_2013_Work!$BR56,0)*Use_2013_Work!$CB56,0)</f>
        <v>0</v>
      </c>
      <c r="J56">
        <f>IFERROR(IFERROR(Supply_2013_Work!J56/Supply_2013_Work!$BR56,0)*Use_2013_Work!$CB56,0)</f>
        <v>0</v>
      </c>
      <c r="K56">
        <f>IFERROR(IFERROR(Supply_2013_Work!K56/Supply_2013_Work!$BR56,0)*Use_2013_Work!$CB56,0)</f>
        <v>0</v>
      </c>
      <c r="L56">
        <f>IFERROR(IFERROR(Supply_2013_Work!L56/Supply_2013_Work!$BR56,0)*Use_2013_Work!$CB56,0)</f>
        <v>0</v>
      </c>
      <c r="M56">
        <f>IFERROR(IFERROR(Supply_2013_Work!M56/Supply_2013_Work!$BR56,0)*Use_2013_Work!$CB56,0)</f>
        <v>0</v>
      </c>
      <c r="N56">
        <f>IFERROR(IFERROR(Supply_2013_Work!N56/Supply_2013_Work!$BR56,0)*Use_2013_Work!$CB56,0)</f>
        <v>0</v>
      </c>
      <c r="O56">
        <f>IFERROR(IFERROR(Supply_2013_Work!O56/Supply_2013_Work!$BR56,0)*Use_2013_Work!$CB56,0)</f>
        <v>0</v>
      </c>
      <c r="P56">
        <f>IFERROR(IFERROR(Supply_2013_Work!P56/Supply_2013_Work!$BR56,0)*Use_2013_Work!$CB56,0)</f>
        <v>0</v>
      </c>
      <c r="Q56">
        <f>IFERROR(IFERROR(Supply_2013_Work!Q56/Supply_2013_Work!$BR56,0)*Use_2013_Work!$CB56,0)</f>
        <v>0</v>
      </c>
      <c r="R56">
        <f>IFERROR(IFERROR(Supply_2013_Work!R56/Supply_2013_Work!$BR56,0)*Use_2013_Work!$CB56,0)</f>
        <v>0</v>
      </c>
      <c r="S56">
        <f>IFERROR(IFERROR(Supply_2013_Work!S56/Supply_2013_Work!$BR56,0)*Use_2013_Work!$CB56,0)</f>
        <v>0</v>
      </c>
      <c r="T56">
        <f>IFERROR(IFERROR(Supply_2013_Work!T56/Supply_2013_Work!$BR56,0)*Use_2013_Work!$CB56,0)</f>
        <v>0</v>
      </c>
      <c r="U56">
        <f>IFERROR(IFERROR(Supply_2013_Work!U56/Supply_2013_Work!$BR56,0)*Use_2013_Work!$CB56,0)</f>
        <v>0</v>
      </c>
      <c r="V56">
        <f>IFERROR(IFERROR(Supply_2013_Work!V56/Supply_2013_Work!$BR56,0)*Use_2013_Work!$CB56,0)</f>
        <v>0</v>
      </c>
      <c r="W56">
        <f>IFERROR(IFERROR(Supply_2013_Work!W56/Supply_2013_Work!$BR56,0)*Use_2013_Work!$CB56,0)</f>
        <v>0</v>
      </c>
      <c r="X56">
        <f>IFERROR(IFERROR(Supply_2013_Work!X56/Supply_2013_Work!$BR56,0)*Use_2013_Work!$CB56,0)</f>
        <v>0</v>
      </c>
      <c r="Y56">
        <f>IFERROR(IFERROR(Supply_2013_Work!Y56/Supply_2013_Work!$BR56,0)*Use_2013_Work!$CB56,0)</f>
        <v>0</v>
      </c>
      <c r="Z56">
        <f>IFERROR(IFERROR(Supply_2013_Work!Z56/Supply_2013_Work!$BR56,0)*Use_2013_Work!$CB56,0)</f>
        <v>0</v>
      </c>
      <c r="AA56">
        <f>IFERROR(IFERROR(Supply_2013_Work!AA56/Supply_2013_Work!$BR56,0)*Use_2013_Work!$CB56,0)</f>
        <v>0</v>
      </c>
      <c r="AB56">
        <f>IFERROR(IFERROR(Supply_2013_Work!AB56/Supply_2013_Work!$BR56,0)*Use_2013_Work!$CB56,0)</f>
        <v>0</v>
      </c>
      <c r="AC56">
        <f>IFERROR(IFERROR(Supply_2013_Work!AC56/Supply_2013_Work!$BR56,0)*Use_2013_Work!$CB56,0)</f>
        <v>0</v>
      </c>
      <c r="AD56">
        <f>IFERROR(IFERROR(Supply_2013_Work!AD56/Supply_2013_Work!$BR56,0)*Use_2013_Work!$CB56,0)</f>
        <v>0</v>
      </c>
      <c r="AE56">
        <f>IFERROR(IFERROR(Supply_2013_Work!AE56/Supply_2013_Work!$BR56,0)*Use_2013_Work!$CB56,0)</f>
        <v>0</v>
      </c>
      <c r="AF56">
        <f>IFERROR(IFERROR(Supply_2013_Work!AF56/Supply_2013_Work!$BR56,0)*Use_2013_Work!$CB56,0)</f>
        <v>0</v>
      </c>
      <c r="AG56">
        <f>IFERROR(IFERROR(Supply_2013_Work!AG56/Supply_2013_Work!$BR56,0)*Use_2013_Work!$CB56,0)</f>
        <v>18.395266877520172</v>
      </c>
      <c r="AH56">
        <f>IFERROR(IFERROR(Supply_2013_Work!AH56/Supply_2013_Work!$BR56,0)*Use_2013_Work!$CB56,0)</f>
        <v>10.663571763985953</v>
      </c>
      <c r="AI56">
        <f>IFERROR(IFERROR(Supply_2013_Work!AI56/Supply_2013_Work!$BR56,0)*Use_2013_Work!$CB56,0)</f>
        <v>0</v>
      </c>
      <c r="AJ56">
        <f>IFERROR(IFERROR(Supply_2013_Work!AJ56/Supply_2013_Work!$BR56,0)*Use_2013_Work!$CB56,0)</f>
        <v>0</v>
      </c>
      <c r="AK56">
        <f>IFERROR(IFERROR(Supply_2013_Work!AK56/Supply_2013_Work!$BR56,0)*Use_2013_Work!$CB56,0)</f>
        <v>0</v>
      </c>
      <c r="AL56">
        <f>IFERROR(IFERROR(Supply_2013_Work!AL56/Supply_2013_Work!$BR56,0)*Use_2013_Work!$CB56,0)</f>
        <v>0</v>
      </c>
      <c r="AM56">
        <f>IFERROR(IFERROR(Supply_2013_Work!AM56/Supply_2013_Work!$BR56,0)*Use_2013_Work!$CB56,0)</f>
        <v>0</v>
      </c>
      <c r="AN56">
        <f>IFERROR(IFERROR(Supply_2013_Work!AN56/Supply_2013_Work!$BR56,0)*Use_2013_Work!$CB56,0)</f>
        <v>0</v>
      </c>
      <c r="AO56">
        <f>IFERROR(IFERROR(Supply_2013_Work!AO56/Supply_2013_Work!$BR56,0)*Use_2013_Work!$CB56,0)</f>
        <v>0.35965491087306029</v>
      </c>
      <c r="AP56">
        <f>IFERROR(IFERROR(Supply_2013_Work!AP56/Supply_2013_Work!$BR56,0)*Use_2013_Work!$CB56,0)</f>
        <v>0</v>
      </c>
      <c r="AQ56">
        <f>IFERROR(IFERROR(Supply_2013_Work!AQ56/Supply_2013_Work!$BR56,0)*Use_2013_Work!$CB56,0)</f>
        <v>0</v>
      </c>
      <c r="AR56">
        <f>IFERROR(IFERROR(Supply_2013_Work!AR56/Supply_2013_Work!$BR56,0)*Use_2013_Work!$CB56,0)</f>
        <v>0.55227163642220334</v>
      </c>
      <c r="AS56">
        <f>IFERROR(IFERROR(Supply_2013_Work!AS56/Supply_2013_Work!$BR56,0)*Use_2013_Work!$CB56,0)</f>
        <v>0</v>
      </c>
      <c r="AT56">
        <f>IFERROR(IFERROR(Supply_2013_Work!AT56/Supply_2013_Work!$BR56,0)*Use_2013_Work!$CB56,0)</f>
        <v>0</v>
      </c>
      <c r="AU56">
        <f>IFERROR(IFERROR(Supply_2013_Work!AU56/Supply_2013_Work!$BR56,0)*Use_2013_Work!$CB56,0)</f>
        <v>0</v>
      </c>
      <c r="AV56">
        <f>IFERROR(IFERROR(Supply_2013_Work!AV56/Supply_2013_Work!$BR56,0)*Use_2013_Work!$CB56,0)</f>
        <v>0</v>
      </c>
      <c r="AW56">
        <f>IFERROR(IFERROR(Supply_2013_Work!AW56/Supply_2013_Work!$BR56,0)*Use_2013_Work!$CB56,0)</f>
        <v>0</v>
      </c>
      <c r="AX56">
        <f>IFERROR(IFERROR(Supply_2013_Work!AX56/Supply_2013_Work!$BR56,0)*Use_2013_Work!$CB56,0)</f>
        <v>0</v>
      </c>
      <c r="AY56">
        <f>IFERROR(IFERROR(Supply_2013_Work!AY56/Supply_2013_Work!$BR56,0)*Use_2013_Work!$CB56,0)</f>
        <v>0</v>
      </c>
      <c r="AZ56">
        <f>IFERROR(IFERROR(Supply_2013_Work!AZ56/Supply_2013_Work!$BR56,0)*Use_2013_Work!$CB56,0)</f>
        <v>0</v>
      </c>
      <c r="BA56">
        <f>IFERROR(IFERROR(Supply_2013_Work!BA56/Supply_2013_Work!$BR56,0)*Use_2013_Work!$CB56,0)</f>
        <v>80.14384951444211</v>
      </c>
      <c r="BB56">
        <f>IFERROR(IFERROR(Supply_2013_Work!BB56/Supply_2013_Work!$BR56,0)*Use_2013_Work!$CB56,0)</f>
        <v>0</v>
      </c>
      <c r="BC56">
        <f>IFERROR(IFERROR(Supply_2013_Work!BC56/Supply_2013_Work!$BR56,0)*Use_2013_Work!$CB56,0)</f>
        <v>0</v>
      </c>
      <c r="BD56">
        <f>IFERROR(IFERROR(Supply_2013_Work!BD56/Supply_2013_Work!$BR56,0)*Use_2013_Work!$CB56,0)</f>
        <v>0</v>
      </c>
      <c r="BE56">
        <f>IFERROR(IFERROR(Supply_2013_Work!BE56/Supply_2013_Work!$BR56,0)*Use_2013_Work!$CB56,0)</f>
        <v>0</v>
      </c>
      <c r="BF56">
        <f>IFERROR(IFERROR(Supply_2013_Work!BF56/Supply_2013_Work!$BR56,0)*Use_2013_Work!$CB56,0)</f>
        <v>0</v>
      </c>
      <c r="BG56">
        <f>IFERROR(IFERROR(Supply_2013_Work!BG56/Supply_2013_Work!$BR56,0)*Use_2013_Work!$CB56,0)</f>
        <v>0</v>
      </c>
      <c r="BH56">
        <f>IFERROR(IFERROR(Supply_2013_Work!BH56/Supply_2013_Work!$BR56,0)*Use_2013_Work!$CB56,0)</f>
        <v>0</v>
      </c>
      <c r="BI56">
        <f>IFERROR(IFERROR(Supply_2013_Work!BI56/Supply_2013_Work!$BR56,0)*Use_2013_Work!$CB56,0)</f>
        <v>0</v>
      </c>
      <c r="BJ56">
        <f>IFERROR(IFERROR(Supply_2013_Work!BJ56/Supply_2013_Work!$BR56,0)*Use_2013_Work!$CB56,0)</f>
        <v>0</v>
      </c>
      <c r="BK56">
        <f>IFERROR(IFERROR(Supply_2013_Work!BK56/Supply_2013_Work!$BR56,0)*Use_2013_Work!$CB56,0)</f>
        <v>0</v>
      </c>
      <c r="BL56">
        <f>IFERROR(IFERROR(Supply_2013_Work!BL56/Supply_2013_Work!$BR56,0)*Use_2013_Work!$CB56,0)</f>
        <v>1.4667852967565025</v>
      </c>
      <c r="BM56">
        <f>IFERROR(IFERROR(Supply_2013_Work!BM56/Supply_2013_Work!$BR56,0)*Use_2013_Work!$CB56,0)</f>
        <v>0</v>
      </c>
      <c r="BN56">
        <f>IFERROR(IFERROR(Supply_2013_Work!BN56/Supply_2013_Work!$BR56,0)*Use_2013_Work!$CB56,0)</f>
        <v>0</v>
      </c>
      <c r="BO56">
        <f>IFERROR(IFERROR(Supply_2013_Work!BO56/Supply_2013_Work!$BR56,0)*Use_2013_Work!$CB56,0)</f>
        <v>0</v>
      </c>
      <c r="BP56">
        <f>IFERROR(IFERROR(Supply_2013_Work!BP56/Supply_2013_Work!$BR56,0)*Use_2013_Work!$CB56,0)</f>
        <v>0</v>
      </c>
      <c r="BQ56">
        <f>IFERROR(IFERROR(Supply_2013_Work!BQ56/Supply_2013_Work!$BR56,0)*Use_2013_Work!$CB56,0)</f>
        <v>0</v>
      </c>
    </row>
    <row r="57" spans="4:69">
      <c r="D57">
        <v>49</v>
      </c>
      <c r="E57">
        <f>IFERROR(IFERROR(Supply_2013_Work!E57/Supply_2013_Work!$BR57,0)*Use_2013_Work!$CB57,0)</f>
        <v>0</v>
      </c>
      <c r="F57">
        <f>IFERROR(IFERROR(Supply_2013_Work!F57/Supply_2013_Work!$BR57,0)*Use_2013_Work!$CB57,0)</f>
        <v>0</v>
      </c>
      <c r="G57">
        <f>IFERROR(IFERROR(Supply_2013_Work!G57/Supply_2013_Work!$BR57,0)*Use_2013_Work!$CB57,0)</f>
        <v>0</v>
      </c>
      <c r="H57">
        <f>IFERROR(IFERROR(Supply_2013_Work!H57/Supply_2013_Work!$BR57,0)*Use_2013_Work!$CB57,0)</f>
        <v>0</v>
      </c>
      <c r="I57">
        <f>IFERROR(IFERROR(Supply_2013_Work!I57/Supply_2013_Work!$BR57,0)*Use_2013_Work!$CB57,0)</f>
        <v>0</v>
      </c>
      <c r="J57">
        <f>IFERROR(IFERROR(Supply_2013_Work!J57/Supply_2013_Work!$BR57,0)*Use_2013_Work!$CB57,0)</f>
        <v>0</v>
      </c>
      <c r="K57">
        <f>IFERROR(IFERROR(Supply_2013_Work!K57/Supply_2013_Work!$BR57,0)*Use_2013_Work!$CB57,0)</f>
        <v>4.7568220311241293E-3</v>
      </c>
      <c r="L57">
        <f>IFERROR(IFERROR(Supply_2013_Work!L57/Supply_2013_Work!$BR57,0)*Use_2013_Work!$CB57,0)</f>
        <v>0</v>
      </c>
      <c r="M57">
        <f>IFERROR(IFERROR(Supply_2013_Work!M57/Supply_2013_Work!$BR57,0)*Use_2013_Work!$CB57,0)</f>
        <v>0</v>
      </c>
      <c r="N57">
        <f>IFERROR(IFERROR(Supply_2013_Work!N57/Supply_2013_Work!$BR57,0)*Use_2013_Work!$CB57,0)</f>
        <v>0</v>
      </c>
      <c r="O57">
        <f>IFERROR(IFERROR(Supply_2013_Work!O57/Supply_2013_Work!$BR57,0)*Use_2013_Work!$CB57,0)</f>
        <v>0</v>
      </c>
      <c r="P57">
        <f>IFERROR(IFERROR(Supply_2013_Work!P57/Supply_2013_Work!$BR57,0)*Use_2013_Work!$CB57,0)</f>
        <v>0</v>
      </c>
      <c r="Q57">
        <f>IFERROR(IFERROR(Supply_2013_Work!Q57/Supply_2013_Work!$BR57,0)*Use_2013_Work!$CB57,0)</f>
        <v>0</v>
      </c>
      <c r="R57">
        <f>IFERROR(IFERROR(Supply_2013_Work!R57/Supply_2013_Work!$BR57,0)*Use_2013_Work!$CB57,0)</f>
        <v>0</v>
      </c>
      <c r="S57">
        <f>IFERROR(IFERROR(Supply_2013_Work!S57/Supply_2013_Work!$BR57,0)*Use_2013_Work!$CB57,0)</f>
        <v>0</v>
      </c>
      <c r="T57">
        <f>IFERROR(IFERROR(Supply_2013_Work!T57/Supply_2013_Work!$BR57,0)*Use_2013_Work!$CB57,0)</f>
        <v>0</v>
      </c>
      <c r="U57">
        <f>IFERROR(IFERROR(Supply_2013_Work!U57/Supply_2013_Work!$BR57,0)*Use_2013_Work!$CB57,0)</f>
        <v>0</v>
      </c>
      <c r="V57">
        <f>IFERROR(IFERROR(Supply_2013_Work!V57/Supply_2013_Work!$BR57,0)*Use_2013_Work!$CB57,0)</f>
        <v>0</v>
      </c>
      <c r="W57">
        <f>IFERROR(IFERROR(Supply_2013_Work!W57/Supply_2013_Work!$BR57,0)*Use_2013_Work!$CB57,0)</f>
        <v>0</v>
      </c>
      <c r="X57">
        <f>IFERROR(IFERROR(Supply_2013_Work!X57/Supply_2013_Work!$BR57,0)*Use_2013_Work!$CB57,0)</f>
        <v>0</v>
      </c>
      <c r="Y57">
        <f>IFERROR(IFERROR(Supply_2013_Work!Y57/Supply_2013_Work!$BR57,0)*Use_2013_Work!$CB57,0)</f>
        <v>0</v>
      </c>
      <c r="Z57">
        <f>IFERROR(IFERROR(Supply_2013_Work!Z57/Supply_2013_Work!$BR57,0)*Use_2013_Work!$CB57,0)</f>
        <v>0</v>
      </c>
      <c r="AA57">
        <f>IFERROR(IFERROR(Supply_2013_Work!AA57/Supply_2013_Work!$BR57,0)*Use_2013_Work!$CB57,0)</f>
        <v>0</v>
      </c>
      <c r="AB57">
        <f>IFERROR(IFERROR(Supply_2013_Work!AB57/Supply_2013_Work!$BR57,0)*Use_2013_Work!$CB57,0)</f>
        <v>0</v>
      </c>
      <c r="AC57">
        <f>IFERROR(IFERROR(Supply_2013_Work!AC57/Supply_2013_Work!$BR57,0)*Use_2013_Work!$CB57,0)</f>
        <v>0</v>
      </c>
      <c r="AD57">
        <f>IFERROR(IFERROR(Supply_2013_Work!AD57/Supply_2013_Work!$BR57,0)*Use_2013_Work!$CB57,0)</f>
        <v>0.26971292317458145</v>
      </c>
      <c r="AE57">
        <f>IFERROR(IFERROR(Supply_2013_Work!AE57/Supply_2013_Work!$BR57,0)*Use_2013_Work!$CB57,0)</f>
        <v>0</v>
      </c>
      <c r="AF57">
        <f>IFERROR(IFERROR(Supply_2013_Work!AF57/Supply_2013_Work!$BR57,0)*Use_2013_Work!$CB57,0)</f>
        <v>0</v>
      </c>
      <c r="AG57">
        <f>IFERROR(IFERROR(Supply_2013_Work!AG57/Supply_2013_Work!$BR57,0)*Use_2013_Work!$CB57,0)</f>
        <v>0</v>
      </c>
      <c r="AH57">
        <f>IFERROR(IFERROR(Supply_2013_Work!AH57/Supply_2013_Work!$BR57,0)*Use_2013_Work!$CB57,0)</f>
        <v>0</v>
      </c>
      <c r="AI57">
        <f>IFERROR(IFERROR(Supply_2013_Work!AI57/Supply_2013_Work!$BR57,0)*Use_2013_Work!$CB57,0)</f>
        <v>0</v>
      </c>
      <c r="AJ57">
        <f>IFERROR(IFERROR(Supply_2013_Work!AJ57/Supply_2013_Work!$BR57,0)*Use_2013_Work!$CB57,0)</f>
        <v>0</v>
      </c>
      <c r="AK57">
        <f>IFERROR(IFERROR(Supply_2013_Work!AK57/Supply_2013_Work!$BR57,0)*Use_2013_Work!$CB57,0)</f>
        <v>0</v>
      </c>
      <c r="AL57">
        <f>IFERROR(IFERROR(Supply_2013_Work!AL57/Supply_2013_Work!$BR57,0)*Use_2013_Work!$CB57,0)</f>
        <v>0</v>
      </c>
      <c r="AM57">
        <f>IFERROR(IFERROR(Supply_2013_Work!AM57/Supply_2013_Work!$BR57,0)*Use_2013_Work!$CB57,0)</f>
        <v>0</v>
      </c>
      <c r="AN57">
        <f>IFERROR(IFERROR(Supply_2013_Work!AN57/Supply_2013_Work!$BR57,0)*Use_2013_Work!$CB57,0)</f>
        <v>0</v>
      </c>
      <c r="AO57">
        <f>IFERROR(IFERROR(Supply_2013_Work!AO57/Supply_2013_Work!$BR57,0)*Use_2013_Work!$CB57,0)</f>
        <v>0</v>
      </c>
      <c r="AP57">
        <f>IFERROR(IFERROR(Supply_2013_Work!AP57/Supply_2013_Work!$BR57,0)*Use_2013_Work!$CB57,0)</f>
        <v>0</v>
      </c>
      <c r="AQ57">
        <f>IFERROR(IFERROR(Supply_2013_Work!AQ57/Supply_2013_Work!$BR57,0)*Use_2013_Work!$CB57,0)</f>
        <v>2.6468873878105224E-2</v>
      </c>
      <c r="AR57">
        <f>IFERROR(IFERROR(Supply_2013_Work!AR57/Supply_2013_Work!$BR57,0)*Use_2013_Work!$CB57,0)</f>
        <v>3.8990344517410899E-4</v>
      </c>
      <c r="AS57">
        <f>IFERROR(IFERROR(Supply_2013_Work!AS57/Supply_2013_Work!$BR57,0)*Use_2013_Work!$CB57,0)</f>
        <v>1.4270466093372387E-2</v>
      </c>
      <c r="AT57">
        <f>IFERROR(IFERROR(Supply_2013_Work!AT57/Supply_2013_Work!$BR57,0)*Use_2013_Work!$CB57,0)</f>
        <v>0</v>
      </c>
      <c r="AU57">
        <f>IFERROR(IFERROR(Supply_2013_Work!AU57/Supply_2013_Work!$BR57,0)*Use_2013_Work!$CB57,0)</f>
        <v>0</v>
      </c>
      <c r="AV57">
        <f>IFERROR(IFERROR(Supply_2013_Work!AV57/Supply_2013_Work!$BR57,0)*Use_2013_Work!$CB57,0)</f>
        <v>0</v>
      </c>
      <c r="AW57">
        <f>IFERROR(IFERROR(Supply_2013_Work!AW57/Supply_2013_Work!$BR57,0)*Use_2013_Work!$CB57,0)</f>
        <v>0</v>
      </c>
      <c r="AX57">
        <f>IFERROR(IFERROR(Supply_2013_Work!AX57/Supply_2013_Work!$BR57,0)*Use_2013_Work!$CB57,0)</f>
        <v>0</v>
      </c>
      <c r="AY57">
        <f>IFERROR(IFERROR(Supply_2013_Work!AY57/Supply_2013_Work!$BR57,0)*Use_2013_Work!$CB57,0)</f>
        <v>3.2462246835352961E-2</v>
      </c>
      <c r="AZ57">
        <f>IFERROR(IFERROR(Supply_2013_Work!AZ57/Supply_2013_Work!$BR57,0)*Use_2013_Work!$CB57,0)</f>
        <v>0</v>
      </c>
      <c r="BA57">
        <f>IFERROR(IFERROR(Supply_2013_Work!BA57/Supply_2013_Work!$BR57,0)*Use_2013_Work!$CB57,0)</f>
        <v>0</v>
      </c>
      <c r="BB57">
        <f>IFERROR(IFERROR(Supply_2013_Work!BB57/Supply_2013_Work!$BR57,0)*Use_2013_Work!$CB57,0)</f>
        <v>15.306149904640723</v>
      </c>
      <c r="BC57">
        <f>IFERROR(IFERROR(Supply_2013_Work!BC57/Supply_2013_Work!$BR57,0)*Use_2013_Work!$CB57,0)</f>
        <v>0</v>
      </c>
      <c r="BD57">
        <f>IFERROR(IFERROR(Supply_2013_Work!BD57/Supply_2013_Work!$BR57,0)*Use_2013_Work!$CB57,0)</f>
        <v>0</v>
      </c>
      <c r="BE57">
        <f>IFERROR(IFERROR(Supply_2013_Work!BE57/Supply_2013_Work!$BR57,0)*Use_2013_Work!$CB57,0)</f>
        <v>0</v>
      </c>
      <c r="BF57">
        <f>IFERROR(IFERROR(Supply_2013_Work!BF57/Supply_2013_Work!$BR57,0)*Use_2013_Work!$CB57,0)</f>
        <v>0</v>
      </c>
      <c r="BG57">
        <f>IFERROR(IFERROR(Supply_2013_Work!BG57/Supply_2013_Work!$BR57,0)*Use_2013_Work!$CB57,0)</f>
        <v>0</v>
      </c>
      <c r="BH57">
        <f>IFERROR(IFERROR(Supply_2013_Work!BH57/Supply_2013_Work!$BR57,0)*Use_2013_Work!$CB57,0)</f>
        <v>0</v>
      </c>
      <c r="BI57">
        <f>IFERROR(IFERROR(Supply_2013_Work!BI57/Supply_2013_Work!$BR57,0)*Use_2013_Work!$CB57,0)</f>
        <v>0</v>
      </c>
      <c r="BJ57">
        <f>IFERROR(IFERROR(Supply_2013_Work!BJ57/Supply_2013_Work!$BR57,0)*Use_2013_Work!$CB57,0)</f>
        <v>0</v>
      </c>
      <c r="BK57">
        <f>IFERROR(IFERROR(Supply_2013_Work!BK57/Supply_2013_Work!$BR57,0)*Use_2013_Work!$CB57,0)</f>
        <v>0</v>
      </c>
      <c r="BL57">
        <f>IFERROR(IFERROR(Supply_2013_Work!BL57/Supply_2013_Work!$BR57,0)*Use_2013_Work!$CB57,0)</f>
        <v>0</v>
      </c>
      <c r="BM57">
        <f>IFERROR(IFERROR(Supply_2013_Work!BM57/Supply_2013_Work!$BR57,0)*Use_2013_Work!$CB57,0)</f>
        <v>0</v>
      </c>
      <c r="BN57">
        <f>IFERROR(IFERROR(Supply_2013_Work!BN57/Supply_2013_Work!$BR57,0)*Use_2013_Work!$CB57,0)</f>
        <v>0</v>
      </c>
      <c r="BO57">
        <f>IFERROR(IFERROR(Supply_2013_Work!BO57/Supply_2013_Work!$BR57,0)*Use_2013_Work!$CB57,0)</f>
        <v>0</v>
      </c>
      <c r="BP57">
        <f>IFERROR(IFERROR(Supply_2013_Work!BP57/Supply_2013_Work!$BR57,0)*Use_2013_Work!$CB57,0)</f>
        <v>0</v>
      </c>
      <c r="BQ57">
        <f>IFERROR(IFERROR(Supply_2013_Work!BQ57/Supply_2013_Work!$BR57,0)*Use_2013_Work!$CB57,0)</f>
        <v>0</v>
      </c>
    </row>
    <row r="58" spans="4:69">
      <c r="D58">
        <v>50</v>
      </c>
      <c r="E58">
        <f>IFERROR(IFERROR(Supply_2013_Work!E58/Supply_2013_Work!$BR58,0)*Use_2013_Work!$CB58,0)</f>
        <v>0.1074334813357997</v>
      </c>
      <c r="F58">
        <f>IFERROR(IFERROR(Supply_2013_Work!F58/Supply_2013_Work!$BR58,0)*Use_2013_Work!$CB58,0)</f>
        <v>4.737591141982888E-2</v>
      </c>
      <c r="G58">
        <f>IFERROR(IFERROR(Supply_2013_Work!G58/Supply_2013_Work!$BR58,0)*Use_2013_Work!$CB58,0)</f>
        <v>0.25328757970315746</v>
      </c>
      <c r="H58">
        <f>IFERROR(IFERROR(Supply_2013_Work!H58/Supply_2013_Work!$BR58,0)*Use_2013_Work!$CB58,0)</f>
        <v>1.7422254770469898E-2</v>
      </c>
      <c r="I58">
        <f>IFERROR(IFERROR(Supply_2013_Work!I58/Supply_2013_Work!$BR58,0)*Use_2013_Work!$CB58,0)</f>
        <v>6.3881600825056284E-2</v>
      </c>
      <c r="J58">
        <f>IFERROR(IFERROR(Supply_2013_Work!J58/Supply_2013_Work!$BR58,0)*Use_2013_Work!$CB58,0)</f>
        <v>3.6136716449314443E-3</v>
      </c>
      <c r="K58">
        <f>IFERROR(IFERROR(Supply_2013_Work!K58/Supply_2013_Work!$BR58,0)*Use_2013_Work!$CB58,0)</f>
        <v>4.4378291905634193E-2</v>
      </c>
      <c r="L58">
        <f>IFERROR(IFERROR(Supply_2013_Work!L58/Supply_2013_Work!$BR58,0)*Use_2013_Work!$CB58,0)</f>
        <v>9.3685000857162415E-3</v>
      </c>
      <c r="M58">
        <f>IFERROR(IFERROR(Supply_2013_Work!M58/Supply_2013_Work!$BR58,0)*Use_2013_Work!$CB58,0)</f>
        <v>4.0434055702746441E-2</v>
      </c>
      <c r="N58">
        <f>IFERROR(IFERROR(Supply_2013_Work!N58/Supply_2013_Work!$BR58,0)*Use_2013_Work!$CB58,0)</f>
        <v>0</v>
      </c>
      <c r="O58">
        <f>IFERROR(IFERROR(Supply_2013_Work!O58/Supply_2013_Work!$BR58,0)*Use_2013_Work!$CB58,0)</f>
        <v>3.0802606536837682E-4</v>
      </c>
      <c r="P58">
        <f>IFERROR(IFERROR(Supply_2013_Work!P58/Supply_2013_Work!$BR58,0)*Use_2013_Work!$CB58,0)</f>
        <v>8.4819860439243264E-3</v>
      </c>
      <c r="Q58">
        <f>IFERROR(IFERROR(Supply_2013_Work!Q58/Supply_2013_Work!$BR58,0)*Use_2013_Work!$CB58,0)</f>
        <v>8.444421889611111E-3</v>
      </c>
      <c r="R58">
        <f>IFERROR(IFERROR(Supply_2013_Work!R58/Supply_2013_Work!$BR58,0)*Use_2013_Work!$CB58,0)</f>
        <v>4.9592196524308664E-2</v>
      </c>
      <c r="S58">
        <f>IFERROR(IFERROR(Supply_2013_Work!S58/Supply_2013_Work!$BR58,0)*Use_2013_Work!$CB58,0)</f>
        <v>7.437702554016904E-4</v>
      </c>
      <c r="T58">
        <f>IFERROR(IFERROR(Supply_2013_Work!T58/Supply_2013_Work!$BR58,0)*Use_2013_Work!$CB58,0)</f>
        <v>2.4551931259118424E-2</v>
      </c>
      <c r="U58">
        <f>IFERROR(IFERROR(Supply_2013_Work!U58/Supply_2013_Work!$BR58,0)*Use_2013_Work!$CB58,0)</f>
        <v>1.2621555849240806E-3</v>
      </c>
      <c r="V58">
        <f>IFERROR(IFERROR(Supply_2013_Work!V58/Supply_2013_Work!$BR58,0)*Use_2013_Work!$CB58,0)</f>
        <v>6.8817530701812965E-3</v>
      </c>
      <c r="W58">
        <f>IFERROR(IFERROR(Supply_2013_Work!W58/Supply_2013_Work!$BR58,0)*Use_2013_Work!$CB58,0)</f>
        <v>7.3625742453904696E-4</v>
      </c>
      <c r="X58">
        <f>IFERROR(IFERROR(Supply_2013_Work!X58/Supply_2013_Work!$BR58,0)*Use_2013_Work!$CB58,0)</f>
        <v>3.3281840721509979E-3</v>
      </c>
      <c r="Y58">
        <f>IFERROR(IFERROR(Supply_2013_Work!Y58/Supply_2013_Work!$BR58,0)*Use_2013_Work!$CB58,0)</f>
        <v>0</v>
      </c>
      <c r="Z58">
        <f>IFERROR(IFERROR(Supply_2013_Work!Z58/Supply_2013_Work!$BR58,0)*Use_2013_Work!$CB58,0)</f>
        <v>6.3032650937577591E-3</v>
      </c>
      <c r="AA58">
        <f>IFERROR(IFERROR(Supply_2013_Work!AA58/Supply_2013_Work!$BR58,0)*Use_2013_Work!$CB58,0)</f>
        <v>3.8578386479673529E-2</v>
      </c>
      <c r="AB58">
        <f>IFERROR(IFERROR(Supply_2013_Work!AB58/Supply_2013_Work!$BR58,0)*Use_2013_Work!$CB58,0)</f>
        <v>2.9510399628463028E-2</v>
      </c>
      <c r="AC58">
        <f>IFERROR(IFERROR(Supply_2013_Work!AC58/Supply_2013_Work!$BR58,0)*Use_2013_Work!$CB58,0)</f>
        <v>3.9216977102998216E-3</v>
      </c>
      <c r="AD58">
        <f>IFERROR(IFERROR(Supply_2013_Work!AD58/Supply_2013_Work!$BR58,0)*Use_2013_Work!$CB58,0)</f>
        <v>2.8826732019962484E-2</v>
      </c>
      <c r="AE58">
        <f>IFERROR(IFERROR(Supply_2013_Work!AE58/Supply_2013_Work!$BR58,0)*Use_2013_Work!$CB58,0)</f>
        <v>0.51438850350346388</v>
      </c>
      <c r="AF58">
        <f>IFERROR(IFERROR(Supply_2013_Work!AF58/Supply_2013_Work!$BR58,0)*Use_2013_Work!$CB58,0)</f>
        <v>4.3799803929210651E-2</v>
      </c>
      <c r="AG58">
        <f>IFERROR(IFERROR(Supply_2013_Work!AG58/Supply_2013_Work!$BR58,0)*Use_2013_Work!$CB58,0)</f>
        <v>1.9304819928031065</v>
      </c>
      <c r="AH58">
        <f>IFERROR(IFERROR(Supply_2013_Work!AH58/Supply_2013_Work!$BR58,0)*Use_2013_Work!$CB58,0)</f>
        <v>0.40983994921891925</v>
      </c>
      <c r="AI58">
        <f>IFERROR(IFERROR(Supply_2013_Work!AI58/Supply_2013_Work!$BR58,0)*Use_2013_Work!$CB58,0)</f>
        <v>0.76248471708053489</v>
      </c>
      <c r="AJ58">
        <f>IFERROR(IFERROR(Supply_2013_Work!AJ58/Supply_2013_Work!$BR58,0)*Use_2013_Work!$CB58,0)</f>
        <v>0.4907005477935496</v>
      </c>
      <c r="AK58">
        <f>IFERROR(IFERROR(Supply_2013_Work!AK58/Supply_2013_Work!$BR58,0)*Use_2013_Work!$CB58,0)</f>
        <v>3.2347545075431654</v>
      </c>
      <c r="AL58">
        <f>IFERROR(IFERROR(Supply_2013_Work!AL58/Supply_2013_Work!$BR58,0)*Use_2013_Work!$CB58,0)</f>
        <v>9.6870441142923189E-2</v>
      </c>
      <c r="AM58">
        <f>IFERROR(IFERROR(Supply_2013_Work!AM58/Supply_2013_Work!$BR58,0)*Use_2013_Work!$CB58,0)</f>
        <v>2.2455851448440933E-2</v>
      </c>
      <c r="AN58">
        <f>IFERROR(IFERROR(Supply_2013_Work!AN58/Supply_2013_Work!$BR58,0)*Use_2013_Work!$CB58,0)</f>
        <v>4.9344273105841434E-2</v>
      </c>
      <c r="AO58">
        <f>IFERROR(IFERROR(Supply_2013_Work!AO58/Supply_2013_Work!$BR58,0)*Use_2013_Work!$CB58,0)</f>
        <v>1.6903869440947506E-3</v>
      </c>
      <c r="AP58">
        <f>IFERROR(IFERROR(Supply_2013_Work!AP58/Supply_2013_Work!$BR58,0)*Use_2013_Work!$CB58,0)</f>
        <v>5.7533258746122681E-2</v>
      </c>
      <c r="AQ58">
        <f>IFERROR(IFERROR(Supply_2013_Work!AQ58/Supply_2013_Work!$BR58,0)*Use_2013_Work!$CB58,0)</f>
        <v>8.0537546847536563E-3</v>
      </c>
      <c r="AR58">
        <f>IFERROR(IFERROR(Supply_2013_Work!AR58/Supply_2013_Work!$BR58,0)*Use_2013_Work!$CB58,0)</f>
        <v>0.42363350668273242</v>
      </c>
      <c r="AS58">
        <f>IFERROR(IFERROR(Supply_2013_Work!AS58/Supply_2013_Work!$BR58,0)*Use_2013_Work!$CB58,0)</f>
        <v>5.4017253902405589E-2</v>
      </c>
      <c r="AT58">
        <f>IFERROR(IFERROR(Supply_2013_Work!AT58/Supply_2013_Work!$BR58,0)*Use_2013_Work!$CB58,0)</f>
        <v>2.9585527937089458E-2</v>
      </c>
      <c r="AU58">
        <f>IFERROR(IFERROR(Supply_2013_Work!AU58/Supply_2013_Work!$BR58,0)*Use_2013_Work!$CB58,0)</f>
        <v>1.1637375006234529E-2</v>
      </c>
      <c r="AV58">
        <f>IFERROR(IFERROR(Supply_2013_Work!AV58/Supply_2013_Work!$BR58,0)*Use_2013_Work!$CB58,0)</f>
        <v>5.5339512134230821E-2</v>
      </c>
      <c r="AW58">
        <f>IFERROR(IFERROR(Supply_2013_Work!AW58/Supply_2013_Work!$BR58,0)*Use_2013_Work!$CB58,0)</f>
        <v>0</v>
      </c>
      <c r="AX58">
        <f>IFERROR(IFERROR(Supply_2013_Work!AX58/Supply_2013_Work!$BR58,0)*Use_2013_Work!$CB58,0)</f>
        <v>3.944236202887752E-2</v>
      </c>
      <c r="AY58">
        <f>IFERROR(IFERROR(Supply_2013_Work!AY58/Supply_2013_Work!$BR58,0)*Use_2013_Work!$CB58,0)</f>
        <v>4.3499290694704915E-2</v>
      </c>
      <c r="AZ58">
        <f>IFERROR(IFERROR(Supply_2013_Work!AZ58/Supply_2013_Work!$BR58,0)*Use_2013_Work!$CB58,0)</f>
        <v>0</v>
      </c>
      <c r="BA58">
        <f>IFERROR(IFERROR(Supply_2013_Work!BA58/Supply_2013_Work!$BR58,0)*Use_2013_Work!$CB58,0)</f>
        <v>5.1245019314090201E-2</v>
      </c>
      <c r="BB58">
        <f>IFERROR(IFERROR(Supply_2013_Work!BB58/Supply_2013_Work!$BR58,0)*Use_2013_Work!$CB58,0)</f>
        <v>7.2198304590002475E-3</v>
      </c>
      <c r="BC58">
        <f>IFERROR(IFERROR(Supply_2013_Work!BC58/Supply_2013_Work!$BR58,0)*Use_2013_Work!$CB58,0)</f>
        <v>18.258703307393155</v>
      </c>
      <c r="BD58">
        <f>IFERROR(IFERROR(Supply_2013_Work!BD58/Supply_2013_Work!$BR58,0)*Use_2013_Work!$CB58,0)</f>
        <v>2.3740545525952946E-3</v>
      </c>
      <c r="BE58">
        <f>IFERROR(IFERROR(Supply_2013_Work!BE58/Supply_2013_Work!$BR58,0)*Use_2013_Work!$CB58,0)</f>
        <v>3.3432097338762846E-3</v>
      </c>
      <c r="BF58">
        <f>IFERROR(IFERROR(Supply_2013_Work!BF58/Supply_2013_Work!$BR58,0)*Use_2013_Work!$CB58,0)</f>
        <v>5.7150104372127856E-2</v>
      </c>
      <c r="BG58">
        <f>IFERROR(IFERROR(Supply_2013_Work!BG58/Supply_2013_Work!$BR58,0)*Use_2013_Work!$CB58,0)</f>
        <v>0</v>
      </c>
      <c r="BH58">
        <f>IFERROR(IFERROR(Supply_2013_Work!BH58/Supply_2013_Work!$BR58,0)*Use_2013_Work!$CB58,0)</f>
        <v>0</v>
      </c>
      <c r="BI58">
        <f>IFERROR(IFERROR(Supply_2013_Work!BI58/Supply_2013_Work!$BR58,0)*Use_2013_Work!$CB58,0)</f>
        <v>0</v>
      </c>
      <c r="BJ58">
        <f>IFERROR(IFERROR(Supply_2013_Work!BJ58/Supply_2013_Work!$BR58,0)*Use_2013_Work!$CB58,0)</f>
        <v>0</v>
      </c>
      <c r="BK58">
        <f>IFERROR(IFERROR(Supply_2013_Work!BK58/Supply_2013_Work!$BR58,0)*Use_2013_Work!$CB58,0)</f>
        <v>2.3808161003716733E-2</v>
      </c>
      <c r="BL58">
        <f>IFERROR(IFERROR(Supply_2013_Work!BL58/Supply_2013_Work!$BR58,0)*Use_2013_Work!$CB58,0)</f>
        <v>2.0089309726708283E-2</v>
      </c>
      <c r="BM58">
        <f>IFERROR(IFERROR(Supply_2013_Work!BM58/Supply_2013_Work!$BR58,0)*Use_2013_Work!$CB58,0)</f>
        <v>4.6526961532350183E-2</v>
      </c>
      <c r="BN58">
        <f>IFERROR(IFERROR(Supply_2013_Work!BN58/Supply_2013_Work!$BR58,0)*Use_2013_Work!$CB58,0)</f>
        <v>8.1138573316548034E-4</v>
      </c>
      <c r="BO58">
        <f>IFERROR(IFERROR(Supply_2013_Work!BO58/Supply_2013_Work!$BR58,0)*Use_2013_Work!$CB58,0)</f>
        <v>1.5716842164649858E-2</v>
      </c>
      <c r="BP58">
        <f>IFERROR(IFERROR(Supply_2013_Work!BP58/Supply_2013_Work!$BR58,0)*Use_2013_Work!$CB58,0)</f>
        <v>0</v>
      </c>
      <c r="BQ58">
        <f>IFERROR(IFERROR(Supply_2013_Work!BQ58/Supply_2013_Work!$BR58,0)*Use_2013_Work!$CB58,0)</f>
        <v>0</v>
      </c>
    </row>
    <row r="59" spans="4:69">
      <c r="D59">
        <v>51</v>
      </c>
      <c r="E59">
        <f>IFERROR(IFERROR(Supply_2013_Work!E59/Supply_2013_Work!$BR59,0)*Use_2013_Work!$CB59,0)</f>
        <v>0</v>
      </c>
      <c r="F59">
        <f>IFERROR(IFERROR(Supply_2013_Work!F59/Supply_2013_Work!$BR59,0)*Use_2013_Work!$CB59,0)</f>
        <v>0</v>
      </c>
      <c r="G59">
        <f>IFERROR(IFERROR(Supply_2013_Work!G59/Supply_2013_Work!$BR59,0)*Use_2013_Work!$CB59,0)</f>
        <v>0</v>
      </c>
      <c r="H59">
        <f>IFERROR(IFERROR(Supply_2013_Work!H59/Supply_2013_Work!$BR59,0)*Use_2013_Work!$CB59,0)</f>
        <v>0</v>
      </c>
      <c r="I59">
        <f>IFERROR(IFERROR(Supply_2013_Work!I59/Supply_2013_Work!$BR59,0)*Use_2013_Work!$CB59,0)</f>
        <v>0</v>
      </c>
      <c r="J59">
        <f>IFERROR(IFERROR(Supply_2013_Work!J59/Supply_2013_Work!$BR59,0)*Use_2013_Work!$CB59,0)</f>
        <v>0</v>
      </c>
      <c r="K59">
        <f>IFERROR(IFERROR(Supply_2013_Work!K59/Supply_2013_Work!$BR59,0)*Use_2013_Work!$CB59,0)</f>
        <v>0</v>
      </c>
      <c r="L59">
        <f>IFERROR(IFERROR(Supply_2013_Work!L59/Supply_2013_Work!$BR59,0)*Use_2013_Work!$CB59,0)</f>
        <v>0</v>
      </c>
      <c r="M59">
        <f>IFERROR(IFERROR(Supply_2013_Work!M59/Supply_2013_Work!$BR59,0)*Use_2013_Work!$CB59,0)</f>
        <v>0</v>
      </c>
      <c r="N59">
        <f>IFERROR(IFERROR(Supply_2013_Work!N59/Supply_2013_Work!$BR59,0)*Use_2013_Work!$CB59,0)</f>
        <v>0</v>
      </c>
      <c r="O59">
        <f>IFERROR(IFERROR(Supply_2013_Work!O59/Supply_2013_Work!$BR59,0)*Use_2013_Work!$CB59,0)</f>
        <v>0</v>
      </c>
      <c r="P59">
        <f>IFERROR(IFERROR(Supply_2013_Work!P59/Supply_2013_Work!$BR59,0)*Use_2013_Work!$CB59,0)</f>
        <v>0</v>
      </c>
      <c r="Q59">
        <f>IFERROR(IFERROR(Supply_2013_Work!Q59/Supply_2013_Work!$BR59,0)*Use_2013_Work!$CB59,0)</f>
        <v>0</v>
      </c>
      <c r="R59">
        <f>IFERROR(IFERROR(Supply_2013_Work!R59/Supply_2013_Work!$BR59,0)*Use_2013_Work!$CB59,0)</f>
        <v>0</v>
      </c>
      <c r="S59">
        <f>IFERROR(IFERROR(Supply_2013_Work!S59/Supply_2013_Work!$BR59,0)*Use_2013_Work!$CB59,0)</f>
        <v>0</v>
      </c>
      <c r="T59">
        <f>IFERROR(IFERROR(Supply_2013_Work!T59/Supply_2013_Work!$BR59,0)*Use_2013_Work!$CB59,0)</f>
        <v>0</v>
      </c>
      <c r="U59">
        <f>IFERROR(IFERROR(Supply_2013_Work!U59/Supply_2013_Work!$BR59,0)*Use_2013_Work!$CB59,0)</f>
        <v>0</v>
      </c>
      <c r="V59">
        <f>IFERROR(IFERROR(Supply_2013_Work!V59/Supply_2013_Work!$BR59,0)*Use_2013_Work!$CB59,0)</f>
        <v>0</v>
      </c>
      <c r="W59">
        <f>IFERROR(IFERROR(Supply_2013_Work!W59/Supply_2013_Work!$BR59,0)*Use_2013_Work!$CB59,0)</f>
        <v>0</v>
      </c>
      <c r="X59">
        <f>IFERROR(IFERROR(Supply_2013_Work!X59/Supply_2013_Work!$BR59,0)*Use_2013_Work!$CB59,0)</f>
        <v>0</v>
      </c>
      <c r="Y59">
        <f>IFERROR(IFERROR(Supply_2013_Work!Y59/Supply_2013_Work!$BR59,0)*Use_2013_Work!$CB59,0)</f>
        <v>0</v>
      </c>
      <c r="Z59">
        <f>IFERROR(IFERROR(Supply_2013_Work!Z59/Supply_2013_Work!$BR59,0)*Use_2013_Work!$CB59,0)</f>
        <v>0</v>
      </c>
      <c r="AA59">
        <f>IFERROR(IFERROR(Supply_2013_Work!AA59/Supply_2013_Work!$BR59,0)*Use_2013_Work!$CB59,0)</f>
        <v>0</v>
      </c>
      <c r="AB59">
        <f>IFERROR(IFERROR(Supply_2013_Work!AB59/Supply_2013_Work!$BR59,0)*Use_2013_Work!$CB59,0)</f>
        <v>0</v>
      </c>
      <c r="AC59">
        <f>IFERROR(IFERROR(Supply_2013_Work!AC59/Supply_2013_Work!$BR59,0)*Use_2013_Work!$CB59,0)</f>
        <v>0</v>
      </c>
      <c r="AD59">
        <f>IFERROR(IFERROR(Supply_2013_Work!AD59/Supply_2013_Work!$BR59,0)*Use_2013_Work!$CB59,0)</f>
        <v>0</v>
      </c>
      <c r="AE59">
        <f>IFERROR(IFERROR(Supply_2013_Work!AE59/Supply_2013_Work!$BR59,0)*Use_2013_Work!$CB59,0)</f>
        <v>0</v>
      </c>
      <c r="AF59">
        <f>IFERROR(IFERROR(Supply_2013_Work!AF59/Supply_2013_Work!$BR59,0)*Use_2013_Work!$CB59,0)</f>
        <v>0</v>
      </c>
      <c r="AG59">
        <f>IFERROR(IFERROR(Supply_2013_Work!AG59/Supply_2013_Work!$BR59,0)*Use_2013_Work!$CB59,0)</f>
        <v>0</v>
      </c>
      <c r="AH59">
        <f>IFERROR(IFERROR(Supply_2013_Work!AH59/Supply_2013_Work!$BR59,0)*Use_2013_Work!$CB59,0)</f>
        <v>0</v>
      </c>
      <c r="AI59">
        <f>IFERROR(IFERROR(Supply_2013_Work!AI59/Supply_2013_Work!$BR59,0)*Use_2013_Work!$CB59,0)</f>
        <v>0</v>
      </c>
      <c r="AJ59">
        <f>IFERROR(IFERROR(Supply_2013_Work!AJ59/Supply_2013_Work!$BR59,0)*Use_2013_Work!$CB59,0)</f>
        <v>0</v>
      </c>
      <c r="AK59">
        <f>IFERROR(IFERROR(Supply_2013_Work!AK59/Supply_2013_Work!$BR59,0)*Use_2013_Work!$CB59,0)</f>
        <v>0</v>
      </c>
      <c r="AL59">
        <f>IFERROR(IFERROR(Supply_2013_Work!AL59/Supply_2013_Work!$BR59,0)*Use_2013_Work!$CB59,0)</f>
        <v>0</v>
      </c>
      <c r="AM59">
        <f>IFERROR(IFERROR(Supply_2013_Work!AM59/Supply_2013_Work!$BR59,0)*Use_2013_Work!$CB59,0)</f>
        <v>0</v>
      </c>
      <c r="AN59">
        <f>IFERROR(IFERROR(Supply_2013_Work!AN59/Supply_2013_Work!$BR59,0)*Use_2013_Work!$CB59,0)</f>
        <v>0</v>
      </c>
      <c r="AO59">
        <f>IFERROR(IFERROR(Supply_2013_Work!AO59/Supply_2013_Work!$BR59,0)*Use_2013_Work!$CB59,0)</f>
        <v>0</v>
      </c>
      <c r="AP59">
        <f>IFERROR(IFERROR(Supply_2013_Work!AP59/Supply_2013_Work!$BR59,0)*Use_2013_Work!$CB59,0)</f>
        <v>0</v>
      </c>
      <c r="AQ59">
        <f>IFERROR(IFERROR(Supply_2013_Work!AQ59/Supply_2013_Work!$BR59,0)*Use_2013_Work!$CB59,0)</f>
        <v>0</v>
      </c>
      <c r="AR59">
        <f>IFERROR(IFERROR(Supply_2013_Work!AR59/Supply_2013_Work!$BR59,0)*Use_2013_Work!$CB59,0)</f>
        <v>1.0866599695242393E-3</v>
      </c>
      <c r="AS59">
        <f>IFERROR(IFERROR(Supply_2013_Work!AS59/Supply_2013_Work!$BR59,0)*Use_2013_Work!$CB59,0)</f>
        <v>0</v>
      </c>
      <c r="AT59">
        <f>IFERROR(IFERROR(Supply_2013_Work!AT59/Supply_2013_Work!$BR59,0)*Use_2013_Work!$CB59,0)</f>
        <v>0</v>
      </c>
      <c r="AU59">
        <f>IFERROR(IFERROR(Supply_2013_Work!AU59/Supply_2013_Work!$BR59,0)*Use_2013_Work!$CB59,0)</f>
        <v>0</v>
      </c>
      <c r="AV59">
        <f>IFERROR(IFERROR(Supply_2013_Work!AV59/Supply_2013_Work!$BR59,0)*Use_2013_Work!$CB59,0)</f>
        <v>0</v>
      </c>
      <c r="AW59">
        <f>IFERROR(IFERROR(Supply_2013_Work!AW59/Supply_2013_Work!$BR59,0)*Use_2013_Work!$CB59,0)</f>
        <v>0</v>
      </c>
      <c r="AX59">
        <f>IFERROR(IFERROR(Supply_2013_Work!AX59/Supply_2013_Work!$BR59,0)*Use_2013_Work!$CB59,0)</f>
        <v>0</v>
      </c>
      <c r="AY59">
        <f>IFERROR(IFERROR(Supply_2013_Work!AY59/Supply_2013_Work!$BR59,0)*Use_2013_Work!$CB59,0)</f>
        <v>0</v>
      </c>
      <c r="AZ59">
        <f>IFERROR(IFERROR(Supply_2013_Work!AZ59/Supply_2013_Work!$BR59,0)*Use_2013_Work!$CB59,0)</f>
        <v>0</v>
      </c>
      <c r="BA59">
        <f>IFERROR(IFERROR(Supply_2013_Work!BA59/Supply_2013_Work!$BR59,0)*Use_2013_Work!$CB59,0)</f>
        <v>0</v>
      </c>
      <c r="BB59">
        <f>IFERROR(IFERROR(Supply_2013_Work!BB59/Supply_2013_Work!$BR59,0)*Use_2013_Work!$CB59,0)</f>
        <v>0</v>
      </c>
      <c r="BC59">
        <f>IFERROR(IFERROR(Supply_2013_Work!BC59/Supply_2013_Work!$BR59,0)*Use_2013_Work!$CB59,0)</f>
        <v>0</v>
      </c>
      <c r="BD59">
        <f>IFERROR(IFERROR(Supply_2013_Work!BD59/Supply_2013_Work!$BR59,0)*Use_2013_Work!$CB59,0)</f>
        <v>3.3417133400304757</v>
      </c>
      <c r="BE59">
        <f>IFERROR(IFERROR(Supply_2013_Work!BE59/Supply_2013_Work!$BR59,0)*Use_2013_Work!$CB59,0)</f>
        <v>0</v>
      </c>
      <c r="BF59">
        <f>IFERROR(IFERROR(Supply_2013_Work!BF59/Supply_2013_Work!$BR59,0)*Use_2013_Work!$CB59,0)</f>
        <v>0</v>
      </c>
      <c r="BG59">
        <f>IFERROR(IFERROR(Supply_2013_Work!BG59/Supply_2013_Work!$BR59,0)*Use_2013_Work!$CB59,0)</f>
        <v>0</v>
      </c>
      <c r="BH59">
        <f>IFERROR(IFERROR(Supply_2013_Work!BH59/Supply_2013_Work!$BR59,0)*Use_2013_Work!$CB59,0)</f>
        <v>0</v>
      </c>
      <c r="BI59">
        <f>IFERROR(IFERROR(Supply_2013_Work!BI59/Supply_2013_Work!$BR59,0)*Use_2013_Work!$CB59,0)</f>
        <v>0</v>
      </c>
      <c r="BJ59">
        <f>IFERROR(IFERROR(Supply_2013_Work!BJ59/Supply_2013_Work!$BR59,0)*Use_2013_Work!$CB59,0)</f>
        <v>0</v>
      </c>
      <c r="BK59">
        <f>IFERROR(IFERROR(Supply_2013_Work!BK59/Supply_2013_Work!$BR59,0)*Use_2013_Work!$CB59,0)</f>
        <v>0</v>
      </c>
      <c r="BL59">
        <f>IFERROR(IFERROR(Supply_2013_Work!BL59/Supply_2013_Work!$BR59,0)*Use_2013_Work!$CB59,0)</f>
        <v>0</v>
      </c>
      <c r="BM59">
        <f>IFERROR(IFERROR(Supply_2013_Work!BM59/Supply_2013_Work!$BR59,0)*Use_2013_Work!$CB59,0)</f>
        <v>0</v>
      </c>
      <c r="BN59">
        <f>IFERROR(IFERROR(Supply_2013_Work!BN59/Supply_2013_Work!$BR59,0)*Use_2013_Work!$CB59,0)</f>
        <v>0</v>
      </c>
      <c r="BO59">
        <f>IFERROR(IFERROR(Supply_2013_Work!BO59/Supply_2013_Work!$BR59,0)*Use_2013_Work!$CB59,0)</f>
        <v>0</v>
      </c>
      <c r="BP59">
        <f>IFERROR(IFERROR(Supply_2013_Work!BP59/Supply_2013_Work!$BR59,0)*Use_2013_Work!$CB59,0)</f>
        <v>0</v>
      </c>
      <c r="BQ59">
        <f>IFERROR(IFERROR(Supply_2013_Work!BQ59/Supply_2013_Work!$BR59,0)*Use_2013_Work!$CB59,0)</f>
        <v>0</v>
      </c>
    </row>
    <row r="60" spans="4:69">
      <c r="D60">
        <v>52</v>
      </c>
      <c r="E60">
        <f>IFERROR(IFERROR(Supply_2013_Work!E60/Supply_2013_Work!$BR60,0)*Use_2013_Work!$CB60,0)</f>
        <v>0</v>
      </c>
      <c r="F60">
        <f>IFERROR(IFERROR(Supply_2013_Work!F60/Supply_2013_Work!$BR60,0)*Use_2013_Work!$CB60,0)</f>
        <v>0</v>
      </c>
      <c r="G60">
        <f>IFERROR(IFERROR(Supply_2013_Work!G60/Supply_2013_Work!$BR60,0)*Use_2013_Work!$CB60,0)</f>
        <v>0</v>
      </c>
      <c r="H60">
        <f>IFERROR(IFERROR(Supply_2013_Work!H60/Supply_2013_Work!$BR60,0)*Use_2013_Work!$CB60,0)</f>
        <v>0</v>
      </c>
      <c r="I60">
        <f>IFERROR(IFERROR(Supply_2013_Work!I60/Supply_2013_Work!$BR60,0)*Use_2013_Work!$CB60,0)</f>
        <v>0</v>
      </c>
      <c r="J60">
        <f>IFERROR(IFERROR(Supply_2013_Work!J60/Supply_2013_Work!$BR60,0)*Use_2013_Work!$CB60,0)</f>
        <v>0</v>
      </c>
      <c r="K60">
        <f>IFERROR(IFERROR(Supply_2013_Work!K60/Supply_2013_Work!$BR60,0)*Use_2013_Work!$CB60,0)</f>
        <v>0</v>
      </c>
      <c r="L60">
        <f>IFERROR(IFERROR(Supply_2013_Work!L60/Supply_2013_Work!$BR60,0)*Use_2013_Work!$CB60,0)</f>
        <v>0</v>
      </c>
      <c r="M60">
        <f>IFERROR(IFERROR(Supply_2013_Work!M60/Supply_2013_Work!$BR60,0)*Use_2013_Work!$CB60,0)</f>
        <v>0</v>
      </c>
      <c r="N60">
        <f>IFERROR(IFERROR(Supply_2013_Work!N60/Supply_2013_Work!$BR60,0)*Use_2013_Work!$CB60,0)</f>
        <v>0</v>
      </c>
      <c r="O60">
        <f>IFERROR(IFERROR(Supply_2013_Work!O60/Supply_2013_Work!$BR60,0)*Use_2013_Work!$CB60,0)</f>
        <v>0</v>
      </c>
      <c r="P60">
        <f>IFERROR(IFERROR(Supply_2013_Work!P60/Supply_2013_Work!$BR60,0)*Use_2013_Work!$CB60,0)</f>
        <v>0</v>
      </c>
      <c r="Q60">
        <f>IFERROR(IFERROR(Supply_2013_Work!Q60/Supply_2013_Work!$BR60,0)*Use_2013_Work!$CB60,0)</f>
        <v>0</v>
      </c>
      <c r="R60">
        <f>IFERROR(IFERROR(Supply_2013_Work!R60/Supply_2013_Work!$BR60,0)*Use_2013_Work!$CB60,0)</f>
        <v>0</v>
      </c>
      <c r="S60">
        <f>IFERROR(IFERROR(Supply_2013_Work!S60/Supply_2013_Work!$BR60,0)*Use_2013_Work!$CB60,0)</f>
        <v>0</v>
      </c>
      <c r="T60">
        <f>IFERROR(IFERROR(Supply_2013_Work!T60/Supply_2013_Work!$BR60,0)*Use_2013_Work!$CB60,0)</f>
        <v>0</v>
      </c>
      <c r="U60">
        <f>IFERROR(IFERROR(Supply_2013_Work!U60/Supply_2013_Work!$BR60,0)*Use_2013_Work!$CB60,0)</f>
        <v>0</v>
      </c>
      <c r="V60">
        <f>IFERROR(IFERROR(Supply_2013_Work!V60/Supply_2013_Work!$BR60,0)*Use_2013_Work!$CB60,0)</f>
        <v>0</v>
      </c>
      <c r="W60">
        <f>IFERROR(IFERROR(Supply_2013_Work!W60/Supply_2013_Work!$BR60,0)*Use_2013_Work!$CB60,0)</f>
        <v>0</v>
      </c>
      <c r="X60">
        <f>IFERROR(IFERROR(Supply_2013_Work!X60/Supply_2013_Work!$BR60,0)*Use_2013_Work!$CB60,0)</f>
        <v>0</v>
      </c>
      <c r="Y60">
        <f>IFERROR(IFERROR(Supply_2013_Work!Y60/Supply_2013_Work!$BR60,0)*Use_2013_Work!$CB60,0)</f>
        <v>0</v>
      </c>
      <c r="Z60">
        <f>IFERROR(IFERROR(Supply_2013_Work!Z60/Supply_2013_Work!$BR60,0)*Use_2013_Work!$CB60,0)</f>
        <v>0</v>
      </c>
      <c r="AA60">
        <f>IFERROR(IFERROR(Supply_2013_Work!AA60/Supply_2013_Work!$BR60,0)*Use_2013_Work!$CB60,0)</f>
        <v>0</v>
      </c>
      <c r="AB60">
        <f>IFERROR(IFERROR(Supply_2013_Work!AB60/Supply_2013_Work!$BR60,0)*Use_2013_Work!$CB60,0)</f>
        <v>0</v>
      </c>
      <c r="AC60">
        <f>IFERROR(IFERROR(Supply_2013_Work!AC60/Supply_2013_Work!$BR60,0)*Use_2013_Work!$CB60,0)</f>
        <v>0</v>
      </c>
      <c r="AD60">
        <f>IFERROR(IFERROR(Supply_2013_Work!AD60/Supply_2013_Work!$BR60,0)*Use_2013_Work!$CB60,0)</f>
        <v>0</v>
      </c>
      <c r="AE60">
        <f>IFERROR(IFERROR(Supply_2013_Work!AE60/Supply_2013_Work!$BR60,0)*Use_2013_Work!$CB60,0)</f>
        <v>0</v>
      </c>
      <c r="AF60">
        <f>IFERROR(IFERROR(Supply_2013_Work!AF60/Supply_2013_Work!$BR60,0)*Use_2013_Work!$CB60,0)</f>
        <v>0</v>
      </c>
      <c r="AG60">
        <f>IFERROR(IFERROR(Supply_2013_Work!AG60/Supply_2013_Work!$BR60,0)*Use_2013_Work!$CB60,0)</f>
        <v>0</v>
      </c>
      <c r="AH60">
        <f>IFERROR(IFERROR(Supply_2013_Work!AH60/Supply_2013_Work!$BR60,0)*Use_2013_Work!$CB60,0)</f>
        <v>0</v>
      </c>
      <c r="AI60">
        <f>IFERROR(IFERROR(Supply_2013_Work!AI60/Supply_2013_Work!$BR60,0)*Use_2013_Work!$CB60,0)</f>
        <v>0</v>
      </c>
      <c r="AJ60">
        <f>IFERROR(IFERROR(Supply_2013_Work!AJ60/Supply_2013_Work!$BR60,0)*Use_2013_Work!$CB60,0)</f>
        <v>0</v>
      </c>
      <c r="AK60">
        <f>IFERROR(IFERROR(Supply_2013_Work!AK60/Supply_2013_Work!$BR60,0)*Use_2013_Work!$CB60,0)</f>
        <v>0</v>
      </c>
      <c r="AL60">
        <f>IFERROR(IFERROR(Supply_2013_Work!AL60/Supply_2013_Work!$BR60,0)*Use_2013_Work!$CB60,0)</f>
        <v>0</v>
      </c>
      <c r="AM60">
        <f>IFERROR(IFERROR(Supply_2013_Work!AM60/Supply_2013_Work!$BR60,0)*Use_2013_Work!$CB60,0)</f>
        <v>0</v>
      </c>
      <c r="AN60">
        <f>IFERROR(IFERROR(Supply_2013_Work!AN60/Supply_2013_Work!$BR60,0)*Use_2013_Work!$CB60,0)</f>
        <v>0</v>
      </c>
      <c r="AO60">
        <f>IFERROR(IFERROR(Supply_2013_Work!AO60/Supply_2013_Work!$BR60,0)*Use_2013_Work!$CB60,0)</f>
        <v>0</v>
      </c>
      <c r="AP60">
        <f>IFERROR(IFERROR(Supply_2013_Work!AP60/Supply_2013_Work!$BR60,0)*Use_2013_Work!$CB60,0)</f>
        <v>0</v>
      </c>
      <c r="AQ60">
        <f>IFERROR(IFERROR(Supply_2013_Work!AQ60/Supply_2013_Work!$BR60,0)*Use_2013_Work!$CB60,0)</f>
        <v>0</v>
      </c>
      <c r="AR60">
        <f>IFERROR(IFERROR(Supply_2013_Work!AR60/Supply_2013_Work!$BR60,0)*Use_2013_Work!$CB60,0)</f>
        <v>0</v>
      </c>
      <c r="AS60">
        <f>IFERROR(IFERROR(Supply_2013_Work!AS60/Supply_2013_Work!$BR60,0)*Use_2013_Work!$CB60,0)</f>
        <v>0</v>
      </c>
      <c r="AT60">
        <f>IFERROR(IFERROR(Supply_2013_Work!AT60/Supply_2013_Work!$BR60,0)*Use_2013_Work!$CB60,0)</f>
        <v>0</v>
      </c>
      <c r="AU60">
        <f>IFERROR(IFERROR(Supply_2013_Work!AU60/Supply_2013_Work!$BR60,0)*Use_2013_Work!$CB60,0)</f>
        <v>0</v>
      </c>
      <c r="AV60">
        <f>IFERROR(IFERROR(Supply_2013_Work!AV60/Supply_2013_Work!$BR60,0)*Use_2013_Work!$CB60,0)</f>
        <v>0</v>
      </c>
      <c r="AW60">
        <f>IFERROR(IFERROR(Supply_2013_Work!AW60/Supply_2013_Work!$BR60,0)*Use_2013_Work!$CB60,0)</f>
        <v>0</v>
      </c>
      <c r="AX60">
        <f>IFERROR(IFERROR(Supply_2013_Work!AX60/Supply_2013_Work!$BR60,0)*Use_2013_Work!$CB60,0)</f>
        <v>0</v>
      </c>
      <c r="AY60">
        <f>IFERROR(IFERROR(Supply_2013_Work!AY60/Supply_2013_Work!$BR60,0)*Use_2013_Work!$CB60,0)</f>
        <v>0</v>
      </c>
      <c r="AZ60">
        <f>IFERROR(IFERROR(Supply_2013_Work!AZ60/Supply_2013_Work!$BR60,0)*Use_2013_Work!$CB60,0)</f>
        <v>0</v>
      </c>
      <c r="BA60">
        <f>IFERROR(IFERROR(Supply_2013_Work!BA60/Supply_2013_Work!$BR60,0)*Use_2013_Work!$CB60,0)</f>
        <v>0</v>
      </c>
      <c r="BB60">
        <f>IFERROR(IFERROR(Supply_2013_Work!BB60/Supply_2013_Work!$BR60,0)*Use_2013_Work!$CB60,0)</f>
        <v>0</v>
      </c>
      <c r="BC60">
        <f>IFERROR(IFERROR(Supply_2013_Work!BC60/Supply_2013_Work!$BR60,0)*Use_2013_Work!$CB60,0)</f>
        <v>0</v>
      </c>
      <c r="BD60">
        <f>IFERROR(IFERROR(Supply_2013_Work!BD60/Supply_2013_Work!$BR60,0)*Use_2013_Work!$CB60,0)</f>
        <v>0</v>
      </c>
      <c r="BE60">
        <f>IFERROR(IFERROR(Supply_2013_Work!BE60/Supply_2013_Work!$BR60,0)*Use_2013_Work!$CB60,0)</f>
        <v>0</v>
      </c>
      <c r="BF60">
        <f>IFERROR(IFERROR(Supply_2013_Work!BF60/Supply_2013_Work!$BR60,0)*Use_2013_Work!$CB60,0)</f>
        <v>0</v>
      </c>
      <c r="BG60">
        <f>IFERROR(IFERROR(Supply_2013_Work!BG60/Supply_2013_Work!$BR60,0)*Use_2013_Work!$CB60,0)</f>
        <v>0</v>
      </c>
      <c r="BH60">
        <f>IFERROR(IFERROR(Supply_2013_Work!BH60/Supply_2013_Work!$BR60,0)*Use_2013_Work!$CB60,0)</f>
        <v>0</v>
      </c>
      <c r="BI60">
        <f>IFERROR(IFERROR(Supply_2013_Work!BI60/Supply_2013_Work!$BR60,0)*Use_2013_Work!$CB60,0)</f>
        <v>0</v>
      </c>
      <c r="BJ60">
        <f>IFERROR(IFERROR(Supply_2013_Work!BJ60/Supply_2013_Work!$BR60,0)*Use_2013_Work!$CB60,0)</f>
        <v>0</v>
      </c>
      <c r="BK60">
        <f>IFERROR(IFERROR(Supply_2013_Work!BK60/Supply_2013_Work!$BR60,0)*Use_2013_Work!$CB60,0)</f>
        <v>0</v>
      </c>
      <c r="BL60">
        <f>IFERROR(IFERROR(Supply_2013_Work!BL60/Supply_2013_Work!$BR60,0)*Use_2013_Work!$CB60,0)</f>
        <v>0</v>
      </c>
      <c r="BM60">
        <f>IFERROR(IFERROR(Supply_2013_Work!BM60/Supply_2013_Work!$BR60,0)*Use_2013_Work!$CB60,0)</f>
        <v>0</v>
      </c>
      <c r="BN60">
        <f>IFERROR(IFERROR(Supply_2013_Work!BN60/Supply_2013_Work!$BR60,0)*Use_2013_Work!$CB60,0)</f>
        <v>0</v>
      </c>
      <c r="BO60">
        <f>IFERROR(IFERROR(Supply_2013_Work!BO60/Supply_2013_Work!$BR60,0)*Use_2013_Work!$CB60,0)</f>
        <v>0</v>
      </c>
      <c r="BP60">
        <f>IFERROR(IFERROR(Supply_2013_Work!BP60/Supply_2013_Work!$BR60,0)*Use_2013_Work!$CB60,0)</f>
        <v>0</v>
      </c>
      <c r="BQ60">
        <f>IFERROR(IFERROR(Supply_2013_Work!BQ60/Supply_2013_Work!$BR60,0)*Use_2013_Work!$CB60,0)</f>
        <v>0</v>
      </c>
    </row>
    <row r="61" spans="4:69">
      <c r="D61">
        <v>53</v>
      </c>
      <c r="E61">
        <f>IFERROR(IFERROR(Supply_2013_Work!E61/Supply_2013_Work!$BR61,0)*Use_2013_Work!$CB61,0)</f>
        <v>0</v>
      </c>
      <c r="F61">
        <f>IFERROR(IFERROR(Supply_2013_Work!F61/Supply_2013_Work!$BR61,0)*Use_2013_Work!$CB61,0)</f>
        <v>0</v>
      </c>
      <c r="G61">
        <f>IFERROR(IFERROR(Supply_2013_Work!G61/Supply_2013_Work!$BR61,0)*Use_2013_Work!$CB61,0)</f>
        <v>0</v>
      </c>
      <c r="H61">
        <f>IFERROR(IFERROR(Supply_2013_Work!H61/Supply_2013_Work!$BR61,0)*Use_2013_Work!$CB61,0)</f>
        <v>0</v>
      </c>
      <c r="I61">
        <f>IFERROR(IFERROR(Supply_2013_Work!I61/Supply_2013_Work!$BR61,0)*Use_2013_Work!$CB61,0)</f>
        <v>0</v>
      </c>
      <c r="J61">
        <f>IFERROR(IFERROR(Supply_2013_Work!J61/Supply_2013_Work!$BR61,0)*Use_2013_Work!$CB61,0)</f>
        <v>0</v>
      </c>
      <c r="K61">
        <f>IFERROR(IFERROR(Supply_2013_Work!K61/Supply_2013_Work!$BR61,0)*Use_2013_Work!$CB61,0)</f>
        <v>0</v>
      </c>
      <c r="L61">
        <f>IFERROR(IFERROR(Supply_2013_Work!L61/Supply_2013_Work!$BR61,0)*Use_2013_Work!$CB61,0)</f>
        <v>0</v>
      </c>
      <c r="M61">
        <f>IFERROR(IFERROR(Supply_2013_Work!M61/Supply_2013_Work!$BR61,0)*Use_2013_Work!$CB61,0)</f>
        <v>0</v>
      </c>
      <c r="N61">
        <f>IFERROR(IFERROR(Supply_2013_Work!N61/Supply_2013_Work!$BR61,0)*Use_2013_Work!$CB61,0)</f>
        <v>0</v>
      </c>
      <c r="O61">
        <f>IFERROR(IFERROR(Supply_2013_Work!O61/Supply_2013_Work!$BR61,0)*Use_2013_Work!$CB61,0)</f>
        <v>0</v>
      </c>
      <c r="P61">
        <f>IFERROR(IFERROR(Supply_2013_Work!P61/Supply_2013_Work!$BR61,0)*Use_2013_Work!$CB61,0)</f>
        <v>0</v>
      </c>
      <c r="Q61">
        <f>IFERROR(IFERROR(Supply_2013_Work!Q61/Supply_2013_Work!$BR61,0)*Use_2013_Work!$CB61,0)</f>
        <v>0</v>
      </c>
      <c r="R61">
        <f>IFERROR(IFERROR(Supply_2013_Work!R61/Supply_2013_Work!$BR61,0)*Use_2013_Work!$CB61,0)</f>
        <v>0</v>
      </c>
      <c r="S61">
        <f>IFERROR(IFERROR(Supply_2013_Work!S61/Supply_2013_Work!$BR61,0)*Use_2013_Work!$CB61,0)</f>
        <v>0</v>
      </c>
      <c r="T61">
        <f>IFERROR(IFERROR(Supply_2013_Work!T61/Supply_2013_Work!$BR61,0)*Use_2013_Work!$CB61,0)</f>
        <v>0</v>
      </c>
      <c r="U61">
        <f>IFERROR(IFERROR(Supply_2013_Work!U61/Supply_2013_Work!$BR61,0)*Use_2013_Work!$CB61,0)</f>
        <v>0</v>
      </c>
      <c r="V61">
        <f>IFERROR(IFERROR(Supply_2013_Work!V61/Supply_2013_Work!$BR61,0)*Use_2013_Work!$CB61,0)</f>
        <v>0</v>
      </c>
      <c r="W61">
        <f>IFERROR(IFERROR(Supply_2013_Work!W61/Supply_2013_Work!$BR61,0)*Use_2013_Work!$CB61,0)</f>
        <v>0</v>
      </c>
      <c r="X61">
        <f>IFERROR(IFERROR(Supply_2013_Work!X61/Supply_2013_Work!$BR61,0)*Use_2013_Work!$CB61,0)</f>
        <v>0</v>
      </c>
      <c r="Y61">
        <f>IFERROR(IFERROR(Supply_2013_Work!Y61/Supply_2013_Work!$BR61,0)*Use_2013_Work!$CB61,0)</f>
        <v>0</v>
      </c>
      <c r="Z61">
        <f>IFERROR(IFERROR(Supply_2013_Work!Z61/Supply_2013_Work!$BR61,0)*Use_2013_Work!$CB61,0)</f>
        <v>0</v>
      </c>
      <c r="AA61">
        <f>IFERROR(IFERROR(Supply_2013_Work!AA61/Supply_2013_Work!$BR61,0)*Use_2013_Work!$CB61,0)</f>
        <v>0</v>
      </c>
      <c r="AB61">
        <f>IFERROR(IFERROR(Supply_2013_Work!AB61/Supply_2013_Work!$BR61,0)*Use_2013_Work!$CB61,0)</f>
        <v>0</v>
      </c>
      <c r="AC61">
        <f>IFERROR(IFERROR(Supply_2013_Work!AC61/Supply_2013_Work!$BR61,0)*Use_2013_Work!$CB61,0)</f>
        <v>0</v>
      </c>
      <c r="AD61">
        <f>IFERROR(IFERROR(Supply_2013_Work!AD61/Supply_2013_Work!$BR61,0)*Use_2013_Work!$CB61,0)</f>
        <v>8.40320242153164E-2</v>
      </c>
      <c r="AE61">
        <f>IFERROR(IFERROR(Supply_2013_Work!AE61/Supply_2013_Work!$BR61,0)*Use_2013_Work!$CB61,0)</f>
        <v>3.073146815077003E-2</v>
      </c>
      <c r="AF61">
        <f>IFERROR(IFERROR(Supply_2013_Work!AF61/Supply_2013_Work!$BR61,0)*Use_2013_Work!$CB61,0)</f>
        <v>0</v>
      </c>
      <c r="AG61">
        <f>IFERROR(IFERROR(Supply_2013_Work!AG61/Supply_2013_Work!$BR61,0)*Use_2013_Work!$CB61,0)</f>
        <v>1.436408428128918E-2</v>
      </c>
      <c r="AH61">
        <f>IFERROR(IFERROR(Supply_2013_Work!AH61/Supply_2013_Work!$BR61,0)*Use_2013_Work!$CB61,0)</f>
        <v>8.2284465000085363E-2</v>
      </c>
      <c r="AI61">
        <f>IFERROR(IFERROR(Supply_2013_Work!AI61/Supply_2013_Work!$BR61,0)*Use_2013_Work!$CB61,0)</f>
        <v>0</v>
      </c>
      <c r="AJ61">
        <f>IFERROR(IFERROR(Supply_2013_Work!AJ61/Supply_2013_Work!$BR61,0)*Use_2013_Work!$CB61,0)</f>
        <v>0</v>
      </c>
      <c r="AK61">
        <f>IFERROR(IFERROR(Supply_2013_Work!AK61/Supply_2013_Work!$BR61,0)*Use_2013_Work!$CB61,0)</f>
        <v>0</v>
      </c>
      <c r="AL61">
        <f>IFERROR(IFERROR(Supply_2013_Work!AL61/Supply_2013_Work!$BR61,0)*Use_2013_Work!$CB61,0)</f>
        <v>0</v>
      </c>
      <c r="AM61">
        <f>IFERROR(IFERROR(Supply_2013_Work!AM61/Supply_2013_Work!$BR61,0)*Use_2013_Work!$CB61,0)</f>
        <v>0</v>
      </c>
      <c r="AN61">
        <f>IFERROR(IFERROR(Supply_2013_Work!AN61/Supply_2013_Work!$BR61,0)*Use_2013_Work!$CB61,0)</f>
        <v>0</v>
      </c>
      <c r="AO61">
        <f>IFERROR(IFERROR(Supply_2013_Work!AO61/Supply_2013_Work!$BR61,0)*Use_2013_Work!$CB61,0)</f>
        <v>0</v>
      </c>
      <c r="AP61">
        <f>IFERROR(IFERROR(Supply_2013_Work!AP61/Supply_2013_Work!$BR61,0)*Use_2013_Work!$CB61,0)</f>
        <v>0</v>
      </c>
      <c r="AQ61">
        <f>IFERROR(IFERROR(Supply_2013_Work!AQ61/Supply_2013_Work!$BR61,0)*Use_2013_Work!$CB61,0)</f>
        <v>0</v>
      </c>
      <c r="AR61">
        <f>IFERROR(IFERROR(Supply_2013_Work!AR61/Supply_2013_Work!$BR61,0)*Use_2013_Work!$CB61,0)</f>
        <v>0</v>
      </c>
      <c r="AS61">
        <f>IFERROR(IFERROR(Supply_2013_Work!AS61/Supply_2013_Work!$BR61,0)*Use_2013_Work!$CB61,0)</f>
        <v>0</v>
      </c>
      <c r="AT61">
        <f>IFERROR(IFERROR(Supply_2013_Work!AT61/Supply_2013_Work!$BR61,0)*Use_2013_Work!$CB61,0)</f>
        <v>0</v>
      </c>
      <c r="AU61">
        <f>IFERROR(IFERROR(Supply_2013_Work!AU61/Supply_2013_Work!$BR61,0)*Use_2013_Work!$CB61,0)</f>
        <v>0</v>
      </c>
      <c r="AV61">
        <f>IFERROR(IFERROR(Supply_2013_Work!AV61/Supply_2013_Work!$BR61,0)*Use_2013_Work!$CB61,0)</f>
        <v>2.3673033857056412E-2</v>
      </c>
      <c r="AW61">
        <f>IFERROR(IFERROR(Supply_2013_Work!AW61/Supply_2013_Work!$BR61,0)*Use_2013_Work!$CB61,0)</f>
        <v>0</v>
      </c>
      <c r="AX61">
        <f>IFERROR(IFERROR(Supply_2013_Work!AX61/Supply_2013_Work!$BR61,0)*Use_2013_Work!$CB61,0)</f>
        <v>0</v>
      </c>
      <c r="AY61">
        <f>IFERROR(IFERROR(Supply_2013_Work!AY61/Supply_2013_Work!$BR61,0)*Use_2013_Work!$CB61,0)</f>
        <v>0</v>
      </c>
      <c r="AZ61">
        <f>IFERROR(IFERROR(Supply_2013_Work!AZ61/Supply_2013_Work!$BR61,0)*Use_2013_Work!$CB61,0)</f>
        <v>0</v>
      </c>
      <c r="BA61">
        <f>IFERROR(IFERROR(Supply_2013_Work!BA61/Supply_2013_Work!$BR61,0)*Use_2013_Work!$CB61,0)</f>
        <v>0</v>
      </c>
      <c r="BB61">
        <f>IFERROR(IFERROR(Supply_2013_Work!BB61/Supply_2013_Work!$BR61,0)*Use_2013_Work!$CB61,0)</f>
        <v>0</v>
      </c>
      <c r="BC61">
        <f>IFERROR(IFERROR(Supply_2013_Work!BC61/Supply_2013_Work!$BR61,0)*Use_2013_Work!$CB61,0)</f>
        <v>0</v>
      </c>
      <c r="BD61">
        <f>IFERROR(IFERROR(Supply_2013_Work!BD61/Supply_2013_Work!$BR61,0)*Use_2013_Work!$CB61,0)</f>
        <v>0</v>
      </c>
      <c r="BE61">
        <f>IFERROR(IFERROR(Supply_2013_Work!BE61/Supply_2013_Work!$BR61,0)*Use_2013_Work!$CB61,0)</f>
        <v>0</v>
      </c>
      <c r="BF61">
        <f>IFERROR(IFERROR(Supply_2013_Work!BF61/Supply_2013_Work!$BR61,0)*Use_2013_Work!$CB61,0)</f>
        <v>8.7271785883377238</v>
      </c>
      <c r="BG61">
        <f>IFERROR(IFERROR(Supply_2013_Work!BG61/Supply_2013_Work!$BR61,0)*Use_2013_Work!$CB61,0)</f>
        <v>2.5539938579669075E-2</v>
      </c>
      <c r="BH61">
        <f>IFERROR(IFERROR(Supply_2013_Work!BH61/Supply_2013_Work!$BR61,0)*Use_2013_Work!$CB61,0)</f>
        <v>3.9781835793877067E-4</v>
      </c>
      <c r="BI61">
        <f>IFERROR(IFERROR(Supply_2013_Work!BI61/Supply_2013_Work!$BR61,0)*Use_2013_Work!$CB61,0)</f>
        <v>0</v>
      </c>
      <c r="BJ61">
        <f>IFERROR(IFERROR(Supply_2013_Work!BJ61/Supply_2013_Work!$BR61,0)*Use_2013_Work!$CB61,0)</f>
        <v>0</v>
      </c>
      <c r="BK61">
        <f>IFERROR(IFERROR(Supply_2013_Work!BK61/Supply_2013_Work!$BR61,0)*Use_2013_Work!$CB61,0)</f>
        <v>0</v>
      </c>
      <c r="BL61">
        <f>IFERROR(IFERROR(Supply_2013_Work!BL61/Supply_2013_Work!$BR61,0)*Use_2013_Work!$CB61,0)</f>
        <v>0</v>
      </c>
      <c r="BM61">
        <f>IFERROR(IFERROR(Supply_2013_Work!BM61/Supply_2013_Work!$BR61,0)*Use_2013_Work!$CB61,0)</f>
        <v>0</v>
      </c>
      <c r="BN61">
        <f>IFERROR(IFERROR(Supply_2013_Work!BN61/Supply_2013_Work!$BR61,0)*Use_2013_Work!$CB61,0)</f>
        <v>0</v>
      </c>
      <c r="BO61">
        <f>IFERROR(IFERROR(Supply_2013_Work!BO61/Supply_2013_Work!$BR61,0)*Use_2013_Work!$CB61,0)</f>
        <v>0</v>
      </c>
      <c r="BP61">
        <f>IFERROR(IFERROR(Supply_2013_Work!BP61/Supply_2013_Work!$BR61,0)*Use_2013_Work!$CB61,0)</f>
        <v>0</v>
      </c>
      <c r="BQ61">
        <f>IFERROR(IFERROR(Supply_2013_Work!BQ61/Supply_2013_Work!$BR61,0)*Use_2013_Work!$CB61,0)</f>
        <v>0</v>
      </c>
    </row>
    <row r="62" spans="4:69">
      <c r="D62">
        <v>54</v>
      </c>
      <c r="E62">
        <f>IFERROR(IFERROR(Supply_2013_Work!E62/Supply_2013_Work!$BR62,0)*Use_2013_Work!$CB62,0)</f>
        <v>0</v>
      </c>
      <c r="F62">
        <f>IFERROR(IFERROR(Supply_2013_Work!F62/Supply_2013_Work!$BR62,0)*Use_2013_Work!$CB62,0)</f>
        <v>0</v>
      </c>
      <c r="G62">
        <f>IFERROR(IFERROR(Supply_2013_Work!G62/Supply_2013_Work!$BR62,0)*Use_2013_Work!$CB62,0)</f>
        <v>0</v>
      </c>
      <c r="H62">
        <f>IFERROR(IFERROR(Supply_2013_Work!H62/Supply_2013_Work!$BR62,0)*Use_2013_Work!$CB62,0)</f>
        <v>0</v>
      </c>
      <c r="I62">
        <f>IFERROR(IFERROR(Supply_2013_Work!I62/Supply_2013_Work!$BR62,0)*Use_2013_Work!$CB62,0)</f>
        <v>0</v>
      </c>
      <c r="J62">
        <f>IFERROR(IFERROR(Supply_2013_Work!J62/Supply_2013_Work!$BR62,0)*Use_2013_Work!$CB62,0)</f>
        <v>0</v>
      </c>
      <c r="K62">
        <f>IFERROR(IFERROR(Supply_2013_Work!K62/Supply_2013_Work!$BR62,0)*Use_2013_Work!$CB62,0)</f>
        <v>0</v>
      </c>
      <c r="L62">
        <f>IFERROR(IFERROR(Supply_2013_Work!L62/Supply_2013_Work!$BR62,0)*Use_2013_Work!$CB62,0)</f>
        <v>0</v>
      </c>
      <c r="M62">
        <f>IFERROR(IFERROR(Supply_2013_Work!M62/Supply_2013_Work!$BR62,0)*Use_2013_Work!$CB62,0)</f>
        <v>0</v>
      </c>
      <c r="N62">
        <f>IFERROR(IFERROR(Supply_2013_Work!N62/Supply_2013_Work!$BR62,0)*Use_2013_Work!$CB62,0)</f>
        <v>0</v>
      </c>
      <c r="O62">
        <f>IFERROR(IFERROR(Supply_2013_Work!O62/Supply_2013_Work!$BR62,0)*Use_2013_Work!$CB62,0)</f>
        <v>0</v>
      </c>
      <c r="P62">
        <f>IFERROR(IFERROR(Supply_2013_Work!P62/Supply_2013_Work!$BR62,0)*Use_2013_Work!$CB62,0)</f>
        <v>0</v>
      </c>
      <c r="Q62">
        <f>IFERROR(IFERROR(Supply_2013_Work!Q62/Supply_2013_Work!$BR62,0)*Use_2013_Work!$CB62,0)</f>
        <v>0</v>
      </c>
      <c r="R62">
        <f>IFERROR(IFERROR(Supply_2013_Work!R62/Supply_2013_Work!$BR62,0)*Use_2013_Work!$CB62,0)</f>
        <v>0</v>
      </c>
      <c r="S62">
        <f>IFERROR(IFERROR(Supply_2013_Work!S62/Supply_2013_Work!$BR62,0)*Use_2013_Work!$CB62,0)</f>
        <v>0</v>
      </c>
      <c r="T62">
        <f>IFERROR(IFERROR(Supply_2013_Work!T62/Supply_2013_Work!$BR62,0)*Use_2013_Work!$CB62,0)</f>
        <v>0</v>
      </c>
      <c r="U62">
        <f>IFERROR(IFERROR(Supply_2013_Work!U62/Supply_2013_Work!$BR62,0)*Use_2013_Work!$CB62,0)</f>
        <v>0</v>
      </c>
      <c r="V62">
        <f>IFERROR(IFERROR(Supply_2013_Work!V62/Supply_2013_Work!$BR62,0)*Use_2013_Work!$CB62,0)</f>
        <v>0</v>
      </c>
      <c r="W62">
        <f>IFERROR(IFERROR(Supply_2013_Work!W62/Supply_2013_Work!$BR62,0)*Use_2013_Work!$CB62,0)</f>
        <v>0</v>
      </c>
      <c r="X62">
        <f>IFERROR(IFERROR(Supply_2013_Work!X62/Supply_2013_Work!$BR62,0)*Use_2013_Work!$CB62,0)</f>
        <v>0</v>
      </c>
      <c r="Y62">
        <f>IFERROR(IFERROR(Supply_2013_Work!Y62/Supply_2013_Work!$BR62,0)*Use_2013_Work!$CB62,0)</f>
        <v>0</v>
      </c>
      <c r="Z62">
        <f>IFERROR(IFERROR(Supply_2013_Work!Z62/Supply_2013_Work!$BR62,0)*Use_2013_Work!$CB62,0)</f>
        <v>0</v>
      </c>
      <c r="AA62">
        <f>IFERROR(IFERROR(Supply_2013_Work!AA62/Supply_2013_Work!$BR62,0)*Use_2013_Work!$CB62,0)</f>
        <v>0</v>
      </c>
      <c r="AB62">
        <f>IFERROR(IFERROR(Supply_2013_Work!AB62/Supply_2013_Work!$BR62,0)*Use_2013_Work!$CB62,0)</f>
        <v>0</v>
      </c>
      <c r="AC62">
        <f>IFERROR(IFERROR(Supply_2013_Work!AC62/Supply_2013_Work!$BR62,0)*Use_2013_Work!$CB62,0)</f>
        <v>0</v>
      </c>
      <c r="AD62">
        <f>IFERROR(IFERROR(Supply_2013_Work!AD62/Supply_2013_Work!$BR62,0)*Use_2013_Work!$CB62,0)</f>
        <v>0</v>
      </c>
      <c r="AE62">
        <f>IFERROR(IFERROR(Supply_2013_Work!AE62/Supply_2013_Work!$BR62,0)*Use_2013_Work!$CB62,0)</f>
        <v>0</v>
      </c>
      <c r="AF62">
        <f>IFERROR(IFERROR(Supply_2013_Work!AF62/Supply_2013_Work!$BR62,0)*Use_2013_Work!$CB62,0)</f>
        <v>0</v>
      </c>
      <c r="AG62">
        <f>IFERROR(IFERROR(Supply_2013_Work!AG62/Supply_2013_Work!$BR62,0)*Use_2013_Work!$CB62,0)</f>
        <v>0</v>
      </c>
      <c r="AH62">
        <f>IFERROR(IFERROR(Supply_2013_Work!AH62/Supply_2013_Work!$BR62,0)*Use_2013_Work!$CB62,0)</f>
        <v>0</v>
      </c>
      <c r="AI62">
        <f>IFERROR(IFERROR(Supply_2013_Work!AI62/Supply_2013_Work!$BR62,0)*Use_2013_Work!$CB62,0)</f>
        <v>0</v>
      </c>
      <c r="AJ62">
        <f>IFERROR(IFERROR(Supply_2013_Work!AJ62/Supply_2013_Work!$BR62,0)*Use_2013_Work!$CB62,0)</f>
        <v>0</v>
      </c>
      <c r="AK62">
        <f>IFERROR(IFERROR(Supply_2013_Work!AK62/Supply_2013_Work!$BR62,0)*Use_2013_Work!$CB62,0)</f>
        <v>0</v>
      </c>
      <c r="AL62">
        <f>IFERROR(IFERROR(Supply_2013_Work!AL62/Supply_2013_Work!$BR62,0)*Use_2013_Work!$CB62,0)</f>
        <v>0</v>
      </c>
      <c r="AM62">
        <f>IFERROR(IFERROR(Supply_2013_Work!AM62/Supply_2013_Work!$BR62,0)*Use_2013_Work!$CB62,0)</f>
        <v>0</v>
      </c>
      <c r="AN62">
        <f>IFERROR(IFERROR(Supply_2013_Work!AN62/Supply_2013_Work!$BR62,0)*Use_2013_Work!$CB62,0)</f>
        <v>0</v>
      </c>
      <c r="AO62">
        <f>IFERROR(IFERROR(Supply_2013_Work!AO62/Supply_2013_Work!$BR62,0)*Use_2013_Work!$CB62,0)</f>
        <v>0</v>
      </c>
      <c r="AP62">
        <f>IFERROR(IFERROR(Supply_2013_Work!AP62/Supply_2013_Work!$BR62,0)*Use_2013_Work!$CB62,0)</f>
        <v>0</v>
      </c>
      <c r="AQ62">
        <f>IFERROR(IFERROR(Supply_2013_Work!AQ62/Supply_2013_Work!$BR62,0)*Use_2013_Work!$CB62,0)</f>
        <v>0</v>
      </c>
      <c r="AR62">
        <f>IFERROR(IFERROR(Supply_2013_Work!AR62/Supply_2013_Work!$BR62,0)*Use_2013_Work!$CB62,0)</f>
        <v>0</v>
      </c>
      <c r="AS62">
        <f>IFERROR(IFERROR(Supply_2013_Work!AS62/Supply_2013_Work!$BR62,0)*Use_2013_Work!$CB62,0)</f>
        <v>0</v>
      </c>
      <c r="AT62">
        <f>IFERROR(IFERROR(Supply_2013_Work!AT62/Supply_2013_Work!$BR62,0)*Use_2013_Work!$CB62,0)</f>
        <v>0</v>
      </c>
      <c r="AU62">
        <f>IFERROR(IFERROR(Supply_2013_Work!AU62/Supply_2013_Work!$BR62,0)*Use_2013_Work!$CB62,0)</f>
        <v>0</v>
      </c>
      <c r="AV62">
        <f>IFERROR(IFERROR(Supply_2013_Work!AV62/Supply_2013_Work!$BR62,0)*Use_2013_Work!$CB62,0)</f>
        <v>0</v>
      </c>
      <c r="AW62">
        <f>IFERROR(IFERROR(Supply_2013_Work!AW62/Supply_2013_Work!$BR62,0)*Use_2013_Work!$CB62,0)</f>
        <v>0</v>
      </c>
      <c r="AX62">
        <f>IFERROR(IFERROR(Supply_2013_Work!AX62/Supply_2013_Work!$BR62,0)*Use_2013_Work!$CB62,0)</f>
        <v>0</v>
      </c>
      <c r="AY62">
        <f>IFERROR(IFERROR(Supply_2013_Work!AY62/Supply_2013_Work!$BR62,0)*Use_2013_Work!$CB62,0)</f>
        <v>0</v>
      </c>
      <c r="AZ62">
        <f>IFERROR(IFERROR(Supply_2013_Work!AZ62/Supply_2013_Work!$BR62,0)*Use_2013_Work!$CB62,0)</f>
        <v>0</v>
      </c>
      <c r="BA62">
        <f>IFERROR(IFERROR(Supply_2013_Work!BA62/Supply_2013_Work!$BR62,0)*Use_2013_Work!$CB62,0)</f>
        <v>0</v>
      </c>
      <c r="BB62">
        <f>IFERROR(IFERROR(Supply_2013_Work!BB62/Supply_2013_Work!$BR62,0)*Use_2013_Work!$CB62,0)</f>
        <v>0</v>
      </c>
      <c r="BC62">
        <f>IFERROR(IFERROR(Supply_2013_Work!BC62/Supply_2013_Work!$BR62,0)*Use_2013_Work!$CB62,0)</f>
        <v>0</v>
      </c>
      <c r="BD62">
        <f>IFERROR(IFERROR(Supply_2013_Work!BD62/Supply_2013_Work!$BR62,0)*Use_2013_Work!$CB62,0)</f>
        <v>0</v>
      </c>
      <c r="BE62">
        <f>IFERROR(IFERROR(Supply_2013_Work!BE62/Supply_2013_Work!$BR62,0)*Use_2013_Work!$CB62,0)</f>
        <v>0</v>
      </c>
      <c r="BF62">
        <f>IFERROR(IFERROR(Supply_2013_Work!BF62/Supply_2013_Work!$BR62,0)*Use_2013_Work!$CB62,0)</f>
        <v>0</v>
      </c>
      <c r="BG62">
        <f>IFERROR(IFERROR(Supply_2013_Work!BG62/Supply_2013_Work!$BR62,0)*Use_2013_Work!$CB62,0)</f>
        <v>1.8998224629572274E-2</v>
      </c>
      <c r="BH62">
        <f>IFERROR(IFERROR(Supply_2013_Work!BH62/Supply_2013_Work!$BR62,0)*Use_2013_Work!$CB62,0)</f>
        <v>1.7753704277241121E-6</v>
      </c>
      <c r="BI62">
        <f>IFERROR(IFERROR(Supply_2013_Work!BI62/Supply_2013_Work!$BR62,0)*Use_2013_Work!$CB62,0)</f>
        <v>0</v>
      </c>
      <c r="BJ62">
        <f>IFERROR(IFERROR(Supply_2013_Work!BJ62/Supply_2013_Work!$BR62,0)*Use_2013_Work!$CB62,0)</f>
        <v>0</v>
      </c>
      <c r="BK62">
        <f>IFERROR(IFERROR(Supply_2013_Work!BK62/Supply_2013_Work!$BR62,0)*Use_2013_Work!$CB62,0)</f>
        <v>0</v>
      </c>
      <c r="BL62">
        <f>IFERROR(IFERROR(Supply_2013_Work!BL62/Supply_2013_Work!$BR62,0)*Use_2013_Work!$CB62,0)</f>
        <v>0</v>
      </c>
      <c r="BM62">
        <f>IFERROR(IFERROR(Supply_2013_Work!BM62/Supply_2013_Work!$BR62,0)*Use_2013_Work!$CB62,0)</f>
        <v>0</v>
      </c>
      <c r="BN62">
        <f>IFERROR(IFERROR(Supply_2013_Work!BN62/Supply_2013_Work!$BR62,0)*Use_2013_Work!$CB62,0)</f>
        <v>0</v>
      </c>
      <c r="BO62">
        <f>IFERROR(IFERROR(Supply_2013_Work!BO62/Supply_2013_Work!$BR62,0)*Use_2013_Work!$CB62,0)</f>
        <v>0</v>
      </c>
      <c r="BP62">
        <f>IFERROR(IFERROR(Supply_2013_Work!BP62/Supply_2013_Work!$BR62,0)*Use_2013_Work!$CB62,0)</f>
        <v>0</v>
      </c>
      <c r="BQ62">
        <f>IFERROR(IFERROR(Supply_2013_Work!BQ62/Supply_2013_Work!$BR62,0)*Use_2013_Work!$CB62,0)</f>
        <v>0</v>
      </c>
    </row>
    <row r="63" spans="4:69">
      <c r="D63">
        <v>55</v>
      </c>
      <c r="E63">
        <f>IFERROR(IFERROR(Supply_2013_Work!E63/Supply_2013_Work!$BR63,0)*Use_2013_Work!$CB63,0)</f>
        <v>0</v>
      </c>
      <c r="F63">
        <f>IFERROR(IFERROR(Supply_2013_Work!F63/Supply_2013_Work!$BR63,0)*Use_2013_Work!$CB63,0)</f>
        <v>0</v>
      </c>
      <c r="G63">
        <f>IFERROR(IFERROR(Supply_2013_Work!G63/Supply_2013_Work!$BR63,0)*Use_2013_Work!$CB63,0)</f>
        <v>0</v>
      </c>
      <c r="H63">
        <f>IFERROR(IFERROR(Supply_2013_Work!H63/Supply_2013_Work!$BR63,0)*Use_2013_Work!$CB63,0)</f>
        <v>0</v>
      </c>
      <c r="I63">
        <f>IFERROR(IFERROR(Supply_2013_Work!I63/Supply_2013_Work!$BR63,0)*Use_2013_Work!$CB63,0)</f>
        <v>0</v>
      </c>
      <c r="J63">
        <f>IFERROR(IFERROR(Supply_2013_Work!J63/Supply_2013_Work!$BR63,0)*Use_2013_Work!$CB63,0)</f>
        <v>0</v>
      </c>
      <c r="K63">
        <f>IFERROR(IFERROR(Supply_2013_Work!K63/Supply_2013_Work!$BR63,0)*Use_2013_Work!$CB63,0)</f>
        <v>0</v>
      </c>
      <c r="L63">
        <f>IFERROR(IFERROR(Supply_2013_Work!L63/Supply_2013_Work!$BR63,0)*Use_2013_Work!$CB63,0)</f>
        <v>0</v>
      </c>
      <c r="M63">
        <f>IFERROR(IFERROR(Supply_2013_Work!M63/Supply_2013_Work!$BR63,0)*Use_2013_Work!$CB63,0)</f>
        <v>0</v>
      </c>
      <c r="N63">
        <f>IFERROR(IFERROR(Supply_2013_Work!N63/Supply_2013_Work!$BR63,0)*Use_2013_Work!$CB63,0)</f>
        <v>0</v>
      </c>
      <c r="O63">
        <f>IFERROR(IFERROR(Supply_2013_Work!O63/Supply_2013_Work!$BR63,0)*Use_2013_Work!$CB63,0)</f>
        <v>0</v>
      </c>
      <c r="P63">
        <f>IFERROR(IFERROR(Supply_2013_Work!P63/Supply_2013_Work!$BR63,0)*Use_2013_Work!$CB63,0)</f>
        <v>0</v>
      </c>
      <c r="Q63">
        <f>IFERROR(IFERROR(Supply_2013_Work!Q63/Supply_2013_Work!$BR63,0)*Use_2013_Work!$CB63,0)</f>
        <v>0</v>
      </c>
      <c r="R63">
        <f>IFERROR(IFERROR(Supply_2013_Work!R63/Supply_2013_Work!$BR63,0)*Use_2013_Work!$CB63,0)</f>
        <v>0</v>
      </c>
      <c r="S63">
        <f>IFERROR(IFERROR(Supply_2013_Work!S63/Supply_2013_Work!$BR63,0)*Use_2013_Work!$CB63,0)</f>
        <v>0</v>
      </c>
      <c r="T63">
        <f>IFERROR(IFERROR(Supply_2013_Work!T63/Supply_2013_Work!$BR63,0)*Use_2013_Work!$CB63,0)</f>
        <v>0</v>
      </c>
      <c r="U63">
        <f>IFERROR(IFERROR(Supply_2013_Work!U63/Supply_2013_Work!$BR63,0)*Use_2013_Work!$CB63,0)</f>
        <v>0</v>
      </c>
      <c r="V63">
        <f>IFERROR(IFERROR(Supply_2013_Work!V63/Supply_2013_Work!$BR63,0)*Use_2013_Work!$CB63,0)</f>
        <v>0</v>
      </c>
      <c r="W63">
        <f>IFERROR(IFERROR(Supply_2013_Work!W63/Supply_2013_Work!$BR63,0)*Use_2013_Work!$CB63,0)</f>
        <v>0</v>
      </c>
      <c r="X63">
        <f>IFERROR(IFERROR(Supply_2013_Work!X63/Supply_2013_Work!$BR63,0)*Use_2013_Work!$CB63,0)</f>
        <v>0</v>
      </c>
      <c r="Y63">
        <f>IFERROR(IFERROR(Supply_2013_Work!Y63/Supply_2013_Work!$BR63,0)*Use_2013_Work!$CB63,0)</f>
        <v>0</v>
      </c>
      <c r="Z63">
        <f>IFERROR(IFERROR(Supply_2013_Work!Z63/Supply_2013_Work!$BR63,0)*Use_2013_Work!$CB63,0)</f>
        <v>0</v>
      </c>
      <c r="AA63">
        <f>IFERROR(IFERROR(Supply_2013_Work!AA63/Supply_2013_Work!$BR63,0)*Use_2013_Work!$CB63,0)</f>
        <v>0</v>
      </c>
      <c r="AB63">
        <f>IFERROR(IFERROR(Supply_2013_Work!AB63/Supply_2013_Work!$BR63,0)*Use_2013_Work!$CB63,0)</f>
        <v>3.6058314371825983E-4</v>
      </c>
      <c r="AC63">
        <f>IFERROR(IFERROR(Supply_2013_Work!AC63/Supply_2013_Work!$BR63,0)*Use_2013_Work!$CB63,0)</f>
        <v>0</v>
      </c>
      <c r="AD63">
        <f>IFERROR(IFERROR(Supply_2013_Work!AD63/Supply_2013_Work!$BR63,0)*Use_2013_Work!$CB63,0)</f>
        <v>0</v>
      </c>
      <c r="AE63">
        <f>IFERROR(IFERROR(Supply_2013_Work!AE63/Supply_2013_Work!$BR63,0)*Use_2013_Work!$CB63,0)</f>
        <v>0</v>
      </c>
      <c r="AF63">
        <f>IFERROR(IFERROR(Supply_2013_Work!AF63/Supply_2013_Work!$BR63,0)*Use_2013_Work!$CB63,0)</f>
        <v>0</v>
      </c>
      <c r="AG63">
        <f>IFERROR(IFERROR(Supply_2013_Work!AG63/Supply_2013_Work!$BR63,0)*Use_2013_Work!$CB63,0)</f>
        <v>0</v>
      </c>
      <c r="AH63">
        <f>IFERROR(IFERROR(Supply_2013_Work!AH63/Supply_2013_Work!$BR63,0)*Use_2013_Work!$CB63,0)</f>
        <v>1.9225808211303051E-3</v>
      </c>
      <c r="AI63">
        <f>IFERROR(IFERROR(Supply_2013_Work!AI63/Supply_2013_Work!$BR63,0)*Use_2013_Work!$CB63,0)</f>
        <v>0</v>
      </c>
      <c r="AJ63">
        <f>IFERROR(IFERROR(Supply_2013_Work!AJ63/Supply_2013_Work!$BR63,0)*Use_2013_Work!$CB63,0)</f>
        <v>0</v>
      </c>
      <c r="AK63">
        <f>IFERROR(IFERROR(Supply_2013_Work!AK63/Supply_2013_Work!$BR63,0)*Use_2013_Work!$CB63,0)</f>
        <v>0</v>
      </c>
      <c r="AL63">
        <f>IFERROR(IFERROR(Supply_2013_Work!AL63/Supply_2013_Work!$BR63,0)*Use_2013_Work!$CB63,0)</f>
        <v>0</v>
      </c>
      <c r="AM63">
        <f>IFERROR(IFERROR(Supply_2013_Work!AM63/Supply_2013_Work!$BR63,0)*Use_2013_Work!$CB63,0)</f>
        <v>0</v>
      </c>
      <c r="AN63">
        <f>IFERROR(IFERROR(Supply_2013_Work!AN63/Supply_2013_Work!$BR63,0)*Use_2013_Work!$CB63,0)</f>
        <v>0</v>
      </c>
      <c r="AO63">
        <f>IFERROR(IFERROR(Supply_2013_Work!AO63/Supply_2013_Work!$BR63,0)*Use_2013_Work!$CB63,0)</f>
        <v>0</v>
      </c>
      <c r="AP63">
        <f>IFERROR(IFERROR(Supply_2013_Work!AP63/Supply_2013_Work!$BR63,0)*Use_2013_Work!$CB63,0)</f>
        <v>0</v>
      </c>
      <c r="AQ63">
        <f>IFERROR(IFERROR(Supply_2013_Work!AQ63/Supply_2013_Work!$BR63,0)*Use_2013_Work!$CB63,0)</f>
        <v>0</v>
      </c>
      <c r="AR63">
        <f>IFERROR(IFERROR(Supply_2013_Work!AR63/Supply_2013_Work!$BR63,0)*Use_2013_Work!$CB63,0)</f>
        <v>5.7121681998474685E-3</v>
      </c>
      <c r="AS63">
        <f>IFERROR(IFERROR(Supply_2013_Work!AS63/Supply_2013_Work!$BR63,0)*Use_2013_Work!$CB63,0)</f>
        <v>0</v>
      </c>
      <c r="AT63">
        <f>IFERROR(IFERROR(Supply_2013_Work!AT63/Supply_2013_Work!$BR63,0)*Use_2013_Work!$CB63,0)</f>
        <v>0</v>
      </c>
      <c r="AU63">
        <f>IFERROR(IFERROR(Supply_2013_Work!AU63/Supply_2013_Work!$BR63,0)*Use_2013_Work!$CB63,0)</f>
        <v>0</v>
      </c>
      <c r="AV63">
        <f>IFERROR(IFERROR(Supply_2013_Work!AV63/Supply_2013_Work!$BR63,0)*Use_2013_Work!$CB63,0)</f>
        <v>0</v>
      </c>
      <c r="AW63">
        <f>IFERROR(IFERROR(Supply_2013_Work!AW63/Supply_2013_Work!$BR63,0)*Use_2013_Work!$CB63,0)</f>
        <v>0</v>
      </c>
      <c r="AX63">
        <f>IFERROR(IFERROR(Supply_2013_Work!AX63/Supply_2013_Work!$BR63,0)*Use_2013_Work!$CB63,0)</f>
        <v>0</v>
      </c>
      <c r="AY63">
        <f>IFERROR(IFERROR(Supply_2013_Work!AY63/Supply_2013_Work!$BR63,0)*Use_2013_Work!$CB63,0)</f>
        <v>0</v>
      </c>
      <c r="AZ63">
        <f>IFERROR(IFERROR(Supply_2013_Work!AZ63/Supply_2013_Work!$BR63,0)*Use_2013_Work!$CB63,0)</f>
        <v>0</v>
      </c>
      <c r="BA63">
        <f>IFERROR(IFERROR(Supply_2013_Work!BA63/Supply_2013_Work!$BR63,0)*Use_2013_Work!$CB63,0)</f>
        <v>0</v>
      </c>
      <c r="BB63">
        <f>IFERROR(IFERROR(Supply_2013_Work!BB63/Supply_2013_Work!$BR63,0)*Use_2013_Work!$CB63,0)</f>
        <v>0</v>
      </c>
      <c r="BC63">
        <f>IFERROR(IFERROR(Supply_2013_Work!BC63/Supply_2013_Work!$BR63,0)*Use_2013_Work!$CB63,0)</f>
        <v>0</v>
      </c>
      <c r="BD63">
        <f>IFERROR(IFERROR(Supply_2013_Work!BD63/Supply_2013_Work!$BR63,0)*Use_2013_Work!$CB63,0)</f>
        <v>0</v>
      </c>
      <c r="BE63">
        <f>IFERROR(IFERROR(Supply_2013_Work!BE63/Supply_2013_Work!$BR63,0)*Use_2013_Work!$CB63,0)</f>
        <v>0</v>
      </c>
      <c r="BF63">
        <f>IFERROR(IFERROR(Supply_2013_Work!BF63/Supply_2013_Work!$BR63,0)*Use_2013_Work!$CB63,0)</f>
        <v>0</v>
      </c>
      <c r="BG63">
        <f>IFERROR(IFERROR(Supply_2013_Work!BG63/Supply_2013_Work!$BR63,0)*Use_2013_Work!$CB63,0)</f>
        <v>0</v>
      </c>
      <c r="BH63">
        <f>IFERROR(IFERROR(Supply_2013_Work!BH63/Supply_2013_Work!$BR63,0)*Use_2013_Work!$CB63,0)</f>
        <v>1.780804667835304</v>
      </c>
      <c r="BI63">
        <f>IFERROR(IFERROR(Supply_2013_Work!BI63/Supply_2013_Work!$BR63,0)*Use_2013_Work!$CB63,0)</f>
        <v>0</v>
      </c>
      <c r="BJ63">
        <f>IFERROR(IFERROR(Supply_2013_Work!BJ63/Supply_2013_Work!$BR63,0)*Use_2013_Work!$CB63,0)</f>
        <v>0</v>
      </c>
      <c r="BK63">
        <f>IFERROR(IFERROR(Supply_2013_Work!BK63/Supply_2013_Work!$BR63,0)*Use_2013_Work!$CB63,0)</f>
        <v>0</v>
      </c>
      <c r="BL63">
        <f>IFERROR(IFERROR(Supply_2013_Work!BL63/Supply_2013_Work!$BR63,0)*Use_2013_Work!$CB63,0)</f>
        <v>0</v>
      </c>
      <c r="BM63">
        <f>IFERROR(IFERROR(Supply_2013_Work!BM63/Supply_2013_Work!$BR63,0)*Use_2013_Work!$CB63,0)</f>
        <v>0</v>
      </c>
      <c r="BN63">
        <f>IFERROR(IFERROR(Supply_2013_Work!BN63/Supply_2013_Work!$BR63,0)*Use_2013_Work!$CB63,0)</f>
        <v>0</v>
      </c>
      <c r="BO63">
        <f>IFERROR(IFERROR(Supply_2013_Work!BO63/Supply_2013_Work!$BR63,0)*Use_2013_Work!$CB63,0)</f>
        <v>0</v>
      </c>
      <c r="BP63">
        <f>IFERROR(IFERROR(Supply_2013_Work!BP63/Supply_2013_Work!$BR63,0)*Use_2013_Work!$CB63,0)</f>
        <v>0</v>
      </c>
      <c r="BQ63">
        <f>IFERROR(IFERROR(Supply_2013_Work!BQ63/Supply_2013_Work!$BR63,0)*Use_2013_Work!$CB63,0)</f>
        <v>0</v>
      </c>
    </row>
    <row r="64" spans="4:69">
      <c r="D64">
        <v>56</v>
      </c>
      <c r="E64">
        <f>IFERROR(IFERROR(Supply_2013_Work!E64/Supply_2013_Work!$BR64,0)*Use_2013_Work!$CB64,0)</f>
        <v>0</v>
      </c>
      <c r="F64">
        <f>IFERROR(IFERROR(Supply_2013_Work!F64/Supply_2013_Work!$BR64,0)*Use_2013_Work!$CB64,0)</f>
        <v>0</v>
      </c>
      <c r="G64">
        <f>IFERROR(IFERROR(Supply_2013_Work!G64/Supply_2013_Work!$BR64,0)*Use_2013_Work!$CB64,0)</f>
        <v>0</v>
      </c>
      <c r="H64">
        <f>IFERROR(IFERROR(Supply_2013_Work!H64/Supply_2013_Work!$BR64,0)*Use_2013_Work!$CB64,0)</f>
        <v>0</v>
      </c>
      <c r="I64">
        <f>IFERROR(IFERROR(Supply_2013_Work!I64/Supply_2013_Work!$BR64,0)*Use_2013_Work!$CB64,0)</f>
        <v>0</v>
      </c>
      <c r="J64">
        <f>IFERROR(IFERROR(Supply_2013_Work!J64/Supply_2013_Work!$BR64,0)*Use_2013_Work!$CB64,0)</f>
        <v>0</v>
      </c>
      <c r="K64">
        <f>IFERROR(IFERROR(Supply_2013_Work!K64/Supply_2013_Work!$BR64,0)*Use_2013_Work!$CB64,0)</f>
        <v>0</v>
      </c>
      <c r="L64">
        <f>IFERROR(IFERROR(Supply_2013_Work!L64/Supply_2013_Work!$BR64,0)*Use_2013_Work!$CB64,0)</f>
        <v>0</v>
      </c>
      <c r="M64">
        <f>IFERROR(IFERROR(Supply_2013_Work!M64/Supply_2013_Work!$BR64,0)*Use_2013_Work!$CB64,0)</f>
        <v>0</v>
      </c>
      <c r="N64">
        <f>IFERROR(IFERROR(Supply_2013_Work!N64/Supply_2013_Work!$BR64,0)*Use_2013_Work!$CB64,0)</f>
        <v>0</v>
      </c>
      <c r="O64">
        <f>IFERROR(IFERROR(Supply_2013_Work!O64/Supply_2013_Work!$BR64,0)*Use_2013_Work!$CB64,0)</f>
        <v>0</v>
      </c>
      <c r="P64">
        <f>IFERROR(IFERROR(Supply_2013_Work!P64/Supply_2013_Work!$BR64,0)*Use_2013_Work!$CB64,0)</f>
        <v>0</v>
      </c>
      <c r="Q64">
        <f>IFERROR(IFERROR(Supply_2013_Work!Q64/Supply_2013_Work!$BR64,0)*Use_2013_Work!$CB64,0)</f>
        <v>0</v>
      </c>
      <c r="R64">
        <f>IFERROR(IFERROR(Supply_2013_Work!R64/Supply_2013_Work!$BR64,0)*Use_2013_Work!$CB64,0)</f>
        <v>0</v>
      </c>
      <c r="S64">
        <f>IFERROR(IFERROR(Supply_2013_Work!S64/Supply_2013_Work!$BR64,0)*Use_2013_Work!$CB64,0)</f>
        <v>0</v>
      </c>
      <c r="T64">
        <f>IFERROR(IFERROR(Supply_2013_Work!T64/Supply_2013_Work!$BR64,0)*Use_2013_Work!$CB64,0)</f>
        <v>0</v>
      </c>
      <c r="U64">
        <f>IFERROR(IFERROR(Supply_2013_Work!U64/Supply_2013_Work!$BR64,0)*Use_2013_Work!$CB64,0)</f>
        <v>0</v>
      </c>
      <c r="V64">
        <f>IFERROR(IFERROR(Supply_2013_Work!V64/Supply_2013_Work!$BR64,0)*Use_2013_Work!$CB64,0)</f>
        <v>0</v>
      </c>
      <c r="W64">
        <f>IFERROR(IFERROR(Supply_2013_Work!W64/Supply_2013_Work!$BR64,0)*Use_2013_Work!$CB64,0)</f>
        <v>0</v>
      </c>
      <c r="X64">
        <f>IFERROR(IFERROR(Supply_2013_Work!X64/Supply_2013_Work!$BR64,0)*Use_2013_Work!$CB64,0)</f>
        <v>0</v>
      </c>
      <c r="Y64">
        <f>IFERROR(IFERROR(Supply_2013_Work!Y64/Supply_2013_Work!$BR64,0)*Use_2013_Work!$CB64,0)</f>
        <v>0</v>
      </c>
      <c r="Z64">
        <f>IFERROR(IFERROR(Supply_2013_Work!Z64/Supply_2013_Work!$BR64,0)*Use_2013_Work!$CB64,0)</f>
        <v>0</v>
      </c>
      <c r="AA64">
        <f>IFERROR(IFERROR(Supply_2013_Work!AA64/Supply_2013_Work!$BR64,0)*Use_2013_Work!$CB64,0)</f>
        <v>0</v>
      </c>
      <c r="AB64">
        <f>IFERROR(IFERROR(Supply_2013_Work!AB64/Supply_2013_Work!$BR64,0)*Use_2013_Work!$CB64,0)</f>
        <v>0</v>
      </c>
      <c r="AC64">
        <f>IFERROR(IFERROR(Supply_2013_Work!AC64/Supply_2013_Work!$BR64,0)*Use_2013_Work!$CB64,0)</f>
        <v>0</v>
      </c>
      <c r="AD64">
        <f>IFERROR(IFERROR(Supply_2013_Work!AD64/Supply_2013_Work!$BR64,0)*Use_2013_Work!$CB64,0)</f>
        <v>0</v>
      </c>
      <c r="AE64">
        <f>IFERROR(IFERROR(Supply_2013_Work!AE64/Supply_2013_Work!$BR64,0)*Use_2013_Work!$CB64,0)</f>
        <v>0</v>
      </c>
      <c r="AF64">
        <f>IFERROR(IFERROR(Supply_2013_Work!AF64/Supply_2013_Work!$BR64,0)*Use_2013_Work!$CB64,0)</f>
        <v>0</v>
      </c>
      <c r="AG64">
        <f>IFERROR(IFERROR(Supply_2013_Work!AG64/Supply_2013_Work!$BR64,0)*Use_2013_Work!$CB64,0)</f>
        <v>0</v>
      </c>
      <c r="AH64">
        <f>IFERROR(IFERROR(Supply_2013_Work!AH64/Supply_2013_Work!$BR64,0)*Use_2013_Work!$CB64,0)</f>
        <v>0</v>
      </c>
      <c r="AI64">
        <f>IFERROR(IFERROR(Supply_2013_Work!AI64/Supply_2013_Work!$BR64,0)*Use_2013_Work!$CB64,0)</f>
        <v>0</v>
      </c>
      <c r="AJ64">
        <f>IFERROR(IFERROR(Supply_2013_Work!AJ64/Supply_2013_Work!$BR64,0)*Use_2013_Work!$CB64,0)</f>
        <v>0</v>
      </c>
      <c r="AK64">
        <f>IFERROR(IFERROR(Supply_2013_Work!AK64/Supply_2013_Work!$BR64,0)*Use_2013_Work!$CB64,0)</f>
        <v>0</v>
      </c>
      <c r="AL64">
        <f>IFERROR(IFERROR(Supply_2013_Work!AL64/Supply_2013_Work!$BR64,0)*Use_2013_Work!$CB64,0)</f>
        <v>0</v>
      </c>
      <c r="AM64">
        <f>IFERROR(IFERROR(Supply_2013_Work!AM64/Supply_2013_Work!$BR64,0)*Use_2013_Work!$CB64,0)</f>
        <v>0</v>
      </c>
      <c r="AN64">
        <f>IFERROR(IFERROR(Supply_2013_Work!AN64/Supply_2013_Work!$BR64,0)*Use_2013_Work!$CB64,0)</f>
        <v>0</v>
      </c>
      <c r="AO64">
        <f>IFERROR(IFERROR(Supply_2013_Work!AO64/Supply_2013_Work!$BR64,0)*Use_2013_Work!$CB64,0)</f>
        <v>0</v>
      </c>
      <c r="AP64">
        <f>IFERROR(IFERROR(Supply_2013_Work!AP64/Supply_2013_Work!$BR64,0)*Use_2013_Work!$CB64,0)</f>
        <v>0</v>
      </c>
      <c r="AQ64">
        <f>IFERROR(IFERROR(Supply_2013_Work!AQ64/Supply_2013_Work!$BR64,0)*Use_2013_Work!$CB64,0)</f>
        <v>0</v>
      </c>
      <c r="AR64">
        <f>IFERROR(IFERROR(Supply_2013_Work!AR64/Supply_2013_Work!$BR64,0)*Use_2013_Work!$CB64,0)</f>
        <v>0</v>
      </c>
      <c r="AS64">
        <f>IFERROR(IFERROR(Supply_2013_Work!AS64/Supply_2013_Work!$BR64,0)*Use_2013_Work!$CB64,0)</f>
        <v>0</v>
      </c>
      <c r="AT64">
        <f>IFERROR(IFERROR(Supply_2013_Work!AT64/Supply_2013_Work!$BR64,0)*Use_2013_Work!$CB64,0)</f>
        <v>0</v>
      </c>
      <c r="AU64">
        <f>IFERROR(IFERROR(Supply_2013_Work!AU64/Supply_2013_Work!$BR64,0)*Use_2013_Work!$CB64,0)</f>
        <v>0</v>
      </c>
      <c r="AV64">
        <f>IFERROR(IFERROR(Supply_2013_Work!AV64/Supply_2013_Work!$BR64,0)*Use_2013_Work!$CB64,0)</f>
        <v>0</v>
      </c>
      <c r="AW64">
        <f>IFERROR(IFERROR(Supply_2013_Work!AW64/Supply_2013_Work!$BR64,0)*Use_2013_Work!$CB64,0)</f>
        <v>0</v>
      </c>
      <c r="AX64">
        <f>IFERROR(IFERROR(Supply_2013_Work!AX64/Supply_2013_Work!$BR64,0)*Use_2013_Work!$CB64,0)</f>
        <v>0</v>
      </c>
      <c r="AY64">
        <f>IFERROR(IFERROR(Supply_2013_Work!AY64/Supply_2013_Work!$BR64,0)*Use_2013_Work!$CB64,0)</f>
        <v>0</v>
      </c>
      <c r="AZ64">
        <f>IFERROR(IFERROR(Supply_2013_Work!AZ64/Supply_2013_Work!$BR64,0)*Use_2013_Work!$CB64,0)</f>
        <v>0</v>
      </c>
      <c r="BA64">
        <f>IFERROR(IFERROR(Supply_2013_Work!BA64/Supply_2013_Work!$BR64,0)*Use_2013_Work!$CB64,0)</f>
        <v>0</v>
      </c>
      <c r="BB64">
        <f>IFERROR(IFERROR(Supply_2013_Work!BB64/Supply_2013_Work!$BR64,0)*Use_2013_Work!$CB64,0)</f>
        <v>2.5416535554531101E-4</v>
      </c>
      <c r="BC64">
        <f>IFERROR(IFERROR(Supply_2013_Work!BC64/Supply_2013_Work!$BR64,0)*Use_2013_Work!$CB64,0)</f>
        <v>0</v>
      </c>
      <c r="BD64">
        <f>IFERROR(IFERROR(Supply_2013_Work!BD64/Supply_2013_Work!$BR64,0)*Use_2013_Work!$CB64,0)</f>
        <v>0</v>
      </c>
      <c r="BE64">
        <f>IFERROR(IFERROR(Supply_2013_Work!BE64/Supply_2013_Work!$BR64,0)*Use_2013_Work!$CB64,0)</f>
        <v>0</v>
      </c>
      <c r="BF64">
        <f>IFERROR(IFERROR(Supply_2013_Work!BF64/Supply_2013_Work!$BR64,0)*Use_2013_Work!$CB64,0)</f>
        <v>0</v>
      </c>
      <c r="BG64">
        <f>IFERROR(IFERROR(Supply_2013_Work!BG64/Supply_2013_Work!$BR64,0)*Use_2013_Work!$CB64,0)</f>
        <v>0</v>
      </c>
      <c r="BH64">
        <f>IFERROR(IFERROR(Supply_2013_Work!BH64/Supply_2013_Work!$BR64,0)*Use_2013_Work!$CB64,0)</f>
        <v>0</v>
      </c>
      <c r="BI64">
        <f>IFERROR(IFERROR(Supply_2013_Work!BI64/Supply_2013_Work!$BR64,0)*Use_2013_Work!$CB64,0)</f>
        <v>0.80714573314071847</v>
      </c>
      <c r="BJ64">
        <f>IFERROR(IFERROR(Supply_2013_Work!BJ64/Supply_2013_Work!$BR64,0)*Use_2013_Work!$CB64,0)</f>
        <v>0</v>
      </c>
      <c r="BK64">
        <f>IFERROR(IFERROR(Supply_2013_Work!BK64/Supply_2013_Work!$BR64,0)*Use_2013_Work!$CB64,0)</f>
        <v>0</v>
      </c>
      <c r="BL64">
        <f>IFERROR(IFERROR(Supply_2013_Work!BL64/Supply_2013_Work!$BR64,0)*Use_2013_Work!$CB64,0)</f>
        <v>0</v>
      </c>
      <c r="BM64">
        <f>IFERROR(IFERROR(Supply_2013_Work!BM64/Supply_2013_Work!$BR64,0)*Use_2013_Work!$CB64,0)</f>
        <v>0</v>
      </c>
      <c r="BN64">
        <f>IFERROR(IFERROR(Supply_2013_Work!BN64/Supply_2013_Work!$BR64,0)*Use_2013_Work!$CB64,0)</f>
        <v>0</v>
      </c>
      <c r="BO64">
        <f>IFERROR(IFERROR(Supply_2013_Work!BO64/Supply_2013_Work!$BR64,0)*Use_2013_Work!$CB64,0)</f>
        <v>0</v>
      </c>
      <c r="BP64">
        <f>IFERROR(IFERROR(Supply_2013_Work!BP64/Supply_2013_Work!$BR64,0)*Use_2013_Work!$CB64,0)</f>
        <v>0</v>
      </c>
      <c r="BQ64">
        <f>IFERROR(IFERROR(Supply_2013_Work!BQ64/Supply_2013_Work!$BR64,0)*Use_2013_Work!$CB64,0)</f>
        <v>0</v>
      </c>
    </row>
    <row r="65" spans="4:69">
      <c r="D65">
        <v>57</v>
      </c>
      <c r="E65">
        <f>IFERROR(IFERROR(Supply_2013_Work!E65/Supply_2013_Work!$BR65,0)*Use_2013_Work!$CB65,0)</f>
        <v>0</v>
      </c>
      <c r="F65">
        <f>IFERROR(IFERROR(Supply_2013_Work!F65/Supply_2013_Work!$BR65,0)*Use_2013_Work!$CB65,0)</f>
        <v>0</v>
      </c>
      <c r="G65">
        <f>IFERROR(IFERROR(Supply_2013_Work!G65/Supply_2013_Work!$BR65,0)*Use_2013_Work!$CB65,0)</f>
        <v>0</v>
      </c>
      <c r="H65">
        <f>IFERROR(IFERROR(Supply_2013_Work!H65/Supply_2013_Work!$BR65,0)*Use_2013_Work!$CB65,0)</f>
        <v>0</v>
      </c>
      <c r="I65">
        <f>IFERROR(IFERROR(Supply_2013_Work!I65/Supply_2013_Work!$BR65,0)*Use_2013_Work!$CB65,0)</f>
        <v>0</v>
      </c>
      <c r="J65">
        <f>IFERROR(IFERROR(Supply_2013_Work!J65/Supply_2013_Work!$BR65,0)*Use_2013_Work!$CB65,0)</f>
        <v>0</v>
      </c>
      <c r="K65">
        <f>IFERROR(IFERROR(Supply_2013_Work!K65/Supply_2013_Work!$BR65,0)*Use_2013_Work!$CB65,0)</f>
        <v>0</v>
      </c>
      <c r="L65">
        <f>IFERROR(IFERROR(Supply_2013_Work!L65/Supply_2013_Work!$BR65,0)*Use_2013_Work!$CB65,0)</f>
        <v>0</v>
      </c>
      <c r="M65">
        <f>IFERROR(IFERROR(Supply_2013_Work!M65/Supply_2013_Work!$BR65,0)*Use_2013_Work!$CB65,0)</f>
        <v>0</v>
      </c>
      <c r="N65">
        <f>IFERROR(IFERROR(Supply_2013_Work!N65/Supply_2013_Work!$BR65,0)*Use_2013_Work!$CB65,0)</f>
        <v>0</v>
      </c>
      <c r="O65">
        <f>IFERROR(IFERROR(Supply_2013_Work!O65/Supply_2013_Work!$BR65,0)*Use_2013_Work!$CB65,0)</f>
        <v>0</v>
      </c>
      <c r="P65">
        <f>IFERROR(IFERROR(Supply_2013_Work!P65/Supply_2013_Work!$BR65,0)*Use_2013_Work!$CB65,0)</f>
        <v>0</v>
      </c>
      <c r="Q65">
        <f>IFERROR(IFERROR(Supply_2013_Work!Q65/Supply_2013_Work!$BR65,0)*Use_2013_Work!$CB65,0)</f>
        <v>0</v>
      </c>
      <c r="R65">
        <f>IFERROR(IFERROR(Supply_2013_Work!R65/Supply_2013_Work!$BR65,0)*Use_2013_Work!$CB65,0)</f>
        <v>0</v>
      </c>
      <c r="S65">
        <f>IFERROR(IFERROR(Supply_2013_Work!S65/Supply_2013_Work!$BR65,0)*Use_2013_Work!$CB65,0)</f>
        <v>0</v>
      </c>
      <c r="T65">
        <f>IFERROR(IFERROR(Supply_2013_Work!T65/Supply_2013_Work!$BR65,0)*Use_2013_Work!$CB65,0)</f>
        <v>0</v>
      </c>
      <c r="U65">
        <f>IFERROR(IFERROR(Supply_2013_Work!U65/Supply_2013_Work!$BR65,0)*Use_2013_Work!$CB65,0)</f>
        <v>0</v>
      </c>
      <c r="V65">
        <f>IFERROR(IFERROR(Supply_2013_Work!V65/Supply_2013_Work!$BR65,0)*Use_2013_Work!$CB65,0)</f>
        <v>0</v>
      </c>
      <c r="W65">
        <f>IFERROR(IFERROR(Supply_2013_Work!W65/Supply_2013_Work!$BR65,0)*Use_2013_Work!$CB65,0)</f>
        <v>0</v>
      </c>
      <c r="X65">
        <f>IFERROR(IFERROR(Supply_2013_Work!X65/Supply_2013_Work!$BR65,0)*Use_2013_Work!$CB65,0)</f>
        <v>0</v>
      </c>
      <c r="Y65">
        <f>IFERROR(IFERROR(Supply_2013_Work!Y65/Supply_2013_Work!$BR65,0)*Use_2013_Work!$CB65,0)</f>
        <v>0</v>
      </c>
      <c r="Z65">
        <f>IFERROR(IFERROR(Supply_2013_Work!Z65/Supply_2013_Work!$BR65,0)*Use_2013_Work!$CB65,0)</f>
        <v>0</v>
      </c>
      <c r="AA65">
        <f>IFERROR(IFERROR(Supply_2013_Work!AA65/Supply_2013_Work!$BR65,0)*Use_2013_Work!$CB65,0)</f>
        <v>0</v>
      </c>
      <c r="AB65">
        <f>IFERROR(IFERROR(Supply_2013_Work!AB65/Supply_2013_Work!$BR65,0)*Use_2013_Work!$CB65,0)</f>
        <v>0</v>
      </c>
      <c r="AC65">
        <f>IFERROR(IFERROR(Supply_2013_Work!AC65/Supply_2013_Work!$BR65,0)*Use_2013_Work!$CB65,0)</f>
        <v>0</v>
      </c>
      <c r="AD65">
        <f>IFERROR(IFERROR(Supply_2013_Work!AD65/Supply_2013_Work!$BR65,0)*Use_2013_Work!$CB65,0)</f>
        <v>0</v>
      </c>
      <c r="AE65">
        <f>IFERROR(IFERROR(Supply_2013_Work!AE65/Supply_2013_Work!$BR65,0)*Use_2013_Work!$CB65,0)</f>
        <v>0</v>
      </c>
      <c r="AF65">
        <f>IFERROR(IFERROR(Supply_2013_Work!AF65/Supply_2013_Work!$BR65,0)*Use_2013_Work!$CB65,0)</f>
        <v>0</v>
      </c>
      <c r="AG65">
        <f>IFERROR(IFERROR(Supply_2013_Work!AG65/Supply_2013_Work!$BR65,0)*Use_2013_Work!$CB65,0)</f>
        <v>0</v>
      </c>
      <c r="AH65">
        <f>IFERROR(IFERROR(Supply_2013_Work!AH65/Supply_2013_Work!$BR65,0)*Use_2013_Work!$CB65,0)</f>
        <v>0</v>
      </c>
      <c r="AI65">
        <f>IFERROR(IFERROR(Supply_2013_Work!AI65/Supply_2013_Work!$BR65,0)*Use_2013_Work!$CB65,0)</f>
        <v>0</v>
      </c>
      <c r="AJ65">
        <f>IFERROR(IFERROR(Supply_2013_Work!AJ65/Supply_2013_Work!$BR65,0)*Use_2013_Work!$CB65,0)</f>
        <v>0</v>
      </c>
      <c r="AK65">
        <f>IFERROR(IFERROR(Supply_2013_Work!AK65/Supply_2013_Work!$BR65,0)*Use_2013_Work!$CB65,0)</f>
        <v>0</v>
      </c>
      <c r="AL65">
        <f>IFERROR(IFERROR(Supply_2013_Work!AL65/Supply_2013_Work!$BR65,0)*Use_2013_Work!$CB65,0)</f>
        <v>0</v>
      </c>
      <c r="AM65">
        <f>IFERROR(IFERROR(Supply_2013_Work!AM65/Supply_2013_Work!$BR65,0)*Use_2013_Work!$CB65,0)</f>
        <v>0</v>
      </c>
      <c r="AN65">
        <f>IFERROR(IFERROR(Supply_2013_Work!AN65/Supply_2013_Work!$BR65,0)*Use_2013_Work!$CB65,0)</f>
        <v>0</v>
      </c>
      <c r="AO65">
        <f>IFERROR(IFERROR(Supply_2013_Work!AO65/Supply_2013_Work!$BR65,0)*Use_2013_Work!$CB65,0)</f>
        <v>0</v>
      </c>
      <c r="AP65">
        <f>IFERROR(IFERROR(Supply_2013_Work!AP65/Supply_2013_Work!$BR65,0)*Use_2013_Work!$CB65,0)</f>
        <v>0</v>
      </c>
      <c r="AQ65">
        <f>IFERROR(IFERROR(Supply_2013_Work!AQ65/Supply_2013_Work!$BR65,0)*Use_2013_Work!$CB65,0)</f>
        <v>0</v>
      </c>
      <c r="AR65">
        <f>IFERROR(IFERROR(Supply_2013_Work!AR65/Supply_2013_Work!$BR65,0)*Use_2013_Work!$CB65,0)</f>
        <v>0</v>
      </c>
      <c r="AS65">
        <f>IFERROR(IFERROR(Supply_2013_Work!AS65/Supply_2013_Work!$BR65,0)*Use_2013_Work!$CB65,0)</f>
        <v>0</v>
      </c>
      <c r="AT65">
        <f>IFERROR(IFERROR(Supply_2013_Work!AT65/Supply_2013_Work!$BR65,0)*Use_2013_Work!$CB65,0)</f>
        <v>0</v>
      </c>
      <c r="AU65">
        <f>IFERROR(IFERROR(Supply_2013_Work!AU65/Supply_2013_Work!$BR65,0)*Use_2013_Work!$CB65,0)</f>
        <v>0</v>
      </c>
      <c r="AV65">
        <f>IFERROR(IFERROR(Supply_2013_Work!AV65/Supply_2013_Work!$BR65,0)*Use_2013_Work!$CB65,0)</f>
        <v>0</v>
      </c>
      <c r="AW65">
        <f>IFERROR(IFERROR(Supply_2013_Work!AW65/Supply_2013_Work!$BR65,0)*Use_2013_Work!$CB65,0)</f>
        <v>0</v>
      </c>
      <c r="AX65">
        <f>IFERROR(IFERROR(Supply_2013_Work!AX65/Supply_2013_Work!$BR65,0)*Use_2013_Work!$CB65,0)</f>
        <v>0</v>
      </c>
      <c r="AY65">
        <f>IFERROR(IFERROR(Supply_2013_Work!AY65/Supply_2013_Work!$BR65,0)*Use_2013_Work!$CB65,0)</f>
        <v>0</v>
      </c>
      <c r="AZ65">
        <f>IFERROR(IFERROR(Supply_2013_Work!AZ65/Supply_2013_Work!$BR65,0)*Use_2013_Work!$CB65,0)</f>
        <v>0</v>
      </c>
      <c r="BA65">
        <f>IFERROR(IFERROR(Supply_2013_Work!BA65/Supply_2013_Work!$BR65,0)*Use_2013_Work!$CB65,0)</f>
        <v>0</v>
      </c>
      <c r="BB65">
        <f>IFERROR(IFERROR(Supply_2013_Work!BB65/Supply_2013_Work!$BR65,0)*Use_2013_Work!$CB65,0)</f>
        <v>0</v>
      </c>
      <c r="BC65">
        <f>IFERROR(IFERROR(Supply_2013_Work!BC65/Supply_2013_Work!$BR65,0)*Use_2013_Work!$CB65,0)</f>
        <v>0</v>
      </c>
      <c r="BD65">
        <f>IFERROR(IFERROR(Supply_2013_Work!BD65/Supply_2013_Work!$BR65,0)*Use_2013_Work!$CB65,0)</f>
        <v>0</v>
      </c>
      <c r="BE65">
        <f>IFERROR(IFERROR(Supply_2013_Work!BE65/Supply_2013_Work!$BR65,0)*Use_2013_Work!$CB65,0)</f>
        <v>0</v>
      </c>
      <c r="BF65">
        <f>IFERROR(IFERROR(Supply_2013_Work!BF65/Supply_2013_Work!$BR65,0)*Use_2013_Work!$CB65,0)</f>
        <v>0</v>
      </c>
      <c r="BG65">
        <f>IFERROR(IFERROR(Supply_2013_Work!BG65/Supply_2013_Work!$BR65,0)*Use_2013_Work!$CB65,0)</f>
        <v>0</v>
      </c>
      <c r="BH65">
        <f>IFERROR(IFERROR(Supply_2013_Work!BH65/Supply_2013_Work!$BR65,0)*Use_2013_Work!$CB65,0)</f>
        <v>0</v>
      </c>
      <c r="BI65">
        <f>IFERROR(IFERROR(Supply_2013_Work!BI65/Supply_2013_Work!$BR65,0)*Use_2013_Work!$CB65,0)</f>
        <v>0</v>
      </c>
      <c r="BJ65">
        <f>IFERROR(IFERROR(Supply_2013_Work!BJ65/Supply_2013_Work!$BR65,0)*Use_2013_Work!$CB65,0)</f>
        <v>0</v>
      </c>
      <c r="BK65">
        <f>IFERROR(IFERROR(Supply_2013_Work!BK65/Supply_2013_Work!$BR65,0)*Use_2013_Work!$CB65,0)</f>
        <v>0</v>
      </c>
      <c r="BL65">
        <f>IFERROR(IFERROR(Supply_2013_Work!BL65/Supply_2013_Work!$BR65,0)*Use_2013_Work!$CB65,0)</f>
        <v>0</v>
      </c>
      <c r="BM65">
        <f>IFERROR(IFERROR(Supply_2013_Work!BM65/Supply_2013_Work!$BR65,0)*Use_2013_Work!$CB65,0)</f>
        <v>0</v>
      </c>
      <c r="BN65">
        <f>IFERROR(IFERROR(Supply_2013_Work!BN65/Supply_2013_Work!$BR65,0)*Use_2013_Work!$CB65,0)</f>
        <v>0</v>
      </c>
      <c r="BO65">
        <f>IFERROR(IFERROR(Supply_2013_Work!BO65/Supply_2013_Work!$BR65,0)*Use_2013_Work!$CB65,0)</f>
        <v>0</v>
      </c>
      <c r="BP65">
        <f>IFERROR(IFERROR(Supply_2013_Work!BP65/Supply_2013_Work!$BR65,0)*Use_2013_Work!$CB65,0)</f>
        <v>0</v>
      </c>
      <c r="BQ65">
        <f>IFERROR(IFERROR(Supply_2013_Work!BQ65/Supply_2013_Work!$BR65,0)*Use_2013_Work!$CB65,0)</f>
        <v>0</v>
      </c>
    </row>
    <row r="66" spans="4:69">
      <c r="D66">
        <v>58</v>
      </c>
      <c r="E66">
        <f>IFERROR(IFERROR(Supply_2013_Work!E66/Supply_2013_Work!$BR66,0)*Use_2013_Work!$CB66,0)</f>
        <v>0</v>
      </c>
      <c r="F66">
        <f>IFERROR(IFERROR(Supply_2013_Work!F66/Supply_2013_Work!$BR66,0)*Use_2013_Work!$CB66,0)</f>
        <v>0</v>
      </c>
      <c r="G66">
        <f>IFERROR(IFERROR(Supply_2013_Work!G66/Supply_2013_Work!$BR66,0)*Use_2013_Work!$CB66,0)</f>
        <v>0</v>
      </c>
      <c r="H66">
        <f>IFERROR(IFERROR(Supply_2013_Work!H66/Supply_2013_Work!$BR66,0)*Use_2013_Work!$CB66,0)</f>
        <v>0</v>
      </c>
      <c r="I66">
        <f>IFERROR(IFERROR(Supply_2013_Work!I66/Supply_2013_Work!$BR66,0)*Use_2013_Work!$CB66,0)</f>
        <v>0</v>
      </c>
      <c r="J66">
        <f>IFERROR(IFERROR(Supply_2013_Work!J66/Supply_2013_Work!$BR66,0)*Use_2013_Work!$CB66,0)</f>
        <v>0</v>
      </c>
      <c r="K66">
        <f>IFERROR(IFERROR(Supply_2013_Work!K66/Supply_2013_Work!$BR66,0)*Use_2013_Work!$CB66,0)</f>
        <v>0</v>
      </c>
      <c r="L66">
        <f>IFERROR(IFERROR(Supply_2013_Work!L66/Supply_2013_Work!$BR66,0)*Use_2013_Work!$CB66,0)</f>
        <v>0</v>
      </c>
      <c r="M66">
        <f>IFERROR(IFERROR(Supply_2013_Work!M66/Supply_2013_Work!$BR66,0)*Use_2013_Work!$CB66,0)</f>
        <v>0</v>
      </c>
      <c r="N66">
        <f>IFERROR(IFERROR(Supply_2013_Work!N66/Supply_2013_Work!$BR66,0)*Use_2013_Work!$CB66,0)</f>
        <v>0</v>
      </c>
      <c r="O66">
        <f>IFERROR(IFERROR(Supply_2013_Work!O66/Supply_2013_Work!$BR66,0)*Use_2013_Work!$CB66,0)</f>
        <v>0</v>
      </c>
      <c r="P66">
        <f>IFERROR(IFERROR(Supply_2013_Work!P66/Supply_2013_Work!$BR66,0)*Use_2013_Work!$CB66,0)</f>
        <v>0</v>
      </c>
      <c r="Q66">
        <f>IFERROR(IFERROR(Supply_2013_Work!Q66/Supply_2013_Work!$BR66,0)*Use_2013_Work!$CB66,0)</f>
        <v>0</v>
      </c>
      <c r="R66">
        <f>IFERROR(IFERROR(Supply_2013_Work!R66/Supply_2013_Work!$BR66,0)*Use_2013_Work!$CB66,0)</f>
        <v>0</v>
      </c>
      <c r="S66">
        <f>IFERROR(IFERROR(Supply_2013_Work!S66/Supply_2013_Work!$BR66,0)*Use_2013_Work!$CB66,0)</f>
        <v>0</v>
      </c>
      <c r="T66">
        <f>IFERROR(IFERROR(Supply_2013_Work!T66/Supply_2013_Work!$BR66,0)*Use_2013_Work!$CB66,0)</f>
        <v>0</v>
      </c>
      <c r="U66">
        <f>IFERROR(IFERROR(Supply_2013_Work!U66/Supply_2013_Work!$BR66,0)*Use_2013_Work!$CB66,0)</f>
        <v>0</v>
      </c>
      <c r="V66">
        <f>IFERROR(IFERROR(Supply_2013_Work!V66/Supply_2013_Work!$BR66,0)*Use_2013_Work!$CB66,0)</f>
        <v>0</v>
      </c>
      <c r="W66">
        <f>IFERROR(IFERROR(Supply_2013_Work!W66/Supply_2013_Work!$BR66,0)*Use_2013_Work!$CB66,0)</f>
        <v>0</v>
      </c>
      <c r="X66">
        <f>IFERROR(IFERROR(Supply_2013_Work!X66/Supply_2013_Work!$BR66,0)*Use_2013_Work!$CB66,0)</f>
        <v>0</v>
      </c>
      <c r="Y66">
        <f>IFERROR(IFERROR(Supply_2013_Work!Y66/Supply_2013_Work!$BR66,0)*Use_2013_Work!$CB66,0)</f>
        <v>0</v>
      </c>
      <c r="Z66">
        <f>IFERROR(IFERROR(Supply_2013_Work!Z66/Supply_2013_Work!$BR66,0)*Use_2013_Work!$CB66,0)</f>
        <v>0</v>
      </c>
      <c r="AA66">
        <f>IFERROR(IFERROR(Supply_2013_Work!AA66/Supply_2013_Work!$BR66,0)*Use_2013_Work!$CB66,0)</f>
        <v>0</v>
      </c>
      <c r="AB66">
        <f>IFERROR(IFERROR(Supply_2013_Work!AB66/Supply_2013_Work!$BR66,0)*Use_2013_Work!$CB66,0)</f>
        <v>0</v>
      </c>
      <c r="AC66">
        <f>IFERROR(IFERROR(Supply_2013_Work!AC66/Supply_2013_Work!$BR66,0)*Use_2013_Work!$CB66,0)</f>
        <v>0</v>
      </c>
      <c r="AD66">
        <f>IFERROR(IFERROR(Supply_2013_Work!AD66/Supply_2013_Work!$BR66,0)*Use_2013_Work!$CB66,0)</f>
        <v>0</v>
      </c>
      <c r="AE66">
        <f>IFERROR(IFERROR(Supply_2013_Work!AE66/Supply_2013_Work!$BR66,0)*Use_2013_Work!$CB66,0)</f>
        <v>0</v>
      </c>
      <c r="AF66">
        <f>IFERROR(IFERROR(Supply_2013_Work!AF66/Supply_2013_Work!$BR66,0)*Use_2013_Work!$CB66,0)</f>
        <v>0</v>
      </c>
      <c r="AG66">
        <f>IFERROR(IFERROR(Supply_2013_Work!AG66/Supply_2013_Work!$BR66,0)*Use_2013_Work!$CB66,0)</f>
        <v>0</v>
      </c>
      <c r="AH66">
        <f>IFERROR(IFERROR(Supply_2013_Work!AH66/Supply_2013_Work!$BR66,0)*Use_2013_Work!$CB66,0)</f>
        <v>0</v>
      </c>
      <c r="AI66">
        <f>IFERROR(IFERROR(Supply_2013_Work!AI66/Supply_2013_Work!$BR66,0)*Use_2013_Work!$CB66,0)</f>
        <v>0</v>
      </c>
      <c r="AJ66">
        <f>IFERROR(IFERROR(Supply_2013_Work!AJ66/Supply_2013_Work!$BR66,0)*Use_2013_Work!$CB66,0)</f>
        <v>0</v>
      </c>
      <c r="AK66">
        <f>IFERROR(IFERROR(Supply_2013_Work!AK66/Supply_2013_Work!$BR66,0)*Use_2013_Work!$CB66,0)</f>
        <v>0</v>
      </c>
      <c r="AL66">
        <f>IFERROR(IFERROR(Supply_2013_Work!AL66/Supply_2013_Work!$BR66,0)*Use_2013_Work!$CB66,0)</f>
        <v>0</v>
      </c>
      <c r="AM66">
        <f>IFERROR(IFERROR(Supply_2013_Work!AM66/Supply_2013_Work!$BR66,0)*Use_2013_Work!$CB66,0)</f>
        <v>0</v>
      </c>
      <c r="AN66">
        <f>IFERROR(IFERROR(Supply_2013_Work!AN66/Supply_2013_Work!$BR66,0)*Use_2013_Work!$CB66,0)</f>
        <v>0</v>
      </c>
      <c r="AO66">
        <f>IFERROR(IFERROR(Supply_2013_Work!AO66/Supply_2013_Work!$BR66,0)*Use_2013_Work!$CB66,0)</f>
        <v>0</v>
      </c>
      <c r="AP66">
        <f>IFERROR(IFERROR(Supply_2013_Work!AP66/Supply_2013_Work!$BR66,0)*Use_2013_Work!$CB66,0)</f>
        <v>0</v>
      </c>
      <c r="AQ66">
        <f>IFERROR(IFERROR(Supply_2013_Work!AQ66/Supply_2013_Work!$BR66,0)*Use_2013_Work!$CB66,0)</f>
        <v>0</v>
      </c>
      <c r="AR66">
        <f>IFERROR(IFERROR(Supply_2013_Work!AR66/Supply_2013_Work!$BR66,0)*Use_2013_Work!$CB66,0)</f>
        <v>0</v>
      </c>
      <c r="AS66">
        <f>IFERROR(IFERROR(Supply_2013_Work!AS66/Supply_2013_Work!$BR66,0)*Use_2013_Work!$CB66,0)</f>
        <v>0</v>
      </c>
      <c r="AT66">
        <f>IFERROR(IFERROR(Supply_2013_Work!AT66/Supply_2013_Work!$BR66,0)*Use_2013_Work!$CB66,0)</f>
        <v>0</v>
      </c>
      <c r="AU66">
        <f>IFERROR(IFERROR(Supply_2013_Work!AU66/Supply_2013_Work!$BR66,0)*Use_2013_Work!$CB66,0)</f>
        <v>0</v>
      </c>
      <c r="AV66">
        <f>IFERROR(IFERROR(Supply_2013_Work!AV66/Supply_2013_Work!$BR66,0)*Use_2013_Work!$CB66,0)</f>
        <v>0</v>
      </c>
      <c r="AW66">
        <f>IFERROR(IFERROR(Supply_2013_Work!AW66/Supply_2013_Work!$BR66,0)*Use_2013_Work!$CB66,0)</f>
        <v>0</v>
      </c>
      <c r="AX66">
        <f>IFERROR(IFERROR(Supply_2013_Work!AX66/Supply_2013_Work!$BR66,0)*Use_2013_Work!$CB66,0)</f>
        <v>0</v>
      </c>
      <c r="AY66">
        <f>IFERROR(IFERROR(Supply_2013_Work!AY66/Supply_2013_Work!$BR66,0)*Use_2013_Work!$CB66,0)</f>
        <v>0</v>
      </c>
      <c r="AZ66">
        <f>IFERROR(IFERROR(Supply_2013_Work!AZ66/Supply_2013_Work!$BR66,0)*Use_2013_Work!$CB66,0)</f>
        <v>0</v>
      </c>
      <c r="BA66">
        <f>IFERROR(IFERROR(Supply_2013_Work!BA66/Supply_2013_Work!$BR66,0)*Use_2013_Work!$CB66,0)</f>
        <v>0</v>
      </c>
      <c r="BB66">
        <f>IFERROR(IFERROR(Supply_2013_Work!BB66/Supply_2013_Work!$BR66,0)*Use_2013_Work!$CB66,0)</f>
        <v>0</v>
      </c>
      <c r="BC66">
        <f>IFERROR(IFERROR(Supply_2013_Work!BC66/Supply_2013_Work!$BR66,0)*Use_2013_Work!$CB66,0)</f>
        <v>0</v>
      </c>
      <c r="BD66">
        <f>IFERROR(IFERROR(Supply_2013_Work!BD66/Supply_2013_Work!$BR66,0)*Use_2013_Work!$CB66,0)</f>
        <v>0</v>
      </c>
      <c r="BE66">
        <f>IFERROR(IFERROR(Supply_2013_Work!BE66/Supply_2013_Work!$BR66,0)*Use_2013_Work!$CB66,0)</f>
        <v>0</v>
      </c>
      <c r="BF66">
        <f>IFERROR(IFERROR(Supply_2013_Work!BF66/Supply_2013_Work!$BR66,0)*Use_2013_Work!$CB66,0)</f>
        <v>0</v>
      </c>
      <c r="BG66">
        <f>IFERROR(IFERROR(Supply_2013_Work!BG66/Supply_2013_Work!$BR66,0)*Use_2013_Work!$CB66,0)</f>
        <v>0</v>
      </c>
      <c r="BH66">
        <f>IFERROR(IFERROR(Supply_2013_Work!BH66/Supply_2013_Work!$BR66,0)*Use_2013_Work!$CB66,0)</f>
        <v>0</v>
      </c>
      <c r="BI66">
        <f>IFERROR(IFERROR(Supply_2013_Work!BI66/Supply_2013_Work!$BR66,0)*Use_2013_Work!$CB66,0)</f>
        <v>0</v>
      </c>
      <c r="BJ66">
        <f>IFERROR(IFERROR(Supply_2013_Work!BJ66/Supply_2013_Work!$BR66,0)*Use_2013_Work!$CB66,0)</f>
        <v>0</v>
      </c>
      <c r="BK66">
        <f>IFERROR(IFERROR(Supply_2013_Work!BK66/Supply_2013_Work!$BR66,0)*Use_2013_Work!$CB66,0)</f>
        <v>3.8899999999999997E-2</v>
      </c>
      <c r="BL66">
        <f>IFERROR(IFERROR(Supply_2013_Work!BL66/Supply_2013_Work!$BR66,0)*Use_2013_Work!$CB66,0)</f>
        <v>0</v>
      </c>
      <c r="BM66">
        <f>IFERROR(IFERROR(Supply_2013_Work!BM66/Supply_2013_Work!$BR66,0)*Use_2013_Work!$CB66,0)</f>
        <v>0</v>
      </c>
      <c r="BN66">
        <f>IFERROR(IFERROR(Supply_2013_Work!BN66/Supply_2013_Work!$BR66,0)*Use_2013_Work!$CB66,0)</f>
        <v>0</v>
      </c>
      <c r="BO66">
        <f>IFERROR(IFERROR(Supply_2013_Work!BO66/Supply_2013_Work!$BR66,0)*Use_2013_Work!$CB66,0)</f>
        <v>0</v>
      </c>
      <c r="BP66">
        <f>IFERROR(IFERROR(Supply_2013_Work!BP66/Supply_2013_Work!$BR66,0)*Use_2013_Work!$CB66,0)</f>
        <v>0</v>
      </c>
      <c r="BQ66">
        <f>IFERROR(IFERROR(Supply_2013_Work!BQ66/Supply_2013_Work!$BR66,0)*Use_2013_Work!$CB66,0)</f>
        <v>0</v>
      </c>
    </row>
    <row r="67" spans="4:69">
      <c r="D67">
        <v>59</v>
      </c>
      <c r="E67">
        <f>IFERROR(IFERROR(Supply_2013_Work!E67/Supply_2013_Work!$BR67,0)*Use_2013_Work!$CB67,0)</f>
        <v>0</v>
      </c>
      <c r="F67">
        <f>IFERROR(IFERROR(Supply_2013_Work!F67/Supply_2013_Work!$BR67,0)*Use_2013_Work!$CB67,0)</f>
        <v>0</v>
      </c>
      <c r="G67">
        <f>IFERROR(IFERROR(Supply_2013_Work!G67/Supply_2013_Work!$BR67,0)*Use_2013_Work!$CB67,0)</f>
        <v>0</v>
      </c>
      <c r="H67">
        <f>IFERROR(IFERROR(Supply_2013_Work!H67/Supply_2013_Work!$BR67,0)*Use_2013_Work!$CB67,0)</f>
        <v>0</v>
      </c>
      <c r="I67">
        <f>IFERROR(IFERROR(Supply_2013_Work!I67/Supply_2013_Work!$BR67,0)*Use_2013_Work!$CB67,0)</f>
        <v>0</v>
      </c>
      <c r="J67">
        <f>IFERROR(IFERROR(Supply_2013_Work!J67/Supply_2013_Work!$BR67,0)*Use_2013_Work!$CB67,0)</f>
        <v>0</v>
      </c>
      <c r="K67">
        <f>IFERROR(IFERROR(Supply_2013_Work!K67/Supply_2013_Work!$BR67,0)*Use_2013_Work!$CB67,0)</f>
        <v>0</v>
      </c>
      <c r="L67">
        <f>IFERROR(IFERROR(Supply_2013_Work!L67/Supply_2013_Work!$BR67,0)*Use_2013_Work!$CB67,0)</f>
        <v>0</v>
      </c>
      <c r="M67">
        <f>IFERROR(IFERROR(Supply_2013_Work!M67/Supply_2013_Work!$BR67,0)*Use_2013_Work!$CB67,0)</f>
        <v>0</v>
      </c>
      <c r="N67">
        <f>IFERROR(IFERROR(Supply_2013_Work!N67/Supply_2013_Work!$BR67,0)*Use_2013_Work!$CB67,0)</f>
        <v>0</v>
      </c>
      <c r="O67">
        <f>IFERROR(IFERROR(Supply_2013_Work!O67/Supply_2013_Work!$BR67,0)*Use_2013_Work!$CB67,0)</f>
        <v>0</v>
      </c>
      <c r="P67">
        <f>IFERROR(IFERROR(Supply_2013_Work!P67/Supply_2013_Work!$BR67,0)*Use_2013_Work!$CB67,0)</f>
        <v>0</v>
      </c>
      <c r="Q67">
        <f>IFERROR(IFERROR(Supply_2013_Work!Q67/Supply_2013_Work!$BR67,0)*Use_2013_Work!$CB67,0)</f>
        <v>0</v>
      </c>
      <c r="R67">
        <f>IFERROR(IFERROR(Supply_2013_Work!R67/Supply_2013_Work!$BR67,0)*Use_2013_Work!$CB67,0)</f>
        <v>0</v>
      </c>
      <c r="S67">
        <f>IFERROR(IFERROR(Supply_2013_Work!S67/Supply_2013_Work!$BR67,0)*Use_2013_Work!$CB67,0)</f>
        <v>0</v>
      </c>
      <c r="T67">
        <f>IFERROR(IFERROR(Supply_2013_Work!T67/Supply_2013_Work!$BR67,0)*Use_2013_Work!$CB67,0)</f>
        <v>0</v>
      </c>
      <c r="U67">
        <f>IFERROR(IFERROR(Supply_2013_Work!U67/Supply_2013_Work!$BR67,0)*Use_2013_Work!$CB67,0)</f>
        <v>0</v>
      </c>
      <c r="V67">
        <f>IFERROR(IFERROR(Supply_2013_Work!V67/Supply_2013_Work!$BR67,0)*Use_2013_Work!$CB67,0)</f>
        <v>0</v>
      </c>
      <c r="W67">
        <f>IFERROR(IFERROR(Supply_2013_Work!W67/Supply_2013_Work!$BR67,0)*Use_2013_Work!$CB67,0)</f>
        <v>0</v>
      </c>
      <c r="X67">
        <f>IFERROR(IFERROR(Supply_2013_Work!X67/Supply_2013_Work!$BR67,0)*Use_2013_Work!$CB67,0)</f>
        <v>0</v>
      </c>
      <c r="Y67">
        <f>IFERROR(IFERROR(Supply_2013_Work!Y67/Supply_2013_Work!$BR67,0)*Use_2013_Work!$CB67,0)</f>
        <v>0</v>
      </c>
      <c r="Z67">
        <f>IFERROR(IFERROR(Supply_2013_Work!Z67/Supply_2013_Work!$BR67,0)*Use_2013_Work!$CB67,0)</f>
        <v>0</v>
      </c>
      <c r="AA67">
        <f>IFERROR(IFERROR(Supply_2013_Work!AA67/Supply_2013_Work!$BR67,0)*Use_2013_Work!$CB67,0)</f>
        <v>0</v>
      </c>
      <c r="AB67">
        <f>IFERROR(IFERROR(Supply_2013_Work!AB67/Supply_2013_Work!$BR67,0)*Use_2013_Work!$CB67,0)</f>
        <v>0</v>
      </c>
      <c r="AC67">
        <f>IFERROR(IFERROR(Supply_2013_Work!AC67/Supply_2013_Work!$BR67,0)*Use_2013_Work!$CB67,0)</f>
        <v>0</v>
      </c>
      <c r="AD67">
        <f>IFERROR(IFERROR(Supply_2013_Work!AD67/Supply_2013_Work!$BR67,0)*Use_2013_Work!$CB67,0)</f>
        <v>0</v>
      </c>
      <c r="AE67">
        <f>IFERROR(IFERROR(Supply_2013_Work!AE67/Supply_2013_Work!$BR67,0)*Use_2013_Work!$CB67,0)</f>
        <v>0</v>
      </c>
      <c r="AF67">
        <f>IFERROR(IFERROR(Supply_2013_Work!AF67/Supply_2013_Work!$BR67,0)*Use_2013_Work!$CB67,0)</f>
        <v>0</v>
      </c>
      <c r="AG67">
        <f>IFERROR(IFERROR(Supply_2013_Work!AG67/Supply_2013_Work!$BR67,0)*Use_2013_Work!$CB67,0)</f>
        <v>0</v>
      </c>
      <c r="AH67">
        <f>IFERROR(IFERROR(Supply_2013_Work!AH67/Supply_2013_Work!$BR67,0)*Use_2013_Work!$CB67,0)</f>
        <v>0</v>
      </c>
      <c r="AI67">
        <f>IFERROR(IFERROR(Supply_2013_Work!AI67/Supply_2013_Work!$BR67,0)*Use_2013_Work!$CB67,0)</f>
        <v>1.7985753060013776E-5</v>
      </c>
      <c r="AJ67">
        <f>IFERROR(IFERROR(Supply_2013_Work!AJ67/Supply_2013_Work!$BR67,0)*Use_2013_Work!$CB67,0)</f>
        <v>0</v>
      </c>
      <c r="AK67">
        <f>IFERROR(IFERROR(Supply_2013_Work!AK67/Supply_2013_Work!$BR67,0)*Use_2013_Work!$CB67,0)</f>
        <v>0</v>
      </c>
      <c r="AL67">
        <f>IFERROR(IFERROR(Supply_2013_Work!AL67/Supply_2013_Work!$BR67,0)*Use_2013_Work!$CB67,0)</f>
        <v>0</v>
      </c>
      <c r="AM67">
        <f>IFERROR(IFERROR(Supply_2013_Work!AM67/Supply_2013_Work!$BR67,0)*Use_2013_Work!$CB67,0)</f>
        <v>0</v>
      </c>
      <c r="AN67">
        <f>IFERROR(IFERROR(Supply_2013_Work!AN67/Supply_2013_Work!$BR67,0)*Use_2013_Work!$CB67,0)</f>
        <v>2.1171464876526022E-5</v>
      </c>
      <c r="AO67">
        <f>IFERROR(IFERROR(Supply_2013_Work!AO67/Supply_2013_Work!$BR67,0)*Use_2013_Work!$CB67,0)</f>
        <v>0</v>
      </c>
      <c r="AP67">
        <f>IFERROR(IFERROR(Supply_2013_Work!AP67/Supply_2013_Work!$BR67,0)*Use_2013_Work!$CB67,0)</f>
        <v>0</v>
      </c>
      <c r="AQ67">
        <f>IFERROR(IFERROR(Supply_2013_Work!AQ67/Supply_2013_Work!$BR67,0)*Use_2013_Work!$CB67,0)</f>
        <v>0</v>
      </c>
      <c r="AR67">
        <f>IFERROR(IFERROR(Supply_2013_Work!AR67/Supply_2013_Work!$BR67,0)*Use_2013_Work!$CB67,0)</f>
        <v>0</v>
      </c>
      <c r="AS67">
        <f>IFERROR(IFERROR(Supply_2013_Work!AS67/Supply_2013_Work!$BR67,0)*Use_2013_Work!$CB67,0)</f>
        <v>0</v>
      </c>
      <c r="AT67">
        <f>IFERROR(IFERROR(Supply_2013_Work!AT67/Supply_2013_Work!$BR67,0)*Use_2013_Work!$CB67,0)</f>
        <v>0</v>
      </c>
      <c r="AU67">
        <f>IFERROR(IFERROR(Supply_2013_Work!AU67/Supply_2013_Work!$BR67,0)*Use_2013_Work!$CB67,0)</f>
        <v>0</v>
      </c>
      <c r="AV67">
        <f>IFERROR(IFERROR(Supply_2013_Work!AV67/Supply_2013_Work!$BR67,0)*Use_2013_Work!$CB67,0)</f>
        <v>0</v>
      </c>
      <c r="AW67">
        <f>IFERROR(IFERROR(Supply_2013_Work!AW67/Supply_2013_Work!$BR67,0)*Use_2013_Work!$CB67,0)</f>
        <v>0</v>
      </c>
      <c r="AX67">
        <f>IFERROR(IFERROR(Supply_2013_Work!AX67/Supply_2013_Work!$BR67,0)*Use_2013_Work!$CB67,0)</f>
        <v>0</v>
      </c>
      <c r="AY67">
        <f>IFERROR(IFERROR(Supply_2013_Work!AY67/Supply_2013_Work!$BR67,0)*Use_2013_Work!$CB67,0)</f>
        <v>0</v>
      </c>
      <c r="AZ67">
        <f>IFERROR(IFERROR(Supply_2013_Work!AZ67/Supply_2013_Work!$BR67,0)*Use_2013_Work!$CB67,0)</f>
        <v>0</v>
      </c>
      <c r="BA67">
        <f>IFERROR(IFERROR(Supply_2013_Work!BA67/Supply_2013_Work!$BR67,0)*Use_2013_Work!$CB67,0)</f>
        <v>0</v>
      </c>
      <c r="BB67">
        <f>IFERROR(IFERROR(Supply_2013_Work!BB67/Supply_2013_Work!$BR67,0)*Use_2013_Work!$CB67,0)</f>
        <v>0</v>
      </c>
      <c r="BC67">
        <f>IFERROR(IFERROR(Supply_2013_Work!BC67/Supply_2013_Work!$BR67,0)*Use_2013_Work!$CB67,0)</f>
        <v>0</v>
      </c>
      <c r="BD67">
        <f>IFERROR(IFERROR(Supply_2013_Work!BD67/Supply_2013_Work!$BR67,0)*Use_2013_Work!$CB67,0)</f>
        <v>0</v>
      </c>
      <c r="BE67">
        <f>IFERROR(IFERROR(Supply_2013_Work!BE67/Supply_2013_Work!$BR67,0)*Use_2013_Work!$CB67,0)</f>
        <v>0</v>
      </c>
      <c r="BF67">
        <f>IFERROR(IFERROR(Supply_2013_Work!BF67/Supply_2013_Work!$BR67,0)*Use_2013_Work!$CB67,0)</f>
        <v>0</v>
      </c>
      <c r="BG67">
        <f>IFERROR(IFERROR(Supply_2013_Work!BG67/Supply_2013_Work!$BR67,0)*Use_2013_Work!$CB67,0)</f>
        <v>0</v>
      </c>
      <c r="BH67">
        <f>IFERROR(IFERROR(Supply_2013_Work!BH67/Supply_2013_Work!$BR67,0)*Use_2013_Work!$CB67,0)</f>
        <v>0</v>
      </c>
      <c r="BI67">
        <f>IFERROR(IFERROR(Supply_2013_Work!BI67/Supply_2013_Work!$BR67,0)*Use_2013_Work!$CB67,0)</f>
        <v>1.8573522767857364E-6</v>
      </c>
      <c r="BJ67">
        <f>IFERROR(IFERROR(Supply_2013_Work!BJ67/Supply_2013_Work!$BR67,0)*Use_2013_Work!$CB67,0)</f>
        <v>0</v>
      </c>
      <c r="BK67">
        <f>IFERROR(IFERROR(Supply_2013_Work!BK67/Supply_2013_Work!$BR67,0)*Use_2013_Work!$CB67,0)</f>
        <v>6.3773013301029239E-7</v>
      </c>
      <c r="BL67">
        <f>IFERROR(IFERROR(Supply_2013_Work!BL67/Supply_2013_Work!$BR67,0)*Use_2013_Work!$CB67,0)</f>
        <v>5.8583476996536639E-3</v>
      </c>
      <c r="BM67">
        <f>IFERROR(IFERROR(Supply_2013_Work!BM67/Supply_2013_Work!$BR67,0)*Use_2013_Work!$CB67,0)</f>
        <v>0</v>
      </c>
      <c r="BN67">
        <f>IFERROR(IFERROR(Supply_2013_Work!BN67/Supply_2013_Work!$BR67,0)*Use_2013_Work!$CB67,0)</f>
        <v>0</v>
      </c>
      <c r="BO67">
        <f>IFERROR(IFERROR(Supply_2013_Work!BO67/Supply_2013_Work!$BR67,0)*Use_2013_Work!$CB67,0)</f>
        <v>0</v>
      </c>
      <c r="BP67">
        <f>IFERROR(IFERROR(Supply_2013_Work!BP67/Supply_2013_Work!$BR67,0)*Use_2013_Work!$CB67,0)</f>
        <v>0</v>
      </c>
      <c r="BQ67">
        <f>IFERROR(IFERROR(Supply_2013_Work!BQ67/Supply_2013_Work!$BR67,0)*Use_2013_Work!$CB67,0)</f>
        <v>0</v>
      </c>
    </row>
    <row r="68" spans="4:69">
      <c r="D68">
        <v>60</v>
      </c>
      <c r="E68">
        <f>IFERROR(IFERROR(Supply_2013_Work!E68/Supply_2013_Work!$BR68,0)*Use_2013_Work!$CB68,0)</f>
        <v>0</v>
      </c>
      <c r="F68">
        <f>IFERROR(IFERROR(Supply_2013_Work!F68/Supply_2013_Work!$BR68,0)*Use_2013_Work!$CB68,0)</f>
        <v>0</v>
      </c>
      <c r="G68">
        <f>IFERROR(IFERROR(Supply_2013_Work!G68/Supply_2013_Work!$BR68,0)*Use_2013_Work!$CB68,0)</f>
        <v>0</v>
      </c>
      <c r="H68">
        <f>IFERROR(IFERROR(Supply_2013_Work!H68/Supply_2013_Work!$BR68,0)*Use_2013_Work!$CB68,0)</f>
        <v>0</v>
      </c>
      <c r="I68">
        <f>IFERROR(IFERROR(Supply_2013_Work!I68/Supply_2013_Work!$BR68,0)*Use_2013_Work!$CB68,0)</f>
        <v>0</v>
      </c>
      <c r="J68">
        <f>IFERROR(IFERROR(Supply_2013_Work!J68/Supply_2013_Work!$BR68,0)*Use_2013_Work!$CB68,0)</f>
        <v>0</v>
      </c>
      <c r="K68">
        <f>IFERROR(IFERROR(Supply_2013_Work!K68/Supply_2013_Work!$BR68,0)*Use_2013_Work!$CB68,0)</f>
        <v>0</v>
      </c>
      <c r="L68">
        <f>IFERROR(IFERROR(Supply_2013_Work!L68/Supply_2013_Work!$BR68,0)*Use_2013_Work!$CB68,0)</f>
        <v>0</v>
      </c>
      <c r="M68">
        <f>IFERROR(IFERROR(Supply_2013_Work!M68/Supply_2013_Work!$BR68,0)*Use_2013_Work!$CB68,0)</f>
        <v>0</v>
      </c>
      <c r="N68">
        <f>IFERROR(IFERROR(Supply_2013_Work!N68/Supply_2013_Work!$BR68,0)*Use_2013_Work!$CB68,0)</f>
        <v>0</v>
      </c>
      <c r="O68">
        <f>IFERROR(IFERROR(Supply_2013_Work!O68/Supply_2013_Work!$BR68,0)*Use_2013_Work!$CB68,0)</f>
        <v>0</v>
      </c>
      <c r="P68">
        <f>IFERROR(IFERROR(Supply_2013_Work!P68/Supply_2013_Work!$BR68,0)*Use_2013_Work!$CB68,0)</f>
        <v>0</v>
      </c>
      <c r="Q68">
        <f>IFERROR(IFERROR(Supply_2013_Work!Q68/Supply_2013_Work!$BR68,0)*Use_2013_Work!$CB68,0)</f>
        <v>0</v>
      </c>
      <c r="R68">
        <f>IFERROR(IFERROR(Supply_2013_Work!R68/Supply_2013_Work!$BR68,0)*Use_2013_Work!$CB68,0)</f>
        <v>0</v>
      </c>
      <c r="S68">
        <f>IFERROR(IFERROR(Supply_2013_Work!S68/Supply_2013_Work!$BR68,0)*Use_2013_Work!$CB68,0)</f>
        <v>0</v>
      </c>
      <c r="T68">
        <f>IFERROR(IFERROR(Supply_2013_Work!T68/Supply_2013_Work!$BR68,0)*Use_2013_Work!$CB68,0)</f>
        <v>0</v>
      </c>
      <c r="U68">
        <f>IFERROR(IFERROR(Supply_2013_Work!U68/Supply_2013_Work!$BR68,0)*Use_2013_Work!$CB68,0)</f>
        <v>0</v>
      </c>
      <c r="V68">
        <f>IFERROR(IFERROR(Supply_2013_Work!V68/Supply_2013_Work!$BR68,0)*Use_2013_Work!$CB68,0)</f>
        <v>0</v>
      </c>
      <c r="W68">
        <f>IFERROR(IFERROR(Supply_2013_Work!W68/Supply_2013_Work!$BR68,0)*Use_2013_Work!$CB68,0)</f>
        <v>0</v>
      </c>
      <c r="X68">
        <f>IFERROR(IFERROR(Supply_2013_Work!X68/Supply_2013_Work!$BR68,0)*Use_2013_Work!$CB68,0)</f>
        <v>0</v>
      </c>
      <c r="Y68">
        <f>IFERROR(IFERROR(Supply_2013_Work!Y68/Supply_2013_Work!$BR68,0)*Use_2013_Work!$CB68,0)</f>
        <v>0</v>
      </c>
      <c r="Z68">
        <f>IFERROR(IFERROR(Supply_2013_Work!Z68/Supply_2013_Work!$BR68,0)*Use_2013_Work!$CB68,0)</f>
        <v>0</v>
      </c>
      <c r="AA68">
        <f>IFERROR(IFERROR(Supply_2013_Work!AA68/Supply_2013_Work!$BR68,0)*Use_2013_Work!$CB68,0)</f>
        <v>0</v>
      </c>
      <c r="AB68">
        <f>IFERROR(IFERROR(Supply_2013_Work!AB68/Supply_2013_Work!$BR68,0)*Use_2013_Work!$CB68,0)</f>
        <v>0</v>
      </c>
      <c r="AC68">
        <f>IFERROR(IFERROR(Supply_2013_Work!AC68/Supply_2013_Work!$BR68,0)*Use_2013_Work!$CB68,0)</f>
        <v>0</v>
      </c>
      <c r="AD68">
        <f>IFERROR(IFERROR(Supply_2013_Work!AD68/Supply_2013_Work!$BR68,0)*Use_2013_Work!$CB68,0)</f>
        <v>0</v>
      </c>
      <c r="AE68">
        <f>IFERROR(IFERROR(Supply_2013_Work!AE68/Supply_2013_Work!$BR68,0)*Use_2013_Work!$CB68,0)</f>
        <v>0</v>
      </c>
      <c r="AF68">
        <f>IFERROR(IFERROR(Supply_2013_Work!AF68/Supply_2013_Work!$BR68,0)*Use_2013_Work!$CB68,0)</f>
        <v>0</v>
      </c>
      <c r="AG68">
        <f>IFERROR(IFERROR(Supply_2013_Work!AG68/Supply_2013_Work!$BR68,0)*Use_2013_Work!$CB68,0)</f>
        <v>0</v>
      </c>
      <c r="AH68">
        <f>IFERROR(IFERROR(Supply_2013_Work!AH68/Supply_2013_Work!$BR68,0)*Use_2013_Work!$CB68,0)</f>
        <v>0</v>
      </c>
      <c r="AI68">
        <f>IFERROR(IFERROR(Supply_2013_Work!AI68/Supply_2013_Work!$BR68,0)*Use_2013_Work!$CB68,0)</f>
        <v>0</v>
      </c>
      <c r="AJ68">
        <f>IFERROR(IFERROR(Supply_2013_Work!AJ68/Supply_2013_Work!$BR68,0)*Use_2013_Work!$CB68,0)</f>
        <v>0</v>
      </c>
      <c r="AK68">
        <f>IFERROR(IFERROR(Supply_2013_Work!AK68/Supply_2013_Work!$BR68,0)*Use_2013_Work!$CB68,0)</f>
        <v>0</v>
      </c>
      <c r="AL68">
        <f>IFERROR(IFERROR(Supply_2013_Work!AL68/Supply_2013_Work!$BR68,0)*Use_2013_Work!$CB68,0)</f>
        <v>0</v>
      </c>
      <c r="AM68">
        <f>IFERROR(IFERROR(Supply_2013_Work!AM68/Supply_2013_Work!$BR68,0)*Use_2013_Work!$CB68,0)</f>
        <v>0</v>
      </c>
      <c r="AN68">
        <f>IFERROR(IFERROR(Supply_2013_Work!AN68/Supply_2013_Work!$BR68,0)*Use_2013_Work!$CB68,0)</f>
        <v>0</v>
      </c>
      <c r="AO68">
        <f>IFERROR(IFERROR(Supply_2013_Work!AO68/Supply_2013_Work!$BR68,0)*Use_2013_Work!$CB68,0)</f>
        <v>0</v>
      </c>
      <c r="AP68">
        <f>IFERROR(IFERROR(Supply_2013_Work!AP68/Supply_2013_Work!$BR68,0)*Use_2013_Work!$CB68,0)</f>
        <v>0</v>
      </c>
      <c r="AQ68">
        <f>IFERROR(IFERROR(Supply_2013_Work!AQ68/Supply_2013_Work!$BR68,0)*Use_2013_Work!$CB68,0)</f>
        <v>0</v>
      </c>
      <c r="AR68">
        <f>IFERROR(IFERROR(Supply_2013_Work!AR68/Supply_2013_Work!$BR68,0)*Use_2013_Work!$CB68,0)</f>
        <v>0</v>
      </c>
      <c r="AS68">
        <f>IFERROR(IFERROR(Supply_2013_Work!AS68/Supply_2013_Work!$BR68,0)*Use_2013_Work!$CB68,0)</f>
        <v>0</v>
      </c>
      <c r="AT68">
        <f>IFERROR(IFERROR(Supply_2013_Work!AT68/Supply_2013_Work!$BR68,0)*Use_2013_Work!$CB68,0)</f>
        <v>0</v>
      </c>
      <c r="AU68">
        <f>IFERROR(IFERROR(Supply_2013_Work!AU68/Supply_2013_Work!$BR68,0)*Use_2013_Work!$CB68,0)</f>
        <v>0</v>
      </c>
      <c r="AV68">
        <f>IFERROR(IFERROR(Supply_2013_Work!AV68/Supply_2013_Work!$BR68,0)*Use_2013_Work!$CB68,0)</f>
        <v>0</v>
      </c>
      <c r="AW68">
        <f>IFERROR(IFERROR(Supply_2013_Work!AW68/Supply_2013_Work!$BR68,0)*Use_2013_Work!$CB68,0)</f>
        <v>0</v>
      </c>
      <c r="AX68">
        <f>IFERROR(IFERROR(Supply_2013_Work!AX68/Supply_2013_Work!$BR68,0)*Use_2013_Work!$CB68,0)</f>
        <v>0</v>
      </c>
      <c r="AY68">
        <f>IFERROR(IFERROR(Supply_2013_Work!AY68/Supply_2013_Work!$BR68,0)*Use_2013_Work!$CB68,0)</f>
        <v>0</v>
      </c>
      <c r="AZ68">
        <f>IFERROR(IFERROR(Supply_2013_Work!AZ68/Supply_2013_Work!$BR68,0)*Use_2013_Work!$CB68,0)</f>
        <v>0</v>
      </c>
      <c r="BA68">
        <f>IFERROR(IFERROR(Supply_2013_Work!BA68/Supply_2013_Work!$BR68,0)*Use_2013_Work!$CB68,0)</f>
        <v>0</v>
      </c>
      <c r="BB68">
        <f>IFERROR(IFERROR(Supply_2013_Work!BB68/Supply_2013_Work!$BR68,0)*Use_2013_Work!$CB68,0)</f>
        <v>0</v>
      </c>
      <c r="BC68">
        <f>IFERROR(IFERROR(Supply_2013_Work!BC68/Supply_2013_Work!$BR68,0)*Use_2013_Work!$CB68,0)</f>
        <v>0</v>
      </c>
      <c r="BD68">
        <f>IFERROR(IFERROR(Supply_2013_Work!BD68/Supply_2013_Work!$BR68,0)*Use_2013_Work!$CB68,0)</f>
        <v>0</v>
      </c>
      <c r="BE68">
        <f>IFERROR(IFERROR(Supply_2013_Work!BE68/Supply_2013_Work!$BR68,0)*Use_2013_Work!$CB68,0)</f>
        <v>0</v>
      </c>
      <c r="BF68">
        <f>IFERROR(IFERROR(Supply_2013_Work!BF68/Supply_2013_Work!$BR68,0)*Use_2013_Work!$CB68,0)</f>
        <v>0</v>
      </c>
      <c r="BG68">
        <f>IFERROR(IFERROR(Supply_2013_Work!BG68/Supply_2013_Work!$BR68,0)*Use_2013_Work!$CB68,0)</f>
        <v>0</v>
      </c>
      <c r="BH68">
        <f>IFERROR(IFERROR(Supply_2013_Work!BH68/Supply_2013_Work!$BR68,0)*Use_2013_Work!$CB68,0)</f>
        <v>0</v>
      </c>
      <c r="BI68">
        <f>IFERROR(IFERROR(Supply_2013_Work!BI68/Supply_2013_Work!$BR68,0)*Use_2013_Work!$CB68,0)</f>
        <v>0</v>
      </c>
      <c r="BJ68">
        <f>IFERROR(IFERROR(Supply_2013_Work!BJ68/Supply_2013_Work!$BR68,0)*Use_2013_Work!$CB68,0)</f>
        <v>0</v>
      </c>
      <c r="BK68">
        <f>IFERROR(IFERROR(Supply_2013_Work!BK68/Supply_2013_Work!$BR68,0)*Use_2013_Work!$CB68,0)</f>
        <v>0</v>
      </c>
      <c r="BL68">
        <f>IFERROR(IFERROR(Supply_2013_Work!BL68/Supply_2013_Work!$BR68,0)*Use_2013_Work!$CB68,0)</f>
        <v>0</v>
      </c>
      <c r="BM68">
        <f>IFERROR(IFERROR(Supply_2013_Work!BM68/Supply_2013_Work!$BR68,0)*Use_2013_Work!$CB68,0)</f>
        <v>0</v>
      </c>
      <c r="BN68">
        <f>IFERROR(IFERROR(Supply_2013_Work!BN68/Supply_2013_Work!$BR68,0)*Use_2013_Work!$CB68,0)</f>
        <v>0</v>
      </c>
      <c r="BO68">
        <f>IFERROR(IFERROR(Supply_2013_Work!BO68/Supply_2013_Work!$BR68,0)*Use_2013_Work!$CB68,0)</f>
        <v>0</v>
      </c>
      <c r="BP68">
        <f>IFERROR(IFERROR(Supply_2013_Work!BP68/Supply_2013_Work!$BR68,0)*Use_2013_Work!$CB68,0)</f>
        <v>0</v>
      </c>
      <c r="BQ68">
        <f>IFERROR(IFERROR(Supply_2013_Work!BQ68/Supply_2013_Work!$BR68,0)*Use_2013_Work!$CB68,0)</f>
        <v>0</v>
      </c>
    </row>
    <row r="69" spans="4:69">
      <c r="D69">
        <v>61</v>
      </c>
      <c r="E69">
        <f>IFERROR(IFERROR(Supply_2013_Work!E69/Supply_2013_Work!$BR69,0)*Use_2013_Work!$CB69,0)</f>
        <v>0</v>
      </c>
      <c r="F69">
        <f>IFERROR(IFERROR(Supply_2013_Work!F69/Supply_2013_Work!$BR69,0)*Use_2013_Work!$CB69,0)</f>
        <v>0</v>
      </c>
      <c r="G69">
        <f>IFERROR(IFERROR(Supply_2013_Work!G69/Supply_2013_Work!$BR69,0)*Use_2013_Work!$CB69,0)</f>
        <v>0</v>
      </c>
      <c r="H69">
        <f>IFERROR(IFERROR(Supply_2013_Work!H69/Supply_2013_Work!$BR69,0)*Use_2013_Work!$CB69,0)</f>
        <v>0</v>
      </c>
      <c r="I69">
        <f>IFERROR(IFERROR(Supply_2013_Work!I69/Supply_2013_Work!$BR69,0)*Use_2013_Work!$CB69,0)</f>
        <v>0</v>
      </c>
      <c r="J69">
        <f>IFERROR(IFERROR(Supply_2013_Work!J69/Supply_2013_Work!$BR69,0)*Use_2013_Work!$CB69,0)</f>
        <v>0</v>
      </c>
      <c r="K69">
        <f>IFERROR(IFERROR(Supply_2013_Work!K69/Supply_2013_Work!$BR69,0)*Use_2013_Work!$CB69,0)</f>
        <v>0</v>
      </c>
      <c r="L69">
        <f>IFERROR(IFERROR(Supply_2013_Work!L69/Supply_2013_Work!$BR69,0)*Use_2013_Work!$CB69,0)</f>
        <v>0</v>
      </c>
      <c r="M69">
        <f>IFERROR(IFERROR(Supply_2013_Work!M69/Supply_2013_Work!$BR69,0)*Use_2013_Work!$CB69,0)</f>
        <v>0</v>
      </c>
      <c r="N69">
        <f>IFERROR(IFERROR(Supply_2013_Work!N69/Supply_2013_Work!$BR69,0)*Use_2013_Work!$CB69,0)</f>
        <v>0</v>
      </c>
      <c r="O69">
        <f>IFERROR(IFERROR(Supply_2013_Work!O69/Supply_2013_Work!$BR69,0)*Use_2013_Work!$CB69,0)</f>
        <v>0</v>
      </c>
      <c r="P69">
        <f>IFERROR(IFERROR(Supply_2013_Work!P69/Supply_2013_Work!$BR69,0)*Use_2013_Work!$CB69,0)</f>
        <v>0</v>
      </c>
      <c r="Q69">
        <f>IFERROR(IFERROR(Supply_2013_Work!Q69/Supply_2013_Work!$BR69,0)*Use_2013_Work!$CB69,0)</f>
        <v>0</v>
      </c>
      <c r="R69">
        <f>IFERROR(IFERROR(Supply_2013_Work!R69/Supply_2013_Work!$BR69,0)*Use_2013_Work!$CB69,0)</f>
        <v>0</v>
      </c>
      <c r="S69">
        <f>IFERROR(IFERROR(Supply_2013_Work!S69/Supply_2013_Work!$BR69,0)*Use_2013_Work!$CB69,0)</f>
        <v>0</v>
      </c>
      <c r="T69">
        <f>IFERROR(IFERROR(Supply_2013_Work!T69/Supply_2013_Work!$BR69,0)*Use_2013_Work!$CB69,0)</f>
        <v>0</v>
      </c>
      <c r="U69">
        <f>IFERROR(IFERROR(Supply_2013_Work!U69/Supply_2013_Work!$BR69,0)*Use_2013_Work!$CB69,0)</f>
        <v>0</v>
      </c>
      <c r="V69">
        <f>IFERROR(IFERROR(Supply_2013_Work!V69/Supply_2013_Work!$BR69,0)*Use_2013_Work!$CB69,0)</f>
        <v>0</v>
      </c>
      <c r="W69">
        <f>IFERROR(IFERROR(Supply_2013_Work!W69/Supply_2013_Work!$BR69,0)*Use_2013_Work!$CB69,0)</f>
        <v>0</v>
      </c>
      <c r="X69">
        <f>IFERROR(IFERROR(Supply_2013_Work!X69/Supply_2013_Work!$BR69,0)*Use_2013_Work!$CB69,0)</f>
        <v>0</v>
      </c>
      <c r="Y69">
        <f>IFERROR(IFERROR(Supply_2013_Work!Y69/Supply_2013_Work!$BR69,0)*Use_2013_Work!$CB69,0)</f>
        <v>0</v>
      </c>
      <c r="Z69">
        <f>IFERROR(IFERROR(Supply_2013_Work!Z69/Supply_2013_Work!$BR69,0)*Use_2013_Work!$CB69,0)</f>
        <v>0</v>
      </c>
      <c r="AA69">
        <f>IFERROR(IFERROR(Supply_2013_Work!AA69/Supply_2013_Work!$BR69,0)*Use_2013_Work!$CB69,0)</f>
        <v>0</v>
      </c>
      <c r="AB69">
        <f>IFERROR(IFERROR(Supply_2013_Work!AB69/Supply_2013_Work!$BR69,0)*Use_2013_Work!$CB69,0)</f>
        <v>0</v>
      </c>
      <c r="AC69">
        <f>IFERROR(IFERROR(Supply_2013_Work!AC69/Supply_2013_Work!$BR69,0)*Use_2013_Work!$CB69,0)</f>
        <v>0</v>
      </c>
      <c r="AD69">
        <f>IFERROR(IFERROR(Supply_2013_Work!AD69/Supply_2013_Work!$BR69,0)*Use_2013_Work!$CB69,0)</f>
        <v>0</v>
      </c>
      <c r="AE69">
        <f>IFERROR(IFERROR(Supply_2013_Work!AE69/Supply_2013_Work!$BR69,0)*Use_2013_Work!$CB69,0)</f>
        <v>0</v>
      </c>
      <c r="AF69">
        <f>IFERROR(IFERROR(Supply_2013_Work!AF69/Supply_2013_Work!$BR69,0)*Use_2013_Work!$CB69,0)</f>
        <v>0</v>
      </c>
      <c r="AG69">
        <f>IFERROR(IFERROR(Supply_2013_Work!AG69/Supply_2013_Work!$BR69,0)*Use_2013_Work!$CB69,0)</f>
        <v>0</v>
      </c>
      <c r="AH69">
        <f>IFERROR(IFERROR(Supply_2013_Work!AH69/Supply_2013_Work!$BR69,0)*Use_2013_Work!$CB69,0)</f>
        <v>0</v>
      </c>
      <c r="AI69">
        <f>IFERROR(IFERROR(Supply_2013_Work!AI69/Supply_2013_Work!$BR69,0)*Use_2013_Work!$CB69,0)</f>
        <v>0</v>
      </c>
      <c r="AJ69">
        <f>IFERROR(IFERROR(Supply_2013_Work!AJ69/Supply_2013_Work!$BR69,0)*Use_2013_Work!$CB69,0)</f>
        <v>0</v>
      </c>
      <c r="AK69">
        <f>IFERROR(IFERROR(Supply_2013_Work!AK69/Supply_2013_Work!$BR69,0)*Use_2013_Work!$CB69,0)</f>
        <v>0</v>
      </c>
      <c r="AL69">
        <f>IFERROR(IFERROR(Supply_2013_Work!AL69/Supply_2013_Work!$BR69,0)*Use_2013_Work!$CB69,0)</f>
        <v>0</v>
      </c>
      <c r="AM69">
        <f>IFERROR(IFERROR(Supply_2013_Work!AM69/Supply_2013_Work!$BR69,0)*Use_2013_Work!$CB69,0)</f>
        <v>0</v>
      </c>
      <c r="AN69">
        <f>IFERROR(IFERROR(Supply_2013_Work!AN69/Supply_2013_Work!$BR69,0)*Use_2013_Work!$CB69,0)</f>
        <v>0</v>
      </c>
      <c r="AO69">
        <f>IFERROR(IFERROR(Supply_2013_Work!AO69/Supply_2013_Work!$BR69,0)*Use_2013_Work!$CB69,0)</f>
        <v>0</v>
      </c>
      <c r="AP69">
        <f>IFERROR(IFERROR(Supply_2013_Work!AP69/Supply_2013_Work!$BR69,0)*Use_2013_Work!$CB69,0)</f>
        <v>0</v>
      </c>
      <c r="AQ69">
        <f>IFERROR(IFERROR(Supply_2013_Work!AQ69/Supply_2013_Work!$BR69,0)*Use_2013_Work!$CB69,0)</f>
        <v>0</v>
      </c>
      <c r="AR69">
        <f>IFERROR(IFERROR(Supply_2013_Work!AR69/Supply_2013_Work!$BR69,0)*Use_2013_Work!$CB69,0)</f>
        <v>8.452837925975799E-3</v>
      </c>
      <c r="AS69">
        <f>IFERROR(IFERROR(Supply_2013_Work!AS69/Supply_2013_Work!$BR69,0)*Use_2013_Work!$CB69,0)</f>
        <v>0</v>
      </c>
      <c r="AT69">
        <f>IFERROR(IFERROR(Supply_2013_Work!AT69/Supply_2013_Work!$BR69,0)*Use_2013_Work!$CB69,0)</f>
        <v>0</v>
      </c>
      <c r="AU69">
        <f>IFERROR(IFERROR(Supply_2013_Work!AU69/Supply_2013_Work!$BR69,0)*Use_2013_Work!$CB69,0)</f>
        <v>0</v>
      </c>
      <c r="AV69">
        <f>IFERROR(IFERROR(Supply_2013_Work!AV69/Supply_2013_Work!$BR69,0)*Use_2013_Work!$CB69,0)</f>
        <v>0</v>
      </c>
      <c r="AW69">
        <f>IFERROR(IFERROR(Supply_2013_Work!AW69/Supply_2013_Work!$BR69,0)*Use_2013_Work!$CB69,0)</f>
        <v>0</v>
      </c>
      <c r="AX69">
        <f>IFERROR(IFERROR(Supply_2013_Work!AX69/Supply_2013_Work!$BR69,0)*Use_2013_Work!$CB69,0)</f>
        <v>0</v>
      </c>
      <c r="AY69">
        <f>IFERROR(IFERROR(Supply_2013_Work!AY69/Supply_2013_Work!$BR69,0)*Use_2013_Work!$CB69,0)</f>
        <v>0</v>
      </c>
      <c r="AZ69">
        <f>IFERROR(IFERROR(Supply_2013_Work!AZ69/Supply_2013_Work!$BR69,0)*Use_2013_Work!$CB69,0)</f>
        <v>0</v>
      </c>
      <c r="BA69">
        <f>IFERROR(IFERROR(Supply_2013_Work!BA69/Supply_2013_Work!$BR69,0)*Use_2013_Work!$CB69,0)</f>
        <v>0</v>
      </c>
      <c r="BB69">
        <f>IFERROR(IFERROR(Supply_2013_Work!BB69/Supply_2013_Work!$BR69,0)*Use_2013_Work!$CB69,0)</f>
        <v>0</v>
      </c>
      <c r="BC69">
        <f>IFERROR(IFERROR(Supply_2013_Work!BC69/Supply_2013_Work!$BR69,0)*Use_2013_Work!$CB69,0)</f>
        <v>0</v>
      </c>
      <c r="BD69">
        <f>IFERROR(IFERROR(Supply_2013_Work!BD69/Supply_2013_Work!$BR69,0)*Use_2013_Work!$CB69,0)</f>
        <v>0</v>
      </c>
      <c r="BE69">
        <f>IFERROR(IFERROR(Supply_2013_Work!BE69/Supply_2013_Work!$BR69,0)*Use_2013_Work!$CB69,0)</f>
        <v>0</v>
      </c>
      <c r="BF69">
        <f>IFERROR(IFERROR(Supply_2013_Work!BF69/Supply_2013_Work!$BR69,0)*Use_2013_Work!$CB69,0)</f>
        <v>0</v>
      </c>
      <c r="BG69">
        <f>IFERROR(IFERROR(Supply_2013_Work!BG69/Supply_2013_Work!$BR69,0)*Use_2013_Work!$CB69,0)</f>
        <v>0</v>
      </c>
      <c r="BH69">
        <f>IFERROR(IFERROR(Supply_2013_Work!BH69/Supply_2013_Work!$BR69,0)*Use_2013_Work!$CB69,0)</f>
        <v>0</v>
      </c>
      <c r="BI69">
        <f>IFERROR(IFERROR(Supply_2013_Work!BI69/Supply_2013_Work!$BR69,0)*Use_2013_Work!$CB69,0)</f>
        <v>0</v>
      </c>
      <c r="BJ69">
        <f>IFERROR(IFERROR(Supply_2013_Work!BJ69/Supply_2013_Work!$BR69,0)*Use_2013_Work!$CB69,0)</f>
        <v>0</v>
      </c>
      <c r="BK69">
        <f>IFERROR(IFERROR(Supply_2013_Work!BK69/Supply_2013_Work!$BR69,0)*Use_2013_Work!$CB69,0)</f>
        <v>0</v>
      </c>
      <c r="BL69">
        <f>IFERROR(IFERROR(Supply_2013_Work!BL69/Supply_2013_Work!$BR69,0)*Use_2013_Work!$CB69,0)</f>
        <v>0</v>
      </c>
      <c r="BM69">
        <f>IFERROR(IFERROR(Supply_2013_Work!BM69/Supply_2013_Work!$BR69,0)*Use_2013_Work!$CB69,0)</f>
        <v>0</v>
      </c>
      <c r="BN69">
        <f>IFERROR(IFERROR(Supply_2013_Work!BN69/Supply_2013_Work!$BR69,0)*Use_2013_Work!$CB69,0)</f>
        <v>0.30294775767985327</v>
      </c>
      <c r="BO69">
        <f>IFERROR(IFERROR(Supply_2013_Work!BO69/Supply_2013_Work!$BR69,0)*Use_2013_Work!$CB69,0)</f>
        <v>0</v>
      </c>
      <c r="BP69">
        <f>IFERROR(IFERROR(Supply_2013_Work!BP69/Supply_2013_Work!$BR69,0)*Use_2013_Work!$CB69,0)</f>
        <v>0</v>
      </c>
      <c r="BQ69">
        <f>IFERROR(IFERROR(Supply_2013_Work!BQ69/Supply_2013_Work!$BR69,0)*Use_2013_Work!$CB69,0)</f>
        <v>0</v>
      </c>
    </row>
    <row r="70" spans="4:69">
      <c r="D70">
        <v>62</v>
      </c>
      <c r="E70">
        <f>IFERROR(IFERROR(Supply_2013_Work!E70/Supply_2013_Work!$BR70,0)*Use_2013_Work!$CB70,0)</f>
        <v>0</v>
      </c>
      <c r="F70">
        <f>IFERROR(IFERROR(Supply_2013_Work!F70/Supply_2013_Work!$BR70,0)*Use_2013_Work!$CB70,0)</f>
        <v>0</v>
      </c>
      <c r="G70">
        <f>IFERROR(IFERROR(Supply_2013_Work!G70/Supply_2013_Work!$BR70,0)*Use_2013_Work!$CB70,0)</f>
        <v>0</v>
      </c>
      <c r="H70">
        <f>IFERROR(IFERROR(Supply_2013_Work!H70/Supply_2013_Work!$BR70,0)*Use_2013_Work!$CB70,0)</f>
        <v>0</v>
      </c>
      <c r="I70">
        <f>IFERROR(IFERROR(Supply_2013_Work!I70/Supply_2013_Work!$BR70,0)*Use_2013_Work!$CB70,0)</f>
        <v>0</v>
      </c>
      <c r="J70">
        <f>IFERROR(IFERROR(Supply_2013_Work!J70/Supply_2013_Work!$BR70,0)*Use_2013_Work!$CB70,0)</f>
        <v>0</v>
      </c>
      <c r="K70">
        <f>IFERROR(IFERROR(Supply_2013_Work!K70/Supply_2013_Work!$BR70,0)*Use_2013_Work!$CB70,0)</f>
        <v>0</v>
      </c>
      <c r="L70">
        <f>IFERROR(IFERROR(Supply_2013_Work!L70/Supply_2013_Work!$BR70,0)*Use_2013_Work!$CB70,0)</f>
        <v>0</v>
      </c>
      <c r="M70">
        <f>IFERROR(IFERROR(Supply_2013_Work!M70/Supply_2013_Work!$BR70,0)*Use_2013_Work!$CB70,0)</f>
        <v>0</v>
      </c>
      <c r="N70">
        <f>IFERROR(IFERROR(Supply_2013_Work!N70/Supply_2013_Work!$BR70,0)*Use_2013_Work!$CB70,0)</f>
        <v>0</v>
      </c>
      <c r="O70">
        <f>IFERROR(IFERROR(Supply_2013_Work!O70/Supply_2013_Work!$BR70,0)*Use_2013_Work!$CB70,0)</f>
        <v>0</v>
      </c>
      <c r="P70">
        <f>IFERROR(IFERROR(Supply_2013_Work!P70/Supply_2013_Work!$BR70,0)*Use_2013_Work!$CB70,0)</f>
        <v>0</v>
      </c>
      <c r="Q70">
        <f>IFERROR(IFERROR(Supply_2013_Work!Q70/Supply_2013_Work!$BR70,0)*Use_2013_Work!$CB70,0)</f>
        <v>0</v>
      </c>
      <c r="R70">
        <f>IFERROR(IFERROR(Supply_2013_Work!R70/Supply_2013_Work!$BR70,0)*Use_2013_Work!$CB70,0)</f>
        <v>0</v>
      </c>
      <c r="S70">
        <f>IFERROR(IFERROR(Supply_2013_Work!S70/Supply_2013_Work!$BR70,0)*Use_2013_Work!$CB70,0)</f>
        <v>0</v>
      </c>
      <c r="T70">
        <f>IFERROR(IFERROR(Supply_2013_Work!T70/Supply_2013_Work!$BR70,0)*Use_2013_Work!$CB70,0)</f>
        <v>0</v>
      </c>
      <c r="U70">
        <f>IFERROR(IFERROR(Supply_2013_Work!U70/Supply_2013_Work!$BR70,0)*Use_2013_Work!$CB70,0)</f>
        <v>0</v>
      </c>
      <c r="V70">
        <f>IFERROR(IFERROR(Supply_2013_Work!V70/Supply_2013_Work!$BR70,0)*Use_2013_Work!$CB70,0)</f>
        <v>0</v>
      </c>
      <c r="W70">
        <f>IFERROR(IFERROR(Supply_2013_Work!W70/Supply_2013_Work!$BR70,0)*Use_2013_Work!$CB70,0)</f>
        <v>0</v>
      </c>
      <c r="X70">
        <f>IFERROR(IFERROR(Supply_2013_Work!X70/Supply_2013_Work!$BR70,0)*Use_2013_Work!$CB70,0)</f>
        <v>0</v>
      </c>
      <c r="Y70">
        <f>IFERROR(IFERROR(Supply_2013_Work!Y70/Supply_2013_Work!$BR70,0)*Use_2013_Work!$CB70,0)</f>
        <v>0</v>
      </c>
      <c r="Z70">
        <f>IFERROR(IFERROR(Supply_2013_Work!Z70/Supply_2013_Work!$BR70,0)*Use_2013_Work!$CB70,0)</f>
        <v>0</v>
      </c>
      <c r="AA70">
        <f>IFERROR(IFERROR(Supply_2013_Work!AA70/Supply_2013_Work!$BR70,0)*Use_2013_Work!$CB70,0)</f>
        <v>0</v>
      </c>
      <c r="AB70">
        <f>IFERROR(IFERROR(Supply_2013_Work!AB70/Supply_2013_Work!$BR70,0)*Use_2013_Work!$CB70,0)</f>
        <v>0</v>
      </c>
      <c r="AC70">
        <f>IFERROR(IFERROR(Supply_2013_Work!AC70/Supply_2013_Work!$BR70,0)*Use_2013_Work!$CB70,0)</f>
        <v>0</v>
      </c>
      <c r="AD70">
        <f>IFERROR(IFERROR(Supply_2013_Work!AD70/Supply_2013_Work!$BR70,0)*Use_2013_Work!$CB70,0)</f>
        <v>0</v>
      </c>
      <c r="AE70">
        <f>IFERROR(IFERROR(Supply_2013_Work!AE70/Supply_2013_Work!$BR70,0)*Use_2013_Work!$CB70,0)</f>
        <v>0</v>
      </c>
      <c r="AF70">
        <f>IFERROR(IFERROR(Supply_2013_Work!AF70/Supply_2013_Work!$BR70,0)*Use_2013_Work!$CB70,0)</f>
        <v>0</v>
      </c>
      <c r="AG70">
        <f>IFERROR(IFERROR(Supply_2013_Work!AG70/Supply_2013_Work!$BR70,0)*Use_2013_Work!$CB70,0)</f>
        <v>0</v>
      </c>
      <c r="AH70">
        <f>IFERROR(IFERROR(Supply_2013_Work!AH70/Supply_2013_Work!$BR70,0)*Use_2013_Work!$CB70,0)</f>
        <v>0</v>
      </c>
      <c r="AI70">
        <f>IFERROR(IFERROR(Supply_2013_Work!AI70/Supply_2013_Work!$BR70,0)*Use_2013_Work!$CB70,0)</f>
        <v>0</v>
      </c>
      <c r="AJ70">
        <f>IFERROR(IFERROR(Supply_2013_Work!AJ70/Supply_2013_Work!$BR70,0)*Use_2013_Work!$CB70,0)</f>
        <v>0</v>
      </c>
      <c r="AK70">
        <f>IFERROR(IFERROR(Supply_2013_Work!AK70/Supply_2013_Work!$BR70,0)*Use_2013_Work!$CB70,0)</f>
        <v>0</v>
      </c>
      <c r="AL70">
        <f>IFERROR(IFERROR(Supply_2013_Work!AL70/Supply_2013_Work!$BR70,0)*Use_2013_Work!$CB70,0)</f>
        <v>0</v>
      </c>
      <c r="AM70">
        <f>IFERROR(IFERROR(Supply_2013_Work!AM70/Supply_2013_Work!$BR70,0)*Use_2013_Work!$CB70,0)</f>
        <v>0</v>
      </c>
      <c r="AN70">
        <f>IFERROR(IFERROR(Supply_2013_Work!AN70/Supply_2013_Work!$BR70,0)*Use_2013_Work!$CB70,0)</f>
        <v>0</v>
      </c>
      <c r="AO70">
        <f>IFERROR(IFERROR(Supply_2013_Work!AO70/Supply_2013_Work!$BR70,0)*Use_2013_Work!$CB70,0)</f>
        <v>0</v>
      </c>
      <c r="AP70">
        <f>IFERROR(IFERROR(Supply_2013_Work!AP70/Supply_2013_Work!$BR70,0)*Use_2013_Work!$CB70,0)</f>
        <v>0</v>
      </c>
      <c r="AQ70">
        <f>IFERROR(IFERROR(Supply_2013_Work!AQ70/Supply_2013_Work!$BR70,0)*Use_2013_Work!$CB70,0)</f>
        <v>0</v>
      </c>
      <c r="AR70">
        <f>IFERROR(IFERROR(Supply_2013_Work!AR70/Supply_2013_Work!$BR70,0)*Use_2013_Work!$CB70,0)</f>
        <v>0</v>
      </c>
      <c r="AS70">
        <f>IFERROR(IFERROR(Supply_2013_Work!AS70/Supply_2013_Work!$BR70,0)*Use_2013_Work!$CB70,0)</f>
        <v>0</v>
      </c>
      <c r="AT70">
        <f>IFERROR(IFERROR(Supply_2013_Work!AT70/Supply_2013_Work!$BR70,0)*Use_2013_Work!$CB70,0)</f>
        <v>0</v>
      </c>
      <c r="AU70">
        <f>IFERROR(IFERROR(Supply_2013_Work!AU70/Supply_2013_Work!$BR70,0)*Use_2013_Work!$CB70,0)</f>
        <v>0</v>
      </c>
      <c r="AV70">
        <f>IFERROR(IFERROR(Supply_2013_Work!AV70/Supply_2013_Work!$BR70,0)*Use_2013_Work!$CB70,0)</f>
        <v>0</v>
      </c>
      <c r="AW70">
        <f>IFERROR(IFERROR(Supply_2013_Work!AW70/Supply_2013_Work!$BR70,0)*Use_2013_Work!$CB70,0)</f>
        <v>0</v>
      </c>
      <c r="AX70">
        <f>IFERROR(IFERROR(Supply_2013_Work!AX70/Supply_2013_Work!$BR70,0)*Use_2013_Work!$CB70,0)</f>
        <v>0</v>
      </c>
      <c r="AY70">
        <f>IFERROR(IFERROR(Supply_2013_Work!AY70/Supply_2013_Work!$BR70,0)*Use_2013_Work!$CB70,0)</f>
        <v>0</v>
      </c>
      <c r="AZ70">
        <f>IFERROR(IFERROR(Supply_2013_Work!AZ70/Supply_2013_Work!$BR70,0)*Use_2013_Work!$CB70,0)</f>
        <v>0</v>
      </c>
      <c r="BA70">
        <f>IFERROR(IFERROR(Supply_2013_Work!BA70/Supply_2013_Work!$BR70,0)*Use_2013_Work!$CB70,0)</f>
        <v>0</v>
      </c>
      <c r="BB70">
        <f>IFERROR(IFERROR(Supply_2013_Work!BB70/Supply_2013_Work!$BR70,0)*Use_2013_Work!$CB70,0)</f>
        <v>0</v>
      </c>
      <c r="BC70">
        <f>IFERROR(IFERROR(Supply_2013_Work!BC70/Supply_2013_Work!$BR70,0)*Use_2013_Work!$CB70,0)</f>
        <v>0</v>
      </c>
      <c r="BD70">
        <f>IFERROR(IFERROR(Supply_2013_Work!BD70/Supply_2013_Work!$BR70,0)*Use_2013_Work!$CB70,0)</f>
        <v>0</v>
      </c>
      <c r="BE70">
        <f>IFERROR(IFERROR(Supply_2013_Work!BE70/Supply_2013_Work!$BR70,0)*Use_2013_Work!$CB70,0)</f>
        <v>0</v>
      </c>
      <c r="BF70">
        <f>IFERROR(IFERROR(Supply_2013_Work!BF70/Supply_2013_Work!$BR70,0)*Use_2013_Work!$CB70,0)</f>
        <v>0</v>
      </c>
      <c r="BG70">
        <f>IFERROR(IFERROR(Supply_2013_Work!BG70/Supply_2013_Work!$BR70,0)*Use_2013_Work!$CB70,0)</f>
        <v>0</v>
      </c>
      <c r="BH70">
        <f>IFERROR(IFERROR(Supply_2013_Work!BH70/Supply_2013_Work!$BR70,0)*Use_2013_Work!$CB70,0)</f>
        <v>0</v>
      </c>
      <c r="BI70">
        <f>IFERROR(IFERROR(Supply_2013_Work!BI70/Supply_2013_Work!$BR70,0)*Use_2013_Work!$CB70,0)</f>
        <v>0</v>
      </c>
      <c r="BJ70">
        <f>IFERROR(IFERROR(Supply_2013_Work!BJ70/Supply_2013_Work!$BR70,0)*Use_2013_Work!$CB70,0)</f>
        <v>0</v>
      </c>
      <c r="BK70">
        <f>IFERROR(IFERROR(Supply_2013_Work!BK70/Supply_2013_Work!$BR70,0)*Use_2013_Work!$CB70,0)</f>
        <v>0</v>
      </c>
      <c r="BL70">
        <f>IFERROR(IFERROR(Supply_2013_Work!BL70/Supply_2013_Work!$BR70,0)*Use_2013_Work!$CB70,0)</f>
        <v>0</v>
      </c>
      <c r="BM70">
        <f>IFERROR(IFERROR(Supply_2013_Work!BM70/Supply_2013_Work!$BR70,0)*Use_2013_Work!$CB70,0)</f>
        <v>0</v>
      </c>
      <c r="BN70">
        <f>IFERROR(IFERROR(Supply_2013_Work!BN70/Supply_2013_Work!$BR70,0)*Use_2013_Work!$CB70,0)</f>
        <v>0</v>
      </c>
      <c r="BO70">
        <f>IFERROR(IFERROR(Supply_2013_Work!BO70/Supply_2013_Work!$BR70,0)*Use_2013_Work!$CB70,0)</f>
        <v>0</v>
      </c>
      <c r="BP70">
        <f>IFERROR(IFERROR(Supply_2013_Work!BP70/Supply_2013_Work!$BR70,0)*Use_2013_Work!$CB70,0)</f>
        <v>0</v>
      </c>
      <c r="BQ70">
        <f>IFERROR(IFERROR(Supply_2013_Work!BQ70/Supply_2013_Work!$BR70,0)*Use_2013_Work!$CB70,0)</f>
        <v>0</v>
      </c>
    </row>
    <row r="71" spans="4:69">
      <c r="E71">
        <f>IFERROR(IFERROR(Supply_2013_Work!E71/Supply_2013_Work!$BR71,0)*Use_2013_Work!$CB71,0)</f>
        <v>0</v>
      </c>
      <c r="F71">
        <f>IFERROR(IFERROR(Supply_2013_Work!F71/Supply_2013_Work!$BR71,0)*Use_2013_Work!$CB71,0)</f>
        <v>0</v>
      </c>
      <c r="G71">
        <f>IFERROR(IFERROR(Supply_2013_Work!G71/Supply_2013_Work!$BR71,0)*Use_2013_Work!$CB71,0)</f>
        <v>0</v>
      </c>
      <c r="H71">
        <f>IFERROR(IFERROR(Supply_2013_Work!H71/Supply_2013_Work!$BR71,0)*Use_2013_Work!$CB71,0)</f>
        <v>0</v>
      </c>
      <c r="I71">
        <f>IFERROR(IFERROR(Supply_2013_Work!I71/Supply_2013_Work!$BR71,0)*Use_2013_Work!$CB71,0)</f>
        <v>0</v>
      </c>
      <c r="J71">
        <f>IFERROR(IFERROR(Supply_2013_Work!J71/Supply_2013_Work!$BR71,0)*Use_2013_Work!$CB71,0)</f>
        <v>0</v>
      </c>
      <c r="K71">
        <f>IFERROR(IFERROR(Supply_2013_Work!K71/Supply_2013_Work!$BR71,0)*Use_2013_Work!$CB71,0)</f>
        <v>0</v>
      </c>
      <c r="L71">
        <f>IFERROR(IFERROR(Supply_2013_Work!L71/Supply_2013_Work!$BR71,0)*Use_2013_Work!$CB71,0)</f>
        <v>0</v>
      </c>
      <c r="M71">
        <f>IFERROR(IFERROR(Supply_2013_Work!M71/Supply_2013_Work!$BR71,0)*Use_2013_Work!$CB71,0)</f>
        <v>0</v>
      </c>
      <c r="N71">
        <f>IFERROR(IFERROR(Supply_2013_Work!N71/Supply_2013_Work!$BR71,0)*Use_2013_Work!$CB71,0)</f>
        <v>0</v>
      </c>
      <c r="O71">
        <f>IFERROR(IFERROR(Supply_2013_Work!O71/Supply_2013_Work!$BR71,0)*Use_2013_Work!$CB71,0)</f>
        <v>0</v>
      </c>
      <c r="P71">
        <f>IFERROR(IFERROR(Supply_2013_Work!P71/Supply_2013_Work!$BR71,0)*Use_2013_Work!$CB71,0)</f>
        <v>0</v>
      </c>
      <c r="Q71">
        <f>IFERROR(IFERROR(Supply_2013_Work!Q71/Supply_2013_Work!$BR71,0)*Use_2013_Work!$CB71,0)</f>
        <v>0</v>
      </c>
      <c r="R71">
        <f>IFERROR(IFERROR(Supply_2013_Work!R71/Supply_2013_Work!$BR71,0)*Use_2013_Work!$CB71,0)</f>
        <v>0</v>
      </c>
      <c r="S71">
        <f>IFERROR(IFERROR(Supply_2013_Work!S71/Supply_2013_Work!$BR71,0)*Use_2013_Work!$CB71,0)</f>
        <v>0</v>
      </c>
      <c r="T71">
        <f>IFERROR(IFERROR(Supply_2013_Work!T71/Supply_2013_Work!$BR71,0)*Use_2013_Work!$CB71,0)</f>
        <v>0</v>
      </c>
      <c r="U71">
        <f>IFERROR(IFERROR(Supply_2013_Work!U71/Supply_2013_Work!$BR71,0)*Use_2013_Work!$CB71,0)</f>
        <v>0</v>
      </c>
      <c r="V71">
        <f>IFERROR(IFERROR(Supply_2013_Work!V71/Supply_2013_Work!$BR71,0)*Use_2013_Work!$CB71,0)</f>
        <v>0</v>
      </c>
      <c r="W71">
        <f>IFERROR(IFERROR(Supply_2013_Work!W71/Supply_2013_Work!$BR71,0)*Use_2013_Work!$CB71,0)</f>
        <v>0</v>
      </c>
      <c r="X71">
        <f>IFERROR(IFERROR(Supply_2013_Work!X71/Supply_2013_Work!$BR71,0)*Use_2013_Work!$CB71,0)</f>
        <v>0</v>
      </c>
      <c r="Y71">
        <f>IFERROR(IFERROR(Supply_2013_Work!Y71/Supply_2013_Work!$BR71,0)*Use_2013_Work!$CB71,0)</f>
        <v>0</v>
      </c>
      <c r="Z71">
        <f>IFERROR(IFERROR(Supply_2013_Work!Z71/Supply_2013_Work!$BR71,0)*Use_2013_Work!$CB71,0)</f>
        <v>0</v>
      </c>
      <c r="AA71">
        <f>IFERROR(IFERROR(Supply_2013_Work!AA71/Supply_2013_Work!$BR71,0)*Use_2013_Work!$CB71,0)</f>
        <v>0</v>
      </c>
      <c r="AB71">
        <f>IFERROR(IFERROR(Supply_2013_Work!AB71/Supply_2013_Work!$BR71,0)*Use_2013_Work!$CB71,0)</f>
        <v>0</v>
      </c>
      <c r="AC71">
        <f>IFERROR(IFERROR(Supply_2013_Work!AC71/Supply_2013_Work!$BR71,0)*Use_2013_Work!$CB71,0)</f>
        <v>0</v>
      </c>
      <c r="AD71">
        <f>IFERROR(IFERROR(Supply_2013_Work!AD71/Supply_2013_Work!$BR71,0)*Use_2013_Work!$CB71,0)</f>
        <v>0</v>
      </c>
      <c r="AE71">
        <f>IFERROR(IFERROR(Supply_2013_Work!AE71/Supply_2013_Work!$BR71,0)*Use_2013_Work!$CB71,0)</f>
        <v>0</v>
      </c>
      <c r="AF71">
        <f>IFERROR(IFERROR(Supply_2013_Work!AF71/Supply_2013_Work!$BR71,0)*Use_2013_Work!$CB71,0)</f>
        <v>0</v>
      </c>
      <c r="AG71">
        <f>IFERROR(IFERROR(Supply_2013_Work!AG71/Supply_2013_Work!$BR71,0)*Use_2013_Work!$CB71,0)</f>
        <v>0</v>
      </c>
      <c r="AH71">
        <f>IFERROR(IFERROR(Supply_2013_Work!AH71/Supply_2013_Work!$BR71,0)*Use_2013_Work!$CB71,0)</f>
        <v>0</v>
      </c>
      <c r="AI71">
        <f>IFERROR(IFERROR(Supply_2013_Work!AI71/Supply_2013_Work!$BR71,0)*Use_2013_Work!$CB71,0)</f>
        <v>0</v>
      </c>
      <c r="AJ71">
        <f>IFERROR(IFERROR(Supply_2013_Work!AJ71/Supply_2013_Work!$BR71,0)*Use_2013_Work!$CB71,0)</f>
        <v>0</v>
      </c>
      <c r="AK71">
        <f>IFERROR(IFERROR(Supply_2013_Work!AK71/Supply_2013_Work!$BR71,0)*Use_2013_Work!$CB71,0)</f>
        <v>0</v>
      </c>
      <c r="AL71">
        <f>IFERROR(IFERROR(Supply_2013_Work!AL71/Supply_2013_Work!$BR71,0)*Use_2013_Work!$CB71,0)</f>
        <v>0</v>
      </c>
      <c r="AM71">
        <f>IFERROR(IFERROR(Supply_2013_Work!AM71/Supply_2013_Work!$BR71,0)*Use_2013_Work!$CB71,0)</f>
        <v>0</v>
      </c>
      <c r="AN71">
        <f>IFERROR(IFERROR(Supply_2013_Work!AN71/Supply_2013_Work!$BR71,0)*Use_2013_Work!$CB71,0)</f>
        <v>0</v>
      </c>
      <c r="AO71">
        <f>IFERROR(IFERROR(Supply_2013_Work!AO71/Supply_2013_Work!$BR71,0)*Use_2013_Work!$CB71,0)</f>
        <v>0</v>
      </c>
      <c r="AP71">
        <f>IFERROR(IFERROR(Supply_2013_Work!AP71/Supply_2013_Work!$BR71,0)*Use_2013_Work!$CB71,0)</f>
        <v>0</v>
      </c>
      <c r="AQ71">
        <f>IFERROR(IFERROR(Supply_2013_Work!AQ71/Supply_2013_Work!$BR71,0)*Use_2013_Work!$CB71,0)</f>
        <v>0</v>
      </c>
      <c r="AR71">
        <f>IFERROR(IFERROR(Supply_2013_Work!AR71/Supply_2013_Work!$BR71,0)*Use_2013_Work!$CB71,0)</f>
        <v>0</v>
      </c>
      <c r="AS71">
        <f>IFERROR(IFERROR(Supply_2013_Work!AS71/Supply_2013_Work!$BR71,0)*Use_2013_Work!$CB71,0)</f>
        <v>0</v>
      </c>
      <c r="AT71">
        <f>IFERROR(IFERROR(Supply_2013_Work!AT71/Supply_2013_Work!$BR71,0)*Use_2013_Work!$CB71,0)</f>
        <v>0</v>
      </c>
      <c r="AU71">
        <f>IFERROR(IFERROR(Supply_2013_Work!AU71/Supply_2013_Work!$BR71,0)*Use_2013_Work!$CB71,0)</f>
        <v>0</v>
      </c>
      <c r="AV71">
        <f>IFERROR(IFERROR(Supply_2013_Work!AV71/Supply_2013_Work!$BR71,0)*Use_2013_Work!$CB71,0)</f>
        <v>0</v>
      </c>
      <c r="AW71">
        <f>IFERROR(IFERROR(Supply_2013_Work!AW71/Supply_2013_Work!$BR71,0)*Use_2013_Work!$CB71,0)</f>
        <v>0</v>
      </c>
      <c r="AX71">
        <f>IFERROR(IFERROR(Supply_2013_Work!AX71/Supply_2013_Work!$BR71,0)*Use_2013_Work!$CB71,0)</f>
        <v>0</v>
      </c>
      <c r="AY71">
        <f>IFERROR(IFERROR(Supply_2013_Work!AY71/Supply_2013_Work!$BR71,0)*Use_2013_Work!$CB71,0)</f>
        <v>0</v>
      </c>
      <c r="AZ71">
        <f>IFERROR(IFERROR(Supply_2013_Work!AZ71/Supply_2013_Work!$BR71,0)*Use_2013_Work!$CB71,0)</f>
        <v>0</v>
      </c>
      <c r="BA71">
        <f>IFERROR(IFERROR(Supply_2013_Work!BA71/Supply_2013_Work!$BR71,0)*Use_2013_Work!$CB71,0)</f>
        <v>0</v>
      </c>
      <c r="BB71">
        <f>IFERROR(IFERROR(Supply_2013_Work!BB71/Supply_2013_Work!$BR71,0)*Use_2013_Work!$CB71,0)</f>
        <v>0</v>
      </c>
      <c r="BC71">
        <f>IFERROR(IFERROR(Supply_2013_Work!BC71/Supply_2013_Work!$BR71,0)*Use_2013_Work!$CB71,0)</f>
        <v>0</v>
      </c>
      <c r="BD71">
        <f>IFERROR(IFERROR(Supply_2013_Work!BD71/Supply_2013_Work!$BR71,0)*Use_2013_Work!$CB71,0)</f>
        <v>0</v>
      </c>
      <c r="BE71">
        <f>IFERROR(IFERROR(Supply_2013_Work!BE71/Supply_2013_Work!$BR71,0)*Use_2013_Work!$CB71,0)</f>
        <v>0</v>
      </c>
      <c r="BF71">
        <f>IFERROR(IFERROR(Supply_2013_Work!BF71/Supply_2013_Work!$BR71,0)*Use_2013_Work!$CB71,0)</f>
        <v>0</v>
      </c>
      <c r="BG71">
        <f>IFERROR(IFERROR(Supply_2013_Work!BG71/Supply_2013_Work!$BR71,0)*Use_2013_Work!$CB71,0)</f>
        <v>0</v>
      </c>
      <c r="BH71">
        <f>IFERROR(IFERROR(Supply_2013_Work!BH71/Supply_2013_Work!$BR71,0)*Use_2013_Work!$CB71,0)</f>
        <v>0</v>
      </c>
      <c r="BI71">
        <f>IFERROR(IFERROR(Supply_2013_Work!BI71/Supply_2013_Work!$BR71,0)*Use_2013_Work!$CB71,0)</f>
        <v>0</v>
      </c>
      <c r="BJ71">
        <f>IFERROR(IFERROR(Supply_2013_Work!BJ71/Supply_2013_Work!$BR71,0)*Use_2013_Work!$CB71,0)</f>
        <v>0</v>
      </c>
      <c r="BK71">
        <f>IFERROR(IFERROR(Supply_2013_Work!BK71/Supply_2013_Work!$BR71,0)*Use_2013_Work!$CB71,0)</f>
        <v>0</v>
      </c>
      <c r="BL71">
        <f>IFERROR(IFERROR(Supply_2013_Work!BL71/Supply_2013_Work!$BR71,0)*Use_2013_Work!$CB71,0)</f>
        <v>0</v>
      </c>
      <c r="BM71">
        <f>IFERROR(IFERROR(Supply_2013_Work!BM71/Supply_2013_Work!$BR71,0)*Use_2013_Work!$CB71,0)</f>
        <v>0</v>
      </c>
      <c r="BN71">
        <f>IFERROR(IFERROR(Supply_2013_Work!BN71/Supply_2013_Work!$BR71,0)*Use_2013_Work!$CB71,0)</f>
        <v>0</v>
      </c>
      <c r="BO71">
        <f>IFERROR(IFERROR(Supply_2013_Work!BO71/Supply_2013_Work!$BR71,0)*Use_2013_Work!$CB71,0)</f>
        <v>0</v>
      </c>
      <c r="BP71">
        <f>IFERROR(IFERROR(Supply_2013_Work!BP71/Supply_2013_Work!$BR71,0)*Use_2013_Work!$CB71,0)</f>
        <v>0</v>
      </c>
      <c r="BQ71">
        <f>IFERROR(IFERROR(Supply_2013_Work!BQ71/Supply_2013_Work!$BR71,0)*Use_2013_Work!$CB71,0)</f>
        <v>0</v>
      </c>
    </row>
    <row r="72" spans="4:69">
      <c r="E72">
        <f>IFERROR(IFERROR(Supply_2013_Work!E72/Supply_2013_Work!$BR72,0)*Use_2013_Work!$CB72,0)</f>
        <v>0</v>
      </c>
      <c r="F72">
        <f>IFERROR(IFERROR(Supply_2013_Work!F72/Supply_2013_Work!$BR72,0)*Use_2013_Work!$CB72,0)</f>
        <v>0</v>
      </c>
      <c r="G72">
        <f>IFERROR(IFERROR(Supply_2013_Work!G72/Supply_2013_Work!$BR72,0)*Use_2013_Work!$CB72,0)</f>
        <v>0</v>
      </c>
      <c r="H72">
        <f>IFERROR(IFERROR(Supply_2013_Work!H72/Supply_2013_Work!$BR72,0)*Use_2013_Work!$CB72,0)</f>
        <v>0</v>
      </c>
      <c r="I72">
        <f>IFERROR(IFERROR(Supply_2013_Work!I72/Supply_2013_Work!$BR72,0)*Use_2013_Work!$CB72,0)</f>
        <v>0</v>
      </c>
      <c r="J72">
        <f>IFERROR(IFERROR(Supply_2013_Work!J72/Supply_2013_Work!$BR72,0)*Use_2013_Work!$CB72,0)</f>
        <v>0</v>
      </c>
      <c r="K72">
        <f>IFERROR(IFERROR(Supply_2013_Work!K72/Supply_2013_Work!$BR72,0)*Use_2013_Work!$CB72,0)</f>
        <v>0</v>
      </c>
      <c r="L72">
        <f>IFERROR(IFERROR(Supply_2013_Work!L72/Supply_2013_Work!$BR72,0)*Use_2013_Work!$CB72,0)</f>
        <v>0</v>
      </c>
      <c r="M72">
        <f>IFERROR(IFERROR(Supply_2013_Work!M72/Supply_2013_Work!$BR72,0)*Use_2013_Work!$CB72,0)</f>
        <v>0</v>
      </c>
      <c r="N72">
        <f>IFERROR(IFERROR(Supply_2013_Work!N72/Supply_2013_Work!$BR72,0)*Use_2013_Work!$CB72,0)</f>
        <v>0</v>
      </c>
      <c r="O72">
        <f>IFERROR(IFERROR(Supply_2013_Work!O72/Supply_2013_Work!$BR72,0)*Use_2013_Work!$CB72,0)</f>
        <v>0</v>
      </c>
      <c r="P72">
        <f>IFERROR(IFERROR(Supply_2013_Work!P72/Supply_2013_Work!$BR72,0)*Use_2013_Work!$CB72,0)</f>
        <v>0</v>
      </c>
      <c r="Q72">
        <f>IFERROR(IFERROR(Supply_2013_Work!Q72/Supply_2013_Work!$BR72,0)*Use_2013_Work!$CB72,0)</f>
        <v>0</v>
      </c>
      <c r="R72">
        <f>IFERROR(IFERROR(Supply_2013_Work!R72/Supply_2013_Work!$BR72,0)*Use_2013_Work!$CB72,0)</f>
        <v>0</v>
      </c>
      <c r="S72">
        <f>IFERROR(IFERROR(Supply_2013_Work!S72/Supply_2013_Work!$BR72,0)*Use_2013_Work!$CB72,0)</f>
        <v>0</v>
      </c>
      <c r="T72">
        <f>IFERROR(IFERROR(Supply_2013_Work!T72/Supply_2013_Work!$BR72,0)*Use_2013_Work!$CB72,0)</f>
        <v>0</v>
      </c>
      <c r="U72">
        <f>IFERROR(IFERROR(Supply_2013_Work!U72/Supply_2013_Work!$BR72,0)*Use_2013_Work!$CB72,0)</f>
        <v>0</v>
      </c>
      <c r="V72">
        <f>IFERROR(IFERROR(Supply_2013_Work!V72/Supply_2013_Work!$BR72,0)*Use_2013_Work!$CB72,0)</f>
        <v>0</v>
      </c>
      <c r="W72">
        <f>IFERROR(IFERROR(Supply_2013_Work!W72/Supply_2013_Work!$BR72,0)*Use_2013_Work!$CB72,0)</f>
        <v>0</v>
      </c>
      <c r="X72">
        <f>IFERROR(IFERROR(Supply_2013_Work!X72/Supply_2013_Work!$BR72,0)*Use_2013_Work!$CB72,0)</f>
        <v>0</v>
      </c>
      <c r="Y72">
        <f>IFERROR(IFERROR(Supply_2013_Work!Y72/Supply_2013_Work!$BR72,0)*Use_2013_Work!$CB72,0)</f>
        <v>0</v>
      </c>
      <c r="Z72">
        <f>IFERROR(IFERROR(Supply_2013_Work!Z72/Supply_2013_Work!$BR72,0)*Use_2013_Work!$CB72,0)</f>
        <v>0</v>
      </c>
      <c r="AA72">
        <f>IFERROR(IFERROR(Supply_2013_Work!AA72/Supply_2013_Work!$BR72,0)*Use_2013_Work!$CB72,0)</f>
        <v>0</v>
      </c>
      <c r="AB72">
        <f>IFERROR(IFERROR(Supply_2013_Work!AB72/Supply_2013_Work!$BR72,0)*Use_2013_Work!$CB72,0)</f>
        <v>0</v>
      </c>
      <c r="AC72">
        <f>IFERROR(IFERROR(Supply_2013_Work!AC72/Supply_2013_Work!$BR72,0)*Use_2013_Work!$CB72,0)</f>
        <v>0</v>
      </c>
      <c r="AD72">
        <f>IFERROR(IFERROR(Supply_2013_Work!AD72/Supply_2013_Work!$BR72,0)*Use_2013_Work!$CB72,0)</f>
        <v>0</v>
      </c>
      <c r="AE72">
        <f>IFERROR(IFERROR(Supply_2013_Work!AE72/Supply_2013_Work!$BR72,0)*Use_2013_Work!$CB72,0)</f>
        <v>0</v>
      </c>
      <c r="AF72">
        <f>IFERROR(IFERROR(Supply_2013_Work!AF72/Supply_2013_Work!$BR72,0)*Use_2013_Work!$CB72,0)</f>
        <v>0</v>
      </c>
      <c r="AG72">
        <f>IFERROR(IFERROR(Supply_2013_Work!AG72/Supply_2013_Work!$BR72,0)*Use_2013_Work!$CB72,0)</f>
        <v>0</v>
      </c>
      <c r="AH72">
        <f>IFERROR(IFERROR(Supply_2013_Work!AH72/Supply_2013_Work!$BR72,0)*Use_2013_Work!$CB72,0)</f>
        <v>0</v>
      </c>
      <c r="AI72">
        <f>IFERROR(IFERROR(Supply_2013_Work!AI72/Supply_2013_Work!$BR72,0)*Use_2013_Work!$CB72,0)</f>
        <v>0</v>
      </c>
      <c r="AJ72">
        <f>IFERROR(IFERROR(Supply_2013_Work!AJ72/Supply_2013_Work!$BR72,0)*Use_2013_Work!$CB72,0)</f>
        <v>0</v>
      </c>
      <c r="AK72">
        <f>IFERROR(IFERROR(Supply_2013_Work!AK72/Supply_2013_Work!$BR72,0)*Use_2013_Work!$CB72,0)</f>
        <v>0</v>
      </c>
      <c r="AL72">
        <f>IFERROR(IFERROR(Supply_2013_Work!AL72/Supply_2013_Work!$BR72,0)*Use_2013_Work!$CB72,0)</f>
        <v>0</v>
      </c>
      <c r="AM72">
        <f>IFERROR(IFERROR(Supply_2013_Work!AM72/Supply_2013_Work!$BR72,0)*Use_2013_Work!$CB72,0)</f>
        <v>0</v>
      </c>
      <c r="AN72">
        <f>IFERROR(IFERROR(Supply_2013_Work!AN72/Supply_2013_Work!$BR72,0)*Use_2013_Work!$CB72,0)</f>
        <v>0</v>
      </c>
      <c r="AO72">
        <f>IFERROR(IFERROR(Supply_2013_Work!AO72/Supply_2013_Work!$BR72,0)*Use_2013_Work!$CB72,0)</f>
        <v>0</v>
      </c>
      <c r="AP72">
        <f>IFERROR(IFERROR(Supply_2013_Work!AP72/Supply_2013_Work!$BR72,0)*Use_2013_Work!$CB72,0)</f>
        <v>0</v>
      </c>
      <c r="AQ72">
        <f>IFERROR(IFERROR(Supply_2013_Work!AQ72/Supply_2013_Work!$BR72,0)*Use_2013_Work!$CB72,0)</f>
        <v>0</v>
      </c>
      <c r="AR72">
        <f>IFERROR(IFERROR(Supply_2013_Work!AR72/Supply_2013_Work!$BR72,0)*Use_2013_Work!$CB72,0)</f>
        <v>0</v>
      </c>
      <c r="AS72">
        <f>IFERROR(IFERROR(Supply_2013_Work!AS72/Supply_2013_Work!$BR72,0)*Use_2013_Work!$CB72,0)</f>
        <v>0</v>
      </c>
      <c r="AT72">
        <f>IFERROR(IFERROR(Supply_2013_Work!AT72/Supply_2013_Work!$BR72,0)*Use_2013_Work!$CB72,0)</f>
        <v>0</v>
      </c>
      <c r="AU72">
        <f>IFERROR(IFERROR(Supply_2013_Work!AU72/Supply_2013_Work!$BR72,0)*Use_2013_Work!$CB72,0)</f>
        <v>0</v>
      </c>
      <c r="AV72">
        <f>IFERROR(IFERROR(Supply_2013_Work!AV72/Supply_2013_Work!$BR72,0)*Use_2013_Work!$CB72,0)</f>
        <v>0</v>
      </c>
      <c r="AW72">
        <f>IFERROR(IFERROR(Supply_2013_Work!AW72/Supply_2013_Work!$BR72,0)*Use_2013_Work!$CB72,0)</f>
        <v>0</v>
      </c>
      <c r="AX72">
        <f>IFERROR(IFERROR(Supply_2013_Work!AX72/Supply_2013_Work!$BR72,0)*Use_2013_Work!$CB72,0)</f>
        <v>0</v>
      </c>
      <c r="AY72">
        <f>IFERROR(IFERROR(Supply_2013_Work!AY72/Supply_2013_Work!$BR72,0)*Use_2013_Work!$CB72,0)</f>
        <v>0</v>
      </c>
      <c r="AZ72">
        <f>IFERROR(IFERROR(Supply_2013_Work!AZ72/Supply_2013_Work!$BR72,0)*Use_2013_Work!$CB72,0)</f>
        <v>0</v>
      </c>
      <c r="BA72">
        <f>IFERROR(IFERROR(Supply_2013_Work!BA72/Supply_2013_Work!$BR72,0)*Use_2013_Work!$CB72,0)</f>
        <v>0</v>
      </c>
      <c r="BB72">
        <f>IFERROR(IFERROR(Supply_2013_Work!BB72/Supply_2013_Work!$BR72,0)*Use_2013_Work!$CB72,0)</f>
        <v>0</v>
      </c>
      <c r="BC72">
        <f>IFERROR(IFERROR(Supply_2013_Work!BC72/Supply_2013_Work!$BR72,0)*Use_2013_Work!$CB72,0)</f>
        <v>0</v>
      </c>
      <c r="BD72">
        <f>IFERROR(IFERROR(Supply_2013_Work!BD72/Supply_2013_Work!$BR72,0)*Use_2013_Work!$CB72,0)</f>
        <v>0</v>
      </c>
      <c r="BE72">
        <f>IFERROR(IFERROR(Supply_2013_Work!BE72/Supply_2013_Work!$BR72,0)*Use_2013_Work!$CB72,0)</f>
        <v>0</v>
      </c>
      <c r="BF72">
        <f>IFERROR(IFERROR(Supply_2013_Work!BF72/Supply_2013_Work!$BR72,0)*Use_2013_Work!$CB72,0)</f>
        <v>0</v>
      </c>
      <c r="BG72">
        <f>IFERROR(IFERROR(Supply_2013_Work!BG72/Supply_2013_Work!$BR72,0)*Use_2013_Work!$CB72,0)</f>
        <v>0</v>
      </c>
      <c r="BH72">
        <f>IFERROR(IFERROR(Supply_2013_Work!BH72/Supply_2013_Work!$BR72,0)*Use_2013_Work!$CB72,0)</f>
        <v>0</v>
      </c>
      <c r="BI72">
        <f>IFERROR(IFERROR(Supply_2013_Work!BI72/Supply_2013_Work!$BR72,0)*Use_2013_Work!$CB72,0)</f>
        <v>0</v>
      </c>
      <c r="BJ72">
        <f>IFERROR(IFERROR(Supply_2013_Work!BJ72/Supply_2013_Work!$BR72,0)*Use_2013_Work!$CB72,0)</f>
        <v>0</v>
      </c>
      <c r="BK72">
        <f>IFERROR(IFERROR(Supply_2013_Work!BK72/Supply_2013_Work!$BR72,0)*Use_2013_Work!$CB72,0)</f>
        <v>0</v>
      </c>
      <c r="BL72">
        <f>IFERROR(IFERROR(Supply_2013_Work!BL72/Supply_2013_Work!$BR72,0)*Use_2013_Work!$CB72,0)</f>
        <v>0</v>
      </c>
      <c r="BM72">
        <f>IFERROR(IFERROR(Supply_2013_Work!BM72/Supply_2013_Work!$BR72,0)*Use_2013_Work!$CB72,0)</f>
        <v>0</v>
      </c>
      <c r="BN72">
        <f>IFERROR(IFERROR(Supply_2013_Work!BN72/Supply_2013_Work!$BR72,0)*Use_2013_Work!$CB72,0)</f>
        <v>0</v>
      </c>
      <c r="BO72">
        <f>IFERROR(IFERROR(Supply_2013_Work!BO72/Supply_2013_Work!$BR72,0)*Use_2013_Work!$CB72,0)</f>
        <v>0</v>
      </c>
      <c r="BP72">
        <f>IFERROR(IFERROR(Supply_2013_Work!BP72/Supply_2013_Work!$BR72,0)*Use_2013_Work!$CB72,0)</f>
        <v>0</v>
      </c>
      <c r="BQ72">
        <f>IFERROR(IFERROR(Supply_2013_Work!BQ72/Supply_2013_Work!$BR72,0)*Use_2013_Work!$CB72,0)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F80"/>
  <sheetViews>
    <sheetView topLeftCell="A15" workbookViewId="0">
      <selection activeCell="E8" sqref="E8"/>
    </sheetView>
  </sheetViews>
  <sheetFormatPr defaultRowHeight="13.2"/>
  <cols>
    <col min="1" max="1" width="8.6640625" customWidth="1"/>
    <col min="2" max="2" width="25.6640625" style="444" customWidth="1"/>
    <col min="3" max="3" width="15.88671875" style="444" customWidth="1"/>
    <col min="4" max="4" width="25.6640625" style="444" customWidth="1"/>
    <col min="5" max="79" width="10.6640625" customWidth="1"/>
  </cols>
  <sheetData>
    <row r="1" spans="1:84" ht="15.6">
      <c r="A1" s="1" t="s">
        <v>588</v>
      </c>
      <c r="B1" s="78"/>
      <c r="C1" s="78"/>
      <c r="D1" s="78"/>
      <c r="E1" s="80"/>
      <c r="F1" s="80"/>
      <c r="G1" s="78"/>
      <c r="H1" s="78"/>
      <c r="I1" s="78"/>
      <c r="J1" s="79"/>
      <c r="K1" s="80"/>
      <c r="L1" s="300"/>
      <c r="M1" s="80"/>
      <c r="N1" s="80"/>
      <c r="O1" s="82"/>
      <c r="P1" s="300"/>
      <c r="Q1" s="300"/>
      <c r="R1" s="300"/>
      <c r="S1" s="300"/>
      <c r="T1" s="300"/>
      <c r="U1" s="300"/>
      <c r="V1" s="300"/>
      <c r="W1" s="300"/>
      <c r="X1" s="300"/>
      <c r="Y1" s="300"/>
      <c r="Z1" s="300"/>
      <c r="AA1" s="300"/>
      <c r="AB1" s="300"/>
      <c r="AC1" s="300"/>
      <c r="AD1" s="300"/>
      <c r="AE1" s="300"/>
      <c r="AF1" s="300"/>
      <c r="AG1" s="300"/>
      <c r="AH1" s="300"/>
      <c r="AI1" s="300"/>
      <c r="AJ1" s="300"/>
      <c r="AK1" s="300"/>
      <c r="AL1" s="300"/>
      <c r="AM1" s="300"/>
      <c r="AN1" s="300"/>
      <c r="AO1" s="300"/>
      <c r="AP1" s="300"/>
      <c r="AQ1" s="300"/>
      <c r="AR1" s="300"/>
      <c r="AS1" s="300"/>
      <c r="AT1" s="300"/>
      <c r="AU1" s="300"/>
      <c r="AV1" s="300"/>
      <c r="AW1" s="300"/>
      <c r="AX1" s="300"/>
      <c r="AY1" s="300"/>
      <c r="AZ1" s="300"/>
      <c r="BA1" s="300"/>
      <c r="BB1" s="300"/>
      <c r="BC1" s="300"/>
      <c r="BD1" s="300"/>
      <c r="BE1" s="300"/>
      <c r="BF1" s="300"/>
      <c r="BG1" s="300"/>
      <c r="BH1" s="300"/>
      <c r="BI1" s="300"/>
      <c r="BJ1" s="300"/>
      <c r="BK1" s="300"/>
      <c r="BL1" s="300"/>
      <c r="BM1" s="300"/>
      <c r="BN1" s="300"/>
      <c r="BO1" s="300"/>
      <c r="BP1" s="300"/>
      <c r="BQ1" s="300"/>
      <c r="BR1" s="300"/>
      <c r="BS1" s="300"/>
      <c r="BT1" s="300"/>
      <c r="BU1" s="300"/>
      <c r="BV1" s="300"/>
      <c r="BW1" s="300"/>
      <c r="BX1" s="300"/>
      <c r="BY1" s="300"/>
      <c r="BZ1" s="300"/>
      <c r="CA1" s="300"/>
    </row>
    <row r="2" spans="1:84" ht="13.8" thickBot="1">
      <c r="A2" s="301"/>
      <c r="B2" s="445"/>
      <c r="C2" s="445"/>
      <c r="D2" s="445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2"/>
      <c r="T2" s="302"/>
      <c r="U2" s="302"/>
      <c r="V2" s="302"/>
      <c r="W2" s="302"/>
      <c r="X2" s="302"/>
      <c r="Y2" s="302"/>
      <c r="Z2" s="302"/>
      <c r="AA2" s="302"/>
      <c r="AB2" s="302"/>
      <c r="AC2" s="302"/>
      <c r="AD2" s="302"/>
      <c r="AE2" s="302"/>
      <c r="AF2" s="302"/>
      <c r="AG2" s="302"/>
      <c r="AH2" s="302"/>
      <c r="AI2" s="302"/>
      <c r="AJ2" s="302"/>
      <c r="AK2" s="302"/>
      <c r="AL2" s="302"/>
      <c r="AM2" s="302"/>
      <c r="AN2" s="302"/>
      <c r="AO2" s="302"/>
      <c r="AP2" s="302"/>
      <c r="AQ2" s="302"/>
      <c r="AR2" s="302"/>
      <c r="AS2" s="302"/>
      <c r="AT2" s="302"/>
      <c r="AU2" s="302"/>
      <c r="AV2" s="302"/>
      <c r="AW2" s="302"/>
      <c r="AX2" s="302"/>
      <c r="AY2" s="302"/>
      <c r="AZ2" s="302"/>
      <c r="BA2" s="302"/>
      <c r="BB2" s="302"/>
      <c r="BC2" s="302"/>
      <c r="BD2" s="302"/>
      <c r="BE2" s="302"/>
      <c r="BF2" s="302"/>
      <c r="BG2" s="302"/>
      <c r="BH2" s="302"/>
      <c r="BI2" s="302"/>
      <c r="BJ2" s="302"/>
      <c r="BK2" s="302"/>
      <c r="BL2" s="302"/>
      <c r="BM2" s="302"/>
      <c r="BN2" s="302"/>
      <c r="BO2" s="302"/>
      <c r="BP2" s="302"/>
      <c r="BQ2" s="302"/>
      <c r="BR2" s="302"/>
      <c r="BS2" s="302"/>
      <c r="BT2" s="302"/>
      <c r="BU2" s="302"/>
      <c r="BV2" s="302"/>
      <c r="BW2" s="302"/>
      <c r="BX2" s="302"/>
      <c r="BY2" s="302"/>
      <c r="BZ2" s="302"/>
      <c r="CA2" s="302"/>
    </row>
    <row r="3" spans="1:84">
      <c r="A3" s="303"/>
      <c r="B3" s="304"/>
      <c r="C3" s="498"/>
      <c r="D3" s="498"/>
      <c r="E3" s="434" t="s">
        <v>308</v>
      </c>
      <c r="F3" s="437"/>
      <c r="G3" s="437"/>
      <c r="H3" s="437"/>
      <c r="I3" s="437"/>
      <c r="J3" s="437"/>
      <c r="K3" s="437"/>
      <c r="L3" s="437"/>
      <c r="M3" s="437"/>
      <c r="N3" s="437"/>
      <c r="O3" s="437"/>
      <c r="P3" s="437"/>
      <c r="Q3" s="437"/>
      <c r="R3" s="437"/>
      <c r="S3" s="437"/>
      <c r="T3" s="437"/>
      <c r="U3" s="437"/>
      <c r="V3" s="437"/>
      <c r="W3" s="437"/>
      <c r="X3" s="437"/>
      <c r="Y3" s="437"/>
      <c r="Z3" s="437"/>
      <c r="AA3" s="437"/>
      <c r="AB3" s="437"/>
      <c r="AC3" s="437"/>
      <c r="AD3" s="437"/>
      <c r="AE3" s="437"/>
      <c r="AF3" s="437"/>
      <c r="AG3" s="437"/>
      <c r="AH3" s="437"/>
      <c r="AI3" s="437"/>
      <c r="AJ3" s="437"/>
      <c r="AK3" s="437"/>
      <c r="AL3" s="437"/>
      <c r="AM3" s="437"/>
      <c r="AN3" s="437"/>
      <c r="AO3" s="437"/>
      <c r="AP3" s="437"/>
      <c r="AQ3" s="437"/>
      <c r="AR3" s="437"/>
      <c r="AS3" s="437"/>
      <c r="AT3" s="437"/>
      <c r="AU3" s="437"/>
      <c r="AV3" s="437"/>
      <c r="AW3" s="437"/>
      <c r="AX3" s="437"/>
      <c r="AY3" s="437"/>
      <c r="AZ3" s="437"/>
      <c r="BA3" s="437"/>
      <c r="BB3" s="437"/>
      <c r="BC3" s="437"/>
      <c r="BD3" s="437"/>
      <c r="BE3" s="437"/>
      <c r="BF3" s="437"/>
      <c r="BG3" s="437"/>
      <c r="BH3" s="437"/>
      <c r="BI3" s="437"/>
      <c r="BJ3" s="437"/>
      <c r="BK3" s="437"/>
      <c r="BL3" s="437"/>
      <c r="BM3" s="437"/>
      <c r="BN3" s="437"/>
      <c r="BO3" s="437"/>
      <c r="BP3" s="437"/>
      <c r="BQ3" s="437"/>
      <c r="BR3" s="438"/>
      <c r="BS3" s="439" t="s">
        <v>1</v>
      </c>
      <c r="BT3" s="440"/>
      <c r="BU3" s="440"/>
      <c r="BV3" s="440"/>
      <c r="BW3" s="441"/>
      <c r="BX3" s="305"/>
      <c r="BY3" s="439" t="s">
        <v>279</v>
      </c>
      <c r="BZ3" s="441"/>
      <c r="CA3" s="306" t="s">
        <v>2</v>
      </c>
    </row>
    <row r="4" spans="1:84" s="444" customFormat="1" ht="90" customHeight="1">
      <c r="A4" s="307" t="s">
        <v>2</v>
      </c>
      <c r="B4" s="308" t="s">
        <v>270</v>
      </c>
      <c r="C4" s="499"/>
      <c r="D4" s="499"/>
      <c r="E4" s="309" t="s">
        <v>203</v>
      </c>
      <c r="F4" s="310" t="s">
        <v>204</v>
      </c>
      <c r="G4" s="310" t="s">
        <v>205</v>
      </c>
      <c r="H4" s="310" t="s">
        <v>206</v>
      </c>
      <c r="I4" s="310" t="s">
        <v>207</v>
      </c>
      <c r="J4" s="310" t="s">
        <v>208</v>
      </c>
      <c r="K4" s="310" t="s">
        <v>209</v>
      </c>
      <c r="L4" s="310" t="s">
        <v>210</v>
      </c>
      <c r="M4" s="310" t="s">
        <v>211</v>
      </c>
      <c r="N4" s="310" t="s">
        <v>212</v>
      </c>
      <c r="O4" s="310" t="s">
        <v>213</v>
      </c>
      <c r="P4" s="310" t="s">
        <v>214</v>
      </c>
      <c r="Q4" s="310" t="s">
        <v>215</v>
      </c>
      <c r="R4" s="310" t="s">
        <v>216</v>
      </c>
      <c r="S4" s="310" t="s">
        <v>217</v>
      </c>
      <c r="T4" s="310" t="s">
        <v>218</v>
      </c>
      <c r="U4" s="310" t="s">
        <v>219</v>
      </c>
      <c r="V4" s="310" t="s">
        <v>220</v>
      </c>
      <c r="W4" s="310" t="s">
        <v>221</v>
      </c>
      <c r="X4" s="310" t="s">
        <v>222</v>
      </c>
      <c r="Y4" s="310" t="s">
        <v>223</v>
      </c>
      <c r="Z4" s="310" t="s">
        <v>224</v>
      </c>
      <c r="AA4" s="310" t="s">
        <v>225</v>
      </c>
      <c r="AB4" s="310" t="s">
        <v>226</v>
      </c>
      <c r="AC4" s="310" t="s">
        <v>227</v>
      </c>
      <c r="AD4" s="310" t="s">
        <v>228</v>
      </c>
      <c r="AE4" s="310" t="s">
        <v>229</v>
      </c>
      <c r="AF4" s="310" t="s">
        <v>230</v>
      </c>
      <c r="AG4" s="310" t="s">
        <v>231</v>
      </c>
      <c r="AH4" s="310" t="s">
        <v>232</v>
      </c>
      <c r="AI4" s="310" t="s">
        <v>233</v>
      </c>
      <c r="AJ4" s="310" t="s">
        <v>234</v>
      </c>
      <c r="AK4" s="310" t="s">
        <v>235</v>
      </c>
      <c r="AL4" s="310" t="s">
        <v>236</v>
      </c>
      <c r="AM4" s="310" t="s">
        <v>237</v>
      </c>
      <c r="AN4" s="310" t="s">
        <v>238</v>
      </c>
      <c r="AO4" s="310" t="s">
        <v>239</v>
      </c>
      <c r="AP4" s="310" t="s">
        <v>240</v>
      </c>
      <c r="AQ4" s="310" t="s">
        <v>241</v>
      </c>
      <c r="AR4" s="310" t="s">
        <v>242</v>
      </c>
      <c r="AS4" s="310" t="s">
        <v>243</v>
      </c>
      <c r="AT4" s="310" t="s">
        <v>244</v>
      </c>
      <c r="AU4" s="310" t="s">
        <v>245</v>
      </c>
      <c r="AV4" s="310" t="s">
        <v>264</v>
      </c>
      <c r="AW4" s="310" t="s">
        <v>274</v>
      </c>
      <c r="AX4" s="310" t="s">
        <v>246</v>
      </c>
      <c r="AY4" s="310" t="s">
        <v>247</v>
      </c>
      <c r="AZ4" s="310" t="s">
        <v>248</v>
      </c>
      <c r="BA4" s="310" t="s">
        <v>181</v>
      </c>
      <c r="BB4" s="310" t="s">
        <v>182</v>
      </c>
      <c r="BC4" s="310" t="s">
        <v>249</v>
      </c>
      <c r="BD4" s="310" t="s">
        <v>250</v>
      </c>
      <c r="BE4" s="310" t="s">
        <v>251</v>
      </c>
      <c r="BF4" s="310" t="s">
        <v>252</v>
      </c>
      <c r="BG4" s="310" t="s">
        <v>253</v>
      </c>
      <c r="BH4" s="310" t="s">
        <v>254</v>
      </c>
      <c r="BI4" s="310" t="s">
        <v>255</v>
      </c>
      <c r="BJ4" s="310" t="s">
        <v>256</v>
      </c>
      <c r="BK4" s="310" t="s">
        <v>257</v>
      </c>
      <c r="BL4" s="310" t="s">
        <v>258</v>
      </c>
      <c r="BM4" s="310" t="s">
        <v>259</v>
      </c>
      <c r="BN4" s="310" t="s">
        <v>260</v>
      </c>
      <c r="BO4" s="310" t="s">
        <v>261</v>
      </c>
      <c r="BP4" s="310" t="s">
        <v>262</v>
      </c>
      <c r="BQ4" s="310" t="s">
        <v>263</v>
      </c>
      <c r="BR4" s="311" t="s">
        <v>195</v>
      </c>
      <c r="BS4" s="312" t="s">
        <v>275</v>
      </c>
      <c r="BT4" s="312" t="s">
        <v>309</v>
      </c>
      <c r="BU4" s="312" t="s">
        <v>277</v>
      </c>
      <c r="BV4" s="312" t="s">
        <v>276</v>
      </c>
      <c r="BW4" s="313" t="s">
        <v>269</v>
      </c>
      <c r="BX4" s="314" t="s">
        <v>278</v>
      </c>
      <c r="BY4" s="312" t="s">
        <v>265</v>
      </c>
      <c r="BZ4" s="312" t="s">
        <v>266</v>
      </c>
      <c r="CA4" s="315" t="s">
        <v>267</v>
      </c>
      <c r="CB4" t="s">
        <v>766</v>
      </c>
      <c r="CC4" s="444" t="s">
        <v>767</v>
      </c>
      <c r="CD4" s="444" t="s">
        <v>1057</v>
      </c>
      <c r="CE4" s="574" t="s">
        <v>1058</v>
      </c>
      <c r="CF4" s="574" t="s">
        <v>1059</v>
      </c>
    </row>
    <row r="5" spans="1:84">
      <c r="A5" s="442" t="s">
        <v>306</v>
      </c>
      <c r="B5" s="443"/>
      <c r="C5" s="500"/>
      <c r="D5" s="500"/>
      <c r="E5" s="309" t="s">
        <v>70</v>
      </c>
      <c r="F5" s="310" t="s">
        <v>71</v>
      </c>
      <c r="G5" s="310" t="s">
        <v>72</v>
      </c>
      <c r="H5" s="310" t="s">
        <v>73</v>
      </c>
      <c r="I5" s="316" t="s">
        <v>74</v>
      </c>
      <c r="J5" s="316" t="s">
        <v>75</v>
      </c>
      <c r="K5" s="310" t="s">
        <v>76</v>
      </c>
      <c r="L5" s="310" t="s">
        <v>77</v>
      </c>
      <c r="M5" s="310" t="s">
        <v>78</v>
      </c>
      <c r="N5" s="316" t="s">
        <v>79</v>
      </c>
      <c r="O5" s="316" t="s">
        <v>80</v>
      </c>
      <c r="P5" s="316" t="s">
        <v>81</v>
      </c>
      <c r="Q5" s="310" t="s">
        <v>82</v>
      </c>
      <c r="R5" s="310" t="s">
        <v>83</v>
      </c>
      <c r="S5" s="310" t="s">
        <v>84</v>
      </c>
      <c r="T5" s="310" t="s">
        <v>85</v>
      </c>
      <c r="U5" s="310" t="s">
        <v>86</v>
      </c>
      <c r="V5" s="310" t="s">
        <v>87</v>
      </c>
      <c r="W5" s="310" t="s">
        <v>88</v>
      </c>
      <c r="X5" s="310" t="s">
        <v>89</v>
      </c>
      <c r="Y5" s="310" t="s">
        <v>90</v>
      </c>
      <c r="Z5" s="316" t="s">
        <v>91</v>
      </c>
      <c r="AA5" s="316" t="s">
        <v>92</v>
      </c>
      <c r="AB5" s="310" t="s">
        <v>93</v>
      </c>
      <c r="AC5" s="310" t="s">
        <v>94</v>
      </c>
      <c r="AD5" s="310" t="s">
        <v>95</v>
      </c>
      <c r="AE5" s="310" t="s">
        <v>96</v>
      </c>
      <c r="AF5" s="310" t="s">
        <v>97</v>
      </c>
      <c r="AG5" s="310" t="s">
        <v>98</v>
      </c>
      <c r="AH5" s="310" t="s">
        <v>99</v>
      </c>
      <c r="AI5" s="310" t="s">
        <v>100</v>
      </c>
      <c r="AJ5" s="316" t="s">
        <v>101</v>
      </c>
      <c r="AK5" s="316" t="s">
        <v>102</v>
      </c>
      <c r="AL5" s="310" t="s">
        <v>103</v>
      </c>
      <c r="AM5" s="316" t="s">
        <v>104</v>
      </c>
      <c r="AN5" s="310" t="s">
        <v>105</v>
      </c>
      <c r="AO5" s="310" t="s">
        <v>106</v>
      </c>
      <c r="AP5" s="310" t="s">
        <v>107</v>
      </c>
      <c r="AQ5" s="310" t="s">
        <v>108</v>
      </c>
      <c r="AR5" s="310" t="s">
        <v>109</v>
      </c>
      <c r="AS5" s="310" t="s">
        <v>110</v>
      </c>
      <c r="AT5" s="310" t="s">
        <v>111</v>
      </c>
      <c r="AU5" s="310" t="s">
        <v>112</v>
      </c>
      <c r="AV5" s="310" t="s">
        <v>137</v>
      </c>
      <c r="AW5" s="310" t="s">
        <v>138</v>
      </c>
      <c r="AX5" s="310" t="s">
        <v>113</v>
      </c>
      <c r="AY5" s="310" t="s">
        <v>114</v>
      </c>
      <c r="AZ5" s="310" t="s">
        <v>115</v>
      </c>
      <c r="BA5" s="310" t="s">
        <v>116</v>
      </c>
      <c r="BB5" s="310" t="s">
        <v>117</v>
      </c>
      <c r="BC5" s="310" t="s">
        <v>118</v>
      </c>
      <c r="BD5" s="310" t="s">
        <v>119</v>
      </c>
      <c r="BE5" s="310" t="s">
        <v>120</v>
      </c>
      <c r="BF5" s="310" t="s">
        <v>121</v>
      </c>
      <c r="BG5" s="310" t="s">
        <v>122</v>
      </c>
      <c r="BH5" s="310" t="s">
        <v>123</v>
      </c>
      <c r="BI5" s="310" t="s">
        <v>124</v>
      </c>
      <c r="BJ5" s="310" t="s">
        <v>125</v>
      </c>
      <c r="BK5" s="310" t="s">
        <v>126</v>
      </c>
      <c r="BL5" s="310" t="s">
        <v>127</v>
      </c>
      <c r="BM5" s="310" t="s">
        <v>128</v>
      </c>
      <c r="BN5" s="310" t="s">
        <v>129</v>
      </c>
      <c r="BO5" s="310" t="s">
        <v>130</v>
      </c>
      <c r="BP5" s="310" t="s">
        <v>131</v>
      </c>
      <c r="BQ5" s="310" t="s">
        <v>132</v>
      </c>
      <c r="BR5" s="317" t="s">
        <v>0</v>
      </c>
      <c r="BS5" s="319" t="s">
        <v>135</v>
      </c>
      <c r="BT5" s="319" t="s">
        <v>135</v>
      </c>
      <c r="BU5" s="319" t="s">
        <v>135</v>
      </c>
      <c r="BV5" s="319" t="s">
        <v>135</v>
      </c>
      <c r="BW5" s="318" t="s">
        <v>135</v>
      </c>
      <c r="BX5" s="320" t="s">
        <v>135</v>
      </c>
      <c r="BY5" s="319" t="s">
        <v>135</v>
      </c>
      <c r="BZ5" s="319" t="s">
        <v>135</v>
      </c>
      <c r="CA5" s="321" t="s">
        <v>135</v>
      </c>
    </row>
    <row r="6" spans="1:84">
      <c r="A6" s="501"/>
      <c r="B6" s="502"/>
      <c r="C6" s="503"/>
      <c r="D6" s="503"/>
      <c r="E6" s="482" t="s">
        <v>476</v>
      </c>
      <c r="F6" s="477"/>
      <c r="G6" s="477"/>
      <c r="H6" s="477"/>
      <c r="I6" s="477"/>
      <c r="J6" s="477"/>
      <c r="K6" s="477"/>
      <c r="L6" s="477"/>
      <c r="M6" s="477"/>
      <c r="N6" s="477"/>
      <c r="O6" s="477"/>
      <c r="P6" s="477"/>
      <c r="Q6" s="477"/>
      <c r="R6" s="477"/>
      <c r="S6" s="477"/>
      <c r="T6" s="483"/>
      <c r="U6" s="477" t="s">
        <v>476</v>
      </c>
      <c r="V6" s="477"/>
      <c r="W6" s="477"/>
      <c r="X6" s="477"/>
      <c r="Y6" s="477"/>
      <c r="Z6" s="477"/>
      <c r="AA6" s="477"/>
      <c r="AB6" s="477"/>
      <c r="AC6" s="477"/>
      <c r="AD6" s="477"/>
      <c r="AE6" s="477" t="s">
        <v>476</v>
      </c>
      <c r="AF6" s="477"/>
      <c r="AG6" s="477"/>
      <c r="AH6" s="477"/>
      <c r="AI6" s="477"/>
      <c r="AJ6" s="477"/>
      <c r="AK6" s="477"/>
      <c r="AL6" s="477"/>
      <c r="AM6" s="477"/>
      <c r="AN6" s="477"/>
      <c r="AO6" s="477" t="s">
        <v>476</v>
      </c>
      <c r="AP6" s="477"/>
      <c r="AQ6" s="477"/>
      <c r="AR6" s="477"/>
      <c r="AS6" s="477"/>
      <c r="AT6" s="477"/>
      <c r="AU6" s="477"/>
      <c r="AV6" s="477"/>
      <c r="AW6" s="477"/>
      <c r="AX6" s="477"/>
      <c r="AY6" s="477" t="s">
        <v>476</v>
      </c>
      <c r="AZ6" s="477"/>
      <c r="BA6" s="477"/>
      <c r="BB6" s="477"/>
      <c r="BC6" s="477"/>
      <c r="BD6" s="477"/>
      <c r="BE6" s="477"/>
      <c r="BF6" s="477"/>
      <c r="BG6" s="477"/>
      <c r="BH6" s="477"/>
      <c r="BI6" s="477" t="s">
        <v>476</v>
      </c>
      <c r="BJ6" s="477"/>
      <c r="BK6" s="477"/>
      <c r="BL6" s="477"/>
      <c r="BM6" s="477"/>
      <c r="BN6" s="477"/>
      <c r="BO6" s="477"/>
      <c r="BP6" s="477"/>
      <c r="BQ6" s="477"/>
      <c r="BR6" s="484"/>
      <c r="BS6" s="494" t="s">
        <v>1</v>
      </c>
      <c r="BT6" s="483"/>
      <c r="BX6" s="504"/>
      <c r="BY6" s="612" t="s">
        <v>477</v>
      </c>
      <c r="BZ6" s="613"/>
      <c r="CA6" s="483"/>
    </row>
    <row r="7" spans="1:84" ht="82.5" customHeight="1">
      <c r="A7" s="501"/>
      <c r="B7" s="502"/>
      <c r="C7" s="503"/>
      <c r="D7" s="503"/>
      <c r="E7" s="486" t="s">
        <v>478</v>
      </c>
      <c r="F7" s="486" t="s">
        <v>479</v>
      </c>
      <c r="G7" s="486" t="s">
        <v>480</v>
      </c>
      <c r="H7" s="486" t="s">
        <v>329</v>
      </c>
      <c r="I7" s="486" t="s">
        <v>481</v>
      </c>
      <c r="J7" s="486" t="s">
        <v>482</v>
      </c>
      <c r="K7" s="486" t="s">
        <v>483</v>
      </c>
      <c r="L7" s="487" t="s">
        <v>484</v>
      </c>
      <c r="M7" s="487" t="s">
        <v>485</v>
      </c>
      <c r="N7" s="487" t="s">
        <v>486</v>
      </c>
      <c r="O7" s="487" t="s">
        <v>487</v>
      </c>
      <c r="P7" s="487" t="s">
        <v>488</v>
      </c>
      <c r="Q7" s="487" t="s">
        <v>489</v>
      </c>
      <c r="R7" s="487" t="s">
        <v>490</v>
      </c>
      <c r="S7" s="487" t="s">
        <v>491</v>
      </c>
      <c r="T7" s="487" t="s">
        <v>492</v>
      </c>
      <c r="U7" s="487" t="s">
        <v>493</v>
      </c>
      <c r="V7" s="487" t="s">
        <v>494</v>
      </c>
      <c r="W7" s="487" t="s">
        <v>495</v>
      </c>
      <c r="X7" s="487" t="s">
        <v>496</v>
      </c>
      <c r="Y7" s="487" t="s">
        <v>497</v>
      </c>
      <c r="Z7" s="487" t="s">
        <v>498</v>
      </c>
      <c r="AA7" s="487" t="s">
        <v>499</v>
      </c>
      <c r="AB7" s="487" t="s">
        <v>500</v>
      </c>
      <c r="AC7" s="487" t="s">
        <v>501</v>
      </c>
      <c r="AD7" s="487" t="s">
        <v>373</v>
      </c>
      <c r="AE7" s="487" t="s">
        <v>502</v>
      </c>
      <c r="AF7" s="487" t="s">
        <v>503</v>
      </c>
      <c r="AG7" s="487" t="s">
        <v>504</v>
      </c>
      <c r="AH7" s="487" t="s">
        <v>505</v>
      </c>
      <c r="AI7" s="487" t="s">
        <v>506</v>
      </c>
      <c r="AJ7" s="487" t="s">
        <v>507</v>
      </c>
      <c r="AK7" s="487" t="s">
        <v>508</v>
      </c>
      <c r="AL7" s="487" t="s">
        <v>509</v>
      </c>
      <c r="AM7" s="487" t="s">
        <v>510</v>
      </c>
      <c r="AN7" s="487" t="s">
        <v>511</v>
      </c>
      <c r="AO7" s="487" t="s">
        <v>512</v>
      </c>
      <c r="AP7" s="487" t="s">
        <v>513</v>
      </c>
      <c r="AQ7" s="487" t="s">
        <v>514</v>
      </c>
      <c r="AR7" s="487" t="s">
        <v>515</v>
      </c>
      <c r="AS7" s="487" t="s">
        <v>516</v>
      </c>
      <c r="AT7" s="487" t="s">
        <v>517</v>
      </c>
      <c r="AU7" s="487" t="s">
        <v>518</v>
      </c>
      <c r="AV7" s="487" t="s">
        <v>519</v>
      </c>
      <c r="AW7" s="487" t="s">
        <v>411</v>
      </c>
      <c r="AX7" s="487" t="s">
        <v>520</v>
      </c>
      <c r="AY7" s="487" t="s">
        <v>521</v>
      </c>
      <c r="AZ7" s="487" t="s">
        <v>522</v>
      </c>
      <c r="BA7" s="487" t="s">
        <v>523</v>
      </c>
      <c r="BB7" s="487" t="s">
        <v>524</v>
      </c>
      <c r="BC7" s="487" t="s">
        <v>525</v>
      </c>
      <c r="BD7" s="487" t="s">
        <v>526</v>
      </c>
      <c r="BE7" s="487" t="s">
        <v>527</v>
      </c>
      <c r="BF7" s="487" t="s">
        <v>528</v>
      </c>
      <c r="BG7" s="487" t="s">
        <v>529</v>
      </c>
      <c r="BH7" s="487" t="s">
        <v>530</v>
      </c>
      <c r="BI7" s="487" t="s">
        <v>531</v>
      </c>
      <c r="BJ7" s="487" t="s">
        <v>532</v>
      </c>
      <c r="BK7" s="487" t="s">
        <v>533</v>
      </c>
      <c r="BL7" s="487" t="s">
        <v>534</v>
      </c>
      <c r="BM7" s="487" t="s">
        <v>535</v>
      </c>
      <c r="BN7" s="487" t="s">
        <v>536</v>
      </c>
      <c r="BO7" s="487" t="s">
        <v>537</v>
      </c>
      <c r="BP7" s="487" t="s">
        <v>538</v>
      </c>
      <c r="BQ7" s="487" t="s">
        <v>539</v>
      </c>
      <c r="BR7" s="488" t="s">
        <v>453</v>
      </c>
      <c r="BS7" s="489" t="s">
        <v>549</v>
      </c>
      <c r="BT7" s="489" t="s">
        <v>551</v>
      </c>
      <c r="BU7" s="489" t="s">
        <v>552</v>
      </c>
      <c r="BV7" s="489" t="s">
        <v>550</v>
      </c>
      <c r="BW7" s="313" t="s">
        <v>553</v>
      </c>
      <c r="BX7" s="314" t="s">
        <v>544</v>
      </c>
      <c r="BY7" s="489" t="s">
        <v>540</v>
      </c>
      <c r="BZ7" s="491" t="s">
        <v>541</v>
      </c>
      <c r="CA7" s="492" t="s">
        <v>542</v>
      </c>
    </row>
    <row r="8" spans="1:84">
      <c r="A8" s="322" t="s">
        <v>3</v>
      </c>
      <c r="B8" s="446" t="s">
        <v>139</v>
      </c>
      <c r="C8" s="455" t="s">
        <v>322</v>
      </c>
      <c r="D8" s="456" t="s">
        <v>323</v>
      </c>
      <c r="E8" s="323">
        <f>IFERROR(Supply_2013_Work!E8*(Output_Tax!$CC8/100),0)</f>
        <v>280.57409100000001</v>
      </c>
      <c r="F8" s="323">
        <f>IFERROR(Supply_2013_Work!F8*(Output_Tax!$CC8/100),0)</f>
        <v>0</v>
      </c>
      <c r="G8" s="323">
        <f>IFERROR(Supply_2013_Work!G8*(Output_Tax!$CC8/100),0)</f>
        <v>0</v>
      </c>
      <c r="H8" s="323">
        <f>IFERROR(Supply_2013_Work!H8*(Output_Tax!$CC8/100),0)</f>
        <v>0</v>
      </c>
      <c r="I8" s="323">
        <f>IFERROR(Supply_2013_Work!I8*(Output_Tax!$CC8/100),0)</f>
        <v>9.1971179999999997</v>
      </c>
      <c r="J8" s="323">
        <f>IFERROR(Supply_2013_Work!J8*(Output_Tax!$CC8/100),0)</f>
        <v>0</v>
      </c>
      <c r="K8" s="323">
        <f>IFERROR(Supply_2013_Work!K8*(Output_Tax!$CC8/100),0)</f>
        <v>0</v>
      </c>
      <c r="L8" s="323">
        <f>IFERROR(Supply_2013_Work!L8*(Output_Tax!$CC8/100),0)</f>
        <v>0</v>
      </c>
      <c r="M8" s="323">
        <f>IFERROR(Supply_2013_Work!M8*(Output_Tax!$CC8/100),0)</f>
        <v>0</v>
      </c>
      <c r="N8" s="323">
        <f>IFERROR(Supply_2013_Work!N8*(Output_Tax!$CC8/100),0)</f>
        <v>0</v>
      </c>
      <c r="O8" s="323">
        <f>IFERROR(Supply_2013_Work!O8*(Output_Tax!$CC8/100),0)</f>
        <v>0</v>
      </c>
      <c r="P8" s="323">
        <f>IFERROR(Supply_2013_Work!P8*(Output_Tax!$CC8/100),0)</f>
        <v>0</v>
      </c>
      <c r="Q8" s="323">
        <f>IFERROR(Supply_2013_Work!Q8*(Output_Tax!$CC8/100),0)</f>
        <v>0</v>
      </c>
      <c r="R8" s="323">
        <f>IFERROR(Supply_2013_Work!R8*(Output_Tax!$CC8/100),0)</f>
        <v>0</v>
      </c>
      <c r="S8" s="323">
        <f>IFERROR(Supply_2013_Work!S8*(Output_Tax!$CC8/100),0)</f>
        <v>0</v>
      </c>
      <c r="T8" s="323">
        <f>IFERROR(Supply_2013_Work!T8*(Output_Tax!$CC8/100),0)</f>
        <v>0</v>
      </c>
      <c r="U8" s="323">
        <f>IFERROR(Supply_2013_Work!U8*(Output_Tax!$CC8/100),0)</f>
        <v>0</v>
      </c>
      <c r="V8" s="323">
        <f>IFERROR(Supply_2013_Work!V8*(Output_Tax!$CC8/100),0)</f>
        <v>0</v>
      </c>
      <c r="W8" s="323">
        <f>IFERROR(Supply_2013_Work!W8*(Output_Tax!$CC8/100),0)</f>
        <v>0</v>
      </c>
      <c r="X8" s="323">
        <f>IFERROR(Supply_2013_Work!X8*(Output_Tax!$CC8/100),0)</f>
        <v>0</v>
      </c>
      <c r="Y8" s="323">
        <f>IFERROR(Supply_2013_Work!Y8*(Output_Tax!$CC8/100),0)</f>
        <v>0</v>
      </c>
      <c r="Z8" s="323">
        <f>IFERROR(Supply_2013_Work!Z8*(Output_Tax!$CC8/100),0)</f>
        <v>0</v>
      </c>
      <c r="AA8" s="323">
        <f>IFERROR(Supply_2013_Work!AA8*(Output_Tax!$CC8/100),0)</f>
        <v>0</v>
      </c>
      <c r="AB8" s="323">
        <f>IFERROR(Supply_2013_Work!AB8*(Output_Tax!$CC8/100),0)</f>
        <v>0</v>
      </c>
      <c r="AC8" s="323">
        <f>IFERROR(Supply_2013_Work!AC8*(Output_Tax!$CC8/100),0)</f>
        <v>0</v>
      </c>
      <c r="AD8" s="323">
        <f>IFERROR(Supply_2013_Work!AD8*(Output_Tax!$CC8/100),0)</f>
        <v>9.2924999999999994E-2</v>
      </c>
      <c r="AE8" s="323">
        <f>IFERROR(Supply_2013_Work!AE8*(Output_Tax!$CC8/100),0)</f>
        <v>0.107667</v>
      </c>
      <c r="AF8" s="323">
        <f>IFERROR(Supply_2013_Work!AF8*(Output_Tax!$CC8/100),0)</f>
        <v>0</v>
      </c>
      <c r="AG8" s="323">
        <f>IFERROR(Supply_2013_Work!AG8*(Output_Tax!$CC8/100),0)</f>
        <v>4.0591949999999999</v>
      </c>
      <c r="AH8" s="323">
        <f>IFERROR(Supply_2013_Work!AH8*(Output_Tax!$CC8/100),0)</f>
        <v>0</v>
      </c>
      <c r="AI8" s="323">
        <f>IFERROR(Supply_2013_Work!AI8*(Output_Tax!$CC8/100),0)</f>
        <v>0</v>
      </c>
      <c r="AJ8" s="323">
        <f>IFERROR(Supply_2013_Work!AJ8*(Output_Tax!$CC8/100),0)</f>
        <v>0</v>
      </c>
      <c r="AK8" s="323">
        <f>IFERROR(Supply_2013_Work!AK8*(Output_Tax!$CC8/100),0)</f>
        <v>0</v>
      </c>
      <c r="AL8" s="323">
        <f>IFERROR(Supply_2013_Work!AL8*(Output_Tax!$CC8/100),0)</f>
        <v>0</v>
      </c>
      <c r="AM8" s="323">
        <f>IFERROR(Supply_2013_Work!AM8*(Output_Tax!$CC8/100),0)</f>
        <v>0</v>
      </c>
      <c r="AN8" s="323">
        <f>IFERROR(Supply_2013_Work!AN8*(Output_Tax!$CC8/100),0)</f>
        <v>0</v>
      </c>
      <c r="AO8" s="323">
        <f>IFERROR(Supply_2013_Work!AO8*(Output_Tax!$CC8/100),0)</f>
        <v>0</v>
      </c>
      <c r="AP8" s="323">
        <f>IFERROR(Supply_2013_Work!AP8*(Output_Tax!$CC8/100),0)</f>
        <v>0</v>
      </c>
      <c r="AQ8" s="323">
        <f>IFERROR(Supply_2013_Work!AQ8*(Output_Tax!$CC8/100),0)</f>
        <v>0</v>
      </c>
      <c r="AR8" s="323">
        <f>IFERROR(Supply_2013_Work!AR8*(Output_Tax!$CC8/100),0)</f>
        <v>0</v>
      </c>
      <c r="AS8" s="323">
        <f>IFERROR(Supply_2013_Work!AS8*(Output_Tax!$CC8/100),0)</f>
        <v>0</v>
      </c>
      <c r="AT8" s="323">
        <f>IFERROR(Supply_2013_Work!AT8*(Output_Tax!$CC8/100),0)</f>
        <v>0</v>
      </c>
      <c r="AU8" s="323">
        <f>IFERROR(Supply_2013_Work!AU8*(Output_Tax!$CC8/100),0)</f>
        <v>0</v>
      </c>
      <c r="AV8" s="323">
        <f>IFERROR(Supply_2013_Work!AV8*(Output_Tax!$CC8/100),0)</f>
        <v>0</v>
      </c>
      <c r="AW8" s="323">
        <f>IFERROR(Supply_2013_Work!AW8*(Output_Tax!$CC8/100),0)</f>
        <v>0</v>
      </c>
      <c r="AX8" s="323">
        <f>IFERROR(Supply_2013_Work!AX8*(Output_Tax!$CC8/100),0)</f>
        <v>0</v>
      </c>
      <c r="AY8" s="323">
        <f>IFERROR(Supply_2013_Work!AY8*(Output_Tax!$CC8/100),0)</f>
        <v>0</v>
      </c>
      <c r="AZ8" s="323">
        <f>IFERROR(Supply_2013_Work!AZ8*(Output_Tax!$CC8/100),0)</f>
        <v>0</v>
      </c>
      <c r="BA8" s="323">
        <f>IFERROR(Supply_2013_Work!BA8*(Output_Tax!$CC8/100),0)</f>
        <v>0</v>
      </c>
      <c r="BB8" s="323">
        <f>IFERROR(Supply_2013_Work!BB8*(Output_Tax!$CC8/100),0)</f>
        <v>0</v>
      </c>
      <c r="BC8" s="323">
        <f>IFERROR(Supply_2013_Work!BC8*(Output_Tax!$CC8/100),0)</f>
        <v>0</v>
      </c>
      <c r="BD8" s="323">
        <f>IFERROR(Supply_2013_Work!BD8*(Output_Tax!$CC8/100),0)</f>
        <v>0</v>
      </c>
      <c r="BE8" s="323">
        <f>IFERROR(Supply_2013_Work!BE8*(Output_Tax!$CC8/100),0)</f>
        <v>0</v>
      </c>
      <c r="BF8" s="323">
        <f>IFERROR(Supply_2013_Work!BF8*(Output_Tax!$CC8/100),0)</f>
        <v>0</v>
      </c>
      <c r="BG8" s="323">
        <f>IFERROR(Supply_2013_Work!BG8*(Output_Tax!$CC8/100),0)</f>
        <v>0</v>
      </c>
      <c r="BH8" s="323">
        <f>IFERROR(Supply_2013_Work!BH8*(Output_Tax!$CC8/100),0)</f>
        <v>1.8311999999999998E-2</v>
      </c>
      <c r="BI8" s="323">
        <f>IFERROR(Supply_2013_Work!BI8*(Output_Tax!$CC8/100),0)</f>
        <v>0</v>
      </c>
      <c r="BJ8" s="323">
        <f>IFERROR(Supply_2013_Work!BJ8*(Output_Tax!$CC8/100),0)</f>
        <v>1.2389999999999999E-3</v>
      </c>
      <c r="BK8" s="323">
        <f>IFERROR(Supply_2013_Work!BK8*(Output_Tax!$CC8/100),0)</f>
        <v>0</v>
      </c>
      <c r="BL8" s="323">
        <f>IFERROR(Supply_2013_Work!BL8*(Output_Tax!$CC8/100),0)</f>
        <v>0</v>
      </c>
      <c r="BM8" s="323">
        <f>IFERROR(Supply_2013_Work!BM8*(Output_Tax!$CC8/100),0)</f>
        <v>0</v>
      </c>
      <c r="BN8" s="323">
        <f>IFERROR(Supply_2013_Work!BN8*(Output_Tax!$CC8/100),0)</f>
        <v>0</v>
      </c>
      <c r="BO8" s="323">
        <f>IFERROR(Supply_2013_Work!BO8*(Output_Tax!$CC8/100),0)</f>
        <v>0</v>
      </c>
      <c r="BP8" s="323">
        <f>IFERROR(Supply_2013_Work!BP8*(Output_Tax!$CC8/100),0)</f>
        <v>0</v>
      </c>
      <c r="BQ8" s="323">
        <f>IFERROR(Supply_2013_Work!BQ8*(Output_Tax!$CC8/100),0)</f>
        <v>0</v>
      </c>
      <c r="BR8" s="325">
        <v>1400.2408</v>
      </c>
      <c r="BS8" s="327">
        <v>342.9631</v>
      </c>
      <c r="BT8" s="327">
        <v>178.7595</v>
      </c>
      <c r="BU8" s="327">
        <v>164.20349999999999</v>
      </c>
      <c r="BV8" s="327">
        <v>36.193399999999997</v>
      </c>
      <c r="BW8" s="326">
        <v>379.15649999999999</v>
      </c>
      <c r="BX8" s="328">
        <v>1779.3973000000001</v>
      </c>
      <c r="BY8" s="327">
        <v>284.46359999999999</v>
      </c>
      <c r="BZ8" s="327">
        <v>50.636400000000002</v>
      </c>
      <c r="CA8" s="329">
        <v>2114.4971999999998</v>
      </c>
      <c r="CB8" t="str">
        <f>VLOOKUP(C8,Codes!$A$2:$D$87,2,TRUE)</f>
        <v>01</v>
      </c>
      <c r="CC8">
        <f>IF(VLOOKUP(CB8,Rates!$A$2:$N$140,10,TRUE)="non-taxable",0,VLOOKUP(CB8,Rates!$A$2:$N$140,10,TRUE))</f>
        <v>21</v>
      </c>
      <c r="CD8">
        <f>IFERROR(BW8*(CC8/100),0)</f>
        <v>79.62286499999999</v>
      </c>
      <c r="CE8">
        <f>IFERROR(E8*(CC8/100),0)</f>
        <v>58.920559109999999</v>
      </c>
      <c r="CF8">
        <f>IFERROR(IF(CC8=0,E8,0),0)</f>
        <v>0</v>
      </c>
    </row>
    <row r="9" spans="1:84">
      <c r="A9" s="330" t="s">
        <v>4</v>
      </c>
      <c r="B9" s="410" t="s">
        <v>140</v>
      </c>
      <c r="C9" s="457" t="s">
        <v>324</v>
      </c>
      <c r="D9" s="458" t="s">
        <v>325</v>
      </c>
      <c r="E9" s="323">
        <f>IFERROR(Supply_2013_Work!E9*(Output_Tax!$CC9/100),0)</f>
        <v>0</v>
      </c>
      <c r="F9" s="323">
        <f>IFERROR(Supply_2013_Work!F9*(Output_Tax!$CC9/100),0)</f>
        <v>157.379244</v>
      </c>
      <c r="G9" s="323">
        <f>IFERROR(Supply_2013_Work!G9*(Output_Tax!$CC9/100),0)</f>
        <v>0</v>
      </c>
      <c r="H9" s="323">
        <f>IFERROR(Supply_2013_Work!H9*(Output_Tax!$CC9/100),0)</f>
        <v>0</v>
      </c>
      <c r="I9" s="323">
        <f>IFERROR(Supply_2013_Work!I9*(Output_Tax!$CC9/100),0)</f>
        <v>0</v>
      </c>
      <c r="J9" s="323">
        <f>IFERROR(Supply_2013_Work!J9*(Output_Tax!$CC9/100),0)</f>
        <v>0</v>
      </c>
      <c r="K9" s="323">
        <f>IFERROR(Supply_2013_Work!K9*(Output_Tax!$CC9/100),0)</f>
        <v>3.8926634999999998</v>
      </c>
      <c r="L9" s="323">
        <f>IFERROR(Supply_2013_Work!L9*(Output_Tax!$CC9/100),0)</f>
        <v>0</v>
      </c>
      <c r="M9" s="323">
        <f>IFERROR(Supply_2013_Work!M9*(Output_Tax!$CC9/100),0)</f>
        <v>0</v>
      </c>
      <c r="N9" s="323">
        <f>IFERROR(Supply_2013_Work!N9*(Output_Tax!$CC9/100),0)</f>
        <v>0</v>
      </c>
      <c r="O9" s="323">
        <f>IFERROR(Supply_2013_Work!O9*(Output_Tax!$CC9/100),0)</f>
        <v>0</v>
      </c>
      <c r="P9" s="323">
        <f>IFERROR(Supply_2013_Work!P9*(Output_Tax!$CC9/100),0)</f>
        <v>0</v>
      </c>
      <c r="Q9" s="323">
        <f>IFERROR(Supply_2013_Work!Q9*(Output_Tax!$CC9/100),0)</f>
        <v>0</v>
      </c>
      <c r="R9" s="323">
        <f>IFERROR(Supply_2013_Work!R9*(Output_Tax!$CC9/100),0)</f>
        <v>0</v>
      </c>
      <c r="S9" s="323">
        <f>IFERROR(Supply_2013_Work!S9*(Output_Tax!$CC9/100),0)</f>
        <v>0</v>
      </c>
      <c r="T9" s="323">
        <f>IFERROR(Supply_2013_Work!T9*(Output_Tax!$CC9/100),0)</f>
        <v>0</v>
      </c>
      <c r="U9" s="323">
        <f>IFERROR(Supply_2013_Work!U9*(Output_Tax!$CC9/100),0)</f>
        <v>0</v>
      </c>
      <c r="V9" s="323">
        <f>IFERROR(Supply_2013_Work!V9*(Output_Tax!$CC9/100),0)</f>
        <v>0</v>
      </c>
      <c r="W9" s="323">
        <f>IFERROR(Supply_2013_Work!W9*(Output_Tax!$CC9/100),0)</f>
        <v>0</v>
      </c>
      <c r="X9" s="323">
        <f>IFERROR(Supply_2013_Work!X9*(Output_Tax!$CC9/100),0)</f>
        <v>0</v>
      </c>
      <c r="Y9" s="323">
        <f>IFERROR(Supply_2013_Work!Y9*(Output_Tax!$CC9/100),0)</f>
        <v>0</v>
      </c>
      <c r="Z9" s="323">
        <f>IFERROR(Supply_2013_Work!Z9*(Output_Tax!$CC9/100),0)</f>
        <v>0.11035199999999999</v>
      </c>
      <c r="AA9" s="323">
        <f>IFERROR(Supply_2013_Work!AA9*(Output_Tax!$CC9/100),0)</f>
        <v>0</v>
      </c>
      <c r="AB9" s="323">
        <f>IFERROR(Supply_2013_Work!AB9*(Output_Tax!$CC9/100),0)</f>
        <v>0</v>
      </c>
      <c r="AC9" s="323">
        <f>IFERROR(Supply_2013_Work!AC9*(Output_Tax!$CC9/100),0)</f>
        <v>0</v>
      </c>
      <c r="AD9" s="323">
        <f>IFERROR(Supply_2013_Work!AD9*(Output_Tax!$CC9/100),0)</f>
        <v>0</v>
      </c>
      <c r="AE9" s="323">
        <f>IFERROR(Supply_2013_Work!AE9*(Output_Tax!$CC9/100),0)</f>
        <v>0</v>
      </c>
      <c r="AF9" s="323">
        <f>IFERROR(Supply_2013_Work!AF9*(Output_Tax!$CC9/100),0)</f>
        <v>0</v>
      </c>
      <c r="AG9" s="323">
        <f>IFERROR(Supply_2013_Work!AG9*(Output_Tax!$CC9/100),0)</f>
        <v>0</v>
      </c>
      <c r="AH9" s="323">
        <f>IFERROR(Supply_2013_Work!AH9*(Output_Tax!$CC9/100),0)</f>
        <v>0</v>
      </c>
      <c r="AI9" s="323">
        <f>IFERROR(Supply_2013_Work!AI9*(Output_Tax!$CC9/100),0)</f>
        <v>0.128304</v>
      </c>
      <c r="AJ9" s="323">
        <f>IFERROR(Supply_2013_Work!AJ9*(Output_Tax!$CC9/100),0)</f>
        <v>0</v>
      </c>
      <c r="AK9" s="323">
        <f>IFERROR(Supply_2013_Work!AK9*(Output_Tax!$CC9/100),0)</f>
        <v>0</v>
      </c>
      <c r="AL9" s="323">
        <f>IFERROR(Supply_2013_Work!AL9*(Output_Tax!$CC9/100),0)</f>
        <v>0</v>
      </c>
      <c r="AM9" s="323">
        <f>IFERROR(Supply_2013_Work!AM9*(Output_Tax!$CC9/100),0)</f>
        <v>0</v>
      </c>
      <c r="AN9" s="323">
        <f>IFERROR(Supply_2013_Work!AN9*(Output_Tax!$CC9/100),0)</f>
        <v>0</v>
      </c>
      <c r="AO9" s="323">
        <f>IFERROR(Supply_2013_Work!AO9*(Output_Tax!$CC9/100),0)</f>
        <v>0</v>
      </c>
      <c r="AP9" s="323">
        <f>IFERROR(Supply_2013_Work!AP9*(Output_Tax!$CC9/100),0)</f>
        <v>0</v>
      </c>
      <c r="AQ9" s="323">
        <f>IFERROR(Supply_2013_Work!AQ9*(Output_Tax!$CC9/100),0)</f>
        <v>0</v>
      </c>
      <c r="AR9" s="323">
        <f>IFERROR(Supply_2013_Work!AR9*(Output_Tax!$CC9/100),0)</f>
        <v>0</v>
      </c>
      <c r="AS9" s="323">
        <f>IFERROR(Supply_2013_Work!AS9*(Output_Tax!$CC9/100),0)</f>
        <v>0</v>
      </c>
      <c r="AT9" s="323">
        <f>IFERROR(Supply_2013_Work!AT9*(Output_Tax!$CC9/100),0)</f>
        <v>0</v>
      </c>
      <c r="AU9" s="323">
        <f>IFERROR(Supply_2013_Work!AU9*(Output_Tax!$CC9/100),0)</f>
        <v>0</v>
      </c>
      <c r="AV9" s="323">
        <f>IFERROR(Supply_2013_Work!AV9*(Output_Tax!$CC9/100),0)</f>
        <v>0</v>
      </c>
      <c r="AW9" s="323">
        <f>IFERROR(Supply_2013_Work!AW9*(Output_Tax!$CC9/100),0)</f>
        <v>0</v>
      </c>
      <c r="AX9" s="323">
        <f>IFERROR(Supply_2013_Work!AX9*(Output_Tax!$CC9/100),0)</f>
        <v>0</v>
      </c>
      <c r="AY9" s="323">
        <f>IFERROR(Supply_2013_Work!AY9*(Output_Tax!$CC9/100),0)</f>
        <v>0</v>
      </c>
      <c r="AZ9" s="323">
        <f>IFERROR(Supply_2013_Work!AZ9*(Output_Tax!$CC9/100),0)</f>
        <v>0</v>
      </c>
      <c r="BA9" s="323">
        <f>IFERROR(Supply_2013_Work!BA9*(Output_Tax!$CC9/100),0)</f>
        <v>0</v>
      </c>
      <c r="BB9" s="323">
        <f>IFERROR(Supply_2013_Work!BB9*(Output_Tax!$CC9/100),0)</f>
        <v>0</v>
      </c>
      <c r="BC9" s="323">
        <f>IFERROR(Supply_2013_Work!BC9*(Output_Tax!$CC9/100),0)</f>
        <v>0</v>
      </c>
      <c r="BD9" s="323">
        <f>IFERROR(Supply_2013_Work!BD9*(Output_Tax!$CC9/100),0)</f>
        <v>0</v>
      </c>
      <c r="BE9" s="323">
        <f>IFERROR(Supply_2013_Work!BE9*(Output_Tax!$CC9/100),0)</f>
        <v>0</v>
      </c>
      <c r="BF9" s="323">
        <f>IFERROR(Supply_2013_Work!BF9*(Output_Tax!$CC9/100),0)</f>
        <v>0</v>
      </c>
      <c r="BG9" s="323">
        <f>IFERROR(Supply_2013_Work!BG9*(Output_Tax!$CC9/100),0)</f>
        <v>0</v>
      </c>
      <c r="BH9" s="323">
        <f>IFERROR(Supply_2013_Work!BH9*(Output_Tax!$CC9/100),0)</f>
        <v>0</v>
      </c>
      <c r="BI9" s="323">
        <f>IFERROR(Supply_2013_Work!BI9*(Output_Tax!$CC9/100),0)</f>
        <v>0</v>
      </c>
      <c r="BJ9" s="323">
        <f>IFERROR(Supply_2013_Work!BJ9*(Output_Tax!$CC9/100),0)</f>
        <v>0</v>
      </c>
      <c r="BK9" s="323">
        <f>IFERROR(Supply_2013_Work!BK9*(Output_Tax!$CC9/100),0)</f>
        <v>0</v>
      </c>
      <c r="BL9" s="323">
        <f>IFERROR(Supply_2013_Work!BL9*(Output_Tax!$CC9/100),0)</f>
        <v>0</v>
      </c>
      <c r="BM9" s="323">
        <f>IFERROR(Supply_2013_Work!BM9*(Output_Tax!$CC9/100),0)</f>
        <v>0</v>
      </c>
      <c r="BN9" s="323">
        <f>IFERROR(Supply_2013_Work!BN9*(Output_Tax!$CC9/100),0)</f>
        <v>0</v>
      </c>
      <c r="BO9" s="323">
        <f>IFERROR(Supply_2013_Work!BO9*(Output_Tax!$CC9/100),0)</f>
        <v>0</v>
      </c>
      <c r="BP9" s="323">
        <f>IFERROR(Supply_2013_Work!BP9*(Output_Tax!$CC9/100),0)</f>
        <v>0</v>
      </c>
      <c r="BQ9" s="323">
        <f>IFERROR(Supply_2013_Work!BQ9*(Output_Tax!$CC9/100),0)</f>
        <v>0</v>
      </c>
      <c r="BR9" s="333">
        <v>978.85199999999998</v>
      </c>
      <c r="BS9" s="335">
        <v>57.750399999999999</v>
      </c>
      <c r="BT9" s="335">
        <v>8.7455999999999996</v>
      </c>
      <c r="BU9" s="335">
        <v>49.004800000000003</v>
      </c>
      <c r="BV9" s="335">
        <v>10.7437</v>
      </c>
      <c r="BW9" s="334">
        <v>68.494100000000003</v>
      </c>
      <c r="BX9" s="336">
        <v>1047.3461</v>
      </c>
      <c r="BY9" s="335">
        <v>136.1908</v>
      </c>
      <c r="BZ9" s="335">
        <v>10.9694</v>
      </c>
      <c r="CA9" s="337">
        <v>1194.5062</v>
      </c>
      <c r="CB9" t="str">
        <f>VLOOKUP(C9,Codes!$A$2:$D$87,2,TRUE)</f>
        <v>02</v>
      </c>
      <c r="CC9" s="575">
        <f>(21+12)/2</f>
        <v>16.5</v>
      </c>
      <c r="CD9">
        <f t="shared" ref="CD9:CD72" si="0">IFERROR(BW9*(CC9/100),0)</f>
        <v>11.301526500000001</v>
      </c>
      <c r="CE9">
        <f t="shared" ref="CE9:CE72" si="1">IFERROR(E9*(CC9/100),0)</f>
        <v>0</v>
      </c>
      <c r="CF9">
        <f t="shared" ref="CF9:CF72" si="2">IFERROR(IF(CC9=0,E9,0),0)</f>
        <v>0</v>
      </c>
    </row>
    <row r="10" spans="1:84">
      <c r="A10" s="330" t="s">
        <v>5</v>
      </c>
      <c r="B10" s="410" t="s">
        <v>141</v>
      </c>
      <c r="C10" s="457" t="s">
        <v>326</v>
      </c>
      <c r="D10" s="458" t="s">
        <v>327</v>
      </c>
      <c r="E10" s="323">
        <f>IFERROR(Supply_2013_Work!E10*(Output_Tax!$CC10/100),0)</f>
        <v>0</v>
      </c>
      <c r="F10" s="323">
        <f>IFERROR(Supply_2013_Work!F10*(Output_Tax!$CC10/100),0)</f>
        <v>0</v>
      </c>
      <c r="G10" s="323">
        <f>IFERROR(Supply_2013_Work!G10*(Output_Tax!$CC10/100),0)</f>
        <v>12.664701000000001</v>
      </c>
      <c r="H10" s="323">
        <f>IFERROR(Supply_2013_Work!H10*(Output_Tax!$CC10/100),0)</f>
        <v>0</v>
      </c>
      <c r="I10" s="323">
        <f>IFERROR(Supply_2013_Work!I10*(Output_Tax!$CC10/100),0)</f>
        <v>0</v>
      </c>
      <c r="J10" s="323">
        <f>IFERROR(Supply_2013_Work!J10*(Output_Tax!$CC10/100),0)</f>
        <v>0</v>
      </c>
      <c r="K10" s="323">
        <f>IFERROR(Supply_2013_Work!K10*(Output_Tax!$CC10/100),0)</f>
        <v>0</v>
      </c>
      <c r="L10" s="323">
        <f>IFERROR(Supply_2013_Work!L10*(Output_Tax!$CC10/100),0)</f>
        <v>0</v>
      </c>
      <c r="M10" s="323">
        <f>IFERROR(Supply_2013_Work!M10*(Output_Tax!$CC10/100),0)</f>
        <v>0</v>
      </c>
      <c r="N10" s="323">
        <f>IFERROR(Supply_2013_Work!N10*(Output_Tax!$CC10/100),0)</f>
        <v>0</v>
      </c>
      <c r="O10" s="323">
        <f>IFERROR(Supply_2013_Work!O10*(Output_Tax!$CC10/100),0)</f>
        <v>0</v>
      </c>
      <c r="P10" s="323">
        <f>IFERROR(Supply_2013_Work!P10*(Output_Tax!$CC10/100),0)</f>
        <v>0</v>
      </c>
      <c r="Q10" s="323">
        <f>IFERROR(Supply_2013_Work!Q10*(Output_Tax!$CC10/100),0)</f>
        <v>0</v>
      </c>
      <c r="R10" s="323">
        <f>IFERROR(Supply_2013_Work!R10*(Output_Tax!$CC10/100),0)</f>
        <v>0</v>
      </c>
      <c r="S10" s="323">
        <f>IFERROR(Supply_2013_Work!S10*(Output_Tax!$CC10/100),0)</f>
        <v>0</v>
      </c>
      <c r="T10" s="323">
        <f>IFERROR(Supply_2013_Work!T10*(Output_Tax!$CC10/100),0)</f>
        <v>0</v>
      </c>
      <c r="U10" s="323">
        <f>IFERROR(Supply_2013_Work!U10*(Output_Tax!$CC10/100),0)</f>
        <v>0</v>
      </c>
      <c r="V10" s="323">
        <f>IFERROR(Supply_2013_Work!V10*(Output_Tax!$CC10/100),0)</f>
        <v>0</v>
      </c>
      <c r="W10" s="323">
        <f>IFERROR(Supply_2013_Work!W10*(Output_Tax!$CC10/100),0)</f>
        <v>0</v>
      </c>
      <c r="X10" s="323">
        <f>IFERROR(Supply_2013_Work!X10*(Output_Tax!$CC10/100),0)</f>
        <v>0</v>
      </c>
      <c r="Y10" s="323">
        <f>IFERROR(Supply_2013_Work!Y10*(Output_Tax!$CC10/100),0)</f>
        <v>0</v>
      </c>
      <c r="Z10" s="323">
        <f>IFERROR(Supply_2013_Work!Z10*(Output_Tax!$CC10/100),0)</f>
        <v>0</v>
      </c>
      <c r="AA10" s="323">
        <f>IFERROR(Supply_2013_Work!AA10*(Output_Tax!$CC10/100),0)</f>
        <v>0</v>
      </c>
      <c r="AB10" s="323">
        <f>IFERROR(Supply_2013_Work!AB10*(Output_Tax!$CC10/100),0)</f>
        <v>0</v>
      </c>
      <c r="AC10" s="323">
        <f>IFERROR(Supply_2013_Work!AC10*(Output_Tax!$CC10/100),0)</f>
        <v>0</v>
      </c>
      <c r="AD10" s="323">
        <f>IFERROR(Supply_2013_Work!AD10*(Output_Tax!$CC10/100),0)</f>
        <v>0</v>
      </c>
      <c r="AE10" s="323">
        <f>IFERROR(Supply_2013_Work!AE10*(Output_Tax!$CC10/100),0)</f>
        <v>0</v>
      </c>
      <c r="AF10" s="323">
        <f>IFERROR(Supply_2013_Work!AF10*(Output_Tax!$CC10/100),0)</f>
        <v>0</v>
      </c>
      <c r="AG10" s="323">
        <f>IFERROR(Supply_2013_Work!AG10*(Output_Tax!$CC10/100),0)</f>
        <v>0</v>
      </c>
      <c r="AH10" s="323">
        <f>IFERROR(Supply_2013_Work!AH10*(Output_Tax!$CC10/100),0)</f>
        <v>0</v>
      </c>
      <c r="AI10" s="323">
        <f>IFERROR(Supply_2013_Work!AI10*(Output_Tax!$CC10/100),0)</f>
        <v>0</v>
      </c>
      <c r="AJ10" s="323">
        <f>IFERROR(Supply_2013_Work!AJ10*(Output_Tax!$CC10/100),0)</f>
        <v>0</v>
      </c>
      <c r="AK10" s="323">
        <f>IFERROR(Supply_2013_Work!AK10*(Output_Tax!$CC10/100),0)</f>
        <v>0</v>
      </c>
      <c r="AL10" s="323">
        <f>IFERROR(Supply_2013_Work!AL10*(Output_Tax!$CC10/100),0)</f>
        <v>0</v>
      </c>
      <c r="AM10" s="323">
        <f>IFERROR(Supply_2013_Work!AM10*(Output_Tax!$CC10/100),0)</f>
        <v>0</v>
      </c>
      <c r="AN10" s="323">
        <f>IFERROR(Supply_2013_Work!AN10*(Output_Tax!$CC10/100),0)</f>
        <v>0</v>
      </c>
      <c r="AO10" s="323">
        <f>IFERROR(Supply_2013_Work!AO10*(Output_Tax!$CC10/100),0)</f>
        <v>0</v>
      </c>
      <c r="AP10" s="323">
        <f>IFERROR(Supply_2013_Work!AP10*(Output_Tax!$CC10/100),0)</f>
        <v>0</v>
      </c>
      <c r="AQ10" s="323">
        <f>IFERROR(Supply_2013_Work!AQ10*(Output_Tax!$CC10/100),0)</f>
        <v>0</v>
      </c>
      <c r="AR10" s="323">
        <f>IFERROR(Supply_2013_Work!AR10*(Output_Tax!$CC10/100),0)</f>
        <v>0</v>
      </c>
      <c r="AS10" s="323">
        <f>IFERROR(Supply_2013_Work!AS10*(Output_Tax!$CC10/100),0)</f>
        <v>0</v>
      </c>
      <c r="AT10" s="323">
        <f>IFERROR(Supply_2013_Work!AT10*(Output_Tax!$CC10/100),0)</f>
        <v>0</v>
      </c>
      <c r="AU10" s="323">
        <f>IFERROR(Supply_2013_Work!AU10*(Output_Tax!$CC10/100),0)</f>
        <v>0</v>
      </c>
      <c r="AV10" s="323">
        <f>IFERROR(Supply_2013_Work!AV10*(Output_Tax!$CC10/100),0)</f>
        <v>0</v>
      </c>
      <c r="AW10" s="323">
        <f>IFERROR(Supply_2013_Work!AW10*(Output_Tax!$CC10/100),0)</f>
        <v>0</v>
      </c>
      <c r="AX10" s="323">
        <f>IFERROR(Supply_2013_Work!AX10*(Output_Tax!$CC10/100),0)</f>
        <v>0</v>
      </c>
      <c r="AY10" s="323">
        <f>IFERROR(Supply_2013_Work!AY10*(Output_Tax!$CC10/100),0)</f>
        <v>2.4444E-2</v>
      </c>
      <c r="AZ10" s="323">
        <f>IFERROR(Supply_2013_Work!AZ10*(Output_Tax!$CC10/100),0)</f>
        <v>0</v>
      </c>
      <c r="BA10" s="323">
        <f>IFERROR(Supply_2013_Work!BA10*(Output_Tax!$CC10/100),0)</f>
        <v>0</v>
      </c>
      <c r="BB10" s="323">
        <f>IFERROR(Supply_2013_Work!BB10*(Output_Tax!$CC10/100),0)</f>
        <v>0</v>
      </c>
      <c r="BC10" s="323">
        <f>IFERROR(Supply_2013_Work!BC10*(Output_Tax!$CC10/100),0)</f>
        <v>0</v>
      </c>
      <c r="BD10" s="323">
        <f>IFERROR(Supply_2013_Work!BD10*(Output_Tax!$CC10/100),0)</f>
        <v>0</v>
      </c>
      <c r="BE10" s="323">
        <f>IFERROR(Supply_2013_Work!BE10*(Output_Tax!$CC10/100),0)</f>
        <v>0</v>
      </c>
      <c r="BF10" s="323">
        <f>IFERROR(Supply_2013_Work!BF10*(Output_Tax!$CC10/100),0)</f>
        <v>0</v>
      </c>
      <c r="BG10" s="323">
        <f>IFERROR(Supply_2013_Work!BG10*(Output_Tax!$CC10/100),0)</f>
        <v>0</v>
      </c>
      <c r="BH10" s="323">
        <f>IFERROR(Supply_2013_Work!BH10*(Output_Tax!$CC10/100),0)</f>
        <v>0</v>
      </c>
      <c r="BI10" s="323">
        <f>IFERROR(Supply_2013_Work!BI10*(Output_Tax!$CC10/100),0)</f>
        <v>0</v>
      </c>
      <c r="BJ10" s="323">
        <f>IFERROR(Supply_2013_Work!BJ10*(Output_Tax!$CC10/100),0)</f>
        <v>0</v>
      </c>
      <c r="BK10" s="323">
        <f>IFERROR(Supply_2013_Work!BK10*(Output_Tax!$CC10/100),0)</f>
        <v>0</v>
      </c>
      <c r="BL10" s="323">
        <f>IFERROR(Supply_2013_Work!BL10*(Output_Tax!$CC10/100),0)</f>
        <v>0</v>
      </c>
      <c r="BM10" s="323">
        <f>IFERROR(Supply_2013_Work!BM10*(Output_Tax!$CC10/100),0)</f>
        <v>0</v>
      </c>
      <c r="BN10" s="323">
        <f>IFERROR(Supply_2013_Work!BN10*(Output_Tax!$CC10/100),0)</f>
        <v>0</v>
      </c>
      <c r="BO10" s="323">
        <f>IFERROR(Supply_2013_Work!BO10*(Output_Tax!$CC10/100),0)</f>
        <v>0</v>
      </c>
      <c r="BP10" s="323">
        <f>IFERROR(Supply_2013_Work!BP10*(Output_Tax!$CC10/100),0)</f>
        <v>0</v>
      </c>
      <c r="BQ10" s="323">
        <f>IFERROR(Supply_2013_Work!BQ10*(Output_Tax!$CC10/100),0)</f>
        <v>0</v>
      </c>
      <c r="BR10" s="333">
        <v>60.424500000000002</v>
      </c>
      <c r="BS10" s="335">
        <v>67.114699999999999</v>
      </c>
      <c r="BT10" s="335">
        <v>11.231299999999999</v>
      </c>
      <c r="BU10" s="335">
        <v>55.883400000000002</v>
      </c>
      <c r="BV10" s="335">
        <v>3.2328000000000001</v>
      </c>
      <c r="BW10" s="334">
        <v>70.3476</v>
      </c>
      <c r="BX10" s="336">
        <v>130.77209999999999</v>
      </c>
      <c r="BY10" s="335">
        <v>24.5594</v>
      </c>
      <c r="BZ10" s="335">
        <v>2.8504</v>
      </c>
      <c r="CA10" s="337">
        <v>158.18199999999999</v>
      </c>
      <c r="CB10" t="str">
        <f>VLOOKUP(C10,Codes!$A$2:$D$87,2,TRUE)</f>
        <v>03</v>
      </c>
      <c r="CC10">
        <f>IF(VLOOKUP(CB10,Rates!$A$2:$N$140,10,TRUE)="non-taxable",0,VLOOKUP(CB10,Rates!$A$2:$N$140,10,TRUE))</f>
        <v>21</v>
      </c>
      <c r="CD10">
        <f t="shared" si="0"/>
        <v>14.772995999999999</v>
      </c>
      <c r="CE10">
        <f t="shared" si="1"/>
        <v>0</v>
      </c>
      <c r="CF10">
        <f t="shared" si="2"/>
        <v>0</v>
      </c>
    </row>
    <row r="11" spans="1:84">
      <c r="A11" s="330" t="s">
        <v>6</v>
      </c>
      <c r="B11" s="410" t="s">
        <v>196</v>
      </c>
      <c r="C11" s="457" t="s">
        <v>328</v>
      </c>
      <c r="D11" s="458" t="s">
        <v>329</v>
      </c>
      <c r="E11" s="323">
        <f>IFERROR(Supply_2013_Work!E11*(Output_Tax!$CC11/100),0)</f>
        <v>0</v>
      </c>
      <c r="F11" s="323">
        <f>IFERROR(Supply_2013_Work!F11*(Output_Tax!$CC11/100),0)</f>
        <v>0</v>
      </c>
      <c r="G11" s="323">
        <f>IFERROR(Supply_2013_Work!G11*(Output_Tax!$CC11/100),0)</f>
        <v>0</v>
      </c>
      <c r="H11" s="323">
        <f>IFERROR(Supply_2013_Work!H11*(Output_Tax!$CC11/100),0)</f>
        <v>46.489736999999998</v>
      </c>
      <c r="I11" s="323">
        <f>IFERROR(Supply_2013_Work!I11*(Output_Tax!$CC11/100),0)</f>
        <v>0</v>
      </c>
      <c r="J11" s="323">
        <f>IFERROR(Supply_2013_Work!J11*(Output_Tax!$CC11/100),0)</f>
        <v>0</v>
      </c>
      <c r="K11" s="323">
        <f>IFERROR(Supply_2013_Work!K11*(Output_Tax!$CC11/100),0)</f>
        <v>0</v>
      </c>
      <c r="L11" s="323">
        <f>IFERROR(Supply_2013_Work!L11*(Output_Tax!$CC11/100),0)</f>
        <v>0</v>
      </c>
      <c r="M11" s="323">
        <f>IFERROR(Supply_2013_Work!M11*(Output_Tax!$CC11/100),0)</f>
        <v>0</v>
      </c>
      <c r="N11" s="323">
        <f>IFERROR(Supply_2013_Work!N11*(Output_Tax!$CC11/100),0)</f>
        <v>0</v>
      </c>
      <c r="O11" s="323">
        <f>IFERROR(Supply_2013_Work!O11*(Output_Tax!$CC11/100),0)</f>
        <v>0</v>
      </c>
      <c r="P11" s="323">
        <f>IFERROR(Supply_2013_Work!P11*(Output_Tax!$CC11/100),0)</f>
        <v>0</v>
      </c>
      <c r="Q11" s="323">
        <f>IFERROR(Supply_2013_Work!Q11*(Output_Tax!$CC11/100),0)</f>
        <v>0</v>
      </c>
      <c r="R11" s="323">
        <f>IFERROR(Supply_2013_Work!R11*(Output_Tax!$CC11/100),0)</f>
        <v>0</v>
      </c>
      <c r="S11" s="323">
        <f>IFERROR(Supply_2013_Work!S11*(Output_Tax!$CC11/100),0)</f>
        <v>0</v>
      </c>
      <c r="T11" s="323">
        <f>IFERROR(Supply_2013_Work!T11*(Output_Tax!$CC11/100),0)</f>
        <v>0</v>
      </c>
      <c r="U11" s="323">
        <f>IFERROR(Supply_2013_Work!U11*(Output_Tax!$CC11/100),0)</f>
        <v>0</v>
      </c>
      <c r="V11" s="323">
        <f>IFERROR(Supply_2013_Work!V11*(Output_Tax!$CC11/100),0)</f>
        <v>0</v>
      </c>
      <c r="W11" s="323">
        <f>IFERROR(Supply_2013_Work!W11*(Output_Tax!$CC11/100),0)</f>
        <v>0</v>
      </c>
      <c r="X11" s="323">
        <f>IFERROR(Supply_2013_Work!X11*(Output_Tax!$CC11/100),0)</f>
        <v>0</v>
      </c>
      <c r="Y11" s="323">
        <f>IFERROR(Supply_2013_Work!Y11*(Output_Tax!$CC11/100),0)</f>
        <v>0</v>
      </c>
      <c r="Z11" s="323">
        <f>IFERROR(Supply_2013_Work!Z11*(Output_Tax!$CC11/100),0)</f>
        <v>0</v>
      </c>
      <c r="AA11" s="323">
        <f>IFERROR(Supply_2013_Work!AA11*(Output_Tax!$CC11/100),0)</f>
        <v>0</v>
      </c>
      <c r="AB11" s="323">
        <f>IFERROR(Supply_2013_Work!AB11*(Output_Tax!$CC11/100),0)</f>
        <v>0</v>
      </c>
      <c r="AC11" s="323">
        <f>IFERROR(Supply_2013_Work!AC11*(Output_Tax!$CC11/100),0)</f>
        <v>0</v>
      </c>
      <c r="AD11" s="323">
        <f>IFERROR(Supply_2013_Work!AD11*(Output_Tax!$CC11/100),0)</f>
        <v>0</v>
      </c>
      <c r="AE11" s="323">
        <f>IFERROR(Supply_2013_Work!AE11*(Output_Tax!$CC11/100),0)</f>
        <v>1.273188</v>
      </c>
      <c r="AF11" s="323">
        <f>IFERROR(Supply_2013_Work!AF11*(Output_Tax!$CC11/100),0)</f>
        <v>0</v>
      </c>
      <c r="AG11" s="323">
        <f>IFERROR(Supply_2013_Work!AG11*(Output_Tax!$CC11/100),0)</f>
        <v>0</v>
      </c>
      <c r="AH11" s="323">
        <f>IFERROR(Supply_2013_Work!AH11*(Output_Tax!$CC11/100),0)</f>
        <v>0</v>
      </c>
      <c r="AI11" s="323">
        <f>IFERROR(Supply_2013_Work!AI11*(Output_Tax!$CC11/100),0)</f>
        <v>0</v>
      </c>
      <c r="AJ11" s="323">
        <f>IFERROR(Supply_2013_Work!AJ11*(Output_Tax!$CC11/100),0)</f>
        <v>0</v>
      </c>
      <c r="AK11" s="323">
        <f>IFERROR(Supply_2013_Work!AK11*(Output_Tax!$CC11/100),0)</f>
        <v>0</v>
      </c>
      <c r="AL11" s="323">
        <f>IFERROR(Supply_2013_Work!AL11*(Output_Tax!$CC11/100),0)</f>
        <v>0</v>
      </c>
      <c r="AM11" s="323">
        <f>IFERROR(Supply_2013_Work!AM11*(Output_Tax!$CC11/100),0)</f>
        <v>0</v>
      </c>
      <c r="AN11" s="323">
        <f>IFERROR(Supply_2013_Work!AN11*(Output_Tax!$CC11/100),0)</f>
        <v>0</v>
      </c>
      <c r="AO11" s="323">
        <f>IFERROR(Supply_2013_Work!AO11*(Output_Tax!$CC11/100),0)</f>
        <v>0</v>
      </c>
      <c r="AP11" s="323">
        <f>IFERROR(Supply_2013_Work!AP11*(Output_Tax!$CC11/100),0)</f>
        <v>0</v>
      </c>
      <c r="AQ11" s="323">
        <f>IFERROR(Supply_2013_Work!AQ11*(Output_Tax!$CC11/100),0)</f>
        <v>0</v>
      </c>
      <c r="AR11" s="323">
        <f>IFERROR(Supply_2013_Work!AR11*(Output_Tax!$CC11/100),0)</f>
        <v>0</v>
      </c>
      <c r="AS11" s="323">
        <f>IFERROR(Supply_2013_Work!AS11*(Output_Tax!$CC11/100),0)</f>
        <v>0</v>
      </c>
      <c r="AT11" s="323">
        <f>IFERROR(Supply_2013_Work!AT11*(Output_Tax!$CC11/100),0)</f>
        <v>0</v>
      </c>
      <c r="AU11" s="323">
        <f>IFERROR(Supply_2013_Work!AU11*(Output_Tax!$CC11/100),0)</f>
        <v>0</v>
      </c>
      <c r="AV11" s="323">
        <f>IFERROR(Supply_2013_Work!AV11*(Output_Tax!$CC11/100),0)</f>
        <v>0</v>
      </c>
      <c r="AW11" s="323">
        <f>IFERROR(Supply_2013_Work!AW11*(Output_Tax!$CC11/100),0)</f>
        <v>0</v>
      </c>
      <c r="AX11" s="323">
        <f>IFERROR(Supply_2013_Work!AX11*(Output_Tax!$CC11/100),0)</f>
        <v>0</v>
      </c>
      <c r="AY11" s="323">
        <f>IFERROR(Supply_2013_Work!AY11*(Output_Tax!$CC11/100),0)</f>
        <v>0</v>
      </c>
      <c r="AZ11" s="323">
        <f>IFERROR(Supply_2013_Work!AZ11*(Output_Tax!$CC11/100),0)</f>
        <v>0</v>
      </c>
      <c r="BA11" s="323">
        <f>IFERROR(Supply_2013_Work!BA11*(Output_Tax!$CC11/100),0)</f>
        <v>0</v>
      </c>
      <c r="BB11" s="323">
        <f>IFERROR(Supply_2013_Work!BB11*(Output_Tax!$CC11/100),0)</f>
        <v>0</v>
      </c>
      <c r="BC11" s="323">
        <f>IFERROR(Supply_2013_Work!BC11*(Output_Tax!$CC11/100),0)</f>
        <v>0</v>
      </c>
      <c r="BD11" s="323">
        <f>IFERROR(Supply_2013_Work!BD11*(Output_Tax!$CC11/100),0)</f>
        <v>0</v>
      </c>
      <c r="BE11" s="323">
        <f>IFERROR(Supply_2013_Work!BE11*(Output_Tax!$CC11/100),0)</f>
        <v>0</v>
      </c>
      <c r="BF11" s="323">
        <f>IFERROR(Supply_2013_Work!BF11*(Output_Tax!$CC11/100),0)</f>
        <v>7.1315999999999997</v>
      </c>
      <c r="BG11" s="323">
        <f>IFERROR(Supply_2013_Work!BG11*(Output_Tax!$CC11/100),0)</f>
        <v>0</v>
      </c>
      <c r="BH11" s="323">
        <f>IFERROR(Supply_2013_Work!BH11*(Output_Tax!$CC11/100),0)</f>
        <v>0</v>
      </c>
      <c r="BI11" s="323">
        <f>IFERROR(Supply_2013_Work!BI11*(Output_Tax!$CC11/100),0)</f>
        <v>0</v>
      </c>
      <c r="BJ11" s="323">
        <f>IFERROR(Supply_2013_Work!BJ11*(Output_Tax!$CC11/100),0)</f>
        <v>0</v>
      </c>
      <c r="BK11" s="323">
        <f>IFERROR(Supply_2013_Work!BK11*(Output_Tax!$CC11/100),0)</f>
        <v>0</v>
      </c>
      <c r="BL11" s="323">
        <f>IFERROR(Supply_2013_Work!BL11*(Output_Tax!$CC11/100),0)</f>
        <v>0</v>
      </c>
      <c r="BM11" s="323">
        <f>IFERROR(Supply_2013_Work!BM11*(Output_Tax!$CC11/100),0)</f>
        <v>0</v>
      </c>
      <c r="BN11" s="323">
        <f>IFERROR(Supply_2013_Work!BN11*(Output_Tax!$CC11/100),0)</f>
        <v>0</v>
      </c>
      <c r="BO11" s="323">
        <f>IFERROR(Supply_2013_Work!BO11*(Output_Tax!$CC11/100),0)</f>
        <v>0</v>
      </c>
      <c r="BP11" s="323">
        <f>IFERROR(Supply_2013_Work!BP11*(Output_Tax!$CC11/100),0)</f>
        <v>0</v>
      </c>
      <c r="BQ11" s="323">
        <f>IFERROR(Supply_2013_Work!BQ11*(Output_Tax!$CC11/100),0)</f>
        <v>0</v>
      </c>
      <c r="BR11" s="333">
        <v>261.40249999999997</v>
      </c>
      <c r="BS11" s="335">
        <v>36.326099999999997</v>
      </c>
      <c r="BT11" s="335">
        <v>20.3749</v>
      </c>
      <c r="BU11" s="335">
        <v>15.9512</v>
      </c>
      <c r="BV11" s="335">
        <v>504.23880000000003</v>
      </c>
      <c r="BW11" s="334">
        <v>540.56489999999997</v>
      </c>
      <c r="BX11" s="336">
        <v>801.9674</v>
      </c>
      <c r="BY11" s="335">
        <v>96.654899999999998</v>
      </c>
      <c r="BZ11" s="335">
        <v>24.6998</v>
      </c>
      <c r="CA11" s="337">
        <v>923.32219999999995</v>
      </c>
      <c r="CB11" t="str">
        <f>VLOOKUP(C11,Codes!$A$2:$D$87,2,TRUE)</f>
        <v>09</v>
      </c>
      <c r="CC11">
        <f>IF(VLOOKUP(CB11,Rates!$A$2:$N$140,10,TRUE)="non-taxable",0,VLOOKUP(CB11,Rates!$A$2:$N$140,10,TRUE))</f>
        <v>21</v>
      </c>
      <c r="CD11">
        <f t="shared" si="0"/>
        <v>113.51862899999999</v>
      </c>
      <c r="CE11">
        <f t="shared" si="1"/>
        <v>0</v>
      </c>
      <c r="CF11">
        <f t="shared" si="2"/>
        <v>0</v>
      </c>
    </row>
    <row r="12" spans="1:84">
      <c r="A12" s="330" t="s">
        <v>7</v>
      </c>
      <c r="B12" s="410" t="s">
        <v>142</v>
      </c>
      <c r="C12" s="457" t="s">
        <v>330</v>
      </c>
      <c r="D12" s="458" t="s">
        <v>331</v>
      </c>
      <c r="E12" s="323">
        <f>IFERROR(Supply_2013_Work!E12*(Output_Tax!$CC12/100),0)</f>
        <v>7.4941859999999991</v>
      </c>
      <c r="F12" s="323">
        <f>IFERROR(Supply_2013_Work!F12*(Output_Tax!$CC12/100),0)</f>
        <v>0</v>
      </c>
      <c r="G12" s="323">
        <f>IFERROR(Supply_2013_Work!G12*(Output_Tax!$CC12/100),0)</f>
        <v>0.90789299999999995</v>
      </c>
      <c r="H12" s="323">
        <f>IFERROR(Supply_2013_Work!H12*(Output_Tax!$CC12/100),0)</f>
        <v>0</v>
      </c>
      <c r="I12" s="323">
        <f>IFERROR(Supply_2013_Work!I12*(Output_Tax!$CC12/100),0)</f>
        <v>408.64040699999998</v>
      </c>
      <c r="J12" s="323">
        <f>IFERROR(Supply_2013_Work!J12*(Output_Tax!$CC12/100),0)</f>
        <v>0</v>
      </c>
      <c r="K12" s="323">
        <f>IFERROR(Supply_2013_Work!K12*(Output_Tax!$CC12/100),0)</f>
        <v>0</v>
      </c>
      <c r="L12" s="323">
        <f>IFERROR(Supply_2013_Work!L12*(Output_Tax!$CC12/100),0)</f>
        <v>0</v>
      </c>
      <c r="M12" s="323">
        <f>IFERROR(Supply_2013_Work!M12*(Output_Tax!$CC12/100),0)</f>
        <v>0</v>
      </c>
      <c r="N12" s="323">
        <f>IFERROR(Supply_2013_Work!N12*(Output_Tax!$CC12/100),0)</f>
        <v>0</v>
      </c>
      <c r="O12" s="323">
        <f>IFERROR(Supply_2013_Work!O12*(Output_Tax!$CC12/100),0)</f>
        <v>3.095526</v>
      </c>
      <c r="P12" s="323">
        <f>IFERROR(Supply_2013_Work!P12*(Output_Tax!$CC12/100),0)</f>
        <v>0</v>
      </c>
      <c r="Q12" s="323">
        <f>IFERROR(Supply_2013_Work!Q12*(Output_Tax!$CC12/100),0)</f>
        <v>0</v>
      </c>
      <c r="R12" s="323">
        <f>IFERROR(Supply_2013_Work!R12*(Output_Tax!$CC12/100),0)</f>
        <v>0</v>
      </c>
      <c r="S12" s="323">
        <f>IFERROR(Supply_2013_Work!S12*(Output_Tax!$CC12/100),0)</f>
        <v>0</v>
      </c>
      <c r="T12" s="323">
        <f>IFERROR(Supply_2013_Work!T12*(Output_Tax!$CC12/100),0)</f>
        <v>0</v>
      </c>
      <c r="U12" s="323">
        <f>IFERROR(Supply_2013_Work!U12*(Output_Tax!$CC12/100),0)</f>
        <v>0</v>
      </c>
      <c r="V12" s="323">
        <f>IFERROR(Supply_2013_Work!V12*(Output_Tax!$CC12/100),0)</f>
        <v>0</v>
      </c>
      <c r="W12" s="323">
        <f>IFERROR(Supply_2013_Work!W12*(Output_Tax!$CC12/100),0)</f>
        <v>0</v>
      </c>
      <c r="X12" s="323">
        <f>IFERROR(Supply_2013_Work!X12*(Output_Tax!$CC12/100),0)</f>
        <v>0</v>
      </c>
      <c r="Y12" s="323">
        <f>IFERROR(Supply_2013_Work!Y12*(Output_Tax!$CC12/100),0)</f>
        <v>0</v>
      </c>
      <c r="Z12" s="323">
        <f>IFERROR(Supply_2013_Work!Z12*(Output_Tax!$CC12/100),0)</f>
        <v>0</v>
      </c>
      <c r="AA12" s="323">
        <f>IFERROR(Supply_2013_Work!AA12*(Output_Tax!$CC12/100),0)</f>
        <v>0</v>
      </c>
      <c r="AB12" s="323">
        <f>IFERROR(Supply_2013_Work!AB12*(Output_Tax!$CC12/100),0)</f>
        <v>0</v>
      </c>
      <c r="AC12" s="323">
        <f>IFERROR(Supply_2013_Work!AC12*(Output_Tax!$CC12/100),0)</f>
        <v>0</v>
      </c>
      <c r="AD12" s="323">
        <f>IFERROR(Supply_2013_Work!AD12*(Output_Tax!$CC12/100),0)</f>
        <v>0.46733399999999997</v>
      </c>
      <c r="AE12" s="323">
        <f>IFERROR(Supply_2013_Work!AE12*(Output_Tax!$CC12/100),0)</f>
        <v>0</v>
      </c>
      <c r="AF12" s="323">
        <f>IFERROR(Supply_2013_Work!AF12*(Output_Tax!$CC12/100),0)</f>
        <v>0</v>
      </c>
      <c r="AG12" s="323">
        <f>IFERROR(Supply_2013_Work!AG12*(Output_Tax!$CC12/100),0)</f>
        <v>10.199384999999999</v>
      </c>
      <c r="AH12" s="323">
        <f>IFERROR(Supply_2013_Work!AH12*(Output_Tax!$CC12/100),0)</f>
        <v>10.341471</v>
      </c>
      <c r="AI12" s="323">
        <f>IFERROR(Supply_2013_Work!AI12*(Output_Tax!$CC12/100),0)</f>
        <v>0</v>
      </c>
      <c r="AJ12" s="323">
        <f>IFERROR(Supply_2013_Work!AJ12*(Output_Tax!$CC12/100),0)</f>
        <v>0</v>
      </c>
      <c r="AK12" s="323">
        <f>IFERROR(Supply_2013_Work!AK12*(Output_Tax!$CC12/100),0)</f>
        <v>0</v>
      </c>
      <c r="AL12" s="323">
        <f>IFERROR(Supply_2013_Work!AL12*(Output_Tax!$CC12/100),0)</f>
        <v>0</v>
      </c>
      <c r="AM12" s="323">
        <f>IFERROR(Supply_2013_Work!AM12*(Output_Tax!$CC12/100),0)</f>
        <v>0</v>
      </c>
      <c r="AN12" s="323">
        <f>IFERROR(Supply_2013_Work!AN12*(Output_Tax!$CC12/100),0)</f>
        <v>1.934982</v>
      </c>
      <c r="AO12" s="323">
        <f>IFERROR(Supply_2013_Work!AO12*(Output_Tax!$CC12/100),0)</f>
        <v>0</v>
      </c>
      <c r="AP12" s="323">
        <f>IFERROR(Supply_2013_Work!AP12*(Output_Tax!$CC12/100),0)</f>
        <v>0</v>
      </c>
      <c r="AQ12" s="323">
        <f>IFERROR(Supply_2013_Work!AQ12*(Output_Tax!$CC12/100),0)</f>
        <v>0</v>
      </c>
      <c r="AR12" s="323">
        <f>IFERROR(Supply_2013_Work!AR12*(Output_Tax!$CC12/100),0)</f>
        <v>0</v>
      </c>
      <c r="AS12" s="323">
        <f>IFERROR(Supply_2013_Work!AS12*(Output_Tax!$CC12/100),0)</f>
        <v>0</v>
      </c>
      <c r="AT12" s="323">
        <f>IFERROR(Supply_2013_Work!AT12*(Output_Tax!$CC12/100),0)</f>
        <v>0</v>
      </c>
      <c r="AU12" s="323">
        <f>IFERROR(Supply_2013_Work!AU12*(Output_Tax!$CC12/100),0)</f>
        <v>0</v>
      </c>
      <c r="AV12" s="323">
        <f>IFERROR(Supply_2013_Work!AV12*(Output_Tax!$CC12/100),0)</f>
        <v>0</v>
      </c>
      <c r="AW12" s="323">
        <f>IFERROR(Supply_2013_Work!AW12*(Output_Tax!$CC12/100),0)</f>
        <v>0</v>
      </c>
      <c r="AX12" s="323">
        <f>IFERROR(Supply_2013_Work!AX12*(Output_Tax!$CC12/100),0)</f>
        <v>0</v>
      </c>
      <c r="AY12" s="323">
        <f>IFERROR(Supply_2013_Work!AY12*(Output_Tax!$CC12/100),0)</f>
        <v>0</v>
      </c>
      <c r="AZ12" s="323">
        <f>IFERROR(Supply_2013_Work!AZ12*(Output_Tax!$CC12/100),0)</f>
        <v>0</v>
      </c>
      <c r="BA12" s="323">
        <f>IFERROR(Supply_2013_Work!BA12*(Output_Tax!$CC12/100),0)</f>
        <v>0</v>
      </c>
      <c r="BB12" s="323">
        <f>IFERROR(Supply_2013_Work!BB12*(Output_Tax!$CC12/100),0)</f>
        <v>0</v>
      </c>
      <c r="BC12" s="323">
        <f>IFERROR(Supply_2013_Work!BC12*(Output_Tax!$CC12/100),0)</f>
        <v>0</v>
      </c>
      <c r="BD12" s="323">
        <f>IFERROR(Supply_2013_Work!BD12*(Output_Tax!$CC12/100),0)</f>
        <v>0</v>
      </c>
      <c r="BE12" s="323">
        <f>IFERROR(Supply_2013_Work!BE12*(Output_Tax!$CC12/100),0)</f>
        <v>0</v>
      </c>
      <c r="BF12" s="323">
        <f>IFERROR(Supply_2013_Work!BF12*(Output_Tax!$CC12/100),0)</f>
        <v>0</v>
      </c>
      <c r="BG12" s="323">
        <f>IFERROR(Supply_2013_Work!BG12*(Output_Tax!$CC12/100),0)</f>
        <v>0</v>
      </c>
      <c r="BH12" s="323">
        <f>IFERROR(Supply_2013_Work!BH12*(Output_Tax!$CC12/100),0)</f>
        <v>0</v>
      </c>
      <c r="BI12" s="323">
        <f>IFERROR(Supply_2013_Work!BI12*(Output_Tax!$CC12/100),0)</f>
        <v>0</v>
      </c>
      <c r="BJ12" s="323">
        <f>IFERROR(Supply_2013_Work!BJ12*(Output_Tax!$CC12/100),0)</f>
        <v>0</v>
      </c>
      <c r="BK12" s="323">
        <f>IFERROR(Supply_2013_Work!BK12*(Output_Tax!$CC12/100),0)</f>
        <v>0</v>
      </c>
      <c r="BL12" s="323">
        <f>IFERROR(Supply_2013_Work!BL12*(Output_Tax!$CC12/100),0)</f>
        <v>0</v>
      </c>
      <c r="BM12" s="323">
        <f>IFERROR(Supply_2013_Work!BM12*(Output_Tax!$CC12/100),0)</f>
        <v>0</v>
      </c>
      <c r="BN12" s="323">
        <f>IFERROR(Supply_2013_Work!BN12*(Output_Tax!$CC12/100),0)</f>
        <v>0</v>
      </c>
      <c r="BO12" s="323">
        <f>IFERROR(Supply_2013_Work!BO12*(Output_Tax!$CC12/100),0)</f>
        <v>0</v>
      </c>
      <c r="BP12" s="323">
        <f>IFERROR(Supply_2013_Work!BP12*(Output_Tax!$CC12/100),0)</f>
        <v>0</v>
      </c>
      <c r="BQ12" s="323">
        <f>IFERROR(Supply_2013_Work!BQ12*(Output_Tax!$CC12/100),0)</f>
        <v>0</v>
      </c>
      <c r="BR12" s="333">
        <v>2109.9105</v>
      </c>
      <c r="BS12" s="335">
        <v>1334.1565000000001</v>
      </c>
      <c r="BT12" s="335">
        <v>586.86369999999999</v>
      </c>
      <c r="BU12" s="335">
        <v>747.29280000000006</v>
      </c>
      <c r="BV12" s="335">
        <v>351.00209999999998</v>
      </c>
      <c r="BW12" s="334">
        <v>1685.1586</v>
      </c>
      <c r="BX12" s="336">
        <v>3795.0690999999997</v>
      </c>
      <c r="BY12" s="335">
        <v>955.82619999999997</v>
      </c>
      <c r="BZ12" s="335">
        <v>727.09900000000005</v>
      </c>
      <c r="CA12" s="337">
        <v>5477.9943000000003</v>
      </c>
      <c r="CB12" t="str">
        <f>VLOOKUP(C12,Codes!$A$2:$D$87,2,TRUE)</f>
        <v>11</v>
      </c>
      <c r="CC12">
        <f>IF(VLOOKUP(CB12,Rates!$A$2:$N$140,10,TRUE)="non-taxable",0,VLOOKUP(CB12,Rates!$A$2:$N$140,10,TRUE))</f>
        <v>21</v>
      </c>
      <c r="CD12">
        <f t="shared" si="0"/>
        <v>353.883306</v>
      </c>
      <c r="CE12">
        <f t="shared" si="1"/>
        <v>1.5737790599999997</v>
      </c>
      <c r="CF12">
        <f t="shared" si="2"/>
        <v>0</v>
      </c>
    </row>
    <row r="13" spans="1:84">
      <c r="A13" s="330" t="s">
        <v>8</v>
      </c>
      <c r="B13" s="447" t="s">
        <v>143</v>
      </c>
      <c r="C13" s="457" t="s">
        <v>332</v>
      </c>
      <c r="D13" s="458" t="s">
        <v>333</v>
      </c>
      <c r="E13" s="323">
        <f>IFERROR(Supply_2013_Work!E13*(Output_Tax!$CC13/100),0)</f>
        <v>0</v>
      </c>
      <c r="F13" s="323">
        <f>IFERROR(Supply_2013_Work!F13*(Output_Tax!$CC13/100),0)</f>
        <v>0</v>
      </c>
      <c r="G13" s="323">
        <f>IFERROR(Supply_2013_Work!G13*(Output_Tax!$CC13/100),0)</f>
        <v>0</v>
      </c>
      <c r="H13" s="323">
        <f>IFERROR(Supply_2013_Work!H13*(Output_Tax!$CC13/100),0)</f>
        <v>0</v>
      </c>
      <c r="I13" s="323">
        <f>IFERROR(Supply_2013_Work!I13*(Output_Tax!$CC13/100),0)</f>
        <v>0</v>
      </c>
      <c r="J13" s="323">
        <f>IFERROR(Supply_2013_Work!J13*(Output_Tax!$CC13/100),0)</f>
        <v>72.808595999999994</v>
      </c>
      <c r="K13" s="323">
        <f>IFERROR(Supply_2013_Work!K13*(Output_Tax!$CC13/100),0)</f>
        <v>0</v>
      </c>
      <c r="L13" s="323">
        <f>IFERROR(Supply_2013_Work!L13*(Output_Tax!$CC13/100),0)</f>
        <v>0</v>
      </c>
      <c r="M13" s="323">
        <f>IFERROR(Supply_2013_Work!M13*(Output_Tax!$CC13/100),0)</f>
        <v>0</v>
      </c>
      <c r="N13" s="323">
        <f>IFERROR(Supply_2013_Work!N13*(Output_Tax!$CC13/100),0)</f>
        <v>0</v>
      </c>
      <c r="O13" s="323">
        <f>IFERROR(Supply_2013_Work!O13*(Output_Tax!$CC13/100),0)</f>
        <v>0</v>
      </c>
      <c r="P13" s="323">
        <f>IFERROR(Supply_2013_Work!P13*(Output_Tax!$CC13/100),0)</f>
        <v>0</v>
      </c>
      <c r="Q13" s="323">
        <f>IFERROR(Supply_2013_Work!Q13*(Output_Tax!$CC13/100),0)</f>
        <v>0</v>
      </c>
      <c r="R13" s="323">
        <f>IFERROR(Supply_2013_Work!R13*(Output_Tax!$CC13/100),0)</f>
        <v>11.691035999999999</v>
      </c>
      <c r="S13" s="323">
        <f>IFERROR(Supply_2013_Work!S13*(Output_Tax!$CC13/100),0)</f>
        <v>0</v>
      </c>
      <c r="T13" s="323">
        <f>IFERROR(Supply_2013_Work!T13*(Output_Tax!$CC13/100),0)</f>
        <v>0</v>
      </c>
      <c r="U13" s="323">
        <f>IFERROR(Supply_2013_Work!U13*(Output_Tax!$CC13/100),0)</f>
        <v>0</v>
      </c>
      <c r="V13" s="323">
        <f>IFERROR(Supply_2013_Work!V13*(Output_Tax!$CC13/100),0)</f>
        <v>0</v>
      </c>
      <c r="W13" s="323">
        <f>IFERROR(Supply_2013_Work!W13*(Output_Tax!$CC13/100),0)</f>
        <v>0</v>
      </c>
      <c r="X13" s="323">
        <f>IFERROR(Supply_2013_Work!X13*(Output_Tax!$CC13/100),0)</f>
        <v>0</v>
      </c>
      <c r="Y13" s="323">
        <f>IFERROR(Supply_2013_Work!Y13*(Output_Tax!$CC13/100),0)</f>
        <v>0</v>
      </c>
      <c r="Z13" s="323">
        <f>IFERROR(Supply_2013_Work!Z13*(Output_Tax!$CC13/100),0)</f>
        <v>0.80007899999999998</v>
      </c>
      <c r="AA13" s="323">
        <f>IFERROR(Supply_2013_Work!AA13*(Output_Tax!$CC13/100),0)</f>
        <v>0</v>
      </c>
      <c r="AB13" s="323">
        <f>IFERROR(Supply_2013_Work!AB13*(Output_Tax!$CC13/100),0)</f>
        <v>0</v>
      </c>
      <c r="AC13" s="323">
        <f>IFERROR(Supply_2013_Work!AC13*(Output_Tax!$CC13/100),0)</f>
        <v>0</v>
      </c>
      <c r="AD13" s="323">
        <f>IFERROR(Supply_2013_Work!AD13*(Output_Tax!$CC13/100),0)</f>
        <v>0</v>
      </c>
      <c r="AE13" s="323">
        <f>IFERROR(Supply_2013_Work!AE13*(Output_Tax!$CC13/100),0)</f>
        <v>0</v>
      </c>
      <c r="AF13" s="323">
        <f>IFERROR(Supply_2013_Work!AF13*(Output_Tax!$CC13/100),0)</f>
        <v>0</v>
      </c>
      <c r="AG13" s="323">
        <f>IFERROR(Supply_2013_Work!AG13*(Output_Tax!$CC13/100),0)</f>
        <v>0.635544</v>
      </c>
      <c r="AH13" s="323">
        <f>IFERROR(Supply_2013_Work!AH13*(Output_Tax!$CC13/100),0)</f>
        <v>2.2019759999999997</v>
      </c>
      <c r="AI13" s="323">
        <f>IFERROR(Supply_2013_Work!AI13*(Output_Tax!$CC13/100),0)</f>
        <v>0</v>
      </c>
      <c r="AJ13" s="323">
        <f>IFERROR(Supply_2013_Work!AJ13*(Output_Tax!$CC13/100),0)</f>
        <v>0</v>
      </c>
      <c r="AK13" s="323">
        <f>IFERROR(Supply_2013_Work!AK13*(Output_Tax!$CC13/100),0)</f>
        <v>0</v>
      </c>
      <c r="AL13" s="323">
        <f>IFERROR(Supply_2013_Work!AL13*(Output_Tax!$CC13/100),0)</f>
        <v>0</v>
      </c>
      <c r="AM13" s="323">
        <f>IFERROR(Supply_2013_Work!AM13*(Output_Tax!$CC13/100),0)</f>
        <v>0</v>
      </c>
      <c r="AN13" s="323">
        <f>IFERROR(Supply_2013_Work!AN13*(Output_Tax!$CC13/100),0)</f>
        <v>0</v>
      </c>
      <c r="AO13" s="323">
        <f>IFERROR(Supply_2013_Work!AO13*(Output_Tax!$CC13/100),0)</f>
        <v>0</v>
      </c>
      <c r="AP13" s="323">
        <f>IFERROR(Supply_2013_Work!AP13*(Output_Tax!$CC13/100),0)</f>
        <v>0</v>
      </c>
      <c r="AQ13" s="323">
        <f>IFERROR(Supply_2013_Work!AQ13*(Output_Tax!$CC13/100),0)</f>
        <v>0</v>
      </c>
      <c r="AR13" s="323">
        <f>IFERROR(Supply_2013_Work!AR13*(Output_Tax!$CC13/100),0)</f>
        <v>0</v>
      </c>
      <c r="AS13" s="323">
        <f>IFERROR(Supply_2013_Work!AS13*(Output_Tax!$CC13/100),0)</f>
        <v>0</v>
      </c>
      <c r="AT13" s="323">
        <f>IFERROR(Supply_2013_Work!AT13*(Output_Tax!$CC13/100),0)</f>
        <v>0</v>
      </c>
      <c r="AU13" s="323">
        <f>IFERROR(Supply_2013_Work!AU13*(Output_Tax!$CC13/100),0)</f>
        <v>0</v>
      </c>
      <c r="AV13" s="323">
        <f>IFERROR(Supply_2013_Work!AV13*(Output_Tax!$CC13/100),0)</f>
        <v>0</v>
      </c>
      <c r="AW13" s="323">
        <f>IFERROR(Supply_2013_Work!AW13*(Output_Tax!$CC13/100),0)</f>
        <v>0</v>
      </c>
      <c r="AX13" s="323">
        <f>IFERROR(Supply_2013_Work!AX13*(Output_Tax!$CC13/100),0)</f>
        <v>0</v>
      </c>
      <c r="AY13" s="323">
        <f>IFERROR(Supply_2013_Work!AY13*(Output_Tax!$CC13/100),0)</f>
        <v>0</v>
      </c>
      <c r="AZ13" s="323">
        <f>IFERROR(Supply_2013_Work!AZ13*(Output_Tax!$CC13/100),0)</f>
        <v>0</v>
      </c>
      <c r="BA13" s="323">
        <f>IFERROR(Supply_2013_Work!BA13*(Output_Tax!$CC13/100),0)</f>
        <v>0</v>
      </c>
      <c r="BB13" s="323">
        <f>IFERROR(Supply_2013_Work!BB13*(Output_Tax!$CC13/100),0)</f>
        <v>0</v>
      </c>
      <c r="BC13" s="323">
        <f>IFERROR(Supply_2013_Work!BC13*(Output_Tax!$CC13/100),0)</f>
        <v>0</v>
      </c>
      <c r="BD13" s="323">
        <f>IFERROR(Supply_2013_Work!BD13*(Output_Tax!$CC13/100),0)</f>
        <v>0</v>
      </c>
      <c r="BE13" s="323">
        <f>IFERROR(Supply_2013_Work!BE13*(Output_Tax!$CC13/100),0)</f>
        <v>0</v>
      </c>
      <c r="BF13" s="323">
        <f>IFERROR(Supply_2013_Work!BF13*(Output_Tax!$CC13/100),0)</f>
        <v>0</v>
      </c>
      <c r="BG13" s="323">
        <f>IFERROR(Supply_2013_Work!BG13*(Output_Tax!$CC13/100),0)</f>
        <v>0</v>
      </c>
      <c r="BH13" s="323">
        <f>IFERROR(Supply_2013_Work!BH13*(Output_Tax!$CC13/100),0)</f>
        <v>0</v>
      </c>
      <c r="BI13" s="323">
        <f>IFERROR(Supply_2013_Work!BI13*(Output_Tax!$CC13/100),0)</f>
        <v>0</v>
      </c>
      <c r="BJ13" s="323">
        <f>IFERROR(Supply_2013_Work!BJ13*(Output_Tax!$CC13/100),0)</f>
        <v>0</v>
      </c>
      <c r="BK13" s="323">
        <f>IFERROR(Supply_2013_Work!BK13*(Output_Tax!$CC13/100),0)</f>
        <v>0</v>
      </c>
      <c r="BL13" s="323">
        <f>IFERROR(Supply_2013_Work!BL13*(Output_Tax!$CC13/100),0)</f>
        <v>0</v>
      </c>
      <c r="BM13" s="323">
        <f>IFERROR(Supply_2013_Work!BM13*(Output_Tax!$CC13/100),0)</f>
        <v>0</v>
      </c>
      <c r="BN13" s="323">
        <f>IFERROR(Supply_2013_Work!BN13*(Output_Tax!$CC13/100),0)</f>
        <v>0</v>
      </c>
      <c r="BO13" s="323">
        <f>IFERROR(Supply_2013_Work!BO13*(Output_Tax!$CC13/100),0)</f>
        <v>0</v>
      </c>
      <c r="BP13" s="323">
        <f>IFERROR(Supply_2013_Work!BP13*(Output_Tax!$CC13/100),0)</f>
        <v>0</v>
      </c>
      <c r="BQ13" s="323">
        <f>IFERROR(Supply_2013_Work!BQ13*(Output_Tax!$CC13/100),0)</f>
        <v>0</v>
      </c>
      <c r="BR13" s="333">
        <v>419.70100000000002</v>
      </c>
      <c r="BS13" s="335">
        <v>623.02779999999996</v>
      </c>
      <c r="BT13" s="335">
        <v>362.4905</v>
      </c>
      <c r="BU13" s="335">
        <v>260.53730000000002</v>
      </c>
      <c r="BV13" s="335">
        <v>84.950500000000005</v>
      </c>
      <c r="BW13" s="334">
        <v>707.97829999999999</v>
      </c>
      <c r="BX13" s="336">
        <v>1127.6793</v>
      </c>
      <c r="BY13" s="335">
        <v>330.89499999999998</v>
      </c>
      <c r="BZ13" s="335">
        <v>129.8364</v>
      </c>
      <c r="CA13" s="337">
        <v>1588.4106999999999</v>
      </c>
      <c r="CB13" t="str">
        <f>VLOOKUP(C13,Codes!$A$2:$D$87,2,TRUE)</f>
        <v>15</v>
      </c>
      <c r="CC13">
        <f>IF(VLOOKUP(CB13,Rates!$A$2:$N$140,10,TRUE)="non-taxable",0,VLOOKUP(CB13,Rates!$A$2:$N$140,10,TRUE))</f>
        <v>21</v>
      </c>
      <c r="CD13">
        <f t="shared" si="0"/>
        <v>148.675443</v>
      </c>
      <c r="CE13">
        <f t="shared" si="1"/>
        <v>0</v>
      </c>
      <c r="CF13">
        <f t="shared" si="2"/>
        <v>0</v>
      </c>
    </row>
    <row r="14" spans="1:84">
      <c r="A14" s="330" t="s">
        <v>9</v>
      </c>
      <c r="B14" s="410" t="s">
        <v>144</v>
      </c>
      <c r="C14" s="457" t="s">
        <v>334</v>
      </c>
      <c r="D14" s="458" t="s">
        <v>335</v>
      </c>
      <c r="E14" s="323">
        <f>IFERROR(Supply_2013_Work!E14*(Output_Tax!$CC14/100),0)</f>
        <v>2.2374000000000002E-2</v>
      </c>
      <c r="F14" s="323">
        <f>IFERROR(Supply_2013_Work!F14*(Output_Tax!$CC14/100),0)</f>
        <v>2.5367265000000003</v>
      </c>
      <c r="G14" s="323">
        <f>IFERROR(Supply_2013_Work!G14*(Output_Tax!$CC14/100),0)</f>
        <v>1.8150000000000002E-4</v>
      </c>
      <c r="H14" s="323">
        <f>IFERROR(Supply_2013_Work!H14*(Output_Tax!$CC14/100),0)</f>
        <v>0</v>
      </c>
      <c r="I14" s="323">
        <f>IFERROR(Supply_2013_Work!I14*(Output_Tax!$CC14/100),0)</f>
        <v>1.3695000000000001E-3</v>
      </c>
      <c r="J14" s="323">
        <f>IFERROR(Supply_2013_Work!J14*(Output_Tax!$CC14/100),0)</f>
        <v>0</v>
      </c>
      <c r="K14" s="323">
        <f>IFERROR(Supply_2013_Work!K14*(Output_Tax!$CC14/100),0)</f>
        <v>316.95610649999998</v>
      </c>
      <c r="L14" s="323">
        <f>IFERROR(Supply_2013_Work!L14*(Output_Tax!$CC14/100),0)</f>
        <v>0</v>
      </c>
      <c r="M14" s="323">
        <f>IFERROR(Supply_2013_Work!M14*(Output_Tax!$CC14/100),0)</f>
        <v>0</v>
      </c>
      <c r="N14" s="323">
        <f>IFERROR(Supply_2013_Work!N14*(Output_Tax!$CC14/100),0)</f>
        <v>0</v>
      </c>
      <c r="O14" s="323">
        <f>IFERROR(Supply_2013_Work!O14*(Output_Tax!$CC14/100),0)</f>
        <v>1.6500000000000001E-5</v>
      </c>
      <c r="P14" s="323">
        <f>IFERROR(Supply_2013_Work!P14*(Output_Tax!$CC14/100),0)</f>
        <v>0</v>
      </c>
      <c r="Q14" s="323">
        <f>IFERROR(Supply_2013_Work!Q14*(Output_Tax!$CC14/100),0)</f>
        <v>2.475E-4</v>
      </c>
      <c r="R14" s="323">
        <f>IFERROR(Supply_2013_Work!R14*(Output_Tax!$CC14/100),0)</f>
        <v>3.7785000000000002E-3</v>
      </c>
      <c r="S14" s="323">
        <f>IFERROR(Supply_2013_Work!S14*(Output_Tax!$CC14/100),0)</f>
        <v>0</v>
      </c>
      <c r="T14" s="323">
        <f>IFERROR(Supply_2013_Work!T14*(Output_Tax!$CC14/100),0)</f>
        <v>0.78396449999999995</v>
      </c>
      <c r="U14" s="323">
        <f>IFERROR(Supply_2013_Work!U14*(Output_Tax!$CC14/100),0)</f>
        <v>0</v>
      </c>
      <c r="V14" s="323">
        <f>IFERROR(Supply_2013_Work!V14*(Output_Tax!$CC14/100),0)</f>
        <v>2.31E-4</v>
      </c>
      <c r="W14" s="323">
        <f>IFERROR(Supply_2013_Work!W14*(Output_Tax!$CC14/100),0)</f>
        <v>0.110154</v>
      </c>
      <c r="X14" s="323">
        <f>IFERROR(Supply_2013_Work!X14*(Output_Tax!$CC14/100),0)</f>
        <v>0</v>
      </c>
      <c r="Y14" s="323">
        <f>IFERROR(Supply_2013_Work!Y14*(Output_Tax!$CC14/100),0)</f>
        <v>1.6500000000000001E-5</v>
      </c>
      <c r="Z14" s="323">
        <f>IFERROR(Supply_2013_Work!Z14*(Output_Tax!$CC14/100),0)</f>
        <v>0.19045950000000003</v>
      </c>
      <c r="AA14" s="323">
        <f>IFERROR(Supply_2013_Work!AA14*(Output_Tax!$CC14/100),0)</f>
        <v>0</v>
      </c>
      <c r="AB14" s="323">
        <f>IFERROR(Supply_2013_Work!AB14*(Output_Tax!$CC14/100),0)</f>
        <v>0.80597549999999996</v>
      </c>
      <c r="AC14" s="323">
        <f>IFERROR(Supply_2013_Work!AC14*(Output_Tax!$CC14/100),0)</f>
        <v>0</v>
      </c>
      <c r="AD14" s="323">
        <f>IFERROR(Supply_2013_Work!AD14*(Output_Tax!$CC14/100),0)</f>
        <v>5.1150000000000002E-4</v>
      </c>
      <c r="AE14" s="323">
        <f>IFERROR(Supply_2013_Work!AE14*(Output_Tax!$CC14/100),0)</f>
        <v>1.3203960000000001</v>
      </c>
      <c r="AF14" s="323">
        <f>IFERROR(Supply_2013_Work!AF14*(Output_Tax!$CC14/100),0)</f>
        <v>0</v>
      </c>
      <c r="AG14" s="323">
        <f>IFERROR(Supply_2013_Work!AG14*(Output_Tax!$CC14/100),0)</f>
        <v>0.44701800000000003</v>
      </c>
      <c r="AH14" s="323">
        <f>IFERROR(Supply_2013_Work!AH14*(Output_Tax!$CC14/100),0)</f>
        <v>0.4742595</v>
      </c>
      <c r="AI14" s="323">
        <f>IFERROR(Supply_2013_Work!AI14*(Output_Tax!$CC14/100),0)</f>
        <v>1.9469999999999999E-3</v>
      </c>
      <c r="AJ14" s="323">
        <f>IFERROR(Supply_2013_Work!AJ14*(Output_Tax!$CC14/100),0)</f>
        <v>0</v>
      </c>
      <c r="AK14" s="323">
        <f>IFERROR(Supply_2013_Work!AK14*(Output_Tax!$CC14/100),0)</f>
        <v>0</v>
      </c>
      <c r="AL14" s="323">
        <f>IFERROR(Supply_2013_Work!AL14*(Output_Tax!$CC14/100),0)</f>
        <v>0.1796355</v>
      </c>
      <c r="AM14" s="323">
        <f>IFERROR(Supply_2013_Work!AM14*(Output_Tax!$CC14/100),0)</f>
        <v>0</v>
      </c>
      <c r="AN14" s="323">
        <f>IFERROR(Supply_2013_Work!AN14*(Output_Tax!$CC14/100),0)</f>
        <v>1.6335000000000002E-2</v>
      </c>
      <c r="AO14" s="323">
        <f>IFERROR(Supply_2013_Work!AO14*(Output_Tax!$CC14/100),0)</f>
        <v>0</v>
      </c>
      <c r="AP14" s="323">
        <f>IFERROR(Supply_2013_Work!AP14*(Output_Tax!$CC14/100),0)</f>
        <v>4.1250000000000005E-4</v>
      </c>
      <c r="AQ14" s="323">
        <f>IFERROR(Supply_2013_Work!AQ14*(Output_Tax!$CC14/100),0)</f>
        <v>4.6200000000000001E-4</v>
      </c>
      <c r="AR14" s="323">
        <f>IFERROR(Supply_2013_Work!AR14*(Output_Tax!$CC14/100),0)</f>
        <v>0</v>
      </c>
      <c r="AS14" s="323">
        <f>IFERROR(Supply_2013_Work!AS14*(Output_Tax!$CC14/100),0)</f>
        <v>3.1350000000000003E-4</v>
      </c>
      <c r="AT14" s="323">
        <f>IFERROR(Supply_2013_Work!AT14*(Output_Tax!$CC14/100),0)</f>
        <v>0</v>
      </c>
      <c r="AU14" s="323">
        <f>IFERROR(Supply_2013_Work!AU14*(Output_Tax!$CC14/100),0)</f>
        <v>0</v>
      </c>
      <c r="AV14" s="323">
        <f>IFERROR(Supply_2013_Work!AV14*(Output_Tax!$CC14/100),0)</f>
        <v>1.01475E-2</v>
      </c>
      <c r="AW14" s="323">
        <f>IFERROR(Supply_2013_Work!AW14*(Output_Tax!$CC14/100),0)</f>
        <v>0</v>
      </c>
      <c r="AX14" s="323">
        <f>IFERROR(Supply_2013_Work!AX14*(Output_Tax!$CC14/100),0)</f>
        <v>1.3365E-3</v>
      </c>
      <c r="AY14" s="323">
        <f>IFERROR(Supply_2013_Work!AY14*(Output_Tax!$CC14/100),0)</f>
        <v>0</v>
      </c>
      <c r="AZ14" s="323">
        <f>IFERROR(Supply_2013_Work!AZ14*(Output_Tax!$CC14/100),0)</f>
        <v>0</v>
      </c>
      <c r="BA14" s="323">
        <f>IFERROR(Supply_2013_Work!BA14*(Output_Tax!$CC14/100),0)</f>
        <v>6.4349999999999997E-4</v>
      </c>
      <c r="BB14" s="323">
        <f>IFERROR(Supply_2013_Work!BB14*(Output_Tax!$CC14/100),0)</f>
        <v>1.6500000000000001E-5</v>
      </c>
      <c r="BC14" s="323">
        <f>IFERROR(Supply_2013_Work!BC14*(Output_Tax!$CC14/100),0)</f>
        <v>1.9799999999999999E-4</v>
      </c>
      <c r="BD14" s="323">
        <f>IFERROR(Supply_2013_Work!BD14*(Output_Tax!$CC14/100),0)</f>
        <v>0</v>
      </c>
      <c r="BE14" s="323">
        <f>IFERROR(Supply_2013_Work!BE14*(Output_Tax!$CC14/100),0)</f>
        <v>2.6400000000000002E-4</v>
      </c>
      <c r="BF14" s="323">
        <f>IFERROR(Supply_2013_Work!BF14*(Output_Tax!$CC14/100),0)</f>
        <v>4.3560000000000005E-3</v>
      </c>
      <c r="BG14" s="323">
        <f>IFERROR(Supply_2013_Work!BG14*(Output_Tax!$CC14/100),0)</f>
        <v>1.8150000000000002E-4</v>
      </c>
      <c r="BH14" s="323">
        <f>IFERROR(Supply_2013_Work!BH14*(Output_Tax!$CC14/100),0)</f>
        <v>4.9499999999999997E-5</v>
      </c>
      <c r="BI14" s="323">
        <f>IFERROR(Supply_2013_Work!BI14*(Output_Tax!$CC14/100),0)</f>
        <v>5.1150000000000002E-4</v>
      </c>
      <c r="BJ14" s="323">
        <f>IFERROR(Supply_2013_Work!BJ14*(Output_Tax!$CC14/100),0)</f>
        <v>1.6500000000000001E-5</v>
      </c>
      <c r="BK14" s="323">
        <f>IFERROR(Supply_2013_Work!BK14*(Output_Tax!$CC14/100),0)</f>
        <v>6.1215000000000002E-3</v>
      </c>
      <c r="BL14" s="323">
        <f>IFERROR(Supply_2013_Work!BL14*(Output_Tax!$CC14/100),0)</f>
        <v>0</v>
      </c>
      <c r="BM14" s="323">
        <f>IFERROR(Supply_2013_Work!BM14*(Output_Tax!$CC14/100),0)</f>
        <v>0</v>
      </c>
      <c r="BN14" s="323">
        <f>IFERROR(Supply_2013_Work!BN14*(Output_Tax!$CC14/100),0)</f>
        <v>0</v>
      </c>
      <c r="BO14" s="323">
        <f>IFERROR(Supply_2013_Work!BO14*(Output_Tax!$CC14/100),0)</f>
        <v>6.088500000000001E-3</v>
      </c>
      <c r="BP14" s="323">
        <f>IFERROR(Supply_2013_Work!BP14*(Output_Tax!$CC14/100),0)</f>
        <v>0</v>
      </c>
      <c r="BQ14" s="323">
        <f>IFERROR(Supply_2013_Work!BQ14*(Output_Tax!$CC14/100),0)</f>
        <v>0</v>
      </c>
      <c r="BR14" s="333">
        <v>1962.9259</v>
      </c>
      <c r="BS14" s="335">
        <v>135.0959</v>
      </c>
      <c r="BT14" s="335">
        <v>72.748400000000004</v>
      </c>
      <c r="BU14" s="335">
        <v>62.347499999999997</v>
      </c>
      <c r="BV14" s="335">
        <v>37.5182</v>
      </c>
      <c r="BW14" s="334">
        <v>172.61410000000001</v>
      </c>
      <c r="BX14" s="336">
        <v>2135.54</v>
      </c>
      <c r="BY14" s="335">
        <v>170.62729999999999</v>
      </c>
      <c r="BZ14" s="335">
        <v>9.5853999999999999</v>
      </c>
      <c r="CA14" s="337">
        <v>2315.7525999999998</v>
      </c>
      <c r="CB14" t="str">
        <f>VLOOKUP(C14,Codes!$A$2:$D$87,2,TRUE)</f>
        <v>16</v>
      </c>
      <c r="CC14">
        <v>16.5</v>
      </c>
      <c r="CD14">
        <f t="shared" si="0"/>
        <v>28.481326500000002</v>
      </c>
      <c r="CE14">
        <f t="shared" si="1"/>
        <v>3.6917100000000004E-3</v>
      </c>
      <c r="CF14">
        <f t="shared" si="2"/>
        <v>0</v>
      </c>
    </row>
    <row r="15" spans="1:84">
      <c r="A15" s="330" t="s">
        <v>10</v>
      </c>
      <c r="B15" s="410" t="s">
        <v>145</v>
      </c>
      <c r="C15" s="457" t="s">
        <v>336</v>
      </c>
      <c r="D15" s="458" t="s">
        <v>337</v>
      </c>
      <c r="E15" s="323">
        <f>IFERROR(Supply_2013_Work!E15*(Output_Tax!$CC15/100),0)</f>
        <v>0</v>
      </c>
      <c r="F15" s="323">
        <f>IFERROR(Supply_2013_Work!F15*(Output_Tax!$CC15/100),0)</f>
        <v>0</v>
      </c>
      <c r="G15" s="323">
        <f>IFERROR(Supply_2013_Work!G15*(Output_Tax!$CC15/100),0)</f>
        <v>0</v>
      </c>
      <c r="H15" s="323">
        <f>IFERROR(Supply_2013_Work!H15*(Output_Tax!$CC15/100),0)</f>
        <v>0</v>
      </c>
      <c r="I15" s="323">
        <f>IFERROR(Supply_2013_Work!I15*(Output_Tax!$CC15/100),0)</f>
        <v>0</v>
      </c>
      <c r="J15" s="323">
        <f>IFERROR(Supply_2013_Work!J15*(Output_Tax!$CC15/100),0)</f>
        <v>0</v>
      </c>
      <c r="K15" s="323">
        <f>IFERROR(Supply_2013_Work!K15*(Output_Tax!$CC15/100),0)</f>
        <v>0</v>
      </c>
      <c r="L15" s="323">
        <f>IFERROR(Supply_2013_Work!L15*(Output_Tax!$CC15/100),0)</f>
        <v>28.970801999999999</v>
      </c>
      <c r="M15" s="323">
        <f>IFERROR(Supply_2013_Work!M15*(Output_Tax!$CC15/100),0)</f>
        <v>0.90617099999999995</v>
      </c>
      <c r="N15" s="323">
        <f>IFERROR(Supply_2013_Work!N15*(Output_Tax!$CC15/100),0)</f>
        <v>0</v>
      </c>
      <c r="O15" s="323">
        <f>IFERROR(Supply_2013_Work!O15*(Output_Tax!$CC15/100),0)</f>
        <v>0</v>
      </c>
      <c r="P15" s="323">
        <f>IFERROR(Supply_2013_Work!P15*(Output_Tax!$CC15/100),0)</f>
        <v>0</v>
      </c>
      <c r="Q15" s="323">
        <f>IFERROR(Supply_2013_Work!Q15*(Output_Tax!$CC15/100),0)</f>
        <v>0</v>
      </c>
      <c r="R15" s="323">
        <f>IFERROR(Supply_2013_Work!R15*(Output_Tax!$CC15/100),0)</f>
        <v>0</v>
      </c>
      <c r="S15" s="323">
        <f>IFERROR(Supply_2013_Work!S15*(Output_Tax!$CC15/100),0)</f>
        <v>0</v>
      </c>
      <c r="T15" s="323">
        <f>IFERROR(Supply_2013_Work!T15*(Output_Tax!$CC15/100),0)</f>
        <v>0</v>
      </c>
      <c r="U15" s="323">
        <f>IFERROR(Supply_2013_Work!U15*(Output_Tax!$CC15/100),0)</f>
        <v>0</v>
      </c>
      <c r="V15" s="323">
        <f>IFERROR(Supply_2013_Work!V15*(Output_Tax!$CC15/100),0)</f>
        <v>0</v>
      </c>
      <c r="W15" s="323">
        <f>IFERROR(Supply_2013_Work!W15*(Output_Tax!$CC15/100),0)</f>
        <v>0</v>
      </c>
      <c r="X15" s="323">
        <f>IFERROR(Supply_2013_Work!X15*(Output_Tax!$CC15/100),0)</f>
        <v>0</v>
      </c>
      <c r="Y15" s="323">
        <f>IFERROR(Supply_2013_Work!Y15*(Output_Tax!$CC15/100),0)</f>
        <v>0</v>
      </c>
      <c r="Z15" s="323">
        <f>IFERROR(Supply_2013_Work!Z15*(Output_Tax!$CC15/100),0)</f>
        <v>0</v>
      </c>
      <c r="AA15" s="323">
        <f>IFERROR(Supply_2013_Work!AA15*(Output_Tax!$CC15/100),0)</f>
        <v>0</v>
      </c>
      <c r="AB15" s="323">
        <f>IFERROR(Supply_2013_Work!AB15*(Output_Tax!$CC15/100),0)</f>
        <v>0</v>
      </c>
      <c r="AC15" s="323">
        <f>IFERROR(Supply_2013_Work!AC15*(Output_Tax!$CC15/100),0)</f>
        <v>0</v>
      </c>
      <c r="AD15" s="323">
        <f>IFERROR(Supply_2013_Work!AD15*(Output_Tax!$CC15/100),0)</f>
        <v>0</v>
      </c>
      <c r="AE15" s="323">
        <f>IFERROR(Supply_2013_Work!AE15*(Output_Tax!$CC15/100),0)</f>
        <v>0</v>
      </c>
      <c r="AF15" s="323">
        <f>IFERROR(Supply_2013_Work!AF15*(Output_Tax!$CC15/100),0)</f>
        <v>0</v>
      </c>
      <c r="AG15" s="323">
        <f>IFERROR(Supply_2013_Work!AG15*(Output_Tax!$CC15/100),0)</f>
        <v>0</v>
      </c>
      <c r="AH15" s="323">
        <f>IFERROR(Supply_2013_Work!AH15*(Output_Tax!$CC15/100),0)</f>
        <v>0</v>
      </c>
      <c r="AI15" s="323">
        <f>IFERROR(Supply_2013_Work!AI15*(Output_Tax!$CC15/100),0)</f>
        <v>0</v>
      </c>
      <c r="AJ15" s="323">
        <f>IFERROR(Supply_2013_Work!AJ15*(Output_Tax!$CC15/100),0)</f>
        <v>0</v>
      </c>
      <c r="AK15" s="323">
        <f>IFERROR(Supply_2013_Work!AK15*(Output_Tax!$CC15/100),0)</f>
        <v>0</v>
      </c>
      <c r="AL15" s="323">
        <f>IFERROR(Supply_2013_Work!AL15*(Output_Tax!$CC15/100),0)</f>
        <v>0</v>
      </c>
      <c r="AM15" s="323">
        <f>IFERROR(Supply_2013_Work!AM15*(Output_Tax!$CC15/100),0)</f>
        <v>0</v>
      </c>
      <c r="AN15" s="323">
        <f>IFERROR(Supply_2013_Work!AN15*(Output_Tax!$CC15/100),0)</f>
        <v>0</v>
      </c>
      <c r="AO15" s="323">
        <f>IFERROR(Supply_2013_Work!AO15*(Output_Tax!$CC15/100),0)</f>
        <v>0</v>
      </c>
      <c r="AP15" s="323">
        <f>IFERROR(Supply_2013_Work!AP15*(Output_Tax!$CC15/100),0)</f>
        <v>0</v>
      </c>
      <c r="AQ15" s="323">
        <f>IFERROR(Supply_2013_Work!AQ15*(Output_Tax!$CC15/100),0)</f>
        <v>0</v>
      </c>
      <c r="AR15" s="323">
        <f>IFERROR(Supply_2013_Work!AR15*(Output_Tax!$CC15/100),0)</f>
        <v>0</v>
      </c>
      <c r="AS15" s="323">
        <f>IFERROR(Supply_2013_Work!AS15*(Output_Tax!$CC15/100),0)</f>
        <v>0</v>
      </c>
      <c r="AT15" s="323">
        <f>IFERROR(Supply_2013_Work!AT15*(Output_Tax!$CC15/100),0)</f>
        <v>0</v>
      </c>
      <c r="AU15" s="323">
        <f>IFERROR(Supply_2013_Work!AU15*(Output_Tax!$CC15/100),0)</f>
        <v>0</v>
      </c>
      <c r="AV15" s="323">
        <f>IFERROR(Supply_2013_Work!AV15*(Output_Tax!$CC15/100),0)</f>
        <v>0</v>
      </c>
      <c r="AW15" s="323">
        <f>IFERROR(Supply_2013_Work!AW15*(Output_Tax!$CC15/100),0)</f>
        <v>0</v>
      </c>
      <c r="AX15" s="323">
        <f>IFERROR(Supply_2013_Work!AX15*(Output_Tax!$CC15/100),0)</f>
        <v>0</v>
      </c>
      <c r="AY15" s="323">
        <f>IFERROR(Supply_2013_Work!AY15*(Output_Tax!$CC15/100),0)</f>
        <v>0</v>
      </c>
      <c r="AZ15" s="323">
        <f>IFERROR(Supply_2013_Work!AZ15*(Output_Tax!$CC15/100),0)</f>
        <v>0</v>
      </c>
      <c r="BA15" s="323">
        <f>IFERROR(Supply_2013_Work!BA15*(Output_Tax!$CC15/100),0)</f>
        <v>0</v>
      </c>
      <c r="BB15" s="323">
        <f>IFERROR(Supply_2013_Work!BB15*(Output_Tax!$CC15/100),0)</f>
        <v>0</v>
      </c>
      <c r="BC15" s="323">
        <f>IFERROR(Supply_2013_Work!BC15*(Output_Tax!$CC15/100),0)</f>
        <v>0</v>
      </c>
      <c r="BD15" s="323">
        <f>IFERROR(Supply_2013_Work!BD15*(Output_Tax!$CC15/100),0)</f>
        <v>0</v>
      </c>
      <c r="BE15" s="323">
        <f>IFERROR(Supply_2013_Work!BE15*(Output_Tax!$CC15/100),0)</f>
        <v>0</v>
      </c>
      <c r="BF15" s="323">
        <f>IFERROR(Supply_2013_Work!BF15*(Output_Tax!$CC15/100),0)</f>
        <v>0</v>
      </c>
      <c r="BG15" s="323">
        <f>IFERROR(Supply_2013_Work!BG15*(Output_Tax!$CC15/100),0)</f>
        <v>0</v>
      </c>
      <c r="BH15" s="323">
        <f>IFERROR(Supply_2013_Work!BH15*(Output_Tax!$CC15/100),0)</f>
        <v>0</v>
      </c>
      <c r="BI15" s="323">
        <f>IFERROR(Supply_2013_Work!BI15*(Output_Tax!$CC15/100),0)</f>
        <v>0</v>
      </c>
      <c r="BJ15" s="323">
        <f>IFERROR(Supply_2013_Work!BJ15*(Output_Tax!$CC15/100),0)</f>
        <v>0</v>
      </c>
      <c r="BK15" s="323">
        <f>IFERROR(Supply_2013_Work!BK15*(Output_Tax!$CC15/100),0)</f>
        <v>0</v>
      </c>
      <c r="BL15" s="323">
        <f>IFERROR(Supply_2013_Work!BL15*(Output_Tax!$CC15/100),0)</f>
        <v>0</v>
      </c>
      <c r="BM15" s="323">
        <f>IFERROR(Supply_2013_Work!BM15*(Output_Tax!$CC15/100),0)</f>
        <v>0</v>
      </c>
      <c r="BN15" s="323">
        <f>IFERROR(Supply_2013_Work!BN15*(Output_Tax!$CC15/100),0)</f>
        <v>0</v>
      </c>
      <c r="BO15" s="323">
        <f>IFERROR(Supply_2013_Work!BO15*(Output_Tax!$CC15/100),0)</f>
        <v>0</v>
      </c>
      <c r="BP15" s="323">
        <f>IFERROR(Supply_2013_Work!BP15*(Output_Tax!$CC15/100),0)</f>
        <v>0</v>
      </c>
      <c r="BQ15" s="323">
        <f>IFERROR(Supply_2013_Work!BQ15*(Output_Tax!$CC15/100),0)</f>
        <v>0</v>
      </c>
      <c r="BR15" s="333">
        <v>142.2713</v>
      </c>
      <c r="BS15" s="335">
        <v>265.28919999999999</v>
      </c>
      <c r="BT15" s="335">
        <v>124.37739999999999</v>
      </c>
      <c r="BU15" s="335">
        <v>140.9118</v>
      </c>
      <c r="BV15" s="335">
        <v>23.140899999999998</v>
      </c>
      <c r="BW15" s="334">
        <v>288.43009999999998</v>
      </c>
      <c r="BX15" s="336">
        <v>430.70139999999998</v>
      </c>
      <c r="BY15" s="335">
        <v>82.767499999999998</v>
      </c>
      <c r="BZ15" s="335">
        <v>12.2393</v>
      </c>
      <c r="CA15" s="337">
        <v>525.70809999999994</v>
      </c>
      <c r="CB15" t="str">
        <f>VLOOKUP(C15,Codes!$A$2:$D$87,2,TRUE)</f>
        <v>17</v>
      </c>
      <c r="CC15">
        <f>IF(VLOOKUP(CB15,Rates!$A$2:$N$140,10,TRUE)="non-taxable",0,VLOOKUP(CB15,Rates!$A$2:$N$140,10,TRUE))</f>
        <v>21</v>
      </c>
      <c r="CD15">
        <f t="shared" si="0"/>
        <v>60.570320999999993</v>
      </c>
      <c r="CE15">
        <f t="shared" si="1"/>
        <v>0</v>
      </c>
      <c r="CF15">
        <f t="shared" si="2"/>
        <v>0</v>
      </c>
    </row>
    <row r="16" spans="1:84">
      <c r="A16" s="330" t="s">
        <v>11</v>
      </c>
      <c r="B16" s="410" t="s">
        <v>146</v>
      </c>
      <c r="C16" s="457" t="s">
        <v>338</v>
      </c>
      <c r="D16" s="458" t="s">
        <v>339</v>
      </c>
      <c r="E16" s="323">
        <f>IFERROR(Supply_2013_Work!E16*(Output_Tax!$CC16/100),0)</f>
        <v>0</v>
      </c>
      <c r="F16" s="323">
        <f>IFERROR(Supply_2013_Work!F16*(Output_Tax!$CC16/100),0)</f>
        <v>0</v>
      </c>
      <c r="G16" s="323">
        <f>IFERROR(Supply_2013_Work!G16*(Output_Tax!$CC16/100),0)</f>
        <v>0</v>
      </c>
      <c r="H16" s="323">
        <f>IFERROR(Supply_2013_Work!H16*(Output_Tax!$CC16/100),0)</f>
        <v>0</v>
      </c>
      <c r="I16" s="323">
        <f>IFERROR(Supply_2013_Work!I16*(Output_Tax!$CC16/100),0)</f>
        <v>0</v>
      </c>
      <c r="J16" s="323">
        <f>IFERROR(Supply_2013_Work!J16*(Output_Tax!$CC16/100),0)</f>
        <v>0</v>
      </c>
      <c r="K16" s="323">
        <f>IFERROR(Supply_2013_Work!K16*(Output_Tax!$CC16/100),0)</f>
        <v>0</v>
      </c>
      <c r="L16" s="323">
        <f>IFERROR(Supply_2013_Work!L16*(Output_Tax!$CC16/100),0)</f>
        <v>0</v>
      </c>
      <c r="M16" s="323">
        <f>IFERROR(Supply_2013_Work!M16*(Output_Tax!$CC16/100),0)</f>
        <v>26.541962999999999</v>
      </c>
      <c r="N16" s="323">
        <f>IFERROR(Supply_2013_Work!N16*(Output_Tax!$CC16/100),0)</f>
        <v>0</v>
      </c>
      <c r="O16" s="323">
        <f>IFERROR(Supply_2013_Work!O16*(Output_Tax!$CC16/100),0)</f>
        <v>0</v>
      </c>
      <c r="P16" s="323">
        <f>IFERROR(Supply_2013_Work!P16*(Output_Tax!$CC16/100),0)</f>
        <v>0</v>
      </c>
      <c r="Q16" s="323">
        <f>IFERROR(Supply_2013_Work!Q16*(Output_Tax!$CC16/100),0)</f>
        <v>0</v>
      </c>
      <c r="R16" s="323">
        <f>IFERROR(Supply_2013_Work!R16*(Output_Tax!$CC16/100),0)</f>
        <v>0</v>
      </c>
      <c r="S16" s="323">
        <f>IFERROR(Supply_2013_Work!S16*(Output_Tax!$CC16/100),0)</f>
        <v>0</v>
      </c>
      <c r="T16" s="323">
        <f>IFERROR(Supply_2013_Work!T16*(Output_Tax!$CC16/100),0)</f>
        <v>0</v>
      </c>
      <c r="U16" s="323">
        <f>IFERROR(Supply_2013_Work!U16*(Output_Tax!$CC16/100),0)</f>
        <v>0</v>
      </c>
      <c r="V16" s="323">
        <f>IFERROR(Supply_2013_Work!V16*(Output_Tax!$CC16/100),0)</f>
        <v>0</v>
      </c>
      <c r="W16" s="323">
        <f>IFERROR(Supply_2013_Work!W16*(Output_Tax!$CC16/100),0)</f>
        <v>0</v>
      </c>
      <c r="X16" s="323">
        <f>IFERROR(Supply_2013_Work!X16*(Output_Tax!$CC16/100),0)</f>
        <v>0</v>
      </c>
      <c r="Y16" s="323">
        <f>IFERROR(Supply_2013_Work!Y16*(Output_Tax!$CC16/100),0)</f>
        <v>0</v>
      </c>
      <c r="Z16" s="323">
        <f>IFERROR(Supply_2013_Work!Z16*(Output_Tax!$CC16/100),0)</f>
        <v>0</v>
      </c>
      <c r="AA16" s="323">
        <f>IFERROR(Supply_2013_Work!AA16*(Output_Tax!$CC16/100),0)</f>
        <v>0</v>
      </c>
      <c r="AB16" s="323">
        <f>IFERROR(Supply_2013_Work!AB16*(Output_Tax!$CC16/100),0)</f>
        <v>0</v>
      </c>
      <c r="AC16" s="323">
        <f>IFERROR(Supply_2013_Work!AC16*(Output_Tax!$CC16/100),0)</f>
        <v>0</v>
      </c>
      <c r="AD16" s="323">
        <f>IFERROR(Supply_2013_Work!AD16*(Output_Tax!$CC16/100),0)</f>
        <v>0</v>
      </c>
      <c r="AE16" s="323">
        <f>IFERROR(Supply_2013_Work!AE16*(Output_Tax!$CC16/100),0)</f>
        <v>0</v>
      </c>
      <c r="AF16" s="323">
        <f>IFERROR(Supply_2013_Work!AF16*(Output_Tax!$CC16/100),0)</f>
        <v>0</v>
      </c>
      <c r="AG16" s="323">
        <f>IFERROR(Supply_2013_Work!AG16*(Output_Tax!$CC16/100),0)</f>
        <v>0.36894899999999997</v>
      </c>
      <c r="AH16" s="323">
        <f>IFERROR(Supply_2013_Work!AH16*(Output_Tax!$CC16/100),0)</f>
        <v>0.86856</v>
      </c>
      <c r="AI16" s="323">
        <f>IFERROR(Supply_2013_Work!AI16*(Output_Tax!$CC16/100),0)</f>
        <v>0</v>
      </c>
      <c r="AJ16" s="323">
        <f>IFERROR(Supply_2013_Work!AJ16*(Output_Tax!$CC16/100),0)</f>
        <v>0</v>
      </c>
      <c r="AK16" s="323">
        <f>IFERROR(Supply_2013_Work!AK16*(Output_Tax!$CC16/100),0)</f>
        <v>0</v>
      </c>
      <c r="AL16" s="323">
        <f>IFERROR(Supply_2013_Work!AL16*(Output_Tax!$CC16/100),0)</f>
        <v>0</v>
      </c>
      <c r="AM16" s="323">
        <f>IFERROR(Supply_2013_Work!AM16*(Output_Tax!$CC16/100),0)</f>
        <v>0</v>
      </c>
      <c r="AN16" s="323">
        <f>IFERROR(Supply_2013_Work!AN16*(Output_Tax!$CC16/100),0)</f>
        <v>0</v>
      </c>
      <c r="AO16" s="323">
        <f>IFERROR(Supply_2013_Work!AO16*(Output_Tax!$CC16/100),0)</f>
        <v>0</v>
      </c>
      <c r="AP16" s="323">
        <f>IFERROR(Supply_2013_Work!AP16*(Output_Tax!$CC16/100),0)</f>
        <v>0</v>
      </c>
      <c r="AQ16" s="323">
        <f>IFERROR(Supply_2013_Work!AQ16*(Output_Tax!$CC16/100),0)</f>
        <v>0</v>
      </c>
      <c r="AR16" s="323">
        <f>IFERROR(Supply_2013_Work!AR16*(Output_Tax!$CC16/100),0)</f>
        <v>0</v>
      </c>
      <c r="AS16" s="323">
        <f>IFERROR(Supply_2013_Work!AS16*(Output_Tax!$CC16/100),0)</f>
        <v>0</v>
      </c>
      <c r="AT16" s="323">
        <f>IFERROR(Supply_2013_Work!AT16*(Output_Tax!$CC16/100),0)</f>
        <v>0</v>
      </c>
      <c r="AU16" s="323">
        <f>IFERROR(Supply_2013_Work!AU16*(Output_Tax!$CC16/100),0)</f>
        <v>0</v>
      </c>
      <c r="AV16" s="323">
        <f>IFERROR(Supply_2013_Work!AV16*(Output_Tax!$CC16/100),0)</f>
        <v>0</v>
      </c>
      <c r="AW16" s="323">
        <f>IFERROR(Supply_2013_Work!AW16*(Output_Tax!$CC16/100),0)</f>
        <v>0</v>
      </c>
      <c r="AX16" s="323">
        <f>IFERROR(Supply_2013_Work!AX16*(Output_Tax!$CC16/100),0)</f>
        <v>0</v>
      </c>
      <c r="AY16" s="323">
        <f>IFERROR(Supply_2013_Work!AY16*(Output_Tax!$CC16/100),0)</f>
        <v>0</v>
      </c>
      <c r="AZ16" s="323">
        <f>IFERROR(Supply_2013_Work!AZ16*(Output_Tax!$CC16/100),0)</f>
        <v>0</v>
      </c>
      <c r="BA16" s="323">
        <f>IFERROR(Supply_2013_Work!BA16*(Output_Tax!$CC16/100),0)</f>
        <v>0</v>
      </c>
      <c r="BB16" s="323">
        <f>IFERROR(Supply_2013_Work!BB16*(Output_Tax!$CC16/100),0)</f>
        <v>0</v>
      </c>
      <c r="BC16" s="323">
        <f>IFERROR(Supply_2013_Work!BC16*(Output_Tax!$CC16/100),0)</f>
        <v>0</v>
      </c>
      <c r="BD16" s="323">
        <f>IFERROR(Supply_2013_Work!BD16*(Output_Tax!$CC16/100),0)</f>
        <v>0</v>
      </c>
      <c r="BE16" s="323">
        <f>IFERROR(Supply_2013_Work!BE16*(Output_Tax!$CC16/100),0)</f>
        <v>0</v>
      </c>
      <c r="BF16" s="323">
        <f>IFERROR(Supply_2013_Work!BF16*(Output_Tax!$CC16/100),0)</f>
        <v>0</v>
      </c>
      <c r="BG16" s="323">
        <f>IFERROR(Supply_2013_Work!BG16*(Output_Tax!$CC16/100),0)</f>
        <v>0</v>
      </c>
      <c r="BH16" s="323">
        <f>IFERROR(Supply_2013_Work!BH16*(Output_Tax!$CC16/100),0)</f>
        <v>0</v>
      </c>
      <c r="BI16" s="323">
        <f>IFERROR(Supply_2013_Work!BI16*(Output_Tax!$CC16/100),0)</f>
        <v>0</v>
      </c>
      <c r="BJ16" s="323">
        <f>IFERROR(Supply_2013_Work!BJ16*(Output_Tax!$CC16/100),0)</f>
        <v>0</v>
      </c>
      <c r="BK16" s="323">
        <f>IFERROR(Supply_2013_Work!BK16*(Output_Tax!$CC16/100),0)</f>
        <v>0</v>
      </c>
      <c r="BL16" s="323">
        <f>IFERROR(Supply_2013_Work!BL16*(Output_Tax!$CC16/100),0)</f>
        <v>0</v>
      </c>
      <c r="BM16" s="323">
        <f>IFERROR(Supply_2013_Work!BM16*(Output_Tax!$CC16/100),0)</f>
        <v>0</v>
      </c>
      <c r="BN16" s="323">
        <f>IFERROR(Supply_2013_Work!BN16*(Output_Tax!$CC16/100),0)</f>
        <v>0</v>
      </c>
      <c r="BO16" s="323">
        <f>IFERROR(Supply_2013_Work!BO16*(Output_Tax!$CC16/100),0)</f>
        <v>0</v>
      </c>
      <c r="BP16" s="323">
        <f>IFERROR(Supply_2013_Work!BP16*(Output_Tax!$CC16/100),0)</f>
        <v>0</v>
      </c>
      <c r="BQ16" s="323">
        <f>IFERROR(Supply_2013_Work!BQ16*(Output_Tax!$CC16/100),0)</f>
        <v>0</v>
      </c>
      <c r="BR16" s="333">
        <v>132.28319999999999</v>
      </c>
      <c r="BS16" s="335">
        <v>6.0621</v>
      </c>
      <c r="BT16" s="335">
        <v>4.4161000000000001</v>
      </c>
      <c r="BU16" s="335">
        <v>1.6458999999999999</v>
      </c>
      <c r="BV16" s="335">
        <v>0.50119999999999998</v>
      </c>
      <c r="BW16" s="334">
        <v>6.5632999999999999</v>
      </c>
      <c r="BX16" s="336">
        <v>138.84649999999999</v>
      </c>
      <c r="BY16" s="335">
        <v>3.8973</v>
      </c>
      <c r="BZ16" s="335">
        <v>3.1341000000000001</v>
      </c>
      <c r="CA16" s="337">
        <v>145.87780000000001</v>
      </c>
      <c r="CB16" t="str">
        <f>VLOOKUP(C16,Codes!$A$2:$D$87,2,TRUE)</f>
        <v>18</v>
      </c>
      <c r="CC16">
        <f>IF(VLOOKUP(CB16,Rates!$A$2:$N$140,10,TRUE)="non-taxable",0,VLOOKUP(CB16,Rates!$A$2:$N$140,10,TRUE))</f>
        <v>21</v>
      </c>
      <c r="CD16">
        <f t="shared" si="0"/>
        <v>1.378293</v>
      </c>
      <c r="CE16">
        <f t="shared" si="1"/>
        <v>0</v>
      </c>
      <c r="CF16">
        <f t="shared" si="2"/>
        <v>0</v>
      </c>
    </row>
    <row r="17" spans="1:84">
      <c r="A17" s="330" t="s">
        <v>12</v>
      </c>
      <c r="B17" s="447" t="s">
        <v>147</v>
      </c>
      <c r="C17" s="457" t="s">
        <v>340</v>
      </c>
      <c r="D17" s="458" t="s">
        <v>341</v>
      </c>
      <c r="E17" s="323">
        <f>IFERROR(Supply_2013_Work!E17*(Output_Tax!$CC17/100),0)</f>
        <v>0</v>
      </c>
      <c r="F17" s="323">
        <f>IFERROR(Supply_2013_Work!F17*(Output_Tax!$CC17/100),0)</f>
        <v>0</v>
      </c>
      <c r="G17" s="323">
        <f>IFERROR(Supply_2013_Work!G17*(Output_Tax!$CC17/100),0)</f>
        <v>0</v>
      </c>
      <c r="H17" s="323">
        <f>IFERROR(Supply_2013_Work!H17*(Output_Tax!$CC17/100),0)</f>
        <v>0</v>
      </c>
      <c r="I17" s="323">
        <f>IFERROR(Supply_2013_Work!I17*(Output_Tax!$CC17/100),0)</f>
        <v>0</v>
      </c>
      <c r="J17" s="323">
        <f>IFERROR(Supply_2013_Work!J17*(Output_Tax!$CC17/100),0)</f>
        <v>0</v>
      </c>
      <c r="K17" s="323">
        <f>IFERROR(Supply_2013_Work!K17*(Output_Tax!$CC17/100),0)</f>
        <v>0</v>
      </c>
      <c r="L17" s="323">
        <f>IFERROR(Supply_2013_Work!L17*(Output_Tax!$CC17/100),0)</f>
        <v>0</v>
      </c>
      <c r="M17" s="323">
        <f>IFERROR(Supply_2013_Work!M17*(Output_Tax!$CC17/100),0)</f>
        <v>0</v>
      </c>
      <c r="N17" s="323">
        <f>IFERROR(Supply_2013_Work!N17*(Output_Tax!$CC17/100),0)</f>
        <v>1.1694690000000001</v>
      </c>
      <c r="O17" s="323">
        <f>IFERROR(Supply_2013_Work!O17*(Output_Tax!$CC17/100),0)</f>
        <v>0</v>
      </c>
      <c r="P17" s="323">
        <f>IFERROR(Supply_2013_Work!P17*(Output_Tax!$CC17/100),0)</f>
        <v>0</v>
      </c>
      <c r="Q17" s="323">
        <f>IFERROR(Supply_2013_Work!Q17*(Output_Tax!$CC17/100),0)</f>
        <v>0</v>
      </c>
      <c r="R17" s="323">
        <f>IFERROR(Supply_2013_Work!R17*(Output_Tax!$CC17/100),0)</f>
        <v>0</v>
      </c>
      <c r="S17" s="323">
        <f>IFERROR(Supply_2013_Work!S17*(Output_Tax!$CC17/100),0)</f>
        <v>0</v>
      </c>
      <c r="T17" s="323">
        <f>IFERROR(Supply_2013_Work!T17*(Output_Tax!$CC17/100),0)</f>
        <v>0</v>
      </c>
      <c r="U17" s="323">
        <f>IFERROR(Supply_2013_Work!U17*(Output_Tax!$CC17/100),0)</f>
        <v>0</v>
      </c>
      <c r="V17" s="323">
        <f>IFERROR(Supply_2013_Work!V17*(Output_Tax!$CC17/100),0)</f>
        <v>0</v>
      </c>
      <c r="W17" s="323">
        <f>IFERROR(Supply_2013_Work!W17*(Output_Tax!$CC17/100),0)</f>
        <v>0</v>
      </c>
      <c r="X17" s="323">
        <f>IFERROR(Supply_2013_Work!X17*(Output_Tax!$CC17/100),0)</f>
        <v>0</v>
      </c>
      <c r="Y17" s="323">
        <f>IFERROR(Supply_2013_Work!Y17*(Output_Tax!$CC17/100),0)</f>
        <v>0</v>
      </c>
      <c r="Z17" s="323">
        <f>IFERROR(Supply_2013_Work!Z17*(Output_Tax!$CC17/100),0)</f>
        <v>0</v>
      </c>
      <c r="AA17" s="323">
        <f>IFERROR(Supply_2013_Work!AA17*(Output_Tax!$CC17/100),0)</f>
        <v>0</v>
      </c>
      <c r="AB17" s="323">
        <f>IFERROR(Supply_2013_Work!AB17*(Output_Tax!$CC17/100),0)</f>
        <v>0</v>
      </c>
      <c r="AC17" s="323">
        <f>IFERROR(Supply_2013_Work!AC17*(Output_Tax!$CC17/100),0)</f>
        <v>0</v>
      </c>
      <c r="AD17" s="323">
        <f>IFERROR(Supply_2013_Work!AD17*(Output_Tax!$CC17/100),0)</f>
        <v>0.30828</v>
      </c>
      <c r="AE17" s="323">
        <f>IFERROR(Supply_2013_Work!AE17*(Output_Tax!$CC17/100),0)</f>
        <v>0</v>
      </c>
      <c r="AF17" s="323">
        <f>IFERROR(Supply_2013_Work!AF17*(Output_Tax!$CC17/100),0)</f>
        <v>0</v>
      </c>
      <c r="AG17" s="323">
        <f>IFERROR(Supply_2013_Work!AG17*(Output_Tax!$CC17/100),0)</f>
        <v>0</v>
      </c>
      <c r="AH17" s="323">
        <f>IFERROR(Supply_2013_Work!AH17*(Output_Tax!$CC17/100),0)</f>
        <v>0</v>
      </c>
      <c r="AI17" s="323">
        <f>IFERROR(Supply_2013_Work!AI17*(Output_Tax!$CC17/100),0)</f>
        <v>0</v>
      </c>
      <c r="AJ17" s="323">
        <f>IFERROR(Supply_2013_Work!AJ17*(Output_Tax!$CC17/100),0)</f>
        <v>0</v>
      </c>
      <c r="AK17" s="323">
        <f>IFERROR(Supply_2013_Work!AK17*(Output_Tax!$CC17/100),0)</f>
        <v>0</v>
      </c>
      <c r="AL17" s="323">
        <f>IFERROR(Supply_2013_Work!AL17*(Output_Tax!$CC17/100),0)</f>
        <v>0</v>
      </c>
      <c r="AM17" s="323">
        <f>IFERROR(Supply_2013_Work!AM17*(Output_Tax!$CC17/100),0)</f>
        <v>0</v>
      </c>
      <c r="AN17" s="323">
        <f>IFERROR(Supply_2013_Work!AN17*(Output_Tax!$CC17/100),0)</f>
        <v>0</v>
      </c>
      <c r="AO17" s="323">
        <f>IFERROR(Supply_2013_Work!AO17*(Output_Tax!$CC17/100),0)</f>
        <v>0</v>
      </c>
      <c r="AP17" s="323">
        <f>IFERROR(Supply_2013_Work!AP17*(Output_Tax!$CC17/100),0)</f>
        <v>0</v>
      </c>
      <c r="AQ17" s="323">
        <f>IFERROR(Supply_2013_Work!AQ17*(Output_Tax!$CC17/100),0)</f>
        <v>0</v>
      </c>
      <c r="AR17" s="323">
        <f>IFERROR(Supply_2013_Work!AR17*(Output_Tax!$CC17/100),0)</f>
        <v>0</v>
      </c>
      <c r="AS17" s="323">
        <f>IFERROR(Supply_2013_Work!AS17*(Output_Tax!$CC17/100),0)</f>
        <v>0</v>
      </c>
      <c r="AT17" s="323">
        <f>IFERROR(Supply_2013_Work!AT17*(Output_Tax!$CC17/100),0)</f>
        <v>0</v>
      </c>
      <c r="AU17" s="323">
        <f>IFERROR(Supply_2013_Work!AU17*(Output_Tax!$CC17/100),0)</f>
        <v>0</v>
      </c>
      <c r="AV17" s="323">
        <f>IFERROR(Supply_2013_Work!AV17*(Output_Tax!$CC17/100),0)</f>
        <v>0</v>
      </c>
      <c r="AW17" s="323">
        <f>IFERROR(Supply_2013_Work!AW17*(Output_Tax!$CC17/100),0)</f>
        <v>0</v>
      </c>
      <c r="AX17" s="323">
        <f>IFERROR(Supply_2013_Work!AX17*(Output_Tax!$CC17/100),0)</f>
        <v>0</v>
      </c>
      <c r="AY17" s="323">
        <f>IFERROR(Supply_2013_Work!AY17*(Output_Tax!$CC17/100),0)</f>
        <v>0</v>
      </c>
      <c r="AZ17" s="323">
        <f>IFERROR(Supply_2013_Work!AZ17*(Output_Tax!$CC17/100),0)</f>
        <v>0</v>
      </c>
      <c r="BA17" s="323">
        <f>IFERROR(Supply_2013_Work!BA17*(Output_Tax!$CC17/100),0)</f>
        <v>0</v>
      </c>
      <c r="BB17" s="323">
        <f>IFERROR(Supply_2013_Work!BB17*(Output_Tax!$CC17/100),0)</f>
        <v>0</v>
      </c>
      <c r="BC17" s="323">
        <f>IFERROR(Supply_2013_Work!BC17*(Output_Tax!$CC17/100),0)</f>
        <v>0</v>
      </c>
      <c r="BD17" s="323">
        <f>IFERROR(Supply_2013_Work!BD17*(Output_Tax!$CC17/100),0)</f>
        <v>0</v>
      </c>
      <c r="BE17" s="323">
        <f>IFERROR(Supply_2013_Work!BE17*(Output_Tax!$CC17/100),0)</f>
        <v>0</v>
      </c>
      <c r="BF17" s="323">
        <f>IFERROR(Supply_2013_Work!BF17*(Output_Tax!$CC17/100),0)</f>
        <v>0</v>
      </c>
      <c r="BG17" s="323">
        <f>IFERROR(Supply_2013_Work!BG17*(Output_Tax!$CC17/100),0)</f>
        <v>0</v>
      </c>
      <c r="BH17" s="323">
        <f>IFERROR(Supply_2013_Work!BH17*(Output_Tax!$CC17/100),0)</f>
        <v>0</v>
      </c>
      <c r="BI17" s="323">
        <f>IFERROR(Supply_2013_Work!BI17*(Output_Tax!$CC17/100),0)</f>
        <v>0</v>
      </c>
      <c r="BJ17" s="323">
        <f>IFERROR(Supply_2013_Work!BJ17*(Output_Tax!$CC17/100),0)</f>
        <v>0</v>
      </c>
      <c r="BK17" s="323">
        <f>IFERROR(Supply_2013_Work!BK17*(Output_Tax!$CC17/100),0)</f>
        <v>0</v>
      </c>
      <c r="BL17" s="323">
        <f>IFERROR(Supply_2013_Work!BL17*(Output_Tax!$CC17/100),0)</f>
        <v>0</v>
      </c>
      <c r="BM17" s="323">
        <f>IFERROR(Supply_2013_Work!BM17*(Output_Tax!$CC17/100),0)</f>
        <v>0</v>
      </c>
      <c r="BN17" s="323">
        <f>IFERROR(Supply_2013_Work!BN17*(Output_Tax!$CC17/100),0)</f>
        <v>0</v>
      </c>
      <c r="BO17" s="323">
        <f>IFERROR(Supply_2013_Work!BO17*(Output_Tax!$CC17/100),0)</f>
        <v>0</v>
      </c>
      <c r="BP17" s="323">
        <f>IFERROR(Supply_2013_Work!BP17*(Output_Tax!$CC17/100),0)</f>
        <v>0</v>
      </c>
      <c r="BQ17" s="323">
        <f>IFERROR(Supply_2013_Work!BQ17*(Output_Tax!$CC17/100),0)</f>
        <v>0</v>
      </c>
      <c r="BR17" s="333">
        <v>7.0369000000000002</v>
      </c>
      <c r="BS17" s="335">
        <v>1267.4588000000001</v>
      </c>
      <c r="BT17" s="335">
        <v>396.24329999999998</v>
      </c>
      <c r="BU17" s="335">
        <v>871.21559999999999</v>
      </c>
      <c r="BV17" s="335">
        <v>440.34129999999999</v>
      </c>
      <c r="BW17" s="334">
        <v>1707.8000999999999</v>
      </c>
      <c r="BX17" s="336">
        <v>1714.837</v>
      </c>
      <c r="BY17" s="335">
        <v>295.5299</v>
      </c>
      <c r="BZ17" s="335">
        <v>519.39369999999997</v>
      </c>
      <c r="CA17" s="337">
        <v>2529.7606999999998</v>
      </c>
      <c r="CB17" t="str">
        <f>VLOOKUP(C17,Codes!$A$2:$D$87,2,TRUE)</f>
        <v>19</v>
      </c>
      <c r="CC17">
        <f>IF(VLOOKUP(CB17,Rates!$A$2:$N$140,10,TRUE)="non-taxable",0,VLOOKUP(CB17,Rates!$A$2:$N$140,10,TRUE))</f>
        <v>21</v>
      </c>
      <c r="CD17">
        <f t="shared" si="0"/>
        <v>358.63802099999998</v>
      </c>
      <c r="CE17">
        <f t="shared" si="1"/>
        <v>0</v>
      </c>
      <c r="CF17">
        <f t="shared" si="2"/>
        <v>0</v>
      </c>
    </row>
    <row r="18" spans="1:84">
      <c r="A18" s="330" t="s">
        <v>13</v>
      </c>
      <c r="B18" s="447" t="s">
        <v>148</v>
      </c>
      <c r="C18" s="457" t="s">
        <v>342</v>
      </c>
      <c r="D18" s="458" t="s">
        <v>343</v>
      </c>
      <c r="E18" s="323">
        <f>IFERROR(Supply_2013_Work!E18*(Output_Tax!$CC18/100),0)</f>
        <v>0</v>
      </c>
      <c r="F18" s="323">
        <f>IFERROR(Supply_2013_Work!F18*(Output_Tax!$CC18/100),0)</f>
        <v>0</v>
      </c>
      <c r="G18" s="323">
        <f>IFERROR(Supply_2013_Work!G18*(Output_Tax!$CC18/100),0)</f>
        <v>0</v>
      </c>
      <c r="H18" s="323">
        <f>IFERROR(Supply_2013_Work!H18*(Output_Tax!$CC18/100),0)</f>
        <v>0.104769</v>
      </c>
      <c r="I18" s="323">
        <f>IFERROR(Supply_2013_Work!I18*(Output_Tax!$CC18/100),0)</f>
        <v>0</v>
      </c>
      <c r="J18" s="323">
        <f>IFERROR(Supply_2013_Work!J18*(Output_Tax!$CC18/100),0)</f>
        <v>0</v>
      </c>
      <c r="K18" s="323">
        <f>IFERROR(Supply_2013_Work!K18*(Output_Tax!$CC18/100),0)</f>
        <v>4.0915559999999997</v>
      </c>
      <c r="L18" s="323">
        <f>IFERROR(Supply_2013_Work!L18*(Output_Tax!$CC18/100),0)</f>
        <v>0</v>
      </c>
      <c r="M18" s="323">
        <f>IFERROR(Supply_2013_Work!M18*(Output_Tax!$CC18/100),0)</f>
        <v>0</v>
      </c>
      <c r="N18" s="323">
        <f>IFERROR(Supply_2013_Work!N18*(Output_Tax!$CC18/100),0)</f>
        <v>0</v>
      </c>
      <c r="O18" s="323">
        <f>IFERROR(Supply_2013_Work!O18*(Output_Tax!$CC18/100),0)</f>
        <v>45.282888</v>
      </c>
      <c r="P18" s="323">
        <f>IFERROR(Supply_2013_Work!P18*(Output_Tax!$CC18/100),0)</f>
        <v>0</v>
      </c>
      <c r="Q18" s="323">
        <f>IFERROR(Supply_2013_Work!Q18*(Output_Tax!$CC18/100),0)</f>
        <v>0</v>
      </c>
      <c r="R18" s="323">
        <f>IFERROR(Supply_2013_Work!R18*(Output_Tax!$CC18/100),0)</f>
        <v>0</v>
      </c>
      <c r="S18" s="323">
        <f>IFERROR(Supply_2013_Work!S18*(Output_Tax!$CC18/100),0)</f>
        <v>0</v>
      </c>
      <c r="T18" s="323">
        <f>IFERROR(Supply_2013_Work!T18*(Output_Tax!$CC18/100),0)</f>
        <v>0</v>
      </c>
      <c r="U18" s="323">
        <f>IFERROR(Supply_2013_Work!U18*(Output_Tax!$CC18/100),0)</f>
        <v>0</v>
      </c>
      <c r="V18" s="323">
        <f>IFERROR(Supply_2013_Work!V18*(Output_Tax!$CC18/100),0)</f>
        <v>0</v>
      </c>
      <c r="W18" s="323">
        <f>IFERROR(Supply_2013_Work!W18*(Output_Tax!$CC18/100),0)</f>
        <v>0</v>
      </c>
      <c r="X18" s="323">
        <f>IFERROR(Supply_2013_Work!X18*(Output_Tax!$CC18/100),0)</f>
        <v>0</v>
      </c>
      <c r="Y18" s="323">
        <f>IFERROR(Supply_2013_Work!Y18*(Output_Tax!$CC18/100),0)</f>
        <v>0</v>
      </c>
      <c r="Z18" s="323">
        <f>IFERROR(Supply_2013_Work!Z18*(Output_Tax!$CC18/100),0)</f>
        <v>0</v>
      </c>
      <c r="AA18" s="323">
        <f>IFERROR(Supply_2013_Work!AA18*(Output_Tax!$CC18/100),0)</f>
        <v>0</v>
      </c>
      <c r="AB18" s="323">
        <f>IFERROR(Supply_2013_Work!AB18*(Output_Tax!$CC18/100),0)</f>
        <v>0</v>
      </c>
      <c r="AC18" s="323">
        <f>IFERROR(Supply_2013_Work!AC18*(Output_Tax!$CC18/100),0)</f>
        <v>0</v>
      </c>
      <c r="AD18" s="323">
        <f>IFERROR(Supply_2013_Work!AD18*(Output_Tax!$CC18/100),0)</f>
        <v>3.299499</v>
      </c>
      <c r="AE18" s="323">
        <f>IFERROR(Supply_2013_Work!AE18*(Output_Tax!$CC18/100),0)</f>
        <v>0</v>
      </c>
      <c r="AF18" s="323">
        <f>IFERROR(Supply_2013_Work!AF18*(Output_Tax!$CC18/100),0)</f>
        <v>0</v>
      </c>
      <c r="AG18" s="323">
        <f>IFERROR(Supply_2013_Work!AG18*(Output_Tax!$CC18/100),0)</f>
        <v>5.2923359999999997</v>
      </c>
      <c r="AH18" s="323">
        <f>IFERROR(Supply_2013_Work!AH18*(Output_Tax!$CC18/100),0)</f>
        <v>0</v>
      </c>
      <c r="AI18" s="323">
        <f>IFERROR(Supply_2013_Work!AI18*(Output_Tax!$CC18/100),0)</f>
        <v>0</v>
      </c>
      <c r="AJ18" s="323">
        <f>IFERROR(Supply_2013_Work!AJ18*(Output_Tax!$CC18/100),0)</f>
        <v>0</v>
      </c>
      <c r="AK18" s="323">
        <f>IFERROR(Supply_2013_Work!AK18*(Output_Tax!$CC18/100),0)</f>
        <v>0</v>
      </c>
      <c r="AL18" s="323">
        <f>IFERROR(Supply_2013_Work!AL18*(Output_Tax!$CC18/100),0)</f>
        <v>0</v>
      </c>
      <c r="AM18" s="323">
        <f>IFERROR(Supply_2013_Work!AM18*(Output_Tax!$CC18/100),0)</f>
        <v>0</v>
      </c>
      <c r="AN18" s="323">
        <f>IFERROR(Supply_2013_Work!AN18*(Output_Tax!$CC18/100),0)</f>
        <v>0</v>
      </c>
      <c r="AO18" s="323">
        <f>IFERROR(Supply_2013_Work!AO18*(Output_Tax!$CC18/100),0)</f>
        <v>0</v>
      </c>
      <c r="AP18" s="323">
        <f>IFERROR(Supply_2013_Work!AP18*(Output_Tax!$CC18/100),0)</f>
        <v>0</v>
      </c>
      <c r="AQ18" s="323">
        <f>IFERROR(Supply_2013_Work!AQ18*(Output_Tax!$CC18/100),0)</f>
        <v>0</v>
      </c>
      <c r="AR18" s="323">
        <f>IFERROR(Supply_2013_Work!AR18*(Output_Tax!$CC18/100),0)</f>
        <v>0</v>
      </c>
      <c r="AS18" s="323">
        <f>IFERROR(Supply_2013_Work!AS18*(Output_Tax!$CC18/100),0)</f>
        <v>0</v>
      </c>
      <c r="AT18" s="323">
        <f>IFERROR(Supply_2013_Work!AT18*(Output_Tax!$CC18/100),0)</f>
        <v>0</v>
      </c>
      <c r="AU18" s="323">
        <f>IFERROR(Supply_2013_Work!AU18*(Output_Tax!$CC18/100),0)</f>
        <v>0</v>
      </c>
      <c r="AV18" s="323">
        <f>IFERROR(Supply_2013_Work!AV18*(Output_Tax!$CC18/100),0)</f>
        <v>0</v>
      </c>
      <c r="AW18" s="323">
        <f>IFERROR(Supply_2013_Work!AW18*(Output_Tax!$CC18/100),0)</f>
        <v>0</v>
      </c>
      <c r="AX18" s="323">
        <f>IFERROR(Supply_2013_Work!AX18*(Output_Tax!$CC18/100),0)</f>
        <v>0</v>
      </c>
      <c r="AY18" s="323">
        <f>IFERROR(Supply_2013_Work!AY18*(Output_Tax!$CC18/100),0)</f>
        <v>0</v>
      </c>
      <c r="AZ18" s="323">
        <f>IFERROR(Supply_2013_Work!AZ18*(Output_Tax!$CC18/100),0)</f>
        <v>0</v>
      </c>
      <c r="BA18" s="323">
        <f>IFERROR(Supply_2013_Work!BA18*(Output_Tax!$CC18/100),0)</f>
        <v>0</v>
      </c>
      <c r="BB18" s="323">
        <f>IFERROR(Supply_2013_Work!BB18*(Output_Tax!$CC18/100),0)</f>
        <v>0</v>
      </c>
      <c r="BC18" s="323">
        <f>IFERROR(Supply_2013_Work!BC18*(Output_Tax!$CC18/100),0)</f>
        <v>0</v>
      </c>
      <c r="BD18" s="323">
        <f>IFERROR(Supply_2013_Work!BD18*(Output_Tax!$CC18/100),0)</f>
        <v>0</v>
      </c>
      <c r="BE18" s="323">
        <f>IFERROR(Supply_2013_Work!BE18*(Output_Tax!$CC18/100),0)</f>
        <v>0</v>
      </c>
      <c r="BF18" s="323">
        <f>IFERROR(Supply_2013_Work!BF18*(Output_Tax!$CC18/100),0)</f>
        <v>0</v>
      </c>
      <c r="BG18" s="323">
        <f>IFERROR(Supply_2013_Work!BG18*(Output_Tax!$CC18/100),0)</f>
        <v>0</v>
      </c>
      <c r="BH18" s="323">
        <f>IFERROR(Supply_2013_Work!BH18*(Output_Tax!$CC18/100),0)</f>
        <v>0</v>
      </c>
      <c r="BI18" s="323">
        <f>IFERROR(Supply_2013_Work!BI18*(Output_Tax!$CC18/100),0)</f>
        <v>0</v>
      </c>
      <c r="BJ18" s="323">
        <f>IFERROR(Supply_2013_Work!BJ18*(Output_Tax!$CC18/100),0)</f>
        <v>0</v>
      </c>
      <c r="BK18" s="323">
        <f>IFERROR(Supply_2013_Work!BK18*(Output_Tax!$CC18/100),0)</f>
        <v>0</v>
      </c>
      <c r="BL18" s="323">
        <f>IFERROR(Supply_2013_Work!BL18*(Output_Tax!$CC18/100),0)</f>
        <v>0</v>
      </c>
      <c r="BM18" s="323">
        <f>IFERROR(Supply_2013_Work!BM18*(Output_Tax!$CC18/100),0)</f>
        <v>0</v>
      </c>
      <c r="BN18" s="323">
        <f>IFERROR(Supply_2013_Work!BN18*(Output_Tax!$CC18/100),0)</f>
        <v>0</v>
      </c>
      <c r="BO18" s="323">
        <f>IFERROR(Supply_2013_Work!BO18*(Output_Tax!$CC18/100),0)</f>
        <v>0</v>
      </c>
      <c r="BP18" s="323">
        <f>IFERROR(Supply_2013_Work!BP18*(Output_Tax!$CC18/100),0)</f>
        <v>0</v>
      </c>
      <c r="BQ18" s="323">
        <f>IFERROR(Supply_2013_Work!BQ18*(Output_Tax!$CC18/100),0)</f>
        <v>0</v>
      </c>
      <c r="BR18" s="333">
        <v>276.52879999999999</v>
      </c>
      <c r="BS18" s="335">
        <v>691.30219999999997</v>
      </c>
      <c r="BT18" s="335">
        <v>365.56920000000002</v>
      </c>
      <c r="BU18" s="335">
        <v>325.733</v>
      </c>
      <c r="BV18" s="335">
        <v>156.5908</v>
      </c>
      <c r="BW18" s="334">
        <v>847.89300000000003</v>
      </c>
      <c r="BX18" s="336">
        <v>1124.4218000000001</v>
      </c>
      <c r="BY18" s="335">
        <v>251.61539999999999</v>
      </c>
      <c r="BZ18" s="335">
        <v>51.301699999999997</v>
      </c>
      <c r="CA18" s="337">
        <v>1427.3389</v>
      </c>
      <c r="CB18" t="str">
        <f>VLOOKUP(C18,Codes!$A$2:$D$87,2,TRUE)</f>
        <v>20</v>
      </c>
      <c r="CC18">
        <f>IF(VLOOKUP(CB18,Rates!$A$2:$N$140,10,TRUE)="non-taxable",0,VLOOKUP(CB18,Rates!$A$2:$N$140,10,TRUE))</f>
        <v>21</v>
      </c>
      <c r="CD18">
        <f t="shared" si="0"/>
        <v>178.05752999999999</v>
      </c>
      <c r="CE18">
        <f t="shared" si="1"/>
        <v>0</v>
      </c>
      <c r="CF18">
        <f t="shared" si="2"/>
        <v>0</v>
      </c>
    </row>
    <row r="19" spans="1:84">
      <c r="A19" s="330" t="s">
        <v>14</v>
      </c>
      <c r="B19" s="410" t="s">
        <v>149</v>
      </c>
      <c r="C19" s="457" t="s">
        <v>344</v>
      </c>
      <c r="D19" s="458" t="s">
        <v>345</v>
      </c>
      <c r="E19" s="323">
        <f>IFERROR(Supply_2013_Work!E19*(Output_Tax!$CC19/100),0)</f>
        <v>0</v>
      </c>
      <c r="F19" s="323">
        <f>IFERROR(Supply_2013_Work!F19*(Output_Tax!$CC19/100),0)</f>
        <v>0</v>
      </c>
      <c r="G19" s="323">
        <f>IFERROR(Supply_2013_Work!G19*(Output_Tax!$CC19/100),0)</f>
        <v>0</v>
      </c>
      <c r="H19" s="323">
        <f>IFERROR(Supply_2013_Work!H19*(Output_Tax!$CC19/100),0)</f>
        <v>0</v>
      </c>
      <c r="I19" s="323">
        <f>IFERROR(Supply_2013_Work!I19*(Output_Tax!$CC19/100),0)</f>
        <v>0</v>
      </c>
      <c r="J19" s="323">
        <f>IFERROR(Supply_2013_Work!J19*(Output_Tax!$CC19/100),0)</f>
        <v>0</v>
      </c>
      <c r="K19" s="323">
        <f>IFERROR(Supply_2013_Work!K19*(Output_Tax!$CC19/100),0)</f>
        <v>0</v>
      </c>
      <c r="L19" s="323">
        <f>IFERROR(Supply_2013_Work!L19*(Output_Tax!$CC19/100),0)</f>
        <v>0</v>
      </c>
      <c r="M19" s="323">
        <f>IFERROR(Supply_2013_Work!M19*(Output_Tax!$CC19/100),0)</f>
        <v>0</v>
      </c>
      <c r="N19" s="323">
        <f>IFERROR(Supply_2013_Work!N19*(Output_Tax!$CC19/100),0)</f>
        <v>0</v>
      </c>
      <c r="O19" s="323">
        <f>IFERROR(Supply_2013_Work!O19*(Output_Tax!$CC19/100),0)</f>
        <v>0</v>
      </c>
      <c r="P19" s="323">
        <f>IFERROR(Supply_2013_Work!P19*(Output_Tax!$CC19/100),0)</f>
        <v>19.303103999999998</v>
      </c>
      <c r="Q19" s="323">
        <f>IFERROR(Supply_2013_Work!Q19*(Output_Tax!$CC19/100),0)</f>
        <v>0</v>
      </c>
      <c r="R19" s="323">
        <f>IFERROR(Supply_2013_Work!R19*(Output_Tax!$CC19/100),0)</f>
        <v>0</v>
      </c>
      <c r="S19" s="323">
        <f>IFERROR(Supply_2013_Work!S19*(Output_Tax!$CC19/100),0)</f>
        <v>0</v>
      </c>
      <c r="T19" s="323">
        <f>IFERROR(Supply_2013_Work!T19*(Output_Tax!$CC19/100),0)</f>
        <v>0</v>
      </c>
      <c r="U19" s="323">
        <f>IFERROR(Supply_2013_Work!U19*(Output_Tax!$CC19/100),0)</f>
        <v>0</v>
      </c>
      <c r="V19" s="323">
        <f>IFERROR(Supply_2013_Work!V19*(Output_Tax!$CC19/100),0)</f>
        <v>0</v>
      </c>
      <c r="W19" s="323">
        <f>IFERROR(Supply_2013_Work!W19*(Output_Tax!$CC19/100),0)</f>
        <v>0</v>
      </c>
      <c r="X19" s="323">
        <f>IFERROR(Supply_2013_Work!X19*(Output_Tax!$CC19/100),0)</f>
        <v>0</v>
      </c>
      <c r="Y19" s="323">
        <f>IFERROR(Supply_2013_Work!Y19*(Output_Tax!$CC19/100),0)</f>
        <v>0</v>
      </c>
      <c r="Z19" s="323">
        <f>IFERROR(Supply_2013_Work!Z19*(Output_Tax!$CC19/100),0)</f>
        <v>0.20405999999999999</v>
      </c>
      <c r="AA19" s="323">
        <f>IFERROR(Supply_2013_Work!AA19*(Output_Tax!$CC19/100),0)</f>
        <v>0</v>
      </c>
      <c r="AB19" s="323">
        <f>IFERROR(Supply_2013_Work!AB19*(Output_Tax!$CC19/100),0)</f>
        <v>0</v>
      </c>
      <c r="AC19" s="323">
        <f>IFERROR(Supply_2013_Work!AC19*(Output_Tax!$CC19/100),0)</f>
        <v>0</v>
      </c>
      <c r="AD19" s="323">
        <f>IFERROR(Supply_2013_Work!AD19*(Output_Tax!$CC19/100),0)</f>
        <v>0</v>
      </c>
      <c r="AE19" s="323">
        <f>IFERROR(Supply_2013_Work!AE19*(Output_Tax!$CC19/100),0)</f>
        <v>0</v>
      </c>
      <c r="AF19" s="323">
        <f>IFERROR(Supply_2013_Work!AF19*(Output_Tax!$CC19/100),0)</f>
        <v>0</v>
      </c>
      <c r="AG19" s="323">
        <f>IFERROR(Supply_2013_Work!AG19*(Output_Tax!$CC19/100),0)</f>
        <v>0</v>
      </c>
      <c r="AH19" s="323">
        <f>IFERROR(Supply_2013_Work!AH19*(Output_Tax!$CC19/100),0)</f>
        <v>0</v>
      </c>
      <c r="AI19" s="323">
        <f>IFERROR(Supply_2013_Work!AI19*(Output_Tax!$CC19/100),0)</f>
        <v>0</v>
      </c>
      <c r="AJ19" s="323">
        <f>IFERROR(Supply_2013_Work!AJ19*(Output_Tax!$CC19/100),0)</f>
        <v>0</v>
      </c>
      <c r="AK19" s="323">
        <f>IFERROR(Supply_2013_Work!AK19*(Output_Tax!$CC19/100),0)</f>
        <v>0</v>
      </c>
      <c r="AL19" s="323">
        <f>IFERROR(Supply_2013_Work!AL19*(Output_Tax!$CC19/100),0)</f>
        <v>0</v>
      </c>
      <c r="AM19" s="323">
        <f>IFERROR(Supply_2013_Work!AM19*(Output_Tax!$CC19/100),0)</f>
        <v>0</v>
      </c>
      <c r="AN19" s="323">
        <f>IFERROR(Supply_2013_Work!AN19*(Output_Tax!$CC19/100),0)</f>
        <v>0</v>
      </c>
      <c r="AO19" s="323">
        <f>IFERROR(Supply_2013_Work!AO19*(Output_Tax!$CC19/100),0)</f>
        <v>0</v>
      </c>
      <c r="AP19" s="323">
        <f>IFERROR(Supply_2013_Work!AP19*(Output_Tax!$CC19/100),0)</f>
        <v>0</v>
      </c>
      <c r="AQ19" s="323">
        <f>IFERROR(Supply_2013_Work!AQ19*(Output_Tax!$CC19/100),0)</f>
        <v>0</v>
      </c>
      <c r="AR19" s="323">
        <f>IFERROR(Supply_2013_Work!AR19*(Output_Tax!$CC19/100),0)</f>
        <v>0</v>
      </c>
      <c r="AS19" s="323">
        <f>IFERROR(Supply_2013_Work!AS19*(Output_Tax!$CC19/100),0)</f>
        <v>0</v>
      </c>
      <c r="AT19" s="323">
        <f>IFERROR(Supply_2013_Work!AT19*(Output_Tax!$CC19/100),0)</f>
        <v>0</v>
      </c>
      <c r="AU19" s="323">
        <f>IFERROR(Supply_2013_Work!AU19*(Output_Tax!$CC19/100),0)</f>
        <v>0</v>
      </c>
      <c r="AV19" s="323">
        <f>IFERROR(Supply_2013_Work!AV19*(Output_Tax!$CC19/100),0)</f>
        <v>0</v>
      </c>
      <c r="AW19" s="323">
        <f>IFERROR(Supply_2013_Work!AW19*(Output_Tax!$CC19/100),0)</f>
        <v>0</v>
      </c>
      <c r="AX19" s="323">
        <f>IFERROR(Supply_2013_Work!AX19*(Output_Tax!$CC19/100),0)</f>
        <v>0</v>
      </c>
      <c r="AY19" s="323">
        <f>IFERROR(Supply_2013_Work!AY19*(Output_Tax!$CC19/100),0)</f>
        <v>0</v>
      </c>
      <c r="AZ19" s="323">
        <f>IFERROR(Supply_2013_Work!AZ19*(Output_Tax!$CC19/100),0)</f>
        <v>0</v>
      </c>
      <c r="BA19" s="323">
        <f>IFERROR(Supply_2013_Work!BA19*(Output_Tax!$CC19/100),0)</f>
        <v>0</v>
      </c>
      <c r="BB19" s="323">
        <f>IFERROR(Supply_2013_Work!BB19*(Output_Tax!$CC19/100),0)</f>
        <v>0</v>
      </c>
      <c r="BC19" s="323">
        <f>IFERROR(Supply_2013_Work!BC19*(Output_Tax!$CC19/100),0)</f>
        <v>0</v>
      </c>
      <c r="BD19" s="323">
        <f>IFERROR(Supply_2013_Work!BD19*(Output_Tax!$CC19/100),0)</f>
        <v>0</v>
      </c>
      <c r="BE19" s="323">
        <f>IFERROR(Supply_2013_Work!BE19*(Output_Tax!$CC19/100),0)</f>
        <v>0</v>
      </c>
      <c r="BF19" s="323">
        <f>IFERROR(Supply_2013_Work!BF19*(Output_Tax!$CC19/100),0)</f>
        <v>0</v>
      </c>
      <c r="BG19" s="323">
        <f>IFERROR(Supply_2013_Work!BG19*(Output_Tax!$CC19/100),0)</f>
        <v>0</v>
      </c>
      <c r="BH19" s="323">
        <f>IFERROR(Supply_2013_Work!BH19*(Output_Tax!$CC19/100),0)</f>
        <v>0</v>
      </c>
      <c r="BI19" s="323">
        <f>IFERROR(Supply_2013_Work!BI19*(Output_Tax!$CC19/100),0)</f>
        <v>0</v>
      </c>
      <c r="BJ19" s="323">
        <f>IFERROR(Supply_2013_Work!BJ19*(Output_Tax!$CC19/100),0)</f>
        <v>0</v>
      </c>
      <c r="BK19" s="323">
        <f>IFERROR(Supply_2013_Work!BK19*(Output_Tax!$CC19/100),0)</f>
        <v>0</v>
      </c>
      <c r="BL19" s="323">
        <f>IFERROR(Supply_2013_Work!BL19*(Output_Tax!$CC19/100),0)</f>
        <v>0</v>
      </c>
      <c r="BM19" s="323">
        <f>IFERROR(Supply_2013_Work!BM19*(Output_Tax!$CC19/100),0)</f>
        <v>0</v>
      </c>
      <c r="BN19" s="323">
        <f>IFERROR(Supply_2013_Work!BN19*(Output_Tax!$CC19/100),0)</f>
        <v>0</v>
      </c>
      <c r="BO19" s="323">
        <f>IFERROR(Supply_2013_Work!BO19*(Output_Tax!$CC19/100),0)</f>
        <v>0</v>
      </c>
      <c r="BP19" s="323">
        <f>IFERROR(Supply_2013_Work!BP19*(Output_Tax!$CC19/100),0)</f>
        <v>0</v>
      </c>
      <c r="BQ19" s="323">
        <f>IFERROR(Supply_2013_Work!BQ19*(Output_Tax!$CC19/100),0)</f>
        <v>0</v>
      </c>
      <c r="BR19" s="333">
        <v>162.55969999999999</v>
      </c>
      <c r="BS19" s="335">
        <v>397.56900000000002</v>
      </c>
      <c r="BT19" s="335">
        <v>191.87450000000001</v>
      </c>
      <c r="BU19" s="335">
        <v>205.69460000000001</v>
      </c>
      <c r="BV19" s="335">
        <v>79.499899999999997</v>
      </c>
      <c r="BW19" s="334">
        <v>477.06900000000002</v>
      </c>
      <c r="BX19" s="336">
        <v>639.62869999999998</v>
      </c>
      <c r="BY19" s="335">
        <v>213.315</v>
      </c>
      <c r="BZ19" s="335">
        <v>32.294899999999998</v>
      </c>
      <c r="CA19" s="337">
        <v>885.23850000000004</v>
      </c>
      <c r="CB19" t="str">
        <f>VLOOKUP(C19,Codes!$A$2:$D$87,2,TRUE)</f>
        <v>21</v>
      </c>
      <c r="CC19">
        <f>IF(VLOOKUP(CB19,Rates!$A$2:$N$140,10,TRUE)="non-taxable",0,VLOOKUP(CB19,Rates!$A$2:$N$140,10,TRUE))</f>
        <v>12</v>
      </c>
      <c r="CD19">
        <f t="shared" si="0"/>
        <v>57.248280000000001</v>
      </c>
      <c r="CE19">
        <f t="shared" si="1"/>
        <v>0</v>
      </c>
      <c r="CF19">
        <f t="shared" si="2"/>
        <v>0</v>
      </c>
    </row>
    <row r="20" spans="1:84">
      <c r="A20" s="330" t="s">
        <v>15</v>
      </c>
      <c r="B20" s="410" t="s">
        <v>150</v>
      </c>
      <c r="C20" s="457" t="s">
        <v>346</v>
      </c>
      <c r="D20" s="458" t="s">
        <v>347</v>
      </c>
      <c r="E20" s="323">
        <f>IFERROR(Supply_2013_Work!E20*(Output_Tax!$CC20/100),0)</f>
        <v>8.61E-4</v>
      </c>
      <c r="F20" s="323">
        <f>IFERROR(Supply_2013_Work!F20*(Output_Tax!$CC20/100),0)</f>
        <v>0</v>
      </c>
      <c r="G20" s="323">
        <f>IFERROR(Supply_2013_Work!G20*(Output_Tax!$CC20/100),0)</f>
        <v>1.05E-4</v>
      </c>
      <c r="H20" s="323">
        <f>IFERROR(Supply_2013_Work!H20*(Output_Tax!$CC20/100),0)</f>
        <v>0</v>
      </c>
      <c r="I20" s="323">
        <f>IFERROR(Supply_2013_Work!I20*(Output_Tax!$CC20/100),0)</f>
        <v>9.0299999999999994E-4</v>
      </c>
      <c r="J20" s="323">
        <f>IFERROR(Supply_2013_Work!J20*(Output_Tax!$CC20/100),0)</f>
        <v>0.112371</v>
      </c>
      <c r="K20" s="323">
        <f>IFERROR(Supply_2013_Work!K20*(Output_Tax!$CC20/100),0)</f>
        <v>2.4779999999999997E-3</v>
      </c>
      <c r="L20" s="323">
        <f>IFERROR(Supply_2013_Work!L20*(Output_Tax!$CC20/100),0)</f>
        <v>0</v>
      </c>
      <c r="M20" s="323">
        <f>IFERROR(Supply_2013_Work!M20*(Output_Tax!$CC20/100),0)</f>
        <v>2.8289939999999998</v>
      </c>
      <c r="N20" s="323">
        <f>IFERROR(Supply_2013_Work!N20*(Output_Tax!$CC20/100),0)</f>
        <v>0</v>
      </c>
      <c r="O20" s="323">
        <f>IFERROR(Supply_2013_Work!O20*(Output_Tax!$CC20/100),0)</f>
        <v>0</v>
      </c>
      <c r="P20" s="323">
        <f>IFERROR(Supply_2013_Work!P20*(Output_Tax!$CC20/100),0)</f>
        <v>0</v>
      </c>
      <c r="Q20" s="323">
        <f>IFERROR(Supply_2013_Work!Q20*(Output_Tax!$CC20/100),0)</f>
        <v>46.198550999999995</v>
      </c>
      <c r="R20" s="323">
        <f>IFERROR(Supply_2013_Work!R20*(Output_Tax!$CC20/100),0)</f>
        <v>2.4779999999999997E-3</v>
      </c>
      <c r="S20" s="323">
        <f>IFERROR(Supply_2013_Work!S20*(Output_Tax!$CC20/100),0)</f>
        <v>0.12858299999999998</v>
      </c>
      <c r="T20" s="323">
        <f>IFERROR(Supply_2013_Work!T20*(Output_Tax!$CC20/100),0)</f>
        <v>0.39269999999999999</v>
      </c>
      <c r="U20" s="323">
        <f>IFERROR(Supply_2013_Work!U20*(Output_Tax!$CC20/100),0)</f>
        <v>0</v>
      </c>
      <c r="V20" s="323">
        <f>IFERROR(Supply_2013_Work!V20*(Output_Tax!$CC20/100),0)</f>
        <v>1.47E-4</v>
      </c>
      <c r="W20" s="323">
        <f>IFERROR(Supply_2013_Work!W20*(Output_Tax!$CC20/100),0)</f>
        <v>7.139999999999999E-4</v>
      </c>
      <c r="X20" s="323">
        <f>IFERROR(Supply_2013_Work!X20*(Output_Tax!$CC20/100),0)</f>
        <v>0</v>
      </c>
      <c r="Y20" s="323">
        <f>IFERROR(Supply_2013_Work!Y20*(Output_Tax!$CC20/100),0)</f>
        <v>0</v>
      </c>
      <c r="Z20" s="323">
        <f>IFERROR(Supply_2013_Work!Z20*(Output_Tax!$CC20/100),0)</f>
        <v>0.90190800000000004</v>
      </c>
      <c r="AA20" s="323">
        <f>IFERROR(Supply_2013_Work!AA20*(Output_Tax!$CC20/100),0)</f>
        <v>0</v>
      </c>
      <c r="AB20" s="323">
        <f>IFERROR(Supply_2013_Work!AB20*(Output_Tax!$CC20/100),0)</f>
        <v>2.2889999999999998E-3</v>
      </c>
      <c r="AC20" s="323">
        <f>IFERROR(Supply_2013_Work!AC20*(Output_Tax!$CC20/100),0)</f>
        <v>0</v>
      </c>
      <c r="AD20" s="323">
        <f>IFERROR(Supply_2013_Work!AD20*(Output_Tax!$CC20/100),0)</f>
        <v>3.3599999999999998E-4</v>
      </c>
      <c r="AE20" s="323">
        <f>IFERROR(Supply_2013_Work!AE20*(Output_Tax!$CC20/100),0)</f>
        <v>6.9299999999999993E-4</v>
      </c>
      <c r="AF20" s="323">
        <f>IFERROR(Supply_2013_Work!AF20*(Output_Tax!$CC20/100),0)</f>
        <v>2.6522999999999998E-2</v>
      </c>
      <c r="AG20" s="323">
        <f>IFERROR(Supply_2013_Work!AG20*(Output_Tax!$CC20/100),0)</f>
        <v>4.1580000000000002E-3</v>
      </c>
      <c r="AH20" s="323">
        <f>IFERROR(Supply_2013_Work!AH20*(Output_Tax!$CC20/100),0)</f>
        <v>6.8250000000000003E-3</v>
      </c>
      <c r="AI20" s="323">
        <f>IFERROR(Supply_2013_Work!AI20*(Output_Tax!$CC20/100),0)</f>
        <v>1.281E-3</v>
      </c>
      <c r="AJ20" s="323">
        <f>IFERROR(Supply_2013_Work!AJ20*(Output_Tax!$CC20/100),0)</f>
        <v>0</v>
      </c>
      <c r="AK20" s="323">
        <f>IFERROR(Supply_2013_Work!AK20*(Output_Tax!$CC20/100),0)</f>
        <v>0</v>
      </c>
      <c r="AL20" s="323">
        <f>IFERROR(Supply_2013_Work!AL20*(Output_Tax!$CC20/100),0)</f>
        <v>1.134E-3</v>
      </c>
      <c r="AM20" s="323">
        <f>IFERROR(Supply_2013_Work!AM20*(Output_Tax!$CC20/100),0)</f>
        <v>0</v>
      </c>
      <c r="AN20" s="323">
        <f>IFERROR(Supply_2013_Work!AN20*(Output_Tax!$CC20/100),0)</f>
        <v>1.0751999999999999E-2</v>
      </c>
      <c r="AO20" s="323">
        <f>IFERROR(Supply_2013_Work!AO20*(Output_Tax!$CC20/100),0)</f>
        <v>0</v>
      </c>
      <c r="AP20" s="323">
        <f>IFERROR(Supply_2013_Work!AP20*(Output_Tax!$CC20/100),0)</f>
        <v>2.7299999999999997E-4</v>
      </c>
      <c r="AQ20" s="323">
        <f>IFERROR(Supply_2013_Work!AQ20*(Output_Tax!$CC20/100),0)</f>
        <v>2.9399999999999999E-4</v>
      </c>
      <c r="AR20" s="323">
        <f>IFERROR(Supply_2013_Work!AR20*(Output_Tax!$CC20/100),0)</f>
        <v>0</v>
      </c>
      <c r="AS20" s="323">
        <f>IFERROR(Supply_2013_Work!AS20*(Output_Tax!$CC20/100),0)</f>
        <v>2.1000000000000001E-4</v>
      </c>
      <c r="AT20" s="323">
        <f>IFERROR(Supply_2013_Work!AT20*(Output_Tax!$CC20/100),0)</f>
        <v>0</v>
      </c>
      <c r="AU20" s="323">
        <f>IFERROR(Supply_2013_Work!AU20*(Output_Tax!$CC20/100),0)</f>
        <v>0</v>
      </c>
      <c r="AV20" s="323">
        <f>IFERROR(Supply_2013_Work!AV20*(Output_Tax!$CC20/100),0)</f>
        <v>6.6989999999999992E-3</v>
      </c>
      <c r="AW20" s="323">
        <f>IFERROR(Supply_2013_Work!AW20*(Output_Tax!$CC20/100),0)</f>
        <v>0</v>
      </c>
      <c r="AX20" s="323">
        <f>IFERROR(Supply_2013_Work!AX20*(Output_Tax!$CC20/100),0)</f>
        <v>8.8199999999999986E-4</v>
      </c>
      <c r="AY20" s="323">
        <f>IFERROR(Supply_2013_Work!AY20*(Output_Tax!$CC20/100),0)</f>
        <v>0</v>
      </c>
      <c r="AZ20" s="323">
        <f>IFERROR(Supply_2013_Work!AZ20*(Output_Tax!$CC20/100),0)</f>
        <v>0</v>
      </c>
      <c r="BA20" s="323">
        <f>IFERROR(Supply_2013_Work!BA20*(Output_Tax!$CC20/100),0)</f>
        <v>4.2000000000000002E-4</v>
      </c>
      <c r="BB20" s="323">
        <f>IFERROR(Supply_2013_Work!BB20*(Output_Tax!$CC20/100),0)</f>
        <v>0</v>
      </c>
      <c r="BC20" s="323">
        <f>IFERROR(Supply_2013_Work!BC20*(Output_Tax!$CC20/100),0)</f>
        <v>1.2599999999999997E-4</v>
      </c>
      <c r="BD20" s="323">
        <f>IFERROR(Supply_2013_Work!BD20*(Output_Tax!$CC20/100),0)</f>
        <v>0</v>
      </c>
      <c r="BE20" s="323">
        <f>IFERROR(Supply_2013_Work!BE20*(Output_Tax!$CC20/100),0)</f>
        <v>1.6799999999999999E-4</v>
      </c>
      <c r="BF20" s="323">
        <f>IFERROR(Supply_2013_Work!BF20*(Output_Tax!$CC20/100),0)</f>
        <v>2.8769999999999998E-3</v>
      </c>
      <c r="BG20" s="323">
        <f>IFERROR(Supply_2013_Work!BG20*(Output_Tax!$CC20/100),0)</f>
        <v>1.05E-4</v>
      </c>
      <c r="BH20" s="323">
        <f>IFERROR(Supply_2013_Work!BH20*(Output_Tax!$CC20/100),0)</f>
        <v>2.0999999999999999E-5</v>
      </c>
      <c r="BI20" s="323">
        <f>IFERROR(Supply_2013_Work!BI20*(Output_Tax!$CC20/100),0)</f>
        <v>3.3599999999999998E-4</v>
      </c>
      <c r="BJ20" s="323">
        <f>IFERROR(Supply_2013_Work!BJ20*(Output_Tax!$CC20/100),0)</f>
        <v>0</v>
      </c>
      <c r="BK20" s="323">
        <f>IFERROR(Supply_2013_Work!BK20*(Output_Tax!$CC20/100),0)</f>
        <v>4.0319999999999991E-3</v>
      </c>
      <c r="BL20" s="323">
        <f>IFERROR(Supply_2013_Work!BL20*(Output_Tax!$CC20/100),0)</f>
        <v>0</v>
      </c>
      <c r="BM20" s="323">
        <f>IFERROR(Supply_2013_Work!BM20*(Output_Tax!$CC20/100),0)</f>
        <v>0</v>
      </c>
      <c r="BN20" s="323">
        <f>IFERROR(Supply_2013_Work!BN20*(Output_Tax!$CC20/100),0)</f>
        <v>0</v>
      </c>
      <c r="BO20" s="323">
        <f>IFERROR(Supply_2013_Work!BO20*(Output_Tax!$CC20/100),0)</f>
        <v>4.0109999999999998E-3</v>
      </c>
      <c r="BP20" s="323">
        <f>IFERROR(Supply_2013_Work!BP20*(Output_Tax!$CC20/100),0)</f>
        <v>0</v>
      </c>
      <c r="BQ20" s="323">
        <f>IFERROR(Supply_2013_Work!BQ20*(Output_Tax!$CC20/100),0)</f>
        <v>0</v>
      </c>
      <c r="BR20" s="333">
        <v>241.16820000000001</v>
      </c>
      <c r="BS20" s="335">
        <v>423.27629999999999</v>
      </c>
      <c r="BT20" s="335">
        <v>214.3381</v>
      </c>
      <c r="BU20" s="335">
        <v>208.93809999999999</v>
      </c>
      <c r="BV20" s="335">
        <v>81.006699999999995</v>
      </c>
      <c r="BW20" s="334">
        <v>504.28289999999998</v>
      </c>
      <c r="BX20" s="336">
        <v>745.4511</v>
      </c>
      <c r="BY20" s="335">
        <v>105.9042</v>
      </c>
      <c r="BZ20" s="335">
        <v>14.2242</v>
      </c>
      <c r="CA20" s="337">
        <v>865.57960000000003</v>
      </c>
      <c r="CB20" t="str">
        <f>VLOOKUP(C20,Codes!$A$2:$D$87,2,TRUE)</f>
        <v>22</v>
      </c>
      <c r="CC20">
        <f>IF(VLOOKUP(CB20,Rates!$A$2:$N$140,10,TRUE)="non-taxable",0,VLOOKUP(CB20,Rates!$A$2:$N$140,10,TRUE))</f>
        <v>21</v>
      </c>
      <c r="CD20">
        <f t="shared" si="0"/>
        <v>105.89940899999999</v>
      </c>
      <c r="CE20">
        <f t="shared" si="1"/>
        <v>1.8081E-4</v>
      </c>
      <c r="CF20">
        <f t="shared" si="2"/>
        <v>0</v>
      </c>
    </row>
    <row r="21" spans="1:84">
      <c r="A21" s="330" t="s">
        <v>16</v>
      </c>
      <c r="B21" s="410" t="s">
        <v>151</v>
      </c>
      <c r="C21" s="457" t="s">
        <v>348</v>
      </c>
      <c r="D21" s="458" t="s">
        <v>349</v>
      </c>
      <c r="E21" s="323">
        <f>IFERROR(Supply_2013_Work!E21*(Output_Tax!$CC21/100),0)</f>
        <v>9.0299999999999994E-4</v>
      </c>
      <c r="F21" s="323">
        <f>IFERROR(Supply_2013_Work!F21*(Output_Tax!$CC21/100),0)</f>
        <v>0</v>
      </c>
      <c r="G21" s="323">
        <f>IFERROR(Supply_2013_Work!G21*(Output_Tax!$CC21/100),0)</f>
        <v>1.2599999999999997E-4</v>
      </c>
      <c r="H21" s="323">
        <f>IFERROR(Supply_2013_Work!H21*(Output_Tax!$CC21/100),0)</f>
        <v>0</v>
      </c>
      <c r="I21" s="323">
        <f>IFERROR(Supply_2013_Work!I21*(Output_Tax!$CC21/100),0)</f>
        <v>9.2400000000000002E-4</v>
      </c>
      <c r="J21" s="323">
        <f>IFERROR(Supply_2013_Work!J21*(Output_Tax!$CC21/100),0)</f>
        <v>0</v>
      </c>
      <c r="K21" s="323">
        <f>IFERROR(Supply_2013_Work!K21*(Output_Tax!$CC21/100),0)</f>
        <v>0.34395899999999996</v>
      </c>
      <c r="L21" s="323">
        <f>IFERROR(Supply_2013_Work!L21*(Output_Tax!$CC21/100),0)</f>
        <v>0</v>
      </c>
      <c r="M21" s="323">
        <f>IFERROR(Supply_2013_Work!M21*(Output_Tax!$CC21/100),0)</f>
        <v>0</v>
      </c>
      <c r="N21" s="323">
        <f>IFERROR(Supply_2013_Work!N21*(Output_Tax!$CC21/100),0)</f>
        <v>0</v>
      </c>
      <c r="O21" s="323">
        <f>IFERROR(Supply_2013_Work!O21*(Output_Tax!$CC21/100),0)</f>
        <v>0</v>
      </c>
      <c r="P21" s="323">
        <f>IFERROR(Supply_2013_Work!P21*(Output_Tax!$CC21/100),0)</f>
        <v>0</v>
      </c>
      <c r="Q21" s="323">
        <f>IFERROR(Supply_2013_Work!Q21*(Output_Tax!$CC21/100),0)</f>
        <v>1.6799999999999999E-4</v>
      </c>
      <c r="R21" s="323">
        <f>IFERROR(Supply_2013_Work!R21*(Output_Tax!$CC21/100),0)</f>
        <v>100.68953999999999</v>
      </c>
      <c r="S21" s="323">
        <f>IFERROR(Supply_2013_Work!S21*(Output_Tax!$CC21/100),0)</f>
        <v>0</v>
      </c>
      <c r="T21" s="323">
        <f>IFERROR(Supply_2013_Work!T21*(Output_Tax!$CC21/100),0)</f>
        <v>0.36071700000000001</v>
      </c>
      <c r="U21" s="323">
        <f>IFERROR(Supply_2013_Work!U21*(Output_Tax!$CC21/100),0)</f>
        <v>0</v>
      </c>
      <c r="V21" s="323">
        <f>IFERROR(Supply_2013_Work!V21*(Output_Tax!$CC21/100),0)</f>
        <v>1.47E-4</v>
      </c>
      <c r="W21" s="323">
        <f>IFERROR(Supply_2013_Work!W21*(Output_Tax!$CC21/100),0)</f>
        <v>7.3499999999999998E-4</v>
      </c>
      <c r="X21" s="323">
        <f>IFERROR(Supply_2013_Work!X21*(Output_Tax!$CC21/100),0)</f>
        <v>0</v>
      </c>
      <c r="Y21" s="323">
        <f>IFERROR(Supply_2013_Work!Y21*(Output_Tax!$CC21/100),0)</f>
        <v>0</v>
      </c>
      <c r="Z21" s="323">
        <f>IFERROR(Supply_2013_Work!Z21*(Output_Tax!$CC21/100),0)</f>
        <v>0</v>
      </c>
      <c r="AA21" s="323">
        <f>IFERROR(Supply_2013_Work!AA21*(Output_Tax!$CC21/100),0)</f>
        <v>0</v>
      </c>
      <c r="AB21" s="323">
        <f>IFERROR(Supply_2013_Work!AB21*(Output_Tax!$CC21/100),0)</f>
        <v>2.3729999999999997E-3</v>
      </c>
      <c r="AC21" s="323">
        <f>IFERROR(Supply_2013_Work!AC21*(Output_Tax!$CC21/100),0)</f>
        <v>0</v>
      </c>
      <c r="AD21" s="323">
        <f>IFERROR(Supply_2013_Work!AD21*(Output_Tax!$CC21/100),0)</f>
        <v>3.3599999999999998E-4</v>
      </c>
      <c r="AE21" s="323">
        <f>IFERROR(Supply_2013_Work!AE21*(Output_Tax!$CC21/100),0)</f>
        <v>7.9663289999999991</v>
      </c>
      <c r="AF21" s="323">
        <f>IFERROR(Supply_2013_Work!AF21*(Output_Tax!$CC21/100),0)</f>
        <v>0</v>
      </c>
      <c r="AG21" s="323">
        <f>IFERROR(Supply_2013_Work!AG21*(Output_Tax!$CC21/100),0)</f>
        <v>4.3049999999999998E-3</v>
      </c>
      <c r="AH21" s="323">
        <f>IFERROR(Supply_2013_Work!AH21*(Output_Tax!$CC21/100),0)</f>
        <v>7.077E-3</v>
      </c>
      <c r="AI21" s="323">
        <f>IFERROR(Supply_2013_Work!AI21*(Output_Tax!$CC21/100),0)</f>
        <v>1.323E-3</v>
      </c>
      <c r="AJ21" s="323">
        <f>IFERROR(Supply_2013_Work!AJ21*(Output_Tax!$CC21/100),0)</f>
        <v>0</v>
      </c>
      <c r="AK21" s="323">
        <f>IFERROR(Supply_2013_Work!AK21*(Output_Tax!$CC21/100),0)</f>
        <v>0</v>
      </c>
      <c r="AL21" s="323">
        <f>IFERROR(Supply_2013_Work!AL21*(Output_Tax!$CC21/100),0)</f>
        <v>1.176E-3</v>
      </c>
      <c r="AM21" s="323">
        <f>IFERROR(Supply_2013_Work!AM21*(Output_Tax!$CC21/100),0)</f>
        <v>0</v>
      </c>
      <c r="AN21" s="323">
        <f>IFERROR(Supply_2013_Work!AN21*(Output_Tax!$CC21/100),0)</f>
        <v>1.1129999999999999E-2</v>
      </c>
      <c r="AO21" s="323">
        <f>IFERROR(Supply_2013_Work!AO21*(Output_Tax!$CC21/100),0)</f>
        <v>0</v>
      </c>
      <c r="AP21" s="323">
        <f>IFERROR(Supply_2013_Work!AP21*(Output_Tax!$CC21/100),0)</f>
        <v>2.7299999999999997E-4</v>
      </c>
      <c r="AQ21" s="323">
        <f>IFERROR(Supply_2013_Work!AQ21*(Output_Tax!$CC21/100),0)</f>
        <v>3.1500000000000001E-4</v>
      </c>
      <c r="AR21" s="323">
        <f>IFERROR(Supply_2013_Work!AR21*(Output_Tax!$CC21/100),0)</f>
        <v>0</v>
      </c>
      <c r="AS21" s="323">
        <f>IFERROR(Supply_2013_Work!AS21*(Output_Tax!$CC21/100),0)</f>
        <v>2.1000000000000001E-4</v>
      </c>
      <c r="AT21" s="323">
        <f>IFERROR(Supply_2013_Work!AT21*(Output_Tax!$CC21/100),0)</f>
        <v>0</v>
      </c>
      <c r="AU21" s="323">
        <f>IFERROR(Supply_2013_Work!AU21*(Output_Tax!$CC21/100),0)</f>
        <v>0</v>
      </c>
      <c r="AV21" s="323">
        <f>IFERROR(Supply_2013_Work!AV21*(Output_Tax!$CC21/100),0)</f>
        <v>6.9300000000000004E-3</v>
      </c>
      <c r="AW21" s="323">
        <f>IFERROR(Supply_2013_Work!AW21*(Output_Tax!$CC21/100),0)</f>
        <v>0</v>
      </c>
      <c r="AX21" s="323">
        <f>IFERROR(Supply_2013_Work!AX21*(Output_Tax!$CC21/100),0)</f>
        <v>9.2400000000000002E-4</v>
      </c>
      <c r="AY21" s="323">
        <f>IFERROR(Supply_2013_Work!AY21*(Output_Tax!$CC21/100),0)</f>
        <v>0</v>
      </c>
      <c r="AZ21" s="323">
        <f>IFERROR(Supply_2013_Work!AZ21*(Output_Tax!$CC21/100),0)</f>
        <v>0</v>
      </c>
      <c r="BA21" s="323">
        <f>IFERROR(Supply_2013_Work!BA21*(Output_Tax!$CC21/100),0)</f>
        <v>4.4099999999999993E-4</v>
      </c>
      <c r="BB21" s="323">
        <f>IFERROR(Supply_2013_Work!BB21*(Output_Tax!$CC21/100),0)</f>
        <v>0</v>
      </c>
      <c r="BC21" s="323">
        <f>IFERROR(Supply_2013_Work!BC21*(Output_Tax!$CC21/100),0)</f>
        <v>1.2599999999999997E-4</v>
      </c>
      <c r="BD21" s="323">
        <f>IFERROR(Supply_2013_Work!BD21*(Output_Tax!$CC21/100),0)</f>
        <v>0</v>
      </c>
      <c r="BE21" s="323">
        <f>IFERROR(Supply_2013_Work!BE21*(Output_Tax!$CC21/100),0)</f>
        <v>1.6799999999999999E-4</v>
      </c>
      <c r="BF21" s="323">
        <f>IFERROR(Supply_2013_Work!BF21*(Output_Tax!$CC21/100),0)</f>
        <v>2.9820000000000003E-3</v>
      </c>
      <c r="BG21" s="323">
        <f>IFERROR(Supply_2013_Work!BG21*(Output_Tax!$CC21/100),0)</f>
        <v>1.2599999999999997E-4</v>
      </c>
      <c r="BH21" s="323">
        <f>IFERROR(Supply_2013_Work!BH21*(Output_Tax!$CC21/100),0)</f>
        <v>4.1999999999999998E-5</v>
      </c>
      <c r="BI21" s="323">
        <f>IFERROR(Supply_2013_Work!BI21*(Output_Tax!$CC21/100),0)</f>
        <v>3.5699999999999995E-4</v>
      </c>
      <c r="BJ21" s="323">
        <f>IFERROR(Supply_2013_Work!BJ21*(Output_Tax!$CC21/100),0)</f>
        <v>0</v>
      </c>
      <c r="BK21" s="323">
        <f>IFERROR(Supply_2013_Work!BK21*(Output_Tax!$CC21/100),0)</f>
        <v>4.1790000000000004E-3</v>
      </c>
      <c r="BL21" s="323">
        <f>IFERROR(Supply_2013_Work!BL21*(Output_Tax!$CC21/100),0)</f>
        <v>0</v>
      </c>
      <c r="BM21" s="323">
        <f>IFERROR(Supply_2013_Work!BM21*(Output_Tax!$CC21/100),0)</f>
        <v>0</v>
      </c>
      <c r="BN21" s="323">
        <f>IFERROR(Supply_2013_Work!BN21*(Output_Tax!$CC21/100),0)</f>
        <v>0</v>
      </c>
      <c r="BO21" s="323">
        <f>IFERROR(Supply_2013_Work!BO21*(Output_Tax!$CC21/100),0)</f>
        <v>4.1580000000000002E-3</v>
      </c>
      <c r="BP21" s="323">
        <f>IFERROR(Supply_2013_Work!BP21*(Output_Tax!$CC21/100),0)</f>
        <v>0</v>
      </c>
      <c r="BQ21" s="323">
        <f>IFERROR(Supply_2013_Work!BQ21*(Output_Tax!$CC21/100),0)</f>
        <v>0</v>
      </c>
      <c r="BR21" s="333">
        <v>521.01210000000003</v>
      </c>
      <c r="BS21" s="335">
        <v>196.7808</v>
      </c>
      <c r="BT21" s="335">
        <v>101.7869</v>
      </c>
      <c r="BU21" s="335">
        <v>94.993899999999996</v>
      </c>
      <c r="BV21" s="335">
        <v>29.493200000000002</v>
      </c>
      <c r="BW21" s="334">
        <v>226.274</v>
      </c>
      <c r="BX21" s="336">
        <v>747.28610000000003</v>
      </c>
      <c r="BY21" s="335">
        <v>215.89330000000001</v>
      </c>
      <c r="BZ21" s="335">
        <v>10.7377</v>
      </c>
      <c r="CA21" s="337">
        <v>973.9171</v>
      </c>
      <c r="CB21" t="str">
        <f>VLOOKUP(C21,Codes!$A$2:$D$87,2,TRUE)</f>
        <v>23</v>
      </c>
      <c r="CC21">
        <f>IF(VLOOKUP(CB21,Rates!$A$2:$N$140,10,TRUE)="non-taxable",0,VLOOKUP(CB21,Rates!$A$2:$N$140,10,TRUE))</f>
        <v>21</v>
      </c>
      <c r="CD21">
        <f t="shared" si="0"/>
        <v>47.517539999999997</v>
      </c>
      <c r="CE21">
        <f t="shared" si="1"/>
        <v>1.8962999999999999E-4</v>
      </c>
      <c r="CF21">
        <f t="shared" si="2"/>
        <v>0</v>
      </c>
    </row>
    <row r="22" spans="1:84">
      <c r="A22" s="330" t="s">
        <v>17</v>
      </c>
      <c r="B22" s="410" t="s">
        <v>152</v>
      </c>
      <c r="C22" s="457" t="s">
        <v>350</v>
      </c>
      <c r="D22" s="458" t="s">
        <v>351</v>
      </c>
      <c r="E22" s="323">
        <f>IFERROR(Supply_2013_Work!E22*(Output_Tax!$CC22/100),0)</f>
        <v>0</v>
      </c>
      <c r="F22" s="323">
        <f>IFERROR(Supply_2013_Work!F22*(Output_Tax!$CC22/100),0)</f>
        <v>0</v>
      </c>
      <c r="G22" s="323">
        <f>IFERROR(Supply_2013_Work!G22*(Output_Tax!$CC22/100),0)</f>
        <v>0</v>
      </c>
      <c r="H22" s="323">
        <f>IFERROR(Supply_2013_Work!H22*(Output_Tax!$CC22/100),0)</f>
        <v>0</v>
      </c>
      <c r="I22" s="323">
        <f>IFERROR(Supply_2013_Work!I22*(Output_Tax!$CC22/100),0)</f>
        <v>0</v>
      </c>
      <c r="J22" s="323">
        <f>IFERROR(Supply_2013_Work!J22*(Output_Tax!$CC22/100),0)</f>
        <v>0</v>
      </c>
      <c r="K22" s="323">
        <f>IFERROR(Supply_2013_Work!K22*(Output_Tax!$CC22/100),0)</f>
        <v>0</v>
      </c>
      <c r="L22" s="323">
        <f>IFERROR(Supply_2013_Work!L22*(Output_Tax!$CC22/100),0)</f>
        <v>0</v>
      </c>
      <c r="M22" s="323">
        <f>IFERROR(Supply_2013_Work!M22*(Output_Tax!$CC22/100),0)</f>
        <v>0</v>
      </c>
      <c r="N22" s="323">
        <f>IFERROR(Supply_2013_Work!N22*(Output_Tax!$CC22/100),0)</f>
        <v>0</v>
      </c>
      <c r="O22" s="323">
        <f>IFERROR(Supply_2013_Work!O22*(Output_Tax!$CC22/100),0)</f>
        <v>0</v>
      </c>
      <c r="P22" s="323">
        <f>IFERROR(Supply_2013_Work!P22*(Output_Tax!$CC22/100),0)</f>
        <v>0</v>
      </c>
      <c r="Q22" s="323">
        <f>IFERROR(Supply_2013_Work!Q22*(Output_Tax!$CC22/100),0)</f>
        <v>1.1738580000000001</v>
      </c>
      <c r="R22" s="323">
        <f>IFERROR(Supply_2013_Work!R22*(Output_Tax!$CC22/100),0)</f>
        <v>0</v>
      </c>
      <c r="S22" s="323">
        <f>IFERROR(Supply_2013_Work!S22*(Output_Tax!$CC22/100),0)</f>
        <v>53.744061000000002</v>
      </c>
      <c r="T22" s="323">
        <f>IFERROR(Supply_2013_Work!T22*(Output_Tax!$CC22/100),0)</f>
        <v>4.9129709999999998</v>
      </c>
      <c r="U22" s="323">
        <f>IFERROR(Supply_2013_Work!U22*(Output_Tax!$CC22/100),0)</f>
        <v>0</v>
      </c>
      <c r="V22" s="323">
        <f>IFERROR(Supply_2013_Work!V22*(Output_Tax!$CC22/100),0)</f>
        <v>0</v>
      </c>
      <c r="W22" s="323">
        <f>IFERROR(Supply_2013_Work!W22*(Output_Tax!$CC22/100),0)</f>
        <v>0</v>
      </c>
      <c r="X22" s="323">
        <f>IFERROR(Supply_2013_Work!X22*(Output_Tax!$CC22/100),0)</f>
        <v>0</v>
      </c>
      <c r="Y22" s="323">
        <f>IFERROR(Supply_2013_Work!Y22*(Output_Tax!$CC22/100),0)</f>
        <v>0</v>
      </c>
      <c r="Z22" s="323">
        <f>IFERROR(Supply_2013_Work!Z22*(Output_Tax!$CC22/100),0)</f>
        <v>0</v>
      </c>
      <c r="AA22" s="323">
        <f>IFERROR(Supply_2013_Work!AA22*(Output_Tax!$CC22/100),0)</f>
        <v>0</v>
      </c>
      <c r="AB22" s="323">
        <f>IFERROR(Supply_2013_Work!AB22*(Output_Tax!$CC22/100),0)</f>
        <v>0</v>
      </c>
      <c r="AC22" s="323">
        <f>IFERROR(Supply_2013_Work!AC22*(Output_Tax!$CC22/100),0)</f>
        <v>0</v>
      </c>
      <c r="AD22" s="323">
        <f>IFERROR(Supply_2013_Work!AD22*(Output_Tax!$CC22/100),0)</f>
        <v>0</v>
      </c>
      <c r="AE22" s="323">
        <f>IFERROR(Supply_2013_Work!AE22*(Output_Tax!$CC22/100),0)</f>
        <v>0.494172</v>
      </c>
      <c r="AF22" s="323">
        <f>IFERROR(Supply_2013_Work!AF22*(Output_Tax!$CC22/100),0)</f>
        <v>0</v>
      </c>
      <c r="AG22" s="323">
        <f>IFERROR(Supply_2013_Work!AG22*(Output_Tax!$CC22/100),0)</f>
        <v>13.998453</v>
      </c>
      <c r="AH22" s="323">
        <f>IFERROR(Supply_2013_Work!AH22*(Output_Tax!$CC22/100),0)</f>
        <v>0</v>
      </c>
      <c r="AI22" s="323">
        <f>IFERROR(Supply_2013_Work!AI22*(Output_Tax!$CC22/100),0)</f>
        <v>0</v>
      </c>
      <c r="AJ22" s="323">
        <f>IFERROR(Supply_2013_Work!AJ22*(Output_Tax!$CC22/100),0)</f>
        <v>0</v>
      </c>
      <c r="AK22" s="323">
        <f>IFERROR(Supply_2013_Work!AK22*(Output_Tax!$CC22/100),0)</f>
        <v>0</v>
      </c>
      <c r="AL22" s="323">
        <f>IFERROR(Supply_2013_Work!AL22*(Output_Tax!$CC22/100),0)</f>
        <v>0</v>
      </c>
      <c r="AM22" s="323">
        <f>IFERROR(Supply_2013_Work!AM22*(Output_Tax!$CC22/100),0)</f>
        <v>0</v>
      </c>
      <c r="AN22" s="323">
        <f>IFERROR(Supply_2013_Work!AN22*(Output_Tax!$CC22/100),0)</f>
        <v>0</v>
      </c>
      <c r="AO22" s="323">
        <f>IFERROR(Supply_2013_Work!AO22*(Output_Tax!$CC22/100),0)</f>
        <v>0</v>
      </c>
      <c r="AP22" s="323">
        <f>IFERROR(Supply_2013_Work!AP22*(Output_Tax!$CC22/100),0)</f>
        <v>0</v>
      </c>
      <c r="AQ22" s="323">
        <f>IFERROR(Supply_2013_Work!AQ22*(Output_Tax!$CC22/100),0)</f>
        <v>0</v>
      </c>
      <c r="AR22" s="323">
        <f>IFERROR(Supply_2013_Work!AR22*(Output_Tax!$CC22/100),0)</f>
        <v>0</v>
      </c>
      <c r="AS22" s="323">
        <f>IFERROR(Supply_2013_Work!AS22*(Output_Tax!$CC22/100),0)</f>
        <v>0</v>
      </c>
      <c r="AT22" s="323">
        <f>IFERROR(Supply_2013_Work!AT22*(Output_Tax!$CC22/100),0)</f>
        <v>0</v>
      </c>
      <c r="AU22" s="323">
        <f>IFERROR(Supply_2013_Work!AU22*(Output_Tax!$CC22/100),0)</f>
        <v>0</v>
      </c>
      <c r="AV22" s="323">
        <f>IFERROR(Supply_2013_Work!AV22*(Output_Tax!$CC22/100),0)</f>
        <v>0</v>
      </c>
      <c r="AW22" s="323">
        <f>IFERROR(Supply_2013_Work!AW22*(Output_Tax!$CC22/100),0)</f>
        <v>0</v>
      </c>
      <c r="AX22" s="323">
        <f>IFERROR(Supply_2013_Work!AX22*(Output_Tax!$CC22/100),0)</f>
        <v>0</v>
      </c>
      <c r="AY22" s="323">
        <f>IFERROR(Supply_2013_Work!AY22*(Output_Tax!$CC22/100),0)</f>
        <v>0</v>
      </c>
      <c r="AZ22" s="323">
        <f>IFERROR(Supply_2013_Work!AZ22*(Output_Tax!$CC22/100),0)</f>
        <v>0</v>
      </c>
      <c r="BA22" s="323">
        <f>IFERROR(Supply_2013_Work!BA22*(Output_Tax!$CC22/100),0)</f>
        <v>0</v>
      </c>
      <c r="BB22" s="323">
        <f>IFERROR(Supply_2013_Work!BB22*(Output_Tax!$CC22/100),0)</f>
        <v>0</v>
      </c>
      <c r="BC22" s="323">
        <f>IFERROR(Supply_2013_Work!BC22*(Output_Tax!$CC22/100),0)</f>
        <v>0</v>
      </c>
      <c r="BD22" s="323">
        <f>IFERROR(Supply_2013_Work!BD22*(Output_Tax!$CC22/100),0)</f>
        <v>0</v>
      </c>
      <c r="BE22" s="323">
        <f>IFERROR(Supply_2013_Work!BE22*(Output_Tax!$CC22/100),0)</f>
        <v>0</v>
      </c>
      <c r="BF22" s="323">
        <f>IFERROR(Supply_2013_Work!BF22*(Output_Tax!$CC22/100),0)</f>
        <v>0</v>
      </c>
      <c r="BG22" s="323">
        <f>IFERROR(Supply_2013_Work!BG22*(Output_Tax!$CC22/100),0)</f>
        <v>0</v>
      </c>
      <c r="BH22" s="323">
        <f>IFERROR(Supply_2013_Work!BH22*(Output_Tax!$CC22/100),0)</f>
        <v>0</v>
      </c>
      <c r="BI22" s="323">
        <f>IFERROR(Supply_2013_Work!BI22*(Output_Tax!$CC22/100),0)</f>
        <v>0</v>
      </c>
      <c r="BJ22" s="323">
        <f>IFERROR(Supply_2013_Work!BJ22*(Output_Tax!$CC22/100),0)</f>
        <v>0</v>
      </c>
      <c r="BK22" s="323">
        <f>IFERROR(Supply_2013_Work!BK22*(Output_Tax!$CC22/100),0)</f>
        <v>0</v>
      </c>
      <c r="BL22" s="323">
        <f>IFERROR(Supply_2013_Work!BL22*(Output_Tax!$CC22/100),0)</f>
        <v>0</v>
      </c>
      <c r="BM22" s="323">
        <f>IFERROR(Supply_2013_Work!BM22*(Output_Tax!$CC22/100),0)</f>
        <v>0</v>
      </c>
      <c r="BN22" s="323">
        <f>IFERROR(Supply_2013_Work!BN22*(Output_Tax!$CC22/100),0)</f>
        <v>0</v>
      </c>
      <c r="BO22" s="323">
        <f>IFERROR(Supply_2013_Work!BO22*(Output_Tax!$CC22/100),0)</f>
        <v>0</v>
      </c>
      <c r="BP22" s="323">
        <f>IFERROR(Supply_2013_Work!BP22*(Output_Tax!$CC22/100),0)</f>
        <v>0</v>
      </c>
      <c r="BQ22" s="323">
        <f>IFERROR(Supply_2013_Work!BQ22*(Output_Tax!$CC22/100),0)</f>
        <v>0</v>
      </c>
      <c r="BR22" s="333">
        <v>353.92149999999998</v>
      </c>
      <c r="BS22" s="335">
        <v>352.16449999999998</v>
      </c>
      <c r="BT22" s="335">
        <v>179.52590000000001</v>
      </c>
      <c r="BU22" s="335">
        <v>172.6386</v>
      </c>
      <c r="BV22" s="335">
        <v>255.97919999999999</v>
      </c>
      <c r="BW22" s="334">
        <v>608.14369999999997</v>
      </c>
      <c r="BX22" s="336">
        <v>962.0652</v>
      </c>
      <c r="BY22" s="335">
        <v>122.00109999999999</v>
      </c>
      <c r="BZ22" s="335">
        <v>2.5059</v>
      </c>
      <c r="CA22" s="337">
        <v>1086.5722000000001</v>
      </c>
      <c r="CB22" t="str">
        <f>VLOOKUP(C22,Codes!$A$2:$D$87,2,TRUE)</f>
        <v>24</v>
      </c>
      <c r="CC22">
        <f>IF(VLOOKUP(CB22,Rates!$A$2:$N$140,10,TRUE)="non-taxable",0,VLOOKUP(CB22,Rates!$A$2:$N$140,10,TRUE))</f>
        <v>21</v>
      </c>
      <c r="CD22">
        <f t="shared" si="0"/>
        <v>127.71017699999999</v>
      </c>
      <c r="CE22">
        <f t="shared" si="1"/>
        <v>0</v>
      </c>
      <c r="CF22">
        <f t="shared" si="2"/>
        <v>0</v>
      </c>
    </row>
    <row r="23" spans="1:84">
      <c r="A23" s="330" t="s">
        <v>18</v>
      </c>
      <c r="B23" s="410" t="s">
        <v>153</v>
      </c>
      <c r="C23" s="457" t="s">
        <v>352</v>
      </c>
      <c r="D23" s="458" t="s">
        <v>353</v>
      </c>
      <c r="E23" s="323">
        <f>IFERROR(Supply_2013_Work!E23*(Output_Tax!$CC23/100),0)</f>
        <v>1.155E-3</v>
      </c>
      <c r="F23" s="323">
        <f>IFERROR(Supply_2013_Work!F23*(Output_Tax!$CC23/100),0)</f>
        <v>0</v>
      </c>
      <c r="G23" s="323">
        <f>IFERROR(Supply_2013_Work!G23*(Output_Tax!$CC23/100),0)</f>
        <v>3.1500000000000001E-4</v>
      </c>
      <c r="H23" s="323">
        <f>IFERROR(Supply_2013_Work!H23*(Output_Tax!$CC23/100),0)</f>
        <v>0</v>
      </c>
      <c r="I23" s="323">
        <f>IFERROR(Supply_2013_Work!I23*(Output_Tax!$CC23/100),0)</f>
        <v>1.348746</v>
      </c>
      <c r="J23" s="323">
        <f>IFERROR(Supply_2013_Work!J23*(Output_Tax!$CC23/100),0)</f>
        <v>0</v>
      </c>
      <c r="K23" s="323">
        <f>IFERROR(Supply_2013_Work!K23*(Output_Tax!$CC23/100),0)</f>
        <v>4.0740000000000004E-3</v>
      </c>
      <c r="L23" s="323">
        <f>IFERROR(Supply_2013_Work!L23*(Output_Tax!$CC23/100),0)</f>
        <v>0</v>
      </c>
      <c r="M23" s="323">
        <f>IFERROR(Supply_2013_Work!M23*(Output_Tax!$CC23/100),0)</f>
        <v>0</v>
      </c>
      <c r="N23" s="323">
        <f>IFERROR(Supply_2013_Work!N23*(Output_Tax!$CC23/100),0)</f>
        <v>0</v>
      </c>
      <c r="O23" s="323">
        <f>IFERROR(Supply_2013_Work!O23*(Output_Tax!$CC23/100),0)</f>
        <v>0</v>
      </c>
      <c r="P23" s="323">
        <f>IFERROR(Supply_2013_Work!P23*(Output_Tax!$CC23/100),0)</f>
        <v>0</v>
      </c>
      <c r="Q23" s="323">
        <f>IFERROR(Supply_2013_Work!Q23*(Output_Tax!$CC23/100),0)</f>
        <v>2.0999999999999999E-5</v>
      </c>
      <c r="R23" s="323">
        <f>IFERROR(Supply_2013_Work!R23*(Output_Tax!$CC23/100),0)</f>
        <v>7.0287000000000002E-2</v>
      </c>
      <c r="S23" s="323">
        <f>IFERROR(Supply_2013_Work!S23*(Output_Tax!$CC23/100),0)</f>
        <v>2.1844619999999999</v>
      </c>
      <c r="T23" s="323">
        <f>IFERROR(Supply_2013_Work!T23*(Output_Tax!$CC23/100),0)</f>
        <v>119.38938899999999</v>
      </c>
      <c r="U23" s="323">
        <f>IFERROR(Supply_2013_Work!U23*(Output_Tax!$CC23/100),0)</f>
        <v>0</v>
      </c>
      <c r="V23" s="323">
        <f>IFERROR(Supply_2013_Work!V23*(Output_Tax!$CC23/100),0)</f>
        <v>2.31E-4</v>
      </c>
      <c r="W23" s="323">
        <f>IFERROR(Supply_2013_Work!W23*(Output_Tax!$CC23/100),0)</f>
        <v>3.8585609999999995</v>
      </c>
      <c r="X23" s="323">
        <f>IFERROR(Supply_2013_Work!X23*(Output_Tax!$CC23/100),0)</f>
        <v>2.0999999999999999E-5</v>
      </c>
      <c r="Y23" s="323">
        <f>IFERROR(Supply_2013_Work!Y23*(Output_Tax!$CC23/100),0)</f>
        <v>2.0370000000000002E-3</v>
      </c>
      <c r="Z23" s="323">
        <f>IFERROR(Supply_2013_Work!Z23*(Output_Tax!$CC23/100),0)</f>
        <v>0</v>
      </c>
      <c r="AA23" s="323">
        <f>IFERROR(Supply_2013_Work!AA23*(Output_Tax!$CC23/100),0)</f>
        <v>0</v>
      </c>
      <c r="AB23" s="323">
        <f>IFERROR(Supply_2013_Work!AB23*(Output_Tax!$CC23/100),0)</f>
        <v>1.449E-3</v>
      </c>
      <c r="AC23" s="323">
        <f>IFERROR(Supply_2013_Work!AC23*(Output_Tax!$CC23/100),0)</f>
        <v>0</v>
      </c>
      <c r="AD23" s="323">
        <f>IFERROR(Supply_2013_Work!AD23*(Output_Tax!$CC23/100),0)</f>
        <v>6.7200000000000003E-3</v>
      </c>
      <c r="AE23" s="323">
        <f>IFERROR(Supply_2013_Work!AE23*(Output_Tax!$CC23/100),0)</f>
        <v>2.8777349999999999</v>
      </c>
      <c r="AF23" s="323">
        <f>IFERROR(Supply_2013_Work!AF23*(Output_Tax!$CC23/100),0)</f>
        <v>0</v>
      </c>
      <c r="AG23" s="323">
        <f>IFERROR(Supply_2013_Work!AG23*(Output_Tax!$CC23/100),0)</f>
        <v>4.5639510000000003</v>
      </c>
      <c r="AH23" s="323">
        <f>IFERROR(Supply_2013_Work!AH23*(Output_Tax!$CC23/100),0)</f>
        <v>0.46372200000000002</v>
      </c>
      <c r="AI23" s="323">
        <f>IFERROR(Supply_2013_Work!AI23*(Output_Tax!$CC23/100),0)</f>
        <v>8.2319999999999997E-3</v>
      </c>
      <c r="AJ23" s="323">
        <f>IFERROR(Supply_2013_Work!AJ23*(Output_Tax!$CC23/100),0)</f>
        <v>0</v>
      </c>
      <c r="AK23" s="323">
        <f>IFERROR(Supply_2013_Work!AK23*(Output_Tax!$CC23/100),0)</f>
        <v>0</v>
      </c>
      <c r="AL23" s="323">
        <f>IFERROR(Supply_2013_Work!AL23*(Output_Tax!$CC23/100),0)</f>
        <v>2.3519999999999999E-3</v>
      </c>
      <c r="AM23" s="323">
        <f>IFERROR(Supply_2013_Work!AM23*(Output_Tax!$CC23/100),0)</f>
        <v>0</v>
      </c>
      <c r="AN23" s="323">
        <f>IFERROR(Supply_2013_Work!AN23*(Output_Tax!$CC23/100),0)</f>
        <v>6.2999999999999986E-5</v>
      </c>
      <c r="AO23" s="323">
        <f>IFERROR(Supply_2013_Work!AO23*(Output_Tax!$CC23/100),0)</f>
        <v>0</v>
      </c>
      <c r="AP23" s="323">
        <f>IFERROR(Supply_2013_Work!AP23*(Output_Tax!$CC23/100),0)</f>
        <v>0</v>
      </c>
      <c r="AQ23" s="323">
        <f>IFERROR(Supply_2013_Work!AQ23*(Output_Tax!$CC23/100),0)</f>
        <v>4.3470000000000002E-3</v>
      </c>
      <c r="AR23" s="323">
        <f>IFERROR(Supply_2013_Work!AR23*(Output_Tax!$CC23/100),0)</f>
        <v>0</v>
      </c>
      <c r="AS23" s="323">
        <f>IFERROR(Supply_2013_Work!AS23*(Output_Tax!$CC23/100),0)</f>
        <v>1.05E-4</v>
      </c>
      <c r="AT23" s="323">
        <f>IFERROR(Supply_2013_Work!AT23*(Output_Tax!$CC23/100),0)</f>
        <v>0</v>
      </c>
      <c r="AU23" s="323">
        <f>IFERROR(Supply_2013_Work!AU23*(Output_Tax!$CC23/100),0)</f>
        <v>0</v>
      </c>
      <c r="AV23" s="323">
        <f>IFERROR(Supply_2013_Work!AV23*(Output_Tax!$CC23/100),0)</f>
        <v>9.8700000000000003E-4</v>
      </c>
      <c r="AW23" s="323">
        <f>IFERROR(Supply_2013_Work!AW23*(Output_Tax!$CC23/100),0)</f>
        <v>0</v>
      </c>
      <c r="AX23" s="323">
        <f>IFERROR(Supply_2013_Work!AX23*(Output_Tax!$CC23/100),0)</f>
        <v>8.3999999999999995E-5</v>
      </c>
      <c r="AY23" s="323">
        <f>IFERROR(Supply_2013_Work!AY23*(Output_Tax!$CC23/100),0)</f>
        <v>0</v>
      </c>
      <c r="AZ23" s="323">
        <f>IFERROR(Supply_2013_Work!AZ23*(Output_Tax!$CC23/100),0)</f>
        <v>0</v>
      </c>
      <c r="BA23" s="323">
        <f>IFERROR(Supply_2013_Work!BA23*(Output_Tax!$CC23/100),0)</f>
        <v>0</v>
      </c>
      <c r="BB23" s="323">
        <f>IFERROR(Supply_2013_Work!BB23*(Output_Tax!$CC23/100),0)</f>
        <v>0</v>
      </c>
      <c r="BC23" s="323">
        <f>IFERROR(Supply_2013_Work!BC23*(Output_Tax!$CC23/100),0)</f>
        <v>4.2000000000000002E-4</v>
      </c>
      <c r="BD23" s="323">
        <f>IFERROR(Supply_2013_Work!BD23*(Output_Tax!$CC23/100),0)</f>
        <v>0</v>
      </c>
      <c r="BE23" s="323">
        <f>IFERROR(Supply_2013_Work!BE23*(Output_Tax!$CC23/100),0)</f>
        <v>0</v>
      </c>
      <c r="BF23" s="323">
        <f>IFERROR(Supply_2013_Work!BF23*(Output_Tax!$CC23/100),0)</f>
        <v>0</v>
      </c>
      <c r="BG23" s="323">
        <f>IFERROR(Supply_2013_Work!BG23*(Output_Tax!$CC23/100),0)</f>
        <v>2.0999999999999999E-5</v>
      </c>
      <c r="BH23" s="323">
        <f>IFERROR(Supply_2013_Work!BH23*(Output_Tax!$CC23/100),0)</f>
        <v>0</v>
      </c>
      <c r="BI23" s="323">
        <f>IFERROR(Supply_2013_Work!BI23*(Output_Tax!$CC23/100),0)</f>
        <v>0</v>
      </c>
      <c r="BJ23" s="323">
        <f>IFERROR(Supply_2013_Work!BJ23*(Output_Tax!$CC23/100),0)</f>
        <v>0</v>
      </c>
      <c r="BK23" s="323">
        <f>IFERROR(Supply_2013_Work!BK23*(Output_Tax!$CC23/100),0)</f>
        <v>2.0999999999999999E-5</v>
      </c>
      <c r="BL23" s="323">
        <f>IFERROR(Supply_2013_Work!BL23*(Output_Tax!$CC23/100),0)</f>
        <v>0</v>
      </c>
      <c r="BM23" s="323">
        <f>IFERROR(Supply_2013_Work!BM23*(Output_Tax!$CC23/100),0)</f>
        <v>0</v>
      </c>
      <c r="BN23" s="323">
        <f>IFERROR(Supply_2013_Work!BN23*(Output_Tax!$CC23/100),0)</f>
        <v>0</v>
      </c>
      <c r="BO23" s="323">
        <f>IFERROR(Supply_2013_Work!BO23*(Output_Tax!$CC23/100),0)</f>
        <v>2.1000000000000001E-4</v>
      </c>
      <c r="BP23" s="323">
        <f>IFERROR(Supply_2013_Work!BP23*(Output_Tax!$CC23/100),0)</f>
        <v>0</v>
      </c>
      <c r="BQ23" s="323">
        <f>IFERROR(Supply_2013_Work!BQ23*(Output_Tax!$CC23/100),0)</f>
        <v>0</v>
      </c>
      <c r="BR23" s="333">
        <v>641.85590000000002</v>
      </c>
      <c r="BS23" s="335">
        <v>333.69450000000001</v>
      </c>
      <c r="BT23" s="335">
        <v>174.0772</v>
      </c>
      <c r="BU23" s="335">
        <v>159.6173</v>
      </c>
      <c r="BV23" s="335">
        <v>47.918799999999997</v>
      </c>
      <c r="BW23" s="334">
        <v>381.61329999999998</v>
      </c>
      <c r="BX23" s="336">
        <v>1023.4692</v>
      </c>
      <c r="BY23" s="335">
        <v>106.9755</v>
      </c>
      <c r="BZ23" s="335">
        <v>17.7819</v>
      </c>
      <c r="CA23" s="337">
        <v>1148.2266</v>
      </c>
      <c r="CB23" t="str">
        <f>VLOOKUP(C23,Codes!$A$2:$D$87,2,TRUE)</f>
        <v>25</v>
      </c>
      <c r="CC23">
        <f>IF(VLOOKUP(CB23,Rates!$A$2:$N$140,10,TRUE)="non-taxable",0,VLOOKUP(CB23,Rates!$A$2:$N$140,10,TRUE))</f>
        <v>21</v>
      </c>
      <c r="CD23">
        <f t="shared" si="0"/>
        <v>80.138792999999993</v>
      </c>
      <c r="CE23">
        <f t="shared" si="1"/>
        <v>2.4254999999999999E-4</v>
      </c>
      <c r="CF23">
        <f t="shared" si="2"/>
        <v>0</v>
      </c>
    </row>
    <row r="24" spans="1:84">
      <c r="A24" s="330" t="s">
        <v>19</v>
      </c>
      <c r="B24" s="410" t="s">
        <v>154</v>
      </c>
      <c r="C24" s="457" t="s">
        <v>354</v>
      </c>
      <c r="D24" s="458" t="s">
        <v>355</v>
      </c>
      <c r="E24" s="323">
        <f>IFERROR(Supply_2013_Work!E24*(Output_Tax!$CC24/100),0)</f>
        <v>1.743E-3</v>
      </c>
      <c r="F24" s="323">
        <f>IFERROR(Supply_2013_Work!F24*(Output_Tax!$CC24/100),0)</f>
        <v>0</v>
      </c>
      <c r="G24" s="323">
        <f>IFERROR(Supply_2013_Work!G24*(Output_Tax!$CC24/100),0)</f>
        <v>4.1999999999999998E-5</v>
      </c>
      <c r="H24" s="323">
        <f>IFERROR(Supply_2013_Work!H24*(Output_Tax!$CC24/100),0)</f>
        <v>0</v>
      </c>
      <c r="I24" s="323">
        <f>IFERROR(Supply_2013_Work!I24*(Output_Tax!$CC24/100),0)</f>
        <v>1.0919999999999999E-3</v>
      </c>
      <c r="J24" s="323">
        <f>IFERROR(Supply_2013_Work!J24*(Output_Tax!$CC24/100),0)</f>
        <v>0</v>
      </c>
      <c r="K24" s="323">
        <f>IFERROR(Supply_2013_Work!K24*(Output_Tax!$CC24/100),0)</f>
        <v>2.1125999999999999E-2</v>
      </c>
      <c r="L24" s="323">
        <f>IFERROR(Supply_2013_Work!L24*(Output_Tax!$CC24/100),0)</f>
        <v>0</v>
      </c>
      <c r="M24" s="323">
        <f>IFERROR(Supply_2013_Work!M24*(Output_Tax!$CC24/100),0)</f>
        <v>0</v>
      </c>
      <c r="N24" s="323">
        <f>IFERROR(Supply_2013_Work!N24*(Output_Tax!$CC24/100),0)</f>
        <v>0</v>
      </c>
      <c r="O24" s="323">
        <f>IFERROR(Supply_2013_Work!O24*(Output_Tax!$CC24/100),0)</f>
        <v>2.0999999999999999E-5</v>
      </c>
      <c r="P24" s="323">
        <f>IFERROR(Supply_2013_Work!P24*(Output_Tax!$CC24/100),0)</f>
        <v>0</v>
      </c>
      <c r="Q24" s="323">
        <f>IFERROR(Supply_2013_Work!Q24*(Output_Tax!$CC24/100),0)</f>
        <v>1.05E-4</v>
      </c>
      <c r="R24" s="323">
        <f>IFERROR(Supply_2013_Work!R24*(Output_Tax!$CC24/100),0)</f>
        <v>1.7198999999999999E-2</v>
      </c>
      <c r="S24" s="323">
        <f>IFERROR(Supply_2013_Work!S24*(Output_Tax!$CC24/100),0)</f>
        <v>6.2999999999999986E-5</v>
      </c>
      <c r="T24" s="323">
        <f>IFERROR(Supply_2013_Work!T24*(Output_Tax!$CC24/100),0)</f>
        <v>3.3809999999999999E-3</v>
      </c>
      <c r="U24" s="323">
        <f>IFERROR(Supply_2013_Work!U24*(Output_Tax!$CC24/100),0)</f>
        <v>38.172561000000002</v>
      </c>
      <c r="V24" s="323">
        <f>IFERROR(Supply_2013_Work!V24*(Output_Tax!$CC24/100),0)</f>
        <v>5.2499999999999997E-4</v>
      </c>
      <c r="W24" s="323">
        <f>IFERROR(Supply_2013_Work!W24*(Output_Tax!$CC24/100),0)</f>
        <v>0.61668599999999996</v>
      </c>
      <c r="X24" s="323">
        <f>IFERROR(Supply_2013_Work!X24*(Output_Tax!$CC24/100),0)</f>
        <v>6.2999999999999986E-5</v>
      </c>
      <c r="Y24" s="323">
        <f>IFERROR(Supply_2013_Work!Y24*(Output_Tax!$CC24/100),0)</f>
        <v>2.7299999999999997E-4</v>
      </c>
      <c r="Z24" s="323">
        <f>IFERROR(Supply_2013_Work!Z24*(Output_Tax!$CC24/100),0)</f>
        <v>0</v>
      </c>
      <c r="AA24" s="323">
        <f>IFERROR(Supply_2013_Work!AA24*(Output_Tax!$CC24/100),0)</f>
        <v>0</v>
      </c>
      <c r="AB24" s="323">
        <f>IFERROR(Supply_2013_Work!AB24*(Output_Tax!$CC24/100),0)</f>
        <v>1.1528999999999999E-2</v>
      </c>
      <c r="AC24" s="323">
        <f>IFERROR(Supply_2013_Work!AC24*(Output_Tax!$CC24/100),0)</f>
        <v>0</v>
      </c>
      <c r="AD24" s="323">
        <f>IFERROR(Supply_2013_Work!AD24*(Output_Tax!$CC24/100),0)</f>
        <v>7.5599999999999994E-4</v>
      </c>
      <c r="AE24" s="323">
        <f>IFERROR(Supply_2013_Work!AE24*(Output_Tax!$CC24/100),0)</f>
        <v>2.0159999999999996E-3</v>
      </c>
      <c r="AF24" s="323">
        <f>IFERROR(Supply_2013_Work!AF24*(Output_Tax!$CC24/100),0)</f>
        <v>0</v>
      </c>
      <c r="AG24" s="323">
        <f>IFERROR(Supply_2013_Work!AG24*(Output_Tax!$CC24/100),0)</f>
        <v>1.4091000000000001E-2</v>
      </c>
      <c r="AH24" s="323">
        <f>IFERROR(Supply_2013_Work!AH24*(Output_Tax!$CC24/100),0)</f>
        <v>0.93202200000000002</v>
      </c>
      <c r="AI24" s="323">
        <f>IFERROR(Supply_2013_Work!AI24*(Output_Tax!$CC24/100),0)</f>
        <v>8.463E-3</v>
      </c>
      <c r="AJ24" s="323">
        <f>IFERROR(Supply_2013_Work!AJ24*(Output_Tax!$CC24/100),0)</f>
        <v>0</v>
      </c>
      <c r="AK24" s="323">
        <f>IFERROR(Supply_2013_Work!AK24*(Output_Tax!$CC24/100),0)</f>
        <v>0</v>
      </c>
      <c r="AL24" s="323">
        <f>IFERROR(Supply_2013_Work!AL24*(Output_Tax!$CC24/100),0)</f>
        <v>4.8341999999999996E-2</v>
      </c>
      <c r="AM24" s="323">
        <f>IFERROR(Supply_2013_Work!AM24*(Output_Tax!$CC24/100),0)</f>
        <v>0</v>
      </c>
      <c r="AN24" s="323">
        <f>IFERROR(Supply_2013_Work!AN24*(Output_Tax!$CC24/100),0)</f>
        <v>1.1991E-2</v>
      </c>
      <c r="AO24" s="323">
        <f>IFERROR(Supply_2013_Work!AO24*(Output_Tax!$CC24/100),0)</f>
        <v>0</v>
      </c>
      <c r="AP24" s="323">
        <f>IFERROR(Supply_2013_Work!AP24*(Output_Tax!$CC24/100),0)</f>
        <v>9.0089999999999996E-3</v>
      </c>
      <c r="AQ24" s="323">
        <f>IFERROR(Supply_2013_Work!AQ24*(Output_Tax!$CC24/100),0)</f>
        <v>0.27104699999999998</v>
      </c>
      <c r="AR24" s="323">
        <f>IFERROR(Supply_2013_Work!AR24*(Output_Tax!$CC24/100),0)</f>
        <v>0</v>
      </c>
      <c r="AS24" s="323">
        <f>IFERROR(Supply_2013_Work!AS24*(Output_Tax!$CC24/100),0)</f>
        <v>2.1420000000000002E-3</v>
      </c>
      <c r="AT24" s="323">
        <f>IFERROR(Supply_2013_Work!AT24*(Output_Tax!$CC24/100),0)</f>
        <v>0</v>
      </c>
      <c r="AU24" s="323">
        <f>IFERROR(Supply_2013_Work!AU24*(Output_Tax!$CC24/100),0)</f>
        <v>0</v>
      </c>
      <c r="AV24" s="323">
        <f>IFERROR(Supply_2013_Work!AV24*(Output_Tax!$CC24/100),0)</f>
        <v>1.3082999999999999E-2</v>
      </c>
      <c r="AW24" s="323">
        <f>IFERROR(Supply_2013_Work!AW24*(Output_Tax!$CC24/100),0)</f>
        <v>0</v>
      </c>
      <c r="AX24" s="323">
        <f>IFERROR(Supply_2013_Work!AX24*(Output_Tax!$CC24/100),0)</f>
        <v>1.5329999999999999E-3</v>
      </c>
      <c r="AY24" s="323">
        <f>IFERROR(Supply_2013_Work!AY24*(Output_Tax!$CC24/100),0)</f>
        <v>0</v>
      </c>
      <c r="AZ24" s="323">
        <f>IFERROR(Supply_2013_Work!AZ24*(Output_Tax!$CC24/100),0)</f>
        <v>0</v>
      </c>
      <c r="BA24" s="323">
        <f>IFERROR(Supply_2013_Work!BA24*(Output_Tax!$CC24/100),0)</f>
        <v>5.3549999999999995E-3</v>
      </c>
      <c r="BB24" s="323">
        <f>IFERROR(Supply_2013_Work!BB24*(Output_Tax!$CC24/100),0)</f>
        <v>4.1999999999999998E-5</v>
      </c>
      <c r="BC24" s="323">
        <f>IFERROR(Supply_2013_Work!BC24*(Output_Tax!$CC24/100),0)</f>
        <v>2.0999999999999999E-5</v>
      </c>
      <c r="BD24" s="323">
        <f>IFERROR(Supply_2013_Work!BD24*(Output_Tax!$CC24/100),0)</f>
        <v>0</v>
      </c>
      <c r="BE24" s="323">
        <f>IFERROR(Supply_2013_Work!BE24*(Output_Tax!$CC24/100),0)</f>
        <v>4.2000000000000002E-4</v>
      </c>
      <c r="BF24" s="323">
        <f>IFERROR(Supply_2013_Work!BF24*(Output_Tax!$CC24/100),0)</f>
        <v>5.6489999999999995E-3</v>
      </c>
      <c r="BG24" s="323">
        <f>IFERROR(Supply_2013_Work!BG24*(Output_Tax!$CC24/100),0)</f>
        <v>6.5099999999999999E-4</v>
      </c>
      <c r="BH24" s="323">
        <f>IFERROR(Supply_2013_Work!BH24*(Output_Tax!$CC24/100),0)</f>
        <v>1.6799999999999999E-4</v>
      </c>
      <c r="BI24" s="323">
        <f>IFERROR(Supply_2013_Work!BI24*(Output_Tax!$CC24/100),0)</f>
        <v>2.2721999999999999E-2</v>
      </c>
      <c r="BJ24" s="323">
        <f>IFERROR(Supply_2013_Work!BJ24*(Output_Tax!$CC24/100),0)</f>
        <v>2.0999999999999999E-5</v>
      </c>
      <c r="BK24" s="323">
        <f>IFERROR(Supply_2013_Work!BK24*(Output_Tax!$CC24/100),0)</f>
        <v>2.31E-3</v>
      </c>
      <c r="BL24" s="323">
        <f>IFERROR(Supply_2013_Work!BL24*(Output_Tax!$CC24/100),0)</f>
        <v>0</v>
      </c>
      <c r="BM24" s="323">
        <f>IFERROR(Supply_2013_Work!BM24*(Output_Tax!$CC24/100),0)</f>
        <v>0</v>
      </c>
      <c r="BN24" s="323">
        <f>IFERROR(Supply_2013_Work!BN24*(Output_Tax!$CC24/100),0)</f>
        <v>0</v>
      </c>
      <c r="BO24" s="323">
        <f>IFERROR(Supply_2013_Work!BO24*(Output_Tax!$CC24/100),0)</f>
        <v>5.8799999999999998E-4</v>
      </c>
      <c r="BP24" s="323">
        <f>IFERROR(Supply_2013_Work!BP24*(Output_Tax!$CC24/100),0)</f>
        <v>0</v>
      </c>
      <c r="BQ24" s="323">
        <f>IFERROR(Supply_2013_Work!BQ24*(Output_Tax!$CC24/100),0)</f>
        <v>0</v>
      </c>
      <c r="BR24" s="333">
        <v>191.42310000000001</v>
      </c>
      <c r="BS24" s="335">
        <v>783.2174</v>
      </c>
      <c r="BT24" s="335">
        <v>348.46140000000003</v>
      </c>
      <c r="BU24" s="335">
        <v>434.7561</v>
      </c>
      <c r="BV24" s="335">
        <v>318.77789999999999</v>
      </c>
      <c r="BW24" s="334">
        <v>1101.9953</v>
      </c>
      <c r="BX24" s="336">
        <v>1293.4184</v>
      </c>
      <c r="BY24" s="335">
        <v>249.6327</v>
      </c>
      <c r="BZ24" s="335">
        <v>50.2836</v>
      </c>
      <c r="CA24" s="337">
        <v>1593.3347000000001</v>
      </c>
      <c r="CB24" t="str">
        <f>VLOOKUP(C24,Codes!$A$2:$D$87,2,TRUE)</f>
        <v>26</v>
      </c>
      <c r="CC24">
        <f>IF(VLOOKUP(CB24,Rates!$A$2:$N$140,10,TRUE)="non-taxable",0,VLOOKUP(CB24,Rates!$A$2:$N$140,10,TRUE))</f>
        <v>21</v>
      </c>
      <c r="CD24">
        <f t="shared" si="0"/>
        <v>231.41901300000001</v>
      </c>
      <c r="CE24">
        <f t="shared" si="1"/>
        <v>3.6602999999999999E-4</v>
      </c>
      <c r="CF24">
        <f t="shared" si="2"/>
        <v>0</v>
      </c>
    </row>
    <row r="25" spans="1:84">
      <c r="A25" s="330" t="s">
        <v>20</v>
      </c>
      <c r="B25" s="410" t="s">
        <v>155</v>
      </c>
      <c r="C25" s="457" t="s">
        <v>356</v>
      </c>
      <c r="D25" s="458" t="s">
        <v>357</v>
      </c>
      <c r="E25" s="323">
        <f>IFERROR(Supply_2013_Work!E25*(Output_Tax!$CC25/100),0)</f>
        <v>2.8140000000000001E-3</v>
      </c>
      <c r="F25" s="323">
        <f>IFERROR(Supply_2013_Work!F25*(Output_Tax!$CC25/100),0)</f>
        <v>0</v>
      </c>
      <c r="G25" s="323">
        <f>IFERROR(Supply_2013_Work!G25*(Output_Tax!$CC25/100),0)</f>
        <v>2.0999999999999999E-5</v>
      </c>
      <c r="H25" s="323">
        <f>IFERROR(Supply_2013_Work!H25*(Output_Tax!$CC25/100),0)</f>
        <v>0</v>
      </c>
      <c r="I25" s="323">
        <f>IFERROR(Supply_2013_Work!I25*(Output_Tax!$CC25/100),0)</f>
        <v>4.2000000000000002E-4</v>
      </c>
      <c r="J25" s="323">
        <f>IFERROR(Supply_2013_Work!J25*(Output_Tax!$CC25/100),0)</f>
        <v>0</v>
      </c>
      <c r="K25" s="323">
        <f>IFERROR(Supply_2013_Work!K25*(Output_Tax!$CC25/100),0)</f>
        <v>5.3759999999999997E-3</v>
      </c>
      <c r="L25" s="323">
        <f>IFERROR(Supply_2013_Work!L25*(Output_Tax!$CC25/100),0)</f>
        <v>0</v>
      </c>
      <c r="M25" s="323">
        <f>IFERROR(Supply_2013_Work!M25*(Output_Tax!$CC25/100),0)</f>
        <v>0</v>
      </c>
      <c r="N25" s="323">
        <f>IFERROR(Supply_2013_Work!N25*(Output_Tax!$CC25/100),0)</f>
        <v>0</v>
      </c>
      <c r="O25" s="323">
        <f>IFERROR(Supply_2013_Work!O25*(Output_Tax!$CC25/100),0)</f>
        <v>0</v>
      </c>
      <c r="P25" s="323">
        <f>IFERROR(Supply_2013_Work!P25*(Output_Tax!$CC25/100),0)</f>
        <v>0</v>
      </c>
      <c r="Q25" s="323">
        <f>IFERROR(Supply_2013_Work!Q25*(Output_Tax!$CC25/100),0)</f>
        <v>0</v>
      </c>
      <c r="R25" s="323">
        <f>IFERROR(Supply_2013_Work!R25*(Output_Tax!$CC25/100),0)</f>
        <v>1.1382E-2</v>
      </c>
      <c r="S25" s="323">
        <f>IFERROR(Supply_2013_Work!S25*(Output_Tax!$CC25/100),0)</f>
        <v>5.5031970000000001</v>
      </c>
      <c r="T25" s="323">
        <f>IFERROR(Supply_2013_Work!T25*(Output_Tax!$CC25/100),0)</f>
        <v>4.2000000000000002E-4</v>
      </c>
      <c r="U25" s="323">
        <f>IFERROR(Supply_2013_Work!U25*(Output_Tax!$CC25/100),0)</f>
        <v>1.081941</v>
      </c>
      <c r="V25" s="323">
        <f>IFERROR(Supply_2013_Work!V25*(Output_Tax!$CC25/100),0)</f>
        <v>40.379325000000001</v>
      </c>
      <c r="W25" s="323">
        <f>IFERROR(Supply_2013_Work!W25*(Output_Tax!$CC25/100),0)</f>
        <v>1.47E-4</v>
      </c>
      <c r="X25" s="323">
        <f>IFERROR(Supply_2013_Work!X25*(Output_Tax!$CC25/100),0)</f>
        <v>0</v>
      </c>
      <c r="Y25" s="323">
        <f>IFERROR(Supply_2013_Work!Y25*(Output_Tax!$CC25/100),0)</f>
        <v>8.6309999999999998E-3</v>
      </c>
      <c r="Z25" s="323">
        <f>IFERROR(Supply_2013_Work!Z25*(Output_Tax!$CC25/100),0)</f>
        <v>0</v>
      </c>
      <c r="AA25" s="323">
        <f>IFERROR(Supply_2013_Work!AA25*(Output_Tax!$CC25/100),0)</f>
        <v>0</v>
      </c>
      <c r="AB25" s="323">
        <f>IFERROR(Supply_2013_Work!AB25*(Output_Tax!$CC25/100),0)</f>
        <v>2.1335999999999997E-2</v>
      </c>
      <c r="AC25" s="323">
        <f>IFERROR(Supply_2013_Work!AC25*(Output_Tax!$CC25/100),0)</f>
        <v>0</v>
      </c>
      <c r="AD25" s="323">
        <f>IFERROR(Supply_2013_Work!AD25*(Output_Tax!$CC25/100),0)</f>
        <v>6.0899999999999995E-4</v>
      </c>
      <c r="AE25" s="323">
        <f>IFERROR(Supply_2013_Work!AE25*(Output_Tax!$CC25/100),0)</f>
        <v>8.61E-4</v>
      </c>
      <c r="AF25" s="323">
        <f>IFERROR(Supply_2013_Work!AF25*(Output_Tax!$CC25/100),0)</f>
        <v>0</v>
      </c>
      <c r="AG25" s="323">
        <f>IFERROR(Supply_2013_Work!AG25*(Output_Tax!$CC25/100),0)</f>
        <v>1.9489049999999999</v>
      </c>
      <c r="AH25" s="323">
        <f>IFERROR(Supply_2013_Work!AH25*(Output_Tax!$CC25/100),0)</f>
        <v>2.604E-3</v>
      </c>
      <c r="AI25" s="323">
        <f>IFERROR(Supply_2013_Work!AI25*(Output_Tax!$CC25/100),0)</f>
        <v>2.3310000000000002E-3</v>
      </c>
      <c r="AJ25" s="323">
        <f>IFERROR(Supply_2013_Work!AJ25*(Output_Tax!$CC25/100),0)</f>
        <v>0</v>
      </c>
      <c r="AK25" s="323">
        <f>IFERROR(Supply_2013_Work!AK25*(Output_Tax!$CC25/100),0)</f>
        <v>0</v>
      </c>
      <c r="AL25" s="323">
        <f>IFERROR(Supply_2013_Work!AL25*(Output_Tax!$CC25/100),0)</f>
        <v>3.5783999999999996E-2</v>
      </c>
      <c r="AM25" s="323">
        <f>IFERROR(Supply_2013_Work!AM25*(Output_Tax!$CC25/100),0)</f>
        <v>0</v>
      </c>
      <c r="AN25" s="323">
        <f>IFERROR(Supply_2013_Work!AN25*(Output_Tax!$CC25/100),0)</f>
        <v>5.5230000000000001E-3</v>
      </c>
      <c r="AO25" s="323">
        <f>IFERROR(Supply_2013_Work!AO25*(Output_Tax!$CC25/100),0)</f>
        <v>0</v>
      </c>
      <c r="AP25" s="323">
        <f>IFERROR(Supply_2013_Work!AP25*(Output_Tax!$CC25/100),0)</f>
        <v>0</v>
      </c>
      <c r="AQ25" s="323">
        <f>IFERROR(Supply_2013_Work!AQ25*(Output_Tax!$CC25/100),0)</f>
        <v>2.9924999999999997E-2</v>
      </c>
      <c r="AR25" s="323">
        <f>IFERROR(Supply_2013_Work!AR25*(Output_Tax!$CC25/100),0)</f>
        <v>0</v>
      </c>
      <c r="AS25" s="323">
        <f>IFERROR(Supply_2013_Work!AS25*(Output_Tax!$CC25/100),0)</f>
        <v>6.2999999999999986E-5</v>
      </c>
      <c r="AT25" s="323">
        <f>IFERROR(Supply_2013_Work!AT25*(Output_Tax!$CC25/100),0)</f>
        <v>0</v>
      </c>
      <c r="AU25" s="323">
        <f>IFERROR(Supply_2013_Work!AU25*(Output_Tax!$CC25/100),0)</f>
        <v>0</v>
      </c>
      <c r="AV25" s="323">
        <f>IFERROR(Supply_2013_Work!AV25*(Output_Tax!$CC25/100),0)</f>
        <v>3.6960000000000001E-3</v>
      </c>
      <c r="AW25" s="323">
        <f>IFERROR(Supply_2013_Work!AW25*(Output_Tax!$CC25/100),0)</f>
        <v>0</v>
      </c>
      <c r="AX25" s="323">
        <f>IFERROR(Supply_2013_Work!AX25*(Output_Tax!$CC25/100),0)</f>
        <v>2.0999999999999999E-5</v>
      </c>
      <c r="AY25" s="323">
        <f>IFERROR(Supply_2013_Work!AY25*(Output_Tax!$CC25/100),0)</f>
        <v>0</v>
      </c>
      <c r="AZ25" s="323">
        <f>IFERROR(Supply_2013_Work!AZ25*(Output_Tax!$CC25/100),0)</f>
        <v>0</v>
      </c>
      <c r="BA25" s="323">
        <f>IFERROR(Supply_2013_Work!BA25*(Output_Tax!$CC25/100),0)</f>
        <v>0</v>
      </c>
      <c r="BB25" s="323">
        <f>IFERROR(Supply_2013_Work!BB25*(Output_Tax!$CC25/100),0)</f>
        <v>0</v>
      </c>
      <c r="BC25" s="323">
        <f>IFERROR(Supply_2013_Work!BC25*(Output_Tax!$CC25/100),0)</f>
        <v>0</v>
      </c>
      <c r="BD25" s="323">
        <f>IFERROR(Supply_2013_Work!BD25*(Output_Tax!$CC25/100),0)</f>
        <v>0</v>
      </c>
      <c r="BE25" s="323">
        <f>IFERROR(Supply_2013_Work!BE25*(Output_Tax!$CC25/100),0)</f>
        <v>0</v>
      </c>
      <c r="BF25" s="323">
        <f>IFERROR(Supply_2013_Work!BF25*(Output_Tax!$CC25/100),0)</f>
        <v>7.7489999999999998E-3</v>
      </c>
      <c r="BG25" s="323">
        <f>IFERROR(Supply_2013_Work!BG25*(Output_Tax!$CC25/100),0)</f>
        <v>4.1999999999999998E-5</v>
      </c>
      <c r="BH25" s="323">
        <f>IFERROR(Supply_2013_Work!BH25*(Output_Tax!$CC25/100),0)</f>
        <v>0</v>
      </c>
      <c r="BI25" s="323">
        <f>IFERROR(Supply_2013_Work!BI25*(Output_Tax!$CC25/100),0)</f>
        <v>1.2599999999999997E-4</v>
      </c>
      <c r="BJ25" s="323">
        <f>IFERROR(Supply_2013_Work!BJ25*(Output_Tax!$CC25/100),0)</f>
        <v>0</v>
      </c>
      <c r="BK25" s="323">
        <f>IFERROR(Supply_2013_Work!BK25*(Output_Tax!$CC25/100),0)</f>
        <v>2.31E-3</v>
      </c>
      <c r="BL25" s="323">
        <f>IFERROR(Supply_2013_Work!BL25*(Output_Tax!$CC25/100),0)</f>
        <v>0</v>
      </c>
      <c r="BM25" s="323">
        <f>IFERROR(Supply_2013_Work!BM25*(Output_Tax!$CC25/100),0)</f>
        <v>0</v>
      </c>
      <c r="BN25" s="323">
        <f>IFERROR(Supply_2013_Work!BN25*(Output_Tax!$CC25/100),0)</f>
        <v>0</v>
      </c>
      <c r="BO25" s="323">
        <f>IFERROR(Supply_2013_Work!BO25*(Output_Tax!$CC25/100),0)</f>
        <v>2.1000000000000001E-4</v>
      </c>
      <c r="BP25" s="323">
        <f>IFERROR(Supply_2013_Work!BP25*(Output_Tax!$CC25/100),0)</f>
        <v>0</v>
      </c>
      <c r="BQ25" s="323">
        <f>IFERROR(Supply_2013_Work!BQ25*(Output_Tax!$CC25/100),0)</f>
        <v>0</v>
      </c>
      <c r="BR25" s="333">
        <v>233.5992</v>
      </c>
      <c r="BS25" s="335">
        <v>423.02910000000003</v>
      </c>
      <c r="BT25" s="335">
        <v>225.90790000000001</v>
      </c>
      <c r="BU25" s="335">
        <v>197.12110000000001</v>
      </c>
      <c r="BV25" s="335">
        <v>64.840400000000002</v>
      </c>
      <c r="BW25" s="334">
        <v>487.86950000000002</v>
      </c>
      <c r="BX25" s="336">
        <v>721.46870000000001</v>
      </c>
      <c r="BY25" s="335">
        <v>102.2067</v>
      </c>
      <c r="BZ25" s="335">
        <v>28.960599999999999</v>
      </c>
      <c r="CA25" s="337">
        <v>852.63610000000006</v>
      </c>
      <c r="CB25" t="str">
        <f>VLOOKUP(C25,Codes!$A$2:$D$87,2,TRUE)</f>
        <v>27</v>
      </c>
      <c r="CC25">
        <f>IF(VLOOKUP(CB25,Rates!$A$2:$N$140,10,TRUE)="non-taxable",0,VLOOKUP(CB25,Rates!$A$2:$N$140,10,TRUE))</f>
        <v>21</v>
      </c>
      <c r="CD25">
        <f t="shared" si="0"/>
        <v>102.452595</v>
      </c>
      <c r="CE25">
        <f t="shared" si="1"/>
        <v>5.9093999999999998E-4</v>
      </c>
      <c r="CF25">
        <f t="shared" si="2"/>
        <v>0</v>
      </c>
    </row>
    <row r="26" spans="1:84">
      <c r="A26" s="330" t="s">
        <v>21</v>
      </c>
      <c r="B26" s="410" t="s">
        <v>156</v>
      </c>
      <c r="C26" s="457" t="s">
        <v>358</v>
      </c>
      <c r="D26" s="458" t="s">
        <v>359</v>
      </c>
      <c r="E26" s="323">
        <f>IFERROR(Supply_2013_Work!E26*(Output_Tax!$CC26/100),0)</f>
        <v>0.13465199999999999</v>
      </c>
      <c r="F26" s="323">
        <f>IFERROR(Supply_2013_Work!F26*(Output_Tax!$CC26/100),0)</f>
        <v>1.05E-4</v>
      </c>
      <c r="G26" s="323">
        <f>IFERROR(Supply_2013_Work!G26*(Output_Tax!$CC26/100),0)</f>
        <v>5.6700000000000001E-4</v>
      </c>
      <c r="H26" s="323">
        <f>IFERROR(Supply_2013_Work!H26*(Output_Tax!$CC26/100),0)</f>
        <v>0</v>
      </c>
      <c r="I26" s="323">
        <f>IFERROR(Supply_2013_Work!I26*(Output_Tax!$CC26/100),0)</f>
        <v>5.5314000000000002E-2</v>
      </c>
      <c r="J26" s="323">
        <f>IFERROR(Supply_2013_Work!J26*(Output_Tax!$CC26/100),0)</f>
        <v>0</v>
      </c>
      <c r="K26" s="323">
        <f>IFERROR(Supply_2013_Work!K26*(Output_Tax!$CC26/100),0)</f>
        <v>1.123353</v>
      </c>
      <c r="L26" s="323">
        <f>IFERROR(Supply_2013_Work!L26*(Output_Tax!$CC26/100),0)</f>
        <v>0</v>
      </c>
      <c r="M26" s="323">
        <f>IFERROR(Supply_2013_Work!M26*(Output_Tax!$CC26/100),0)</f>
        <v>0</v>
      </c>
      <c r="N26" s="323">
        <f>IFERROR(Supply_2013_Work!N26*(Output_Tax!$CC26/100),0)</f>
        <v>0</v>
      </c>
      <c r="O26" s="323">
        <f>IFERROR(Supply_2013_Work!O26*(Output_Tax!$CC26/100),0)</f>
        <v>5.6700000000000001E-4</v>
      </c>
      <c r="P26" s="323">
        <f>IFERROR(Supply_2013_Work!P26*(Output_Tax!$CC26/100),0)</f>
        <v>0</v>
      </c>
      <c r="Q26" s="323">
        <f>IFERROR(Supply_2013_Work!Q26*(Output_Tax!$CC26/100),0)</f>
        <v>6.7200000000000003E-3</v>
      </c>
      <c r="R26" s="323">
        <f>IFERROR(Supply_2013_Work!R26*(Output_Tax!$CC26/100),0)</f>
        <v>0.36993599999999999</v>
      </c>
      <c r="S26" s="323">
        <f>IFERROR(Supply_2013_Work!S26*(Output_Tax!$CC26/100),0)</f>
        <v>1.30284</v>
      </c>
      <c r="T26" s="323">
        <f>IFERROR(Supply_2013_Work!T26*(Output_Tax!$CC26/100),0)</f>
        <v>0.8647379999999999</v>
      </c>
      <c r="U26" s="323">
        <f>IFERROR(Supply_2013_Work!U26*(Output_Tax!$CC26/100),0)</f>
        <v>0</v>
      </c>
      <c r="V26" s="323">
        <f>IFERROR(Supply_2013_Work!V26*(Output_Tax!$CC26/100),0)</f>
        <v>3.2003999999999998E-2</v>
      </c>
      <c r="W26" s="323">
        <f>IFERROR(Supply_2013_Work!W26*(Output_Tax!$CC26/100),0)</f>
        <v>33.794606999999999</v>
      </c>
      <c r="X26" s="323">
        <f>IFERROR(Supply_2013_Work!X26*(Output_Tax!$CC26/100),0)</f>
        <v>4.0949999999999997E-3</v>
      </c>
      <c r="Y26" s="323">
        <f>IFERROR(Supply_2013_Work!Y26*(Output_Tax!$CC26/100),0)</f>
        <v>3.4523999999999999E-2</v>
      </c>
      <c r="Z26" s="323">
        <f>IFERROR(Supply_2013_Work!Z26*(Output_Tax!$CC26/100),0)</f>
        <v>0</v>
      </c>
      <c r="AA26" s="323">
        <f>IFERROR(Supply_2013_Work!AA26*(Output_Tax!$CC26/100),0)</f>
        <v>0</v>
      </c>
      <c r="AB26" s="323">
        <f>IFERROR(Supply_2013_Work!AB26*(Output_Tax!$CC26/100),0)</f>
        <v>2.4759E-2</v>
      </c>
      <c r="AC26" s="323">
        <f>IFERROR(Supply_2013_Work!AC26*(Output_Tax!$CC26/100),0)</f>
        <v>0</v>
      </c>
      <c r="AD26" s="323">
        <f>IFERROR(Supply_2013_Work!AD26*(Output_Tax!$CC26/100),0)</f>
        <v>1.4364E-2</v>
      </c>
      <c r="AE26" s="323">
        <f>IFERROR(Supply_2013_Work!AE26*(Output_Tax!$CC26/100),0)</f>
        <v>0.57197699999999996</v>
      </c>
      <c r="AF26" s="323">
        <f>IFERROR(Supply_2013_Work!AF26*(Output_Tax!$CC26/100),0)</f>
        <v>0</v>
      </c>
      <c r="AG26" s="323">
        <f>IFERROR(Supply_2013_Work!AG26*(Output_Tax!$CC26/100),0)</f>
        <v>2.7137039999999999</v>
      </c>
      <c r="AH26" s="323">
        <f>IFERROR(Supply_2013_Work!AH26*(Output_Tax!$CC26/100),0)</f>
        <v>2.4339E-2</v>
      </c>
      <c r="AI26" s="323">
        <f>IFERROR(Supply_2013_Work!AI26*(Output_Tax!$CC26/100),0)</f>
        <v>0.18920999999999999</v>
      </c>
      <c r="AJ26" s="323">
        <f>IFERROR(Supply_2013_Work!AJ26*(Output_Tax!$CC26/100),0)</f>
        <v>0</v>
      </c>
      <c r="AK26" s="323">
        <f>IFERROR(Supply_2013_Work!AK26*(Output_Tax!$CC26/100),0)</f>
        <v>0</v>
      </c>
      <c r="AL26" s="323">
        <f>IFERROR(Supply_2013_Work!AL26*(Output_Tax!$CC26/100),0)</f>
        <v>0.13660499999999998</v>
      </c>
      <c r="AM26" s="323">
        <f>IFERROR(Supply_2013_Work!AM26*(Output_Tax!$CC26/100),0)</f>
        <v>0</v>
      </c>
      <c r="AN26" s="323">
        <f>IFERROR(Supply_2013_Work!AN26*(Output_Tax!$CC26/100),0)</f>
        <v>1.2222E-2</v>
      </c>
      <c r="AO26" s="323">
        <f>IFERROR(Supply_2013_Work!AO26*(Output_Tax!$CC26/100),0)</f>
        <v>0</v>
      </c>
      <c r="AP26" s="323">
        <f>IFERROR(Supply_2013_Work!AP26*(Output_Tax!$CC26/100),0)</f>
        <v>1.05E-4</v>
      </c>
      <c r="AQ26" s="323">
        <f>IFERROR(Supply_2013_Work!AQ26*(Output_Tax!$CC26/100),0)</f>
        <v>1.5329999999999999E-3</v>
      </c>
      <c r="AR26" s="323">
        <f>IFERROR(Supply_2013_Work!AR26*(Output_Tax!$CC26/100),0)</f>
        <v>0</v>
      </c>
      <c r="AS26" s="323">
        <f>IFERROR(Supply_2013_Work!AS26*(Output_Tax!$CC26/100),0)</f>
        <v>1.281E-3</v>
      </c>
      <c r="AT26" s="323">
        <f>IFERROR(Supply_2013_Work!AT26*(Output_Tax!$CC26/100),0)</f>
        <v>0</v>
      </c>
      <c r="AU26" s="323">
        <f>IFERROR(Supply_2013_Work!AU26*(Output_Tax!$CC26/100),0)</f>
        <v>0</v>
      </c>
      <c r="AV26" s="323">
        <f>IFERROR(Supply_2013_Work!AV26*(Output_Tax!$CC26/100),0)</f>
        <v>1.6232999999999997E-2</v>
      </c>
      <c r="AW26" s="323">
        <f>IFERROR(Supply_2013_Work!AW26*(Output_Tax!$CC26/100),0)</f>
        <v>0</v>
      </c>
      <c r="AX26" s="323">
        <f>IFERROR(Supply_2013_Work!AX26*(Output_Tax!$CC26/100),0)</f>
        <v>1.3859999999999999E-3</v>
      </c>
      <c r="AY26" s="323">
        <f>IFERROR(Supply_2013_Work!AY26*(Output_Tax!$CC26/100),0)</f>
        <v>0</v>
      </c>
      <c r="AZ26" s="323">
        <f>IFERROR(Supply_2013_Work!AZ26*(Output_Tax!$CC26/100),0)</f>
        <v>0</v>
      </c>
      <c r="BA26" s="323">
        <f>IFERROR(Supply_2013_Work!BA26*(Output_Tax!$CC26/100),0)</f>
        <v>2.3310000000000002E-3</v>
      </c>
      <c r="BB26" s="323">
        <f>IFERROR(Supply_2013_Work!BB26*(Output_Tax!$CC26/100),0)</f>
        <v>4.1999999999999998E-5</v>
      </c>
      <c r="BC26" s="323">
        <f>IFERROR(Supply_2013_Work!BC26*(Output_Tax!$CC26/100),0)</f>
        <v>2.8769999999999998E-3</v>
      </c>
      <c r="BD26" s="323">
        <f>IFERROR(Supply_2013_Work!BD26*(Output_Tax!$CC26/100),0)</f>
        <v>0</v>
      </c>
      <c r="BE26" s="323">
        <f>IFERROR(Supply_2013_Work!BE26*(Output_Tax!$CC26/100),0)</f>
        <v>2.0999999999999999E-5</v>
      </c>
      <c r="BF26" s="323">
        <f>IFERROR(Supply_2013_Work!BF26*(Output_Tax!$CC26/100),0)</f>
        <v>1.8858E-2</v>
      </c>
      <c r="BG26" s="323">
        <f>IFERROR(Supply_2013_Work!BG26*(Output_Tax!$CC26/100),0)</f>
        <v>1.47E-4</v>
      </c>
      <c r="BH26" s="323">
        <f>IFERROR(Supply_2013_Work!BH26*(Output_Tax!$CC26/100),0)</f>
        <v>1.05E-4</v>
      </c>
      <c r="BI26" s="323">
        <f>IFERROR(Supply_2013_Work!BI26*(Output_Tax!$CC26/100),0)</f>
        <v>7.5599999999999994E-4</v>
      </c>
      <c r="BJ26" s="323">
        <f>IFERROR(Supply_2013_Work!BJ26*(Output_Tax!$CC26/100),0)</f>
        <v>2.0999999999999999E-5</v>
      </c>
      <c r="BK26" s="323">
        <f>IFERROR(Supply_2013_Work!BK26*(Output_Tax!$CC26/100),0)</f>
        <v>3.5699999999999995E-4</v>
      </c>
      <c r="BL26" s="323">
        <f>IFERROR(Supply_2013_Work!BL26*(Output_Tax!$CC26/100),0)</f>
        <v>0</v>
      </c>
      <c r="BM26" s="323">
        <f>IFERROR(Supply_2013_Work!BM26*(Output_Tax!$CC26/100),0)</f>
        <v>0</v>
      </c>
      <c r="BN26" s="323">
        <f>IFERROR(Supply_2013_Work!BN26*(Output_Tax!$CC26/100),0)</f>
        <v>0</v>
      </c>
      <c r="BO26" s="323">
        <f>IFERROR(Supply_2013_Work!BO26*(Output_Tax!$CC26/100),0)</f>
        <v>3.6750000000000003E-3</v>
      </c>
      <c r="BP26" s="323">
        <f>IFERROR(Supply_2013_Work!BP26*(Output_Tax!$CC26/100),0)</f>
        <v>0</v>
      </c>
      <c r="BQ26" s="323">
        <f>IFERROR(Supply_2013_Work!BQ26*(Output_Tax!$CC26/100),0)</f>
        <v>0</v>
      </c>
      <c r="BR26" s="333">
        <v>197.43289999999999</v>
      </c>
      <c r="BS26" s="335">
        <v>809.45339999999999</v>
      </c>
      <c r="BT26" s="335">
        <v>509.82310000000001</v>
      </c>
      <c r="BU26" s="335">
        <v>299.6302</v>
      </c>
      <c r="BV26" s="335">
        <v>74.983900000000006</v>
      </c>
      <c r="BW26" s="334">
        <v>884.43719999999996</v>
      </c>
      <c r="BX26" s="336">
        <v>1081.8700999999999</v>
      </c>
      <c r="BY26" s="335">
        <v>174.79249999999999</v>
      </c>
      <c r="BZ26" s="335">
        <v>27.081099999999999</v>
      </c>
      <c r="CA26" s="337">
        <v>1283.7438</v>
      </c>
      <c r="CB26" t="str">
        <f>VLOOKUP(C26,Codes!$A$2:$D$87,2,TRUE)</f>
        <v>28</v>
      </c>
      <c r="CC26">
        <f>IF(VLOOKUP(CB26,Rates!$A$2:$N$140,10,TRUE)="non-taxable",0,VLOOKUP(CB26,Rates!$A$2:$N$140,10,TRUE))</f>
        <v>21</v>
      </c>
      <c r="CD26">
        <f t="shared" si="0"/>
        <v>185.73181199999999</v>
      </c>
      <c r="CE26">
        <f t="shared" si="1"/>
        <v>2.8276919999999997E-2</v>
      </c>
      <c r="CF26">
        <f t="shared" si="2"/>
        <v>0</v>
      </c>
    </row>
    <row r="27" spans="1:84">
      <c r="A27" s="330" t="s">
        <v>22</v>
      </c>
      <c r="B27" s="410" t="s">
        <v>157</v>
      </c>
      <c r="C27" s="457" t="s">
        <v>360</v>
      </c>
      <c r="D27" s="458" t="s">
        <v>361</v>
      </c>
      <c r="E27" s="323">
        <f>IFERROR(Supply_2013_Work!E27*(Output_Tax!$CC27/100),0)</f>
        <v>9.6810000000000004E-3</v>
      </c>
      <c r="F27" s="323">
        <f>IFERROR(Supply_2013_Work!F27*(Output_Tax!$CC27/100),0)</f>
        <v>1.05E-4</v>
      </c>
      <c r="G27" s="323">
        <f>IFERROR(Supply_2013_Work!G27*(Output_Tax!$CC27/100),0)</f>
        <v>7.5599999999999994E-4</v>
      </c>
      <c r="H27" s="323">
        <f>IFERROR(Supply_2013_Work!H27*(Output_Tax!$CC27/100),0)</f>
        <v>0</v>
      </c>
      <c r="I27" s="323">
        <f>IFERROR(Supply_2013_Work!I27*(Output_Tax!$CC27/100),0)</f>
        <v>4.8300000000000001E-3</v>
      </c>
      <c r="J27" s="323">
        <f>IFERROR(Supply_2013_Work!J27*(Output_Tax!$CC27/100),0)</f>
        <v>0</v>
      </c>
      <c r="K27" s="323">
        <f>IFERROR(Supply_2013_Work!K27*(Output_Tax!$CC27/100),0)</f>
        <v>6.0122999999999996E-2</v>
      </c>
      <c r="L27" s="323">
        <f>IFERROR(Supply_2013_Work!L27*(Output_Tax!$CC27/100),0)</f>
        <v>0</v>
      </c>
      <c r="M27" s="323">
        <f>IFERROR(Supply_2013_Work!M27*(Output_Tax!$CC27/100),0)</f>
        <v>0</v>
      </c>
      <c r="N27" s="323">
        <f>IFERROR(Supply_2013_Work!N27*(Output_Tax!$CC27/100),0)</f>
        <v>0</v>
      </c>
      <c r="O27" s="323">
        <f>IFERROR(Supply_2013_Work!O27*(Output_Tax!$CC27/100),0)</f>
        <v>0</v>
      </c>
      <c r="P27" s="323">
        <f>IFERROR(Supply_2013_Work!P27*(Output_Tax!$CC27/100),0)</f>
        <v>0</v>
      </c>
      <c r="Q27" s="323">
        <f>IFERROR(Supply_2013_Work!Q27*(Output_Tax!$CC27/100),0)</f>
        <v>5.0399999999999989E-4</v>
      </c>
      <c r="R27" s="323">
        <f>IFERROR(Supply_2013_Work!R27*(Output_Tax!$CC27/100),0)</f>
        <v>2.5724999999999998E-2</v>
      </c>
      <c r="S27" s="323">
        <f>IFERROR(Supply_2013_Work!S27*(Output_Tax!$CC27/100),0)</f>
        <v>4.1999999999999998E-5</v>
      </c>
      <c r="T27" s="323">
        <f>IFERROR(Supply_2013_Work!T27*(Output_Tax!$CC27/100),0)</f>
        <v>0.64176</v>
      </c>
      <c r="U27" s="323">
        <f>IFERROR(Supply_2013_Work!U27*(Output_Tax!$CC27/100),0)</f>
        <v>0</v>
      </c>
      <c r="V27" s="323">
        <f>IFERROR(Supply_2013_Work!V27*(Output_Tax!$CC27/100),0)</f>
        <v>4.6200000000000001E-4</v>
      </c>
      <c r="W27" s="323">
        <f>IFERROR(Supply_2013_Work!W27*(Output_Tax!$CC27/100),0)</f>
        <v>1.8331949999999999</v>
      </c>
      <c r="X27" s="323">
        <f>IFERROR(Supply_2013_Work!X27*(Output_Tax!$CC27/100),0)</f>
        <v>27.306026999999997</v>
      </c>
      <c r="Y27" s="323">
        <f>IFERROR(Supply_2013_Work!Y27*(Output_Tax!$CC27/100),0)</f>
        <v>7.3499999999999998E-4</v>
      </c>
      <c r="Z27" s="323">
        <f>IFERROR(Supply_2013_Work!Z27*(Output_Tax!$CC27/100),0)</f>
        <v>0</v>
      </c>
      <c r="AA27" s="323">
        <f>IFERROR(Supply_2013_Work!AA27*(Output_Tax!$CC27/100),0)</f>
        <v>0</v>
      </c>
      <c r="AB27" s="323">
        <f>IFERROR(Supply_2013_Work!AB27*(Output_Tax!$CC27/100),0)</f>
        <v>4.0046999999999999E-2</v>
      </c>
      <c r="AC27" s="323">
        <f>IFERROR(Supply_2013_Work!AC27*(Output_Tax!$CC27/100),0)</f>
        <v>0</v>
      </c>
      <c r="AD27" s="323">
        <f>IFERROR(Supply_2013_Work!AD27*(Output_Tax!$CC27/100),0)</f>
        <v>1.2263999999999999E-2</v>
      </c>
      <c r="AE27" s="323">
        <f>IFERROR(Supply_2013_Work!AE27*(Output_Tax!$CC27/100),0)</f>
        <v>1.8921E-2</v>
      </c>
      <c r="AF27" s="323">
        <f>IFERROR(Supply_2013_Work!AF27*(Output_Tax!$CC27/100),0)</f>
        <v>0</v>
      </c>
      <c r="AG27" s="323">
        <f>IFERROR(Supply_2013_Work!AG27*(Output_Tax!$CC27/100),0)</f>
        <v>5.1302999999999994E-2</v>
      </c>
      <c r="AH27" s="323">
        <f>IFERROR(Supply_2013_Work!AH27*(Output_Tax!$CC27/100),0)</f>
        <v>8.2109999999999995E-3</v>
      </c>
      <c r="AI27" s="323">
        <f>IFERROR(Supply_2013_Work!AI27*(Output_Tax!$CC27/100),0)</f>
        <v>0.198051</v>
      </c>
      <c r="AJ27" s="323">
        <f>IFERROR(Supply_2013_Work!AJ27*(Output_Tax!$CC27/100),0)</f>
        <v>0</v>
      </c>
      <c r="AK27" s="323">
        <f>IFERROR(Supply_2013_Work!AK27*(Output_Tax!$CC27/100),0)</f>
        <v>0</v>
      </c>
      <c r="AL27" s="323">
        <f>IFERROR(Supply_2013_Work!AL27*(Output_Tax!$CC27/100),0)</f>
        <v>2.5850999999999999E-2</v>
      </c>
      <c r="AM27" s="323">
        <f>IFERROR(Supply_2013_Work!AM27*(Output_Tax!$CC27/100),0)</f>
        <v>0</v>
      </c>
      <c r="AN27" s="323">
        <f>IFERROR(Supply_2013_Work!AN27*(Output_Tax!$CC27/100),0)</f>
        <v>1.0017E-2</v>
      </c>
      <c r="AO27" s="323">
        <f>IFERROR(Supply_2013_Work!AO27*(Output_Tax!$CC27/100),0)</f>
        <v>0</v>
      </c>
      <c r="AP27" s="323">
        <f>IFERROR(Supply_2013_Work!AP27*(Output_Tax!$CC27/100),0)</f>
        <v>0</v>
      </c>
      <c r="AQ27" s="323">
        <f>IFERROR(Supply_2013_Work!AQ27*(Output_Tax!$CC27/100),0)</f>
        <v>1.0374E-2</v>
      </c>
      <c r="AR27" s="323">
        <f>IFERROR(Supply_2013_Work!AR27*(Output_Tax!$CC27/100),0)</f>
        <v>0</v>
      </c>
      <c r="AS27" s="323">
        <f>IFERROR(Supply_2013_Work!AS27*(Output_Tax!$CC27/100),0)</f>
        <v>4.6200000000000001E-4</v>
      </c>
      <c r="AT27" s="323">
        <f>IFERROR(Supply_2013_Work!AT27*(Output_Tax!$CC27/100),0)</f>
        <v>0</v>
      </c>
      <c r="AU27" s="323">
        <f>IFERROR(Supply_2013_Work!AU27*(Output_Tax!$CC27/100),0)</f>
        <v>0</v>
      </c>
      <c r="AV27" s="323">
        <f>IFERROR(Supply_2013_Work!AV27*(Output_Tax!$CC27/100),0)</f>
        <v>1.9068000000000002E-2</v>
      </c>
      <c r="AW27" s="323">
        <f>IFERROR(Supply_2013_Work!AW27*(Output_Tax!$CC27/100),0)</f>
        <v>0</v>
      </c>
      <c r="AX27" s="323">
        <f>IFERROR(Supply_2013_Work!AX27*(Output_Tax!$CC27/100),0)</f>
        <v>6.2579999999999997E-3</v>
      </c>
      <c r="AY27" s="323">
        <f>IFERROR(Supply_2013_Work!AY27*(Output_Tax!$CC27/100),0)</f>
        <v>0</v>
      </c>
      <c r="AZ27" s="323">
        <f>IFERROR(Supply_2013_Work!AZ27*(Output_Tax!$CC27/100),0)</f>
        <v>0</v>
      </c>
      <c r="BA27" s="323">
        <f>IFERROR(Supply_2013_Work!BA27*(Output_Tax!$CC27/100),0)</f>
        <v>2.0370000000000002E-3</v>
      </c>
      <c r="BB27" s="323">
        <f>IFERROR(Supply_2013_Work!BB27*(Output_Tax!$CC27/100),0)</f>
        <v>2.1000000000000001E-4</v>
      </c>
      <c r="BC27" s="323">
        <f>IFERROR(Supply_2013_Work!BC27*(Output_Tax!$CC27/100),0)</f>
        <v>9.0299999999999994E-4</v>
      </c>
      <c r="BD27" s="323">
        <f>IFERROR(Supply_2013_Work!BD27*(Output_Tax!$CC27/100),0)</f>
        <v>0</v>
      </c>
      <c r="BE27" s="323">
        <f>IFERROR(Supply_2013_Work!BE27*(Output_Tax!$CC27/100),0)</f>
        <v>1.9319999999999999E-3</v>
      </c>
      <c r="BF27" s="323">
        <f>IFERROR(Supply_2013_Work!BF27*(Output_Tax!$CC27/100),0)</f>
        <v>2.3540999999999999E-2</v>
      </c>
      <c r="BG27" s="323">
        <f>IFERROR(Supply_2013_Work!BG27*(Output_Tax!$CC27/100),0)</f>
        <v>2.31E-4</v>
      </c>
      <c r="BH27" s="323">
        <f>IFERROR(Supply_2013_Work!BH27*(Output_Tax!$CC27/100),0)</f>
        <v>2.0999999999999999E-5</v>
      </c>
      <c r="BI27" s="323">
        <f>IFERROR(Supply_2013_Work!BI27*(Output_Tax!$CC27/100),0)</f>
        <v>2.9399999999999999E-4</v>
      </c>
      <c r="BJ27" s="323">
        <f>IFERROR(Supply_2013_Work!BJ27*(Output_Tax!$CC27/100),0)</f>
        <v>4.1999999999999998E-5</v>
      </c>
      <c r="BK27" s="323">
        <f>IFERROR(Supply_2013_Work!BK27*(Output_Tax!$CC27/100),0)</f>
        <v>1.0919999999999999E-3</v>
      </c>
      <c r="BL27" s="323">
        <f>IFERROR(Supply_2013_Work!BL27*(Output_Tax!$CC27/100),0)</f>
        <v>0</v>
      </c>
      <c r="BM27" s="323">
        <f>IFERROR(Supply_2013_Work!BM27*(Output_Tax!$CC27/100),0)</f>
        <v>0</v>
      </c>
      <c r="BN27" s="323">
        <f>IFERROR(Supply_2013_Work!BN27*(Output_Tax!$CC27/100),0)</f>
        <v>0</v>
      </c>
      <c r="BO27" s="323">
        <f>IFERROR(Supply_2013_Work!BO27*(Output_Tax!$CC27/100),0)</f>
        <v>9.6179999999999998E-3</v>
      </c>
      <c r="BP27" s="323">
        <f>IFERROR(Supply_2013_Work!BP27*(Output_Tax!$CC27/100),0)</f>
        <v>0</v>
      </c>
      <c r="BQ27" s="323">
        <f>IFERROR(Supply_2013_Work!BQ27*(Output_Tax!$CC27/100),0)</f>
        <v>0</v>
      </c>
      <c r="BR27" s="333">
        <v>144.40350000000001</v>
      </c>
      <c r="BS27" s="335">
        <v>761.46109999999999</v>
      </c>
      <c r="BT27" s="335">
        <v>490.45749999999998</v>
      </c>
      <c r="BU27" s="335">
        <v>271.00360000000001</v>
      </c>
      <c r="BV27" s="335">
        <v>22.677399999999999</v>
      </c>
      <c r="BW27" s="334">
        <v>784.13850000000002</v>
      </c>
      <c r="BX27" s="336">
        <v>928.54200000000003</v>
      </c>
      <c r="BY27" s="335">
        <v>193.46559999999999</v>
      </c>
      <c r="BZ27" s="335">
        <v>48.356400000000001</v>
      </c>
      <c r="CA27" s="337">
        <v>1170.364</v>
      </c>
      <c r="CB27" t="str">
        <f>VLOOKUP(C27,Codes!$A$2:$D$87,2,TRUE)</f>
        <v>29</v>
      </c>
      <c r="CC27">
        <f>IF(VLOOKUP(CB27,Rates!$A$2:$N$140,10,TRUE)="non-taxable",0,VLOOKUP(CB27,Rates!$A$2:$N$140,10,TRUE))</f>
        <v>21</v>
      </c>
      <c r="CD27">
        <f t="shared" si="0"/>
        <v>164.669085</v>
      </c>
      <c r="CE27">
        <f t="shared" si="1"/>
        <v>2.03301E-3</v>
      </c>
      <c r="CF27">
        <f t="shared" si="2"/>
        <v>0</v>
      </c>
    </row>
    <row r="28" spans="1:84">
      <c r="A28" s="330" t="s">
        <v>23</v>
      </c>
      <c r="B28" s="410" t="s">
        <v>158</v>
      </c>
      <c r="C28" s="457" t="s">
        <v>362</v>
      </c>
      <c r="D28" s="458" t="s">
        <v>363</v>
      </c>
      <c r="E28" s="323">
        <f>IFERROR(Supply_2013_Work!E28*(Output_Tax!$CC28/100),0)</f>
        <v>2.7299999999999997E-4</v>
      </c>
      <c r="F28" s="323">
        <f>IFERROR(Supply_2013_Work!F28*(Output_Tax!$CC28/100),0)</f>
        <v>0</v>
      </c>
      <c r="G28" s="323">
        <f>IFERROR(Supply_2013_Work!G28*(Output_Tax!$CC28/100),0)</f>
        <v>1.8899999999999998E-3</v>
      </c>
      <c r="H28" s="323">
        <f>IFERROR(Supply_2013_Work!H28*(Output_Tax!$CC28/100),0)</f>
        <v>0</v>
      </c>
      <c r="I28" s="323">
        <f>IFERROR(Supply_2013_Work!I28*(Output_Tax!$CC28/100),0)</f>
        <v>5.0399999999999989E-4</v>
      </c>
      <c r="J28" s="323">
        <f>IFERROR(Supply_2013_Work!J28*(Output_Tax!$CC28/100),0)</f>
        <v>0</v>
      </c>
      <c r="K28" s="323">
        <f>IFERROR(Supply_2013_Work!K28*(Output_Tax!$CC28/100),0)</f>
        <v>9.2400000000000002E-4</v>
      </c>
      <c r="L28" s="323">
        <f>IFERROR(Supply_2013_Work!L28*(Output_Tax!$CC28/100),0)</f>
        <v>0</v>
      </c>
      <c r="M28" s="323">
        <f>IFERROR(Supply_2013_Work!M28*(Output_Tax!$CC28/100),0)</f>
        <v>0</v>
      </c>
      <c r="N28" s="323">
        <f>IFERROR(Supply_2013_Work!N28*(Output_Tax!$CC28/100),0)</f>
        <v>0</v>
      </c>
      <c r="O28" s="323">
        <f>IFERROR(Supply_2013_Work!O28*(Output_Tax!$CC28/100),0)</f>
        <v>0</v>
      </c>
      <c r="P28" s="323">
        <f>IFERROR(Supply_2013_Work!P28*(Output_Tax!$CC28/100),0)</f>
        <v>0</v>
      </c>
      <c r="Q28" s="323">
        <f>IFERROR(Supply_2013_Work!Q28*(Output_Tax!$CC28/100),0)</f>
        <v>2.0999999999999999E-5</v>
      </c>
      <c r="R28" s="323">
        <f>IFERROR(Supply_2013_Work!R28*(Output_Tax!$CC28/100),0)</f>
        <v>6.7199999999999996E-4</v>
      </c>
      <c r="S28" s="323">
        <f>IFERROR(Supply_2013_Work!S28*(Output_Tax!$CC28/100),0)</f>
        <v>0</v>
      </c>
      <c r="T28" s="323">
        <f>IFERROR(Supply_2013_Work!T28*(Output_Tax!$CC28/100),0)</f>
        <v>8.3999999999999995E-5</v>
      </c>
      <c r="U28" s="323">
        <f>IFERROR(Supply_2013_Work!U28*(Output_Tax!$CC28/100),0)</f>
        <v>0</v>
      </c>
      <c r="V28" s="323">
        <f>IFERROR(Supply_2013_Work!V28*(Output_Tax!$CC28/100),0)</f>
        <v>0</v>
      </c>
      <c r="W28" s="323">
        <f>IFERROR(Supply_2013_Work!W28*(Output_Tax!$CC28/100),0)</f>
        <v>1.8899999999999999E-4</v>
      </c>
      <c r="X28" s="323">
        <f>IFERROR(Supply_2013_Work!X28*(Output_Tax!$CC28/100),0)</f>
        <v>0</v>
      </c>
      <c r="Y28" s="323">
        <f>IFERROR(Supply_2013_Work!Y28*(Output_Tax!$CC28/100),0)</f>
        <v>20.206809</v>
      </c>
      <c r="Z28" s="323">
        <f>IFERROR(Supply_2013_Work!Z28*(Output_Tax!$CC28/100),0)</f>
        <v>0</v>
      </c>
      <c r="AA28" s="323">
        <f>IFERROR(Supply_2013_Work!AA28*(Output_Tax!$CC28/100),0)</f>
        <v>1.319556</v>
      </c>
      <c r="AB28" s="323">
        <f>IFERROR(Supply_2013_Work!AB28*(Output_Tax!$CC28/100),0)</f>
        <v>3.6539999999999997E-3</v>
      </c>
      <c r="AC28" s="323">
        <f>IFERROR(Supply_2013_Work!AC28*(Output_Tax!$CC28/100),0)</f>
        <v>0</v>
      </c>
      <c r="AD28" s="323">
        <f>IFERROR(Supply_2013_Work!AD28*(Output_Tax!$CC28/100),0)</f>
        <v>6.0899999999999995E-4</v>
      </c>
      <c r="AE28" s="323">
        <f>IFERROR(Supply_2013_Work!AE28*(Output_Tax!$CC28/100),0)</f>
        <v>1.2389999999999999E-3</v>
      </c>
      <c r="AF28" s="323">
        <f>IFERROR(Supply_2013_Work!AF28*(Output_Tax!$CC28/100),0)</f>
        <v>0</v>
      </c>
      <c r="AG28" s="323">
        <f>IFERROR(Supply_2013_Work!AG28*(Output_Tax!$CC28/100),0)</f>
        <v>4.914E-3</v>
      </c>
      <c r="AH28" s="323">
        <f>IFERROR(Supply_2013_Work!AH28*(Output_Tax!$CC28/100),0)</f>
        <v>2.9399999999999999E-3</v>
      </c>
      <c r="AI28" s="323">
        <f>IFERROR(Supply_2013_Work!AI28*(Output_Tax!$CC28/100),0)</f>
        <v>1.8266849999999997</v>
      </c>
      <c r="AJ28" s="323">
        <f>IFERROR(Supply_2013_Work!AJ28*(Output_Tax!$CC28/100),0)</f>
        <v>0</v>
      </c>
      <c r="AK28" s="323">
        <f>IFERROR(Supply_2013_Work!AK28*(Output_Tax!$CC28/100),0)</f>
        <v>0</v>
      </c>
      <c r="AL28" s="323">
        <f>IFERROR(Supply_2013_Work!AL28*(Output_Tax!$CC28/100),0)</f>
        <v>6.3735E-2</v>
      </c>
      <c r="AM28" s="323">
        <f>IFERROR(Supply_2013_Work!AM28*(Output_Tax!$CC28/100),0)</f>
        <v>0</v>
      </c>
      <c r="AN28" s="323">
        <f>IFERROR(Supply_2013_Work!AN28*(Output_Tax!$CC28/100),0)</f>
        <v>1.2831E-2</v>
      </c>
      <c r="AO28" s="323">
        <f>IFERROR(Supply_2013_Work!AO28*(Output_Tax!$CC28/100),0)</f>
        <v>0</v>
      </c>
      <c r="AP28" s="323">
        <f>IFERROR(Supply_2013_Work!AP28*(Output_Tax!$CC28/100),0)</f>
        <v>2.0999999999999999E-5</v>
      </c>
      <c r="AQ28" s="323">
        <f>IFERROR(Supply_2013_Work!AQ28*(Output_Tax!$CC28/100),0)</f>
        <v>2.0999999999999999E-5</v>
      </c>
      <c r="AR28" s="323">
        <f>IFERROR(Supply_2013_Work!AR28*(Output_Tax!$CC28/100),0)</f>
        <v>0</v>
      </c>
      <c r="AS28" s="323">
        <f>IFERROR(Supply_2013_Work!AS28*(Output_Tax!$CC28/100),0)</f>
        <v>2.0999999999999999E-5</v>
      </c>
      <c r="AT28" s="323">
        <f>IFERROR(Supply_2013_Work!AT28*(Output_Tax!$CC28/100),0)</f>
        <v>0</v>
      </c>
      <c r="AU28" s="323">
        <f>IFERROR(Supply_2013_Work!AU28*(Output_Tax!$CC28/100),0)</f>
        <v>0</v>
      </c>
      <c r="AV28" s="323">
        <f>IFERROR(Supply_2013_Work!AV28*(Output_Tax!$CC28/100),0)</f>
        <v>7.9799999999999992E-3</v>
      </c>
      <c r="AW28" s="323">
        <f>IFERROR(Supply_2013_Work!AW28*(Output_Tax!$CC28/100),0)</f>
        <v>0</v>
      </c>
      <c r="AX28" s="323">
        <f>IFERROR(Supply_2013_Work!AX28*(Output_Tax!$CC28/100),0)</f>
        <v>1.05E-4</v>
      </c>
      <c r="AY28" s="323">
        <f>IFERROR(Supply_2013_Work!AY28*(Output_Tax!$CC28/100),0)</f>
        <v>0</v>
      </c>
      <c r="AZ28" s="323">
        <f>IFERROR(Supply_2013_Work!AZ28*(Output_Tax!$CC28/100),0)</f>
        <v>0</v>
      </c>
      <c r="BA28" s="323">
        <f>IFERROR(Supply_2013_Work!BA28*(Output_Tax!$CC28/100),0)</f>
        <v>6.2999999999999986E-5</v>
      </c>
      <c r="BB28" s="323">
        <f>IFERROR(Supply_2013_Work!BB28*(Output_Tax!$CC28/100),0)</f>
        <v>2.0999999999999999E-5</v>
      </c>
      <c r="BC28" s="323">
        <f>IFERROR(Supply_2013_Work!BC28*(Output_Tax!$CC28/100),0)</f>
        <v>1.8899999999999999E-4</v>
      </c>
      <c r="BD28" s="323">
        <f>IFERROR(Supply_2013_Work!BD28*(Output_Tax!$CC28/100),0)</f>
        <v>0</v>
      </c>
      <c r="BE28" s="323">
        <f>IFERROR(Supply_2013_Work!BE28*(Output_Tax!$CC28/100),0)</f>
        <v>0</v>
      </c>
      <c r="BF28" s="323">
        <f>IFERROR(Supply_2013_Work!BF28*(Output_Tax!$CC28/100),0)</f>
        <v>1.6799999999999999E-4</v>
      </c>
      <c r="BG28" s="323">
        <f>IFERROR(Supply_2013_Work!BG28*(Output_Tax!$CC28/100),0)</f>
        <v>4.1999999999999998E-5</v>
      </c>
      <c r="BH28" s="323">
        <f>IFERROR(Supply_2013_Work!BH28*(Output_Tax!$CC28/100),0)</f>
        <v>2.0999999999999999E-5</v>
      </c>
      <c r="BI28" s="323">
        <f>IFERROR(Supply_2013_Work!BI28*(Output_Tax!$CC28/100),0)</f>
        <v>3.1500000000000001E-4</v>
      </c>
      <c r="BJ28" s="323">
        <f>IFERROR(Supply_2013_Work!BJ28*(Output_Tax!$CC28/100),0)</f>
        <v>2.0999999999999999E-5</v>
      </c>
      <c r="BK28" s="323">
        <f>IFERROR(Supply_2013_Work!BK28*(Output_Tax!$CC28/100),0)</f>
        <v>6.0899999999999995E-4</v>
      </c>
      <c r="BL28" s="323">
        <f>IFERROR(Supply_2013_Work!BL28*(Output_Tax!$CC28/100),0)</f>
        <v>0</v>
      </c>
      <c r="BM28" s="323">
        <f>IFERROR(Supply_2013_Work!BM28*(Output_Tax!$CC28/100),0)</f>
        <v>0</v>
      </c>
      <c r="BN28" s="323">
        <f>IFERROR(Supply_2013_Work!BN28*(Output_Tax!$CC28/100),0)</f>
        <v>0</v>
      </c>
      <c r="BO28" s="323">
        <f>IFERROR(Supply_2013_Work!BO28*(Output_Tax!$CC28/100),0)</f>
        <v>1.869E-3</v>
      </c>
      <c r="BP28" s="323">
        <f>IFERROR(Supply_2013_Work!BP28*(Output_Tax!$CC28/100),0)</f>
        <v>0</v>
      </c>
      <c r="BQ28" s="323">
        <f>IFERROR(Supply_2013_Work!BQ28*(Output_Tax!$CC28/100),0)</f>
        <v>0</v>
      </c>
      <c r="BR28" s="333">
        <v>111.70950000000001</v>
      </c>
      <c r="BS28" s="335">
        <v>66.191299999999998</v>
      </c>
      <c r="BT28" s="335">
        <v>42.875799999999998</v>
      </c>
      <c r="BU28" s="335">
        <v>23.3155</v>
      </c>
      <c r="BV28" s="335">
        <v>67.558999999999997</v>
      </c>
      <c r="BW28" s="334">
        <v>133.75030000000001</v>
      </c>
      <c r="BX28" s="336">
        <v>245.45980000000003</v>
      </c>
      <c r="BY28" s="335">
        <v>40.817</v>
      </c>
      <c r="BZ28" s="335">
        <v>4.3994</v>
      </c>
      <c r="CA28" s="337">
        <v>290.67619999999999</v>
      </c>
      <c r="CB28" t="str">
        <f>VLOOKUP(C28,Codes!$A$2:$D$87,2,TRUE)</f>
        <v>30</v>
      </c>
      <c r="CC28">
        <f>IF(VLOOKUP(CB28,Rates!$A$2:$N$140,10,TRUE)="non-taxable",0,VLOOKUP(CB28,Rates!$A$2:$N$140,10,TRUE))</f>
        <v>21</v>
      </c>
      <c r="CD28">
        <f t="shared" si="0"/>
        <v>28.087562999999999</v>
      </c>
      <c r="CE28">
        <f t="shared" si="1"/>
        <v>5.7329999999999988E-5</v>
      </c>
      <c r="CF28">
        <f t="shared" si="2"/>
        <v>0</v>
      </c>
    </row>
    <row r="29" spans="1:84">
      <c r="A29" s="330" t="s">
        <v>24</v>
      </c>
      <c r="B29" s="410" t="s">
        <v>159</v>
      </c>
      <c r="C29" s="457" t="s">
        <v>364</v>
      </c>
      <c r="D29" s="458" t="s">
        <v>365</v>
      </c>
      <c r="E29" s="323">
        <f>IFERROR(Supply_2013_Work!E29*(Output_Tax!$CC29/100),0)</f>
        <v>3.5699999999999995E-4</v>
      </c>
      <c r="F29" s="323">
        <f>IFERROR(Supply_2013_Work!F29*(Output_Tax!$CC29/100),0)</f>
        <v>0</v>
      </c>
      <c r="G29" s="323">
        <f>IFERROR(Supply_2013_Work!G29*(Output_Tax!$CC29/100),0)</f>
        <v>4.1999999999999998E-5</v>
      </c>
      <c r="H29" s="323">
        <f>IFERROR(Supply_2013_Work!H29*(Output_Tax!$CC29/100),0)</f>
        <v>0</v>
      </c>
      <c r="I29" s="323">
        <f>IFERROR(Supply_2013_Work!I29*(Output_Tax!$CC29/100),0)</f>
        <v>3.7799999999999997E-4</v>
      </c>
      <c r="J29" s="323">
        <f>IFERROR(Supply_2013_Work!J29*(Output_Tax!$CC29/100),0)</f>
        <v>1.0793999999999999</v>
      </c>
      <c r="K29" s="323">
        <f>IFERROR(Supply_2013_Work!K29*(Output_Tax!$CC29/100),0)</f>
        <v>0.56552999999999998</v>
      </c>
      <c r="L29" s="323">
        <f>IFERROR(Supply_2013_Work!L29*(Output_Tax!$CC29/100),0)</f>
        <v>0</v>
      </c>
      <c r="M29" s="323">
        <f>IFERROR(Supply_2013_Work!M29*(Output_Tax!$CC29/100),0)</f>
        <v>0</v>
      </c>
      <c r="N29" s="323">
        <f>IFERROR(Supply_2013_Work!N29*(Output_Tax!$CC29/100),0)</f>
        <v>0</v>
      </c>
      <c r="O29" s="323">
        <f>IFERROR(Supply_2013_Work!O29*(Output_Tax!$CC29/100),0)</f>
        <v>0</v>
      </c>
      <c r="P29" s="323">
        <f>IFERROR(Supply_2013_Work!P29*(Output_Tax!$CC29/100),0)</f>
        <v>0</v>
      </c>
      <c r="Q29" s="323">
        <f>IFERROR(Supply_2013_Work!Q29*(Output_Tax!$CC29/100),0)</f>
        <v>6.2999999999999986E-5</v>
      </c>
      <c r="R29" s="323">
        <f>IFERROR(Supply_2013_Work!R29*(Output_Tax!$CC29/100),0)</f>
        <v>1.0499999999999999E-3</v>
      </c>
      <c r="S29" s="323">
        <f>IFERROR(Supply_2013_Work!S29*(Output_Tax!$CC29/100),0)</f>
        <v>0</v>
      </c>
      <c r="T29" s="323">
        <f>IFERROR(Supply_2013_Work!T29*(Output_Tax!$CC29/100),0)</f>
        <v>0.91232400000000002</v>
      </c>
      <c r="U29" s="323">
        <f>IFERROR(Supply_2013_Work!U29*(Output_Tax!$CC29/100),0)</f>
        <v>0</v>
      </c>
      <c r="V29" s="323">
        <f>IFERROR(Supply_2013_Work!V29*(Output_Tax!$CC29/100),0)</f>
        <v>6.2999999999999986E-5</v>
      </c>
      <c r="W29" s="323">
        <f>IFERROR(Supply_2013_Work!W29*(Output_Tax!$CC29/100),0)</f>
        <v>2.9399999999999999E-4</v>
      </c>
      <c r="X29" s="323">
        <f>IFERROR(Supply_2013_Work!X29*(Output_Tax!$CC29/100),0)</f>
        <v>0</v>
      </c>
      <c r="Y29" s="323">
        <f>IFERROR(Supply_2013_Work!Y29*(Output_Tax!$CC29/100),0)</f>
        <v>0</v>
      </c>
      <c r="Z29" s="323">
        <f>IFERROR(Supply_2013_Work!Z29*(Output_Tax!$CC29/100),0)</f>
        <v>64.786112999999986</v>
      </c>
      <c r="AA29" s="323">
        <f>IFERROR(Supply_2013_Work!AA29*(Output_Tax!$CC29/100),0)</f>
        <v>0</v>
      </c>
      <c r="AB29" s="323">
        <f>IFERROR(Supply_2013_Work!AB29*(Output_Tax!$CC29/100),0)</f>
        <v>9.6599999999999995E-4</v>
      </c>
      <c r="AC29" s="323">
        <f>IFERROR(Supply_2013_Work!AC29*(Output_Tax!$CC29/100),0)</f>
        <v>0</v>
      </c>
      <c r="AD29" s="323">
        <f>IFERROR(Supply_2013_Work!AD29*(Output_Tax!$CC29/100),0)</f>
        <v>1.47E-4</v>
      </c>
      <c r="AE29" s="323">
        <f>IFERROR(Supply_2013_Work!AE29*(Output_Tax!$CC29/100),0)</f>
        <v>2.9399999999999999E-4</v>
      </c>
      <c r="AF29" s="323">
        <f>IFERROR(Supply_2013_Work!AF29*(Output_Tax!$CC29/100),0)</f>
        <v>0</v>
      </c>
      <c r="AG29" s="323">
        <f>IFERROR(Supply_2013_Work!AG29*(Output_Tax!$CC29/100),0)</f>
        <v>2.8336349999999997</v>
      </c>
      <c r="AH29" s="323">
        <f>IFERROR(Supply_2013_Work!AH29*(Output_Tax!$CC29/100),0)</f>
        <v>1.0901730000000001</v>
      </c>
      <c r="AI29" s="323">
        <f>IFERROR(Supply_2013_Work!AI29*(Output_Tax!$CC29/100),0)</f>
        <v>5.4599999999999994E-4</v>
      </c>
      <c r="AJ29" s="323">
        <f>IFERROR(Supply_2013_Work!AJ29*(Output_Tax!$CC29/100),0)</f>
        <v>0</v>
      </c>
      <c r="AK29" s="323">
        <f>IFERROR(Supply_2013_Work!AK29*(Output_Tax!$CC29/100),0)</f>
        <v>0</v>
      </c>
      <c r="AL29" s="323">
        <f>IFERROR(Supply_2013_Work!AL29*(Output_Tax!$CC29/100),0)</f>
        <v>4.6200000000000001E-4</v>
      </c>
      <c r="AM29" s="323">
        <f>IFERROR(Supply_2013_Work!AM29*(Output_Tax!$CC29/100),0)</f>
        <v>0</v>
      </c>
      <c r="AN29" s="323">
        <f>IFERROR(Supply_2013_Work!AN29*(Output_Tax!$CC29/100),0)</f>
        <v>4.4939999999999997E-3</v>
      </c>
      <c r="AO29" s="323">
        <f>IFERROR(Supply_2013_Work!AO29*(Output_Tax!$CC29/100),0)</f>
        <v>0</v>
      </c>
      <c r="AP29" s="323">
        <f>IFERROR(Supply_2013_Work!AP29*(Output_Tax!$CC29/100),0)</f>
        <v>0</v>
      </c>
      <c r="AQ29" s="323">
        <f>IFERROR(Supply_2013_Work!AQ29*(Output_Tax!$CC29/100),0)</f>
        <v>1.2599999999999997E-4</v>
      </c>
      <c r="AR29" s="323">
        <f>IFERROR(Supply_2013_Work!AR29*(Output_Tax!$CC29/100),0)</f>
        <v>0</v>
      </c>
      <c r="AS29" s="323">
        <f>IFERROR(Supply_2013_Work!AS29*(Output_Tax!$CC29/100),0)</f>
        <v>0</v>
      </c>
      <c r="AT29" s="323">
        <f>IFERROR(Supply_2013_Work!AT29*(Output_Tax!$CC29/100),0)</f>
        <v>0</v>
      </c>
      <c r="AU29" s="323">
        <f>IFERROR(Supply_2013_Work!AU29*(Output_Tax!$CC29/100),0)</f>
        <v>0</v>
      </c>
      <c r="AV29" s="323">
        <f>IFERROR(Supply_2013_Work!AV29*(Output_Tax!$CC29/100),0)</f>
        <v>2.7929999999999999E-3</v>
      </c>
      <c r="AW29" s="323">
        <f>IFERROR(Supply_2013_Work!AW29*(Output_Tax!$CC29/100),0)</f>
        <v>0</v>
      </c>
      <c r="AX29" s="323">
        <f>IFERROR(Supply_2013_Work!AX29*(Output_Tax!$CC29/100),0)</f>
        <v>3.7799999999999997E-4</v>
      </c>
      <c r="AY29" s="323">
        <f>IFERROR(Supply_2013_Work!AY29*(Output_Tax!$CC29/100),0)</f>
        <v>0</v>
      </c>
      <c r="AZ29" s="323">
        <f>IFERROR(Supply_2013_Work!AZ29*(Output_Tax!$CC29/100),0)</f>
        <v>0</v>
      </c>
      <c r="BA29" s="323">
        <f>IFERROR(Supply_2013_Work!BA29*(Output_Tax!$CC29/100),0)</f>
        <v>1.6799999999999999E-4</v>
      </c>
      <c r="BB29" s="323">
        <f>IFERROR(Supply_2013_Work!BB29*(Output_Tax!$CC29/100),0)</f>
        <v>0</v>
      </c>
      <c r="BC29" s="323">
        <f>IFERROR(Supply_2013_Work!BC29*(Output_Tax!$CC29/100),0)</f>
        <v>6.2999999999999986E-5</v>
      </c>
      <c r="BD29" s="323">
        <f>IFERROR(Supply_2013_Work!BD29*(Output_Tax!$CC29/100),0)</f>
        <v>0</v>
      </c>
      <c r="BE29" s="323">
        <f>IFERROR(Supply_2013_Work!BE29*(Output_Tax!$CC29/100),0)</f>
        <v>6.2999999999999986E-5</v>
      </c>
      <c r="BF29" s="323">
        <f>IFERROR(Supply_2013_Work!BF29*(Output_Tax!$CC29/100),0)</f>
        <v>1.1969999999999999E-3</v>
      </c>
      <c r="BG29" s="323">
        <f>IFERROR(Supply_2013_Work!BG29*(Output_Tax!$CC29/100),0)</f>
        <v>0</v>
      </c>
      <c r="BH29" s="323">
        <f>IFERROR(Supply_2013_Work!BH29*(Output_Tax!$CC29/100),0)</f>
        <v>0</v>
      </c>
      <c r="BI29" s="323">
        <f>IFERROR(Supply_2013_Work!BI29*(Output_Tax!$CC29/100),0)</f>
        <v>0</v>
      </c>
      <c r="BJ29" s="323">
        <f>IFERROR(Supply_2013_Work!BJ29*(Output_Tax!$CC29/100),0)</f>
        <v>0</v>
      </c>
      <c r="BK29" s="323">
        <f>IFERROR(Supply_2013_Work!BK29*(Output_Tax!$CC29/100),0)</f>
        <v>0.497973</v>
      </c>
      <c r="BL29" s="323">
        <f>IFERROR(Supply_2013_Work!BL29*(Output_Tax!$CC29/100),0)</f>
        <v>0</v>
      </c>
      <c r="BM29" s="323">
        <f>IFERROR(Supply_2013_Work!BM29*(Output_Tax!$CC29/100),0)</f>
        <v>0</v>
      </c>
      <c r="BN29" s="323">
        <f>IFERROR(Supply_2013_Work!BN29*(Output_Tax!$CC29/100),0)</f>
        <v>0</v>
      </c>
      <c r="BO29" s="323">
        <f>IFERROR(Supply_2013_Work!BO29*(Output_Tax!$CC29/100),0)</f>
        <v>1.6800000000000001E-3</v>
      </c>
      <c r="BP29" s="323">
        <f>IFERROR(Supply_2013_Work!BP29*(Output_Tax!$CC29/100),0)</f>
        <v>0</v>
      </c>
      <c r="BQ29" s="323">
        <f>IFERROR(Supply_2013_Work!BQ29*(Output_Tax!$CC29/100),0)</f>
        <v>0</v>
      </c>
      <c r="BR29" s="333">
        <v>341.81319999999999</v>
      </c>
      <c r="BS29" s="335">
        <v>336.24450000000002</v>
      </c>
      <c r="BT29" s="335">
        <v>210.14609999999999</v>
      </c>
      <c r="BU29" s="335">
        <v>126.0984</v>
      </c>
      <c r="BV29" s="335">
        <v>75.671999999999997</v>
      </c>
      <c r="BW29" s="334">
        <v>411.91649999999998</v>
      </c>
      <c r="BX29" s="336">
        <v>753.72969999999998</v>
      </c>
      <c r="BY29" s="335">
        <v>201.96449999999999</v>
      </c>
      <c r="BZ29" s="335">
        <v>43.002499999999998</v>
      </c>
      <c r="CA29" s="337">
        <v>998.69680000000005</v>
      </c>
      <c r="CB29" t="str">
        <f>VLOOKUP(C29,Codes!$A$2:$D$87,2,TRUE)</f>
        <v>32</v>
      </c>
      <c r="CC29">
        <f>IF(VLOOKUP(CB29,Rates!$A$2:$N$140,10,TRUE)="non-taxable",0,VLOOKUP(CB29,Rates!$A$2:$N$140,10,TRUE))</f>
        <v>21</v>
      </c>
      <c r="CD29">
        <f t="shared" si="0"/>
        <v>86.502464999999987</v>
      </c>
      <c r="CE29">
        <f t="shared" si="1"/>
        <v>7.4969999999999982E-5</v>
      </c>
      <c r="CF29">
        <f t="shared" si="2"/>
        <v>0</v>
      </c>
    </row>
    <row r="30" spans="1:84">
      <c r="A30" s="330" t="s">
        <v>25</v>
      </c>
      <c r="B30" s="410" t="s">
        <v>160</v>
      </c>
      <c r="C30" s="457" t="s">
        <v>366</v>
      </c>
      <c r="D30" s="458" t="s">
        <v>367</v>
      </c>
      <c r="E30" s="323">
        <f>IFERROR(Supply_2013_Work!E30*(Output_Tax!$CC30/100),0)</f>
        <v>0</v>
      </c>
      <c r="F30" s="323">
        <f>IFERROR(Supply_2013_Work!F30*(Output_Tax!$CC30/100),0)</f>
        <v>0</v>
      </c>
      <c r="G30" s="323">
        <f>IFERROR(Supply_2013_Work!G30*(Output_Tax!$CC30/100),0)</f>
        <v>3.9710999999999996E-2</v>
      </c>
      <c r="H30" s="323">
        <f>IFERROR(Supply_2013_Work!H30*(Output_Tax!$CC30/100),0)</f>
        <v>0</v>
      </c>
      <c r="I30" s="323">
        <f>IFERROR(Supply_2013_Work!I30*(Output_Tax!$CC30/100),0)</f>
        <v>0</v>
      </c>
      <c r="J30" s="323">
        <f>IFERROR(Supply_2013_Work!J30*(Output_Tax!$CC30/100),0)</f>
        <v>0</v>
      </c>
      <c r="K30" s="323">
        <f>IFERROR(Supply_2013_Work!K30*(Output_Tax!$CC30/100),0)</f>
        <v>0.55232099999999995</v>
      </c>
      <c r="L30" s="323">
        <f>IFERROR(Supply_2013_Work!L30*(Output_Tax!$CC30/100),0)</f>
        <v>0</v>
      </c>
      <c r="M30" s="323">
        <f>IFERROR(Supply_2013_Work!M30*(Output_Tax!$CC30/100),0)</f>
        <v>0</v>
      </c>
      <c r="N30" s="323">
        <f>IFERROR(Supply_2013_Work!N30*(Output_Tax!$CC30/100),0)</f>
        <v>0</v>
      </c>
      <c r="O30" s="323">
        <f>IFERROR(Supply_2013_Work!O30*(Output_Tax!$CC30/100),0)</f>
        <v>0</v>
      </c>
      <c r="P30" s="323">
        <f>IFERROR(Supply_2013_Work!P30*(Output_Tax!$CC30/100),0)</f>
        <v>0</v>
      </c>
      <c r="Q30" s="323">
        <f>IFERROR(Supply_2013_Work!Q30*(Output_Tax!$CC30/100),0)</f>
        <v>0</v>
      </c>
      <c r="R30" s="323">
        <f>IFERROR(Supply_2013_Work!R30*(Output_Tax!$CC30/100),0)</f>
        <v>0</v>
      </c>
      <c r="S30" s="323">
        <f>IFERROR(Supply_2013_Work!S30*(Output_Tax!$CC30/100),0)</f>
        <v>0</v>
      </c>
      <c r="T30" s="323">
        <f>IFERROR(Supply_2013_Work!T30*(Output_Tax!$CC30/100),0)</f>
        <v>0</v>
      </c>
      <c r="U30" s="323">
        <f>IFERROR(Supply_2013_Work!U30*(Output_Tax!$CC30/100),0)</f>
        <v>0</v>
      </c>
      <c r="V30" s="323">
        <f>IFERROR(Supply_2013_Work!V30*(Output_Tax!$CC30/100),0)</f>
        <v>0</v>
      </c>
      <c r="W30" s="323">
        <f>IFERROR(Supply_2013_Work!W30*(Output_Tax!$CC30/100),0)</f>
        <v>0</v>
      </c>
      <c r="X30" s="323">
        <f>IFERROR(Supply_2013_Work!X30*(Output_Tax!$CC30/100),0)</f>
        <v>0</v>
      </c>
      <c r="Y30" s="323">
        <f>IFERROR(Supply_2013_Work!Y30*(Output_Tax!$CC30/100),0)</f>
        <v>0</v>
      </c>
      <c r="Z30" s="323">
        <f>IFERROR(Supply_2013_Work!Z30*(Output_Tax!$CC30/100),0)</f>
        <v>0</v>
      </c>
      <c r="AA30" s="323">
        <f>IFERROR(Supply_2013_Work!AA30*(Output_Tax!$CC30/100),0)</f>
        <v>63.901004999999998</v>
      </c>
      <c r="AB30" s="323">
        <f>IFERROR(Supply_2013_Work!AB30*(Output_Tax!$CC30/100),0)</f>
        <v>0</v>
      </c>
      <c r="AC30" s="323">
        <f>IFERROR(Supply_2013_Work!AC30*(Output_Tax!$CC30/100),0)</f>
        <v>0</v>
      </c>
      <c r="AD30" s="323">
        <f>IFERROR(Supply_2013_Work!AD30*(Output_Tax!$CC30/100),0)</f>
        <v>0</v>
      </c>
      <c r="AE30" s="323">
        <f>IFERROR(Supply_2013_Work!AE30*(Output_Tax!$CC30/100),0)</f>
        <v>0</v>
      </c>
      <c r="AF30" s="323">
        <f>IFERROR(Supply_2013_Work!AF30*(Output_Tax!$CC30/100),0)</f>
        <v>0</v>
      </c>
      <c r="AG30" s="323">
        <f>IFERROR(Supply_2013_Work!AG30*(Output_Tax!$CC30/100),0)</f>
        <v>6.071625</v>
      </c>
      <c r="AH30" s="323">
        <f>IFERROR(Supply_2013_Work!AH30*(Output_Tax!$CC30/100),0)</f>
        <v>0.61051199999999994</v>
      </c>
      <c r="AI30" s="323">
        <f>IFERROR(Supply_2013_Work!AI30*(Output_Tax!$CC30/100),0)</f>
        <v>0</v>
      </c>
      <c r="AJ30" s="323">
        <f>IFERROR(Supply_2013_Work!AJ30*(Output_Tax!$CC30/100),0)</f>
        <v>0</v>
      </c>
      <c r="AK30" s="323">
        <f>IFERROR(Supply_2013_Work!AK30*(Output_Tax!$CC30/100),0)</f>
        <v>0</v>
      </c>
      <c r="AL30" s="323">
        <f>IFERROR(Supply_2013_Work!AL30*(Output_Tax!$CC30/100),0)</f>
        <v>0</v>
      </c>
      <c r="AM30" s="323">
        <f>IFERROR(Supply_2013_Work!AM30*(Output_Tax!$CC30/100),0)</f>
        <v>0</v>
      </c>
      <c r="AN30" s="323">
        <f>IFERROR(Supply_2013_Work!AN30*(Output_Tax!$CC30/100),0)</f>
        <v>0</v>
      </c>
      <c r="AO30" s="323">
        <f>IFERROR(Supply_2013_Work!AO30*(Output_Tax!$CC30/100),0)</f>
        <v>0</v>
      </c>
      <c r="AP30" s="323">
        <f>IFERROR(Supply_2013_Work!AP30*(Output_Tax!$CC30/100),0)</f>
        <v>0</v>
      </c>
      <c r="AQ30" s="323">
        <f>IFERROR(Supply_2013_Work!AQ30*(Output_Tax!$CC30/100),0)</f>
        <v>0</v>
      </c>
      <c r="AR30" s="323">
        <f>IFERROR(Supply_2013_Work!AR30*(Output_Tax!$CC30/100),0)</f>
        <v>0</v>
      </c>
      <c r="AS30" s="323">
        <f>IFERROR(Supply_2013_Work!AS30*(Output_Tax!$CC30/100),0)</f>
        <v>0</v>
      </c>
      <c r="AT30" s="323">
        <f>IFERROR(Supply_2013_Work!AT30*(Output_Tax!$CC30/100),0)</f>
        <v>0</v>
      </c>
      <c r="AU30" s="323">
        <f>IFERROR(Supply_2013_Work!AU30*(Output_Tax!$CC30/100),0)</f>
        <v>0</v>
      </c>
      <c r="AV30" s="323">
        <f>IFERROR(Supply_2013_Work!AV30*(Output_Tax!$CC30/100),0)</f>
        <v>0</v>
      </c>
      <c r="AW30" s="323">
        <f>IFERROR(Supply_2013_Work!AW30*(Output_Tax!$CC30/100),0)</f>
        <v>0</v>
      </c>
      <c r="AX30" s="323">
        <f>IFERROR(Supply_2013_Work!AX30*(Output_Tax!$CC30/100),0)</f>
        <v>0</v>
      </c>
      <c r="AY30" s="323">
        <f>IFERROR(Supply_2013_Work!AY30*(Output_Tax!$CC30/100),0)</f>
        <v>0.10781399999999999</v>
      </c>
      <c r="AZ30" s="323">
        <f>IFERROR(Supply_2013_Work!AZ30*(Output_Tax!$CC30/100),0)</f>
        <v>0</v>
      </c>
      <c r="BA30" s="323">
        <f>IFERROR(Supply_2013_Work!BA30*(Output_Tax!$CC30/100),0)</f>
        <v>0</v>
      </c>
      <c r="BB30" s="323">
        <f>IFERROR(Supply_2013_Work!BB30*(Output_Tax!$CC30/100),0)</f>
        <v>0</v>
      </c>
      <c r="BC30" s="323">
        <f>IFERROR(Supply_2013_Work!BC30*(Output_Tax!$CC30/100),0)</f>
        <v>0</v>
      </c>
      <c r="BD30" s="323">
        <f>IFERROR(Supply_2013_Work!BD30*(Output_Tax!$CC30/100),0)</f>
        <v>0</v>
      </c>
      <c r="BE30" s="323">
        <f>IFERROR(Supply_2013_Work!BE30*(Output_Tax!$CC30/100),0)</f>
        <v>0</v>
      </c>
      <c r="BF30" s="323">
        <f>IFERROR(Supply_2013_Work!BF30*(Output_Tax!$CC30/100),0)</f>
        <v>0</v>
      </c>
      <c r="BG30" s="323">
        <f>IFERROR(Supply_2013_Work!BG30*(Output_Tax!$CC30/100),0)</f>
        <v>0</v>
      </c>
      <c r="BH30" s="323">
        <f>IFERROR(Supply_2013_Work!BH30*(Output_Tax!$CC30/100),0)</f>
        <v>0</v>
      </c>
      <c r="BI30" s="323">
        <f>IFERROR(Supply_2013_Work!BI30*(Output_Tax!$CC30/100),0)</f>
        <v>0</v>
      </c>
      <c r="BJ30" s="323">
        <f>IFERROR(Supply_2013_Work!BJ30*(Output_Tax!$CC30/100),0)</f>
        <v>0</v>
      </c>
      <c r="BK30" s="323">
        <f>IFERROR(Supply_2013_Work!BK30*(Output_Tax!$CC30/100),0)</f>
        <v>0</v>
      </c>
      <c r="BL30" s="323">
        <f>IFERROR(Supply_2013_Work!BL30*(Output_Tax!$CC30/100),0)</f>
        <v>0</v>
      </c>
      <c r="BM30" s="323">
        <f>IFERROR(Supply_2013_Work!BM30*(Output_Tax!$CC30/100),0)</f>
        <v>0</v>
      </c>
      <c r="BN30" s="323">
        <f>IFERROR(Supply_2013_Work!BN30*(Output_Tax!$CC30/100),0)</f>
        <v>0</v>
      </c>
      <c r="BO30" s="323">
        <f>IFERROR(Supply_2013_Work!BO30*(Output_Tax!$CC30/100),0)</f>
        <v>0</v>
      </c>
      <c r="BP30" s="323">
        <f>IFERROR(Supply_2013_Work!BP30*(Output_Tax!$CC30/100),0)</f>
        <v>0</v>
      </c>
      <c r="BQ30" s="323">
        <f>IFERROR(Supply_2013_Work!BQ30*(Output_Tax!$CC30/100),0)</f>
        <v>0</v>
      </c>
      <c r="BR30" s="333">
        <v>339.44290000000001</v>
      </c>
      <c r="BS30" s="335">
        <v>1.0378000000000001</v>
      </c>
      <c r="BT30" s="335">
        <v>0.56869999999999998</v>
      </c>
      <c r="BU30" s="335">
        <v>0.46910000000000002</v>
      </c>
      <c r="BV30" s="335">
        <v>3.5093999999999999</v>
      </c>
      <c r="BW30" s="334">
        <v>4.5472000000000001</v>
      </c>
      <c r="BX30" s="336">
        <v>343.99009999999998</v>
      </c>
      <c r="BY30" s="335" t="s">
        <v>307</v>
      </c>
      <c r="BZ30" s="335">
        <v>7.2675999999999998</v>
      </c>
      <c r="CA30" s="337">
        <v>351.25760000000002</v>
      </c>
      <c r="CB30" t="str">
        <f>VLOOKUP(C30,Codes!$A$2:$D$87,2,TRUE)</f>
        <v>33</v>
      </c>
      <c r="CC30">
        <f>IF(VLOOKUP(CB30,Rates!$A$2:$N$140,10,TRUE)="non-taxable",0,VLOOKUP(CB30,Rates!$A$2:$N$140,10,TRUE))</f>
        <v>21</v>
      </c>
      <c r="CD30">
        <f t="shared" si="0"/>
        <v>0.95491199999999998</v>
      </c>
      <c r="CE30">
        <f t="shared" si="1"/>
        <v>0</v>
      </c>
      <c r="CF30">
        <f t="shared" si="2"/>
        <v>0</v>
      </c>
    </row>
    <row r="31" spans="1:84">
      <c r="A31" s="330" t="s">
        <v>26</v>
      </c>
      <c r="B31" s="410" t="s">
        <v>197</v>
      </c>
      <c r="C31" s="457" t="s">
        <v>368</v>
      </c>
      <c r="D31" s="458" t="s">
        <v>369</v>
      </c>
      <c r="E31" s="323">
        <f>IFERROR(Supply_2013_Work!E31*(Output_Tax!$CC31/100),0)</f>
        <v>2.1526890000000001</v>
      </c>
      <c r="F31" s="323">
        <f>IFERROR(Supply_2013_Work!F31*(Output_Tax!$CC31/100),0)</f>
        <v>0</v>
      </c>
      <c r="G31" s="323">
        <f>IFERROR(Supply_2013_Work!G31*(Output_Tax!$CC31/100),0)</f>
        <v>0</v>
      </c>
      <c r="H31" s="323">
        <f>IFERROR(Supply_2013_Work!H31*(Output_Tax!$CC31/100),0)</f>
        <v>0</v>
      </c>
      <c r="I31" s="323">
        <f>IFERROR(Supply_2013_Work!I31*(Output_Tax!$CC31/100),0)</f>
        <v>0.54702899999999999</v>
      </c>
      <c r="J31" s="323">
        <f>IFERROR(Supply_2013_Work!J31*(Output_Tax!$CC31/100),0)</f>
        <v>7.0517999999999997E-2</v>
      </c>
      <c r="K31" s="323">
        <f>IFERROR(Supply_2013_Work!K31*(Output_Tax!$CC31/100),0)</f>
        <v>2.1770909999999999</v>
      </c>
      <c r="L31" s="323">
        <f>IFERROR(Supply_2013_Work!L31*(Output_Tax!$CC31/100),0)</f>
        <v>0</v>
      </c>
      <c r="M31" s="323">
        <f>IFERROR(Supply_2013_Work!M31*(Output_Tax!$CC31/100),0)</f>
        <v>0</v>
      </c>
      <c r="N31" s="323">
        <f>IFERROR(Supply_2013_Work!N31*(Output_Tax!$CC31/100),0)</f>
        <v>0</v>
      </c>
      <c r="O31" s="323">
        <f>IFERROR(Supply_2013_Work!O31*(Output_Tax!$CC31/100),0)</f>
        <v>0.23855999999999997</v>
      </c>
      <c r="P31" s="323">
        <f>IFERROR(Supply_2013_Work!P31*(Output_Tax!$CC31/100),0)</f>
        <v>0</v>
      </c>
      <c r="Q31" s="323">
        <f>IFERROR(Supply_2013_Work!Q31*(Output_Tax!$CC31/100),0)</f>
        <v>0</v>
      </c>
      <c r="R31" s="323">
        <f>IFERROR(Supply_2013_Work!R31*(Output_Tax!$CC31/100),0)</f>
        <v>1.058673</v>
      </c>
      <c r="S31" s="323">
        <f>IFERROR(Supply_2013_Work!S31*(Output_Tax!$CC31/100),0)</f>
        <v>0</v>
      </c>
      <c r="T31" s="323">
        <f>IFERROR(Supply_2013_Work!T31*(Output_Tax!$CC31/100),0)</f>
        <v>6.0794999999999995E-2</v>
      </c>
      <c r="U31" s="323">
        <f>IFERROR(Supply_2013_Work!U31*(Output_Tax!$CC31/100),0)</f>
        <v>0</v>
      </c>
      <c r="V31" s="323">
        <f>IFERROR(Supply_2013_Work!V31*(Output_Tax!$CC31/100),0)</f>
        <v>0</v>
      </c>
      <c r="W31" s="323">
        <f>IFERROR(Supply_2013_Work!W31*(Output_Tax!$CC31/100),0)</f>
        <v>0</v>
      </c>
      <c r="X31" s="323">
        <f>IFERROR(Supply_2013_Work!X31*(Output_Tax!$CC31/100),0)</f>
        <v>0</v>
      </c>
      <c r="Y31" s="323">
        <f>IFERROR(Supply_2013_Work!Y31*(Output_Tax!$CC31/100),0)</f>
        <v>0</v>
      </c>
      <c r="Z31" s="323">
        <f>IFERROR(Supply_2013_Work!Z31*(Output_Tax!$CC31/100),0)</f>
        <v>1.5918000000000002E-2</v>
      </c>
      <c r="AA31" s="323">
        <f>IFERROR(Supply_2013_Work!AA31*(Output_Tax!$CC31/100),0)</f>
        <v>0.44866499999999992</v>
      </c>
      <c r="AB31" s="323">
        <f>IFERROR(Supply_2013_Work!AB31*(Output_Tax!$CC31/100),0)</f>
        <v>510.47654700000004</v>
      </c>
      <c r="AC31" s="323">
        <f>IFERROR(Supply_2013_Work!AC31*(Output_Tax!$CC31/100),0)</f>
        <v>6.7430999999999991E-2</v>
      </c>
      <c r="AD31" s="323">
        <f>IFERROR(Supply_2013_Work!AD31*(Output_Tax!$CC31/100),0)</f>
        <v>1.0389330000000001</v>
      </c>
      <c r="AE31" s="323">
        <f>IFERROR(Supply_2013_Work!AE31*(Output_Tax!$CC31/100),0)</f>
        <v>0.44574599999999992</v>
      </c>
      <c r="AF31" s="323">
        <f>IFERROR(Supply_2013_Work!AF31*(Output_Tax!$CC31/100),0)</f>
        <v>0</v>
      </c>
      <c r="AG31" s="323">
        <f>IFERROR(Supply_2013_Work!AG31*(Output_Tax!$CC31/100),0)</f>
        <v>0.18034800000000001</v>
      </c>
      <c r="AH31" s="323">
        <f>IFERROR(Supply_2013_Work!AH31*(Output_Tax!$CC31/100),0)</f>
        <v>0</v>
      </c>
      <c r="AI31" s="323">
        <f>IFERROR(Supply_2013_Work!AI31*(Output_Tax!$CC31/100),0)</f>
        <v>0.27625499999999997</v>
      </c>
      <c r="AJ31" s="323">
        <f>IFERROR(Supply_2013_Work!AJ31*(Output_Tax!$CC31/100),0)</f>
        <v>0</v>
      </c>
      <c r="AK31" s="323">
        <f>IFERROR(Supply_2013_Work!AK31*(Output_Tax!$CC31/100),0)</f>
        <v>0</v>
      </c>
      <c r="AL31" s="323">
        <f>IFERROR(Supply_2013_Work!AL31*(Output_Tax!$CC31/100),0)</f>
        <v>0.19265399999999999</v>
      </c>
      <c r="AM31" s="323">
        <f>IFERROR(Supply_2013_Work!AM31*(Output_Tax!$CC31/100),0)</f>
        <v>0</v>
      </c>
      <c r="AN31" s="323">
        <f>IFERROR(Supply_2013_Work!AN31*(Output_Tax!$CC31/100),0)</f>
        <v>0</v>
      </c>
      <c r="AO31" s="323">
        <f>IFERROR(Supply_2013_Work!AO31*(Output_Tax!$CC31/100),0)</f>
        <v>0</v>
      </c>
      <c r="AP31" s="323">
        <f>IFERROR(Supply_2013_Work!AP31*(Output_Tax!$CC31/100),0)</f>
        <v>0</v>
      </c>
      <c r="AQ31" s="323">
        <f>IFERROR(Supply_2013_Work!AQ31*(Output_Tax!$CC31/100),0)</f>
        <v>1.2831E-2</v>
      </c>
      <c r="AR31" s="323">
        <f>IFERROR(Supply_2013_Work!AR31*(Output_Tax!$CC31/100),0)</f>
        <v>0</v>
      </c>
      <c r="AS31" s="323">
        <f>IFERROR(Supply_2013_Work!AS31*(Output_Tax!$CC31/100),0)</f>
        <v>0</v>
      </c>
      <c r="AT31" s="323">
        <f>IFERROR(Supply_2013_Work!AT31*(Output_Tax!$CC31/100),0)</f>
        <v>0</v>
      </c>
      <c r="AU31" s="323">
        <f>IFERROR(Supply_2013_Work!AU31*(Output_Tax!$CC31/100),0)</f>
        <v>0</v>
      </c>
      <c r="AV31" s="323">
        <f>IFERROR(Supply_2013_Work!AV31*(Output_Tax!$CC31/100),0)</f>
        <v>1.6897859999999998</v>
      </c>
      <c r="AW31" s="323">
        <f>IFERROR(Supply_2013_Work!AW31*(Output_Tax!$CC31/100),0)</f>
        <v>0</v>
      </c>
      <c r="AX31" s="323">
        <f>IFERROR(Supply_2013_Work!AX31*(Output_Tax!$CC31/100),0)</f>
        <v>0</v>
      </c>
      <c r="AY31" s="323">
        <f>IFERROR(Supply_2013_Work!AY31*(Output_Tax!$CC31/100),0)</f>
        <v>0</v>
      </c>
      <c r="AZ31" s="323">
        <f>IFERROR(Supply_2013_Work!AZ31*(Output_Tax!$CC31/100),0)</f>
        <v>0</v>
      </c>
      <c r="BA31" s="323">
        <f>IFERROR(Supply_2013_Work!BA31*(Output_Tax!$CC31/100),0)</f>
        <v>0</v>
      </c>
      <c r="BB31" s="323">
        <f>IFERROR(Supply_2013_Work!BB31*(Output_Tax!$CC31/100),0)</f>
        <v>0</v>
      </c>
      <c r="BC31" s="323">
        <f>IFERROR(Supply_2013_Work!BC31*(Output_Tax!$CC31/100),0)</f>
        <v>0</v>
      </c>
      <c r="BD31" s="323">
        <f>IFERROR(Supply_2013_Work!BD31*(Output_Tax!$CC31/100),0)</f>
        <v>0</v>
      </c>
      <c r="BE31" s="323">
        <f>IFERROR(Supply_2013_Work!BE31*(Output_Tax!$CC31/100),0)</f>
        <v>0</v>
      </c>
      <c r="BF31" s="323">
        <f>IFERROR(Supply_2013_Work!BF31*(Output_Tax!$CC31/100),0)</f>
        <v>0.16690799999999997</v>
      </c>
      <c r="BG31" s="323">
        <f>IFERROR(Supply_2013_Work!BG31*(Output_Tax!$CC31/100),0)</f>
        <v>2.5548600000000001</v>
      </c>
      <c r="BH31" s="323">
        <f>IFERROR(Supply_2013_Work!BH31*(Output_Tax!$CC31/100),0)</f>
        <v>0.106239</v>
      </c>
      <c r="BI31" s="323">
        <f>IFERROR(Supply_2013_Work!BI31*(Output_Tax!$CC31/100),0)</f>
        <v>4.5360000000000001E-3</v>
      </c>
      <c r="BJ31" s="323">
        <f>IFERROR(Supply_2013_Work!BJ31*(Output_Tax!$CC31/100),0)</f>
        <v>3.5700000000000003E-3</v>
      </c>
      <c r="BK31" s="323">
        <f>IFERROR(Supply_2013_Work!BK31*(Output_Tax!$CC31/100),0)</f>
        <v>0</v>
      </c>
      <c r="BL31" s="323">
        <f>IFERROR(Supply_2013_Work!BL31*(Output_Tax!$CC31/100),0)</f>
        <v>0</v>
      </c>
      <c r="BM31" s="323">
        <f>IFERROR(Supply_2013_Work!BM31*(Output_Tax!$CC31/100),0)</f>
        <v>0</v>
      </c>
      <c r="BN31" s="323">
        <f>IFERROR(Supply_2013_Work!BN31*(Output_Tax!$CC31/100),0)</f>
        <v>0</v>
      </c>
      <c r="BO31" s="323">
        <f>IFERROR(Supply_2013_Work!BO31*(Output_Tax!$CC31/100),0)</f>
        <v>0</v>
      </c>
      <c r="BP31" s="323">
        <f>IFERROR(Supply_2013_Work!BP31*(Output_Tax!$CC31/100),0)</f>
        <v>0</v>
      </c>
      <c r="BQ31" s="323">
        <f>IFERROR(Supply_2013_Work!BQ31*(Output_Tax!$CC31/100),0)</f>
        <v>0</v>
      </c>
      <c r="BR31" s="333">
        <v>2495.1743000000001</v>
      </c>
      <c r="BS31" s="335">
        <v>64.232200000000006</v>
      </c>
      <c r="BT31" s="335">
        <v>35.246099999999998</v>
      </c>
      <c r="BU31" s="335">
        <v>28.9861</v>
      </c>
      <c r="BV31" s="335">
        <v>12.5205</v>
      </c>
      <c r="BW31" s="334">
        <v>76.752700000000004</v>
      </c>
      <c r="BX31" s="336">
        <v>2571.9270000000001</v>
      </c>
      <c r="BY31" s="335">
        <v>6.0242000000000004</v>
      </c>
      <c r="BZ31" s="335">
        <v>285.74200000000002</v>
      </c>
      <c r="CA31" s="337">
        <v>2863.6931</v>
      </c>
      <c r="CB31" t="str">
        <f>VLOOKUP(C31,Codes!$A$2:$D$87,2,TRUE)</f>
        <v>35</v>
      </c>
      <c r="CC31">
        <f>IF(VLOOKUP(CB31,Rates!$A$2:$N$140,10,TRUE)="non-taxable",0,VLOOKUP(CB31,Rates!$A$2:$N$140,10,TRUE))</f>
        <v>21</v>
      </c>
      <c r="CD31">
        <f t="shared" si="0"/>
        <v>16.118067</v>
      </c>
      <c r="CE31">
        <f t="shared" si="1"/>
        <v>0.45206468999999999</v>
      </c>
      <c r="CF31">
        <f t="shared" si="2"/>
        <v>0</v>
      </c>
    </row>
    <row r="32" spans="1:84">
      <c r="A32" s="330" t="s">
        <v>27</v>
      </c>
      <c r="B32" s="410" t="s">
        <v>161</v>
      </c>
      <c r="C32" s="457" t="s">
        <v>370</v>
      </c>
      <c r="D32" s="458" t="s">
        <v>371</v>
      </c>
      <c r="E32" s="323">
        <f>IFERROR(Supply_2013_Work!E32*(Output_Tax!$CC32/100),0)</f>
        <v>0</v>
      </c>
      <c r="F32" s="323">
        <f>IFERROR(Supply_2013_Work!F32*(Output_Tax!$CC32/100),0)</f>
        <v>0</v>
      </c>
      <c r="G32" s="323">
        <f>IFERROR(Supply_2013_Work!G32*(Output_Tax!$CC32/100),0)</f>
        <v>0</v>
      </c>
      <c r="H32" s="323">
        <f>IFERROR(Supply_2013_Work!H32*(Output_Tax!$CC32/100),0)</f>
        <v>0</v>
      </c>
      <c r="I32" s="323">
        <f>IFERROR(Supply_2013_Work!I32*(Output_Tax!$CC32/100),0)</f>
        <v>4.8089999999999999E-3</v>
      </c>
      <c r="J32" s="323">
        <f>IFERROR(Supply_2013_Work!J32*(Output_Tax!$CC32/100),0)</f>
        <v>0</v>
      </c>
      <c r="K32" s="323">
        <f>IFERROR(Supply_2013_Work!K32*(Output_Tax!$CC32/100),0)</f>
        <v>0</v>
      </c>
      <c r="L32" s="323">
        <f>IFERROR(Supply_2013_Work!L32*(Output_Tax!$CC32/100),0)</f>
        <v>0</v>
      </c>
      <c r="M32" s="323">
        <f>IFERROR(Supply_2013_Work!M32*(Output_Tax!$CC32/100),0)</f>
        <v>0</v>
      </c>
      <c r="N32" s="323">
        <f>IFERROR(Supply_2013_Work!N32*(Output_Tax!$CC32/100),0)</f>
        <v>0</v>
      </c>
      <c r="O32" s="323">
        <f>IFERROR(Supply_2013_Work!O32*(Output_Tax!$CC32/100),0)</f>
        <v>0</v>
      </c>
      <c r="P32" s="323">
        <f>IFERROR(Supply_2013_Work!P32*(Output_Tax!$CC32/100),0)</f>
        <v>0</v>
      </c>
      <c r="Q32" s="323">
        <f>IFERROR(Supply_2013_Work!Q32*(Output_Tax!$CC32/100),0)</f>
        <v>0</v>
      </c>
      <c r="R32" s="323">
        <f>IFERROR(Supply_2013_Work!R32*(Output_Tax!$CC32/100),0)</f>
        <v>2.562E-3</v>
      </c>
      <c r="S32" s="323">
        <f>IFERROR(Supply_2013_Work!S32*(Output_Tax!$CC32/100),0)</f>
        <v>0</v>
      </c>
      <c r="T32" s="323">
        <f>IFERROR(Supply_2013_Work!T32*(Output_Tax!$CC32/100),0)</f>
        <v>0</v>
      </c>
      <c r="U32" s="323">
        <f>IFERROR(Supply_2013_Work!U32*(Output_Tax!$CC32/100),0)</f>
        <v>0</v>
      </c>
      <c r="V32" s="323">
        <f>IFERROR(Supply_2013_Work!V32*(Output_Tax!$CC32/100),0)</f>
        <v>0</v>
      </c>
      <c r="W32" s="323">
        <f>IFERROR(Supply_2013_Work!W32*(Output_Tax!$CC32/100),0)</f>
        <v>0</v>
      </c>
      <c r="X32" s="323">
        <f>IFERROR(Supply_2013_Work!X32*(Output_Tax!$CC32/100),0)</f>
        <v>0</v>
      </c>
      <c r="Y32" s="323">
        <f>IFERROR(Supply_2013_Work!Y32*(Output_Tax!$CC32/100),0)</f>
        <v>0</v>
      </c>
      <c r="Z32" s="323">
        <f>IFERROR(Supply_2013_Work!Z32*(Output_Tax!$CC32/100),0)</f>
        <v>0</v>
      </c>
      <c r="AA32" s="323">
        <f>IFERROR(Supply_2013_Work!AA32*(Output_Tax!$CC32/100),0)</f>
        <v>0</v>
      </c>
      <c r="AB32" s="323">
        <f>IFERROR(Supply_2013_Work!AB32*(Output_Tax!$CC32/100),0)</f>
        <v>0.59522399999999998</v>
      </c>
      <c r="AC32" s="323">
        <f>IFERROR(Supply_2013_Work!AC32*(Output_Tax!$CC32/100),0)</f>
        <v>9.0215580000000006</v>
      </c>
      <c r="AD32" s="323">
        <f>IFERROR(Supply_2013_Work!AD32*(Output_Tax!$CC32/100),0)</f>
        <v>2.3318189999999999</v>
      </c>
      <c r="AE32" s="323">
        <f>IFERROR(Supply_2013_Work!AE32*(Output_Tax!$CC32/100),0)</f>
        <v>0</v>
      </c>
      <c r="AF32" s="323">
        <f>IFERROR(Supply_2013_Work!AF32*(Output_Tax!$CC32/100),0)</f>
        <v>0</v>
      </c>
      <c r="AG32" s="323">
        <f>IFERROR(Supply_2013_Work!AG32*(Output_Tax!$CC32/100),0)</f>
        <v>0</v>
      </c>
      <c r="AH32" s="323">
        <f>IFERROR(Supply_2013_Work!AH32*(Output_Tax!$CC32/100),0)</f>
        <v>0</v>
      </c>
      <c r="AI32" s="323">
        <f>IFERROR(Supply_2013_Work!AI32*(Output_Tax!$CC32/100),0)</f>
        <v>0</v>
      </c>
      <c r="AJ32" s="323">
        <f>IFERROR(Supply_2013_Work!AJ32*(Output_Tax!$CC32/100),0)</f>
        <v>0</v>
      </c>
      <c r="AK32" s="323">
        <f>IFERROR(Supply_2013_Work!AK32*(Output_Tax!$CC32/100),0)</f>
        <v>0</v>
      </c>
      <c r="AL32" s="323">
        <f>IFERROR(Supply_2013_Work!AL32*(Output_Tax!$CC32/100),0)</f>
        <v>0</v>
      </c>
      <c r="AM32" s="323">
        <f>IFERROR(Supply_2013_Work!AM32*(Output_Tax!$CC32/100),0)</f>
        <v>0</v>
      </c>
      <c r="AN32" s="323">
        <f>IFERROR(Supply_2013_Work!AN32*(Output_Tax!$CC32/100),0)</f>
        <v>0</v>
      </c>
      <c r="AO32" s="323">
        <f>IFERROR(Supply_2013_Work!AO32*(Output_Tax!$CC32/100),0)</f>
        <v>0</v>
      </c>
      <c r="AP32" s="323">
        <f>IFERROR(Supply_2013_Work!AP32*(Output_Tax!$CC32/100),0)</f>
        <v>0</v>
      </c>
      <c r="AQ32" s="323">
        <f>IFERROR(Supply_2013_Work!AQ32*(Output_Tax!$CC32/100),0)</f>
        <v>0</v>
      </c>
      <c r="AR32" s="323">
        <f>IFERROR(Supply_2013_Work!AR32*(Output_Tax!$CC32/100),0)</f>
        <v>0</v>
      </c>
      <c r="AS32" s="323">
        <f>IFERROR(Supply_2013_Work!AS32*(Output_Tax!$CC32/100),0)</f>
        <v>0</v>
      </c>
      <c r="AT32" s="323">
        <f>IFERROR(Supply_2013_Work!AT32*(Output_Tax!$CC32/100),0)</f>
        <v>0</v>
      </c>
      <c r="AU32" s="323">
        <f>IFERROR(Supply_2013_Work!AU32*(Output_Tax!$CC32/100),0)</f>
        <v>0</v>
      </c>
      <c r="AV32" s="323">
        <f>IFERROR(Supply_2013_Work!AV32*(Output_Tax!$CC32/100),0)</f>
        <v>1.1781E-2</v>
      </c>
      <c r="AW32" s="323">
        <f>IFERROR(Supply_2013_Work!AW32*(Output_Tax!$CC32/100),0)</f>
        <v>0</v>
      </c>
      <c r="AX32" s="323">
        <f>IFERROR(Supply_2013_Work!AX32*(Output_Tax!$CC32/100),0)</f>
        <v>0</v>
      </c>
      <c r="AY32" s="323">
        <f>IFERROR(Supply_2013_Work!AY32*(Output_Tax!$CC32/100),0)</f>
        <v>0</v>
      </c>
      <c r="AZ32" s="323">
        <f>IFERROR(Supply_2013_Work!AZ32*(Output_Tax!$CC32/100),0)</f>
        <v>0</v>
      </c>
      <c r="BA32" s="323">
        <f>IFERROR(Supply_2013_Work!BA32*(Output_Tax!$CC32/100),0)</f>
        <v>0</v>
      </c>
      <c r="BB32" s="323">
        <f>IFERROR(Supply_2013_Work!BB32*(Output_Tax!$CC32/100),0)</f>
        <v>0</v>
      </c>
      <c r="BC32" s="323">
        <f>IFERROR(Supply_2013_Work!BC32*(Output_Tax!$CC32/100),0)</f>
        <v>0</v>
      </c>
      <c r="BD32" s="323">
        <f>IFERROR(Supply_2013_Work!BD32*(Output_Tax!$CC32/100),0)</f>
        <v>0</v>
      </c>
      <c r="BE32" s="323">
        <f>IFERROR(Supply_2013_Work!BE32*(Output_Tax!$CC32/100),0)</f>
        <v>0</v>
      </c>
      <c r="BF32" s="323">
        <f>IFERROR(Supply_2013_Work!BF32*(Output_Tax!$CC32/100),0)</f>
        <v>0</v>
      </c>
      <c r="BG32" s="323">
        <f>IFERROR(Supply_2013_Work!BG32*(Output_Tax!$CC32/100),0)</f>
        <v>0.17807999999999999</v>
      </c>
      <c r="BH32" s="323">
        <f>IFERROR(Supply_2013_Work!BH32*(Output_Tax!$CC32/100),0)</f>
        <v>0</v>
      </c>
      <c r="BI32" s="323">
        <f>IFERROR(Supply_2013_Work!BI32*(Output_Tax!$CC32/100),0)</f>
        <v>0</v>
      </c>
      <c r="BJ32" s="323">
        <f>IFERROR(Supply_2013_Work!BJ32*(Output_Tax!$CC32/100),0)</f>
        <v>0</v>
      </c>
      <c r="BK32" s="323">
        <f>IFERROR(Supply_2013_Work!BK32*(Output_Tax!$CC32/100),0)</f>
        <v>0</v>
      </c>
      <c r="BL32" s="323">
        <f>IFERROR(Supply_2013_Work!BL32*(Output_Tax!$CC32/100),0)</f>
        <v>0</v>
      </c>
      <c r="BM32" s="323">
        <f>IFERROR(Supply_2013_Work!BM32*(Output_Tax!$CC32/100),0)</f>
        <v>0</v>
      </c>
      <c r="BN32" s="323">
        <f>IFERROR(Supply_2013_Work!BN32*(Output_Tax!$CC32/100),0)</f>
        <v>0</v>
      </c>
      <c r="BO32" s="323">
        <f>IFERROR(Supply_2013_Work!BO32*(Output_Tax!$CC32/100),0)</f>
        <v>0</v>
      </c>
      <c r="BP32" s="323">
        <f>IFERROR(Supply_2013_Work!BP32*(Output_Tax!$CC32/100),0)</f>
        <v>0</v>
      </c>
      <c r="BQ32" s="323">
        <f>IFERROR(Supply_2013_Work!BQ32*(Output_Tax!$CC32/100),0)</f>
        <v>0</v>
      </c>
      <c r="BR32" s="333">
        <v>57.837200000000003</v>
      </c>
      <c r="BS32" s="335" t="s">
        <v>307</v>
      </c>
      <c r="BT32" s="335" t="s">
        <v>307</v>
      </c>
      <c r="BU32" s="335" t="s">
        <v>307</v>
      </c>
      <c r="BV32" s="335" t="s">
        <v>307</v>
      </c>
      <c r="BW32" s="334" t="s">
        <v>307</v>
      </c>
      <c r="BX32" s="336">
        <v>57.837200000000003</v>
      </c>
      <c r="BY32" s="335" t="s">
        <v>307</v>
      </c>
      <c r="BZ32" s="335">
        <v>9.9259000000000004</v>
      </c>
      <c r="CA32" s="337">
        <v>67.763099999999994</v>
      </c>
      <c r="CB32" t="str">
        <f>VLOOKUP(C32,Codes!$A$2:$D$87,2,TRUE)</f>
        <v>36</v>
      </c>
      <c r="CC32">
        <f>IF(VLOOKUP(CB32,Rates!$A$2:$N$140,10,TRUE)="non-taxable",0,VLOOKUP(CB32,Rates!$A$2:$N$140,10,TRUE))</f>
        <v>21</v>
      </c>
      <c r="CD32">
        <f t="shared" si="0"/>
        <v>0</v>
      </c>
      <c r="CE32">
        <f t="shared" si="1"/>
        <v>0</v>
      </c>
      <c r="CF32">
        <f t="shared" si="2"/>
        <v>0</v>
      </c>
    </row>
    <row r="33" spans="1:84">
      <c r="A33" s="330" t="s">
        <v>28</v>
      </c>
      <c r="B33" s="410" t="s">
        <v>162</v>
      </c>
      <c r="C33" s="457" t="s">
        <v>372</v>
      </c>
      <c r="D33" s="458" t="s">
        <v>373</v>
      </c>
      <c r="E33" s="323">
        <f>IFERROR(Supply_2013_Work!E33*(Output_Tax!$CC33/100),0)</f>
        <v>0</v>
      </c>
      <c r="F33" s="323">
        <f>IFERROR(Supply_2013_Work!F33*(Output_Tax!$CC33/100),0)</f>
        <v>0</v>
      </c>
      <c r="G33" s="323">
        <f>IFERROR(Supply_2013_Work!G33*(Output_Tax!$CC33/100),0)</f>
        <v>0</v>
      </c>
      <c r="H33" s="323">
        <f>IFERROR(Supply_2013_Work!H33*(Output_Tax!$CC33/100),0)</f>
        <v>0</v>
      </c>
      <c r="I33" s="323">
        <f>IFERROR(Supply_2013_Work!I33*(Output_Tax!$CC33/100),0)</f>
        <v>0</v>
      </c>
      <c r="J33" s="323">
        <f>IFERROR(Supply_2013_Work!J33*(Output_Tax!$CC33/100),0)</f>
        <v>0</v>
      </c>
      <c r="K33" s="323">
        <f>IFERROR(Supply_2013_Work!K33*(Output_Tax!$CC33/100),0)</f>
        <v>0</v>
      </c>
      <c r="L33" s="323">
        <f>IFERROR(Supply_2013_Work!L33*(Output_Tax!$CC33/100),0)</f>
        <v>0.36911699999999997</v>
      </c>
      <c r="M33" s="323">
        <f>IFERROR(Supply_2013_Work!M33*(Output_Tax!$CC33/100),0)</f>
        <v>0</v>
      </c>
      <c r="N33" s="323">
        <f>IFERROR(Supply_2013_Work!N33*(Output_Tax!$CC33/100),0)</f>
        <v>0</v>
      </c>
      <c r="O33" s="323">
        <f>IFERROR(Supply_2013_Work!O33*(Output_Tax!$CC33/100),0)</f>
        <v>0</v>
      </c>
      <c r="P33" s="323">
        <f>IFERROR(Supply_2013_Work!P33*(Output_Tax!$CC33/100),0)</f>
        <v>0</v>
      </c>
      <c r="Q33" s="323">
        <f>IFERROR(Supply_2013_Work!Q33*(Output_Tax!$CC33/100),0)</f>
        <v>0</v>
      </c>
      <c r="R33" s="323">
        <f>IFERROR(Supply_2013_Work!R33*(Output_Tax!$CC33/100),0)</f>
        <v>0</v>
      </c>
      <c r="S33" s="323">
        <f>IFERROR(Supply_2013_Work!S33*(Output_Tax!$CC33/100),0)</f>
        <v>2.1051030000000002</v>
      </c>
      <c r="T33" s="323">
        <f>IFERROR(Supply_2013_Work!T33*(Output_Tax!$CC33/100),0)</f>
        <v>0</v>
      </c>
      <c r="U33" s="323">
        <f>IFERROR(Supply_2013_Work!U33*(Output_Tax!$CC33/100),0)</f>
        <v>0</v>
      </c>
      <c r="V33" s="323">
        <f>IFERROR(Supply_2013_Work!V33*(Output_Tax!$CC33/100),0)</f>
        <v>0</v>
      </c>
      <c r="W33" s="323">
        <f>IFERROR(Supply_2013_Work!W33*(Output_Tax!$CC33/100),0)</f>
        <v>0</v>
      </c>
      <c r="X33" s="323">
        <f>IFERROR(Supply_2013_Work!X33*(Output_Tax!$CC33/100),0)</f>
        <v>0</v>
      </c>
      <c r="Y33" s="323">
        <f>IFERROR(Supply_2013_Work!Y33*(Output_Tax!$CC33/100),0)</f>
        <v>0</v>
      </c>
      <c r="Z33" s="323">
        <f>IFERROR(Supply_2013_Work!Z33*(Output_Tax!$CC33/100),0)</f>
        <v>0</v>
      </c>
      <c r="AA33" s="323">
        <f>IFERROR(Supply_2013_Work!AA33*(Output_Tax!$CC33/100),0)</f>
        <v>0</v>
      </c>
      <c r="AB33" s="323">
        <f>IFERROR(Supply_2013_Work!AB33*(Output_Tax!$CC33/100),0)</f>
        <v>0.626556</v>
      </c>
      <c r="AC33" s="323">
        <f>IFERROR(Supply_2013_Work!AC33*(Output_Tax!$CC33/100),0)</f>
        <v>6.0581849999999999</v>
      </c>
      <c r="AD33" s="323">
        <f>IFERROR(Supply_2013_Work!AD33*(Output_Tax!$CC33/100),0)</f>
        <v>49.274189999999997</v>
      </c>
      <c r="AE33" s="323">
        <f>IFERROR(Supply_2013_Work!AE33*(Output_Tax!$CC33/100),0)</f>
        <v>0</v>
      </c>
      <c r="AF33" s="323">
        <f>IFERROR(Supply_2013_Work!AF33*(Output_Tax!$CC33/100),0)</f>
        <v>0</v>
      </c>
      <c r="AG33" s="323">
        <f>IFERROR(Supply_2013_Work!AG33*(Output_Tax!$CC33/100),0)</f>
        <v>2.9832179999999999</v>
      </c>
      <c r="AH33" s="323">
        <f>IFERROR(Supply_2013_Work!AH33*(Output_Tax!$CC33/100),0)</f>
        <v>0</v>
      </c>
      <c r="AI33" s="323">
        <f>IFERROR(Supply_2013_Work!AI33*(Output_Tax!$CC33/100),0)</f>
        <v>0</v>
      </c>
      <c r="AJ33" s="323">
        <f>IFERROR(Supply_2013_Work!AJ33*(Output_Tax!$CC33/100),0)</f>
        <v>0</v>
      </c>
      <c r="AK33" s="323">
        <f>IFERROR(Supply_2013_Work!AK33*(Output_Tax!$CC33/100),0)</f>
        <v>0</v>
      </c>
      <c r="AL33" s="323">
        <f>IFERROR(Supply_2013_Work!AL33*(Output_Tax!$CC33/100),0)</f>
        <v>0</v>
      </c>
      <c r="AM33" s="323">
        <f>IFERROR(Supply_2013_Work!AM33*(Output_Tax!$CC33/100),0)</f>
        <v>0</v>
      </c>
      <c r="AN33" s="323">
        <f>IFERROR(Supply_2013_Work!AN33*(Output_Tax!$CC33/100),0)</f>
        <v>0</v>
      </c>
      <c r="AO33" s="323">
        <f>IFERROR(Supply_2013_Work!AO33*(Output_Tax!$CC33/100),0)</f>
        <v>0</v>
      </c>
      <c r="AP33" s="323">
        <f>IFERROR(Supply_2013_Work!AP33*(Output_Tax!$CC33/100),0)</f>
        <v>0</v>
      </c>
      <c r="AQ33" s="323">
        <f>IFERROR(Supply_2013_Work!AQ33*(Output_Tax!$CC33/100),0)</f>
        <v>0</v>
      </c>
      <c r="AR33" s="323">
        <f>IFERROR(Supply_2013_Work!AR33*(Output_Tax!$CC33/100),0)</f>
        <v>0</v>
      </c>
      <c r="AS33" s="323">
        <f>IFERROR(Supply_2013_Work!AS33*(Output_Tax!$CC33/100),0)</f>
        <v>0</v>
      </c>
      <c r="AT33" s="323">
        <f>IFERROR(Supply_2013_Work!AT33*(Output_Tax!$CC33/100),0)</f>
        <v>0</v>
      </c>
      <c r="AU33" s="323">
        <f>IFERROR(Supply_2013_Work!AU33*(Output_Tax!$CC33/100),0)</f>
        <v>0</v>
      </c>
      <c r="AV33" s="323">
        <f>IFERROR(Supply_2013_Work!AV33*(Output_Tax!$CC33/100),0)</f>
        <v>0</v>
      </c>
      <c r="AW33" s="323">
        <f>IFERROR(Supply_2013_Work!AW33*(Output_Tax!$CC33/100),0)</f>
        <v>0</v>
      </c>
      <c r="AX33" s="323">
        <f>IFERROR(Supply_2013_Work!AX33*(Output_Tax!$CC33/100),0)</f>
        <v>0</v>
      </c>
      <c r="AY33" s="323">
        <f>IFERROR(Supply_2013_Work!AY33*(Output_Tax!$CC33/100),0)</f>
        <v>0</v>
      </c>
      <c r="AZ33" s="323">
        <f>IFERROR(Supply_2013_Work!AZ33*(Output_Tax!$CC33/100),0)</f>
        <v>0</v>
      </c>
      <c r="BA33" s="323">
        <f>IFERROR(Supply_2013_Work!BA33*(Output_Tax!$CC33/100),0)</f>
        <v>0</v>
      </c>
      <c r="BB33" s="323">
        <f>IFERROR(Supply_2013_Work!BB33*(Output_Tax!$CC33/100),0)</f>
        <v>0</v>
      </c>
      <c r="BC33" s="323">
        <f>IFERROR(Supply_2013_Work!BC33*(Output_Tax!$CC33/100),0)</f>
        <v>0</v>
      </c>
      <c r="BD33" s="323">
        <f>IFERROR(Supply_2013_Work!BD33*(Output_Tax!$CC33/100),0)</f>
        <v>0</v>
      </c>
      <c r="BE33" s="323">
        <f>IFERROR(Supply_2013_Work!BE33*(Output_Tax!$CC33/100),0)</f>
        <v>0</v>
      </c>
      <c r="BF33" s="323">
        <f>IFERROR(Supply_2013_Work!BF33*(Output_Tax!$CC33/100),0)</f>
        <v>0.46099199999999996</v>
      </c>
      <c r="BG33" s="323">
        <f>IFERROR(Supply_2013_Work!BG33*(Output_Tax!$CC33/100),0)</f>
        <v>0.27923700000000001</v>
      </c>
      <c r="BH33" s="323">
        <f>IFERROR(Supply_2013_Work!BH33*(Output_Tax!$CC33/100),0)</f>
        <v>0</v>
      </c>
      <c r="BI33" s="323">
        <f>IFERROR(Supply_2013_Work!BI33*(Output_Tax!$CC33/100),0)</f>
        <v>0</v>
      </c>
      <c r="BJ33" s="323">
        <f>IFERROR(Supply_2013_Work!BJ33*(Output_Tax!$CC33/100),0)</f>
        <v>0</v>
      </c>
      <c r="BK33" s="323">
        <f>IFERROR(Supply_2013_Work!BK33*(Output_Tax!$CC33/100),0)</f>
        <v>0</v>
      </c>
      <c r="BL33" s="323">
        <f>IFERROR(Supply_2013_Work!BL33*(Output_Tax!$CC33/100),0)</f>
        <v>0</v>
      </c>
      <c r="BM33" s="323">
        <f>IFERROR(Supply_2013_Work!BM33*(Output_Tax!$CC33/100),0)</f>
        <v>0</v>
      </c>
      <c r="BN33" s="323">
        <f>IFERROR(Supply_2013_Work!BN33*(Output_Tax!$CC33/100),0)</f>
        <v>0</v>
      </c>
      <c r="BO33" s="323">
        <f>IFERROR(Supply_2013_Work!BO33*(Output_Tax!$CC33/100),0)</f>
        <v>0</v>
      </c>
      <c r="BP33" s="323">
        <f>IFERROR(Supply_2013_Work!BP33*(Output_Tax!$CC33/100),0)</f>
        <v>0</v>
      </c>
      <c r="BQ33" s="323">
        <f>IFERROR(Supply_2013_Work!BQ33*(Output_Tax!$CC33/100),0)</f>
        <v>0</v>
      </c>
      <c r="BR33" s="333">
        <v>295.9837</v>
      </c>
      <c r="BS33" s="335">
        <v>121.57259999999999</v>
      </c>
      <c r="BT33" s="335">
        <v>41.175800000000002</v>
      </c>
      <c r="BU33" s="335">
        <v>80.396900000000002</v>
      </c>
      <c r="BV33" s="335">
        <v>37.601300000000002</v>
      </c>
      <c r="BW33" s="334">
        <v>159.1739</v>
      </c>
      <c r="BX33" s="336">
        <v>455.1576</v>
      </c>
      <c r="BY33" s="335">
        <v>69.024199999999993</v>
      </c>
      <c r="BZ33" s="335">
        <v>18.063400000000001</v>
      </c>
      <c r="CA33" s="337">
        <v>542.24530000000004</v>
      </c>
      <c r="CB33" t="str">
        <f>VLOOKUP(C33,Codes!$A$2:$D$87,2,TRUE)</f>
        <v>39</v>
      </c>
      <c r="CC33">
        <f>IF(VLOOKUP(CB33,Rates!$A$2:$N$140,10,TRUE)="non-taxable",0,VLOOKUP(CB33,Rates!$A$2:$N$140,10,TRUE))</f>
        <v>21</v>
      </c>
      <c r="CD33">
        <f t="shared" si="0"/>
        <v>33.426518999999999</v>
      </c>
      <c r="CE33">
        <f t="shared" si="1"/>
        <v>0</v>
      </c>
      <c r="CF33">
        <f t="shared" si="2"/>
        <v>0</v>
      </c>
    </row>
    <row r="34" spans="1:84">
      <c r="A34" s="330" t="s">
        <v>29</v>
      </c>
      <c r="B34" s="410" t="s">
        <v>198</v>
      </c>
      <c r="C34" s="457" t="s">
        <v>374</v>
      </c>
      <c r="D34" s="458" t="s">
        <v>375</v>
      </c>
      <c r="E34" s="323">
        <f>IFERROR(Supply_2013_Work!E34*(Output_Tax!$CC34/100),0)</f>
        <v>0.33047700000000002</v>
      </c>
      <c r="F34" s="323">
        <f>IFERROR(Supply_2013_Work!F34*(Output_Tax!$CC34/100),0)</f>
        <v>5.9219999999999993E-3</v>
      </c>
      <c r="G34" s="323">
        <f>IFERROR(Supply_2013_Work!G34*(Output_Tax!$CC34/100),0)</f>
        <v>0</v>
      </c>
      <c r="H34" s="323">
        <f>IFERROR(Supply_2013_Work!H34*(Output_Tax!$CC34/100),0)</f>
        <v>1.8359249999999998</v>
      </c>
      <c r="I34" s="323">
        <f>IFERROR(Supply_2013_Work!I34*(Output_Tax!$CC34/100),0)</f>
        <v>0.12923399999999999</v>
      </c>
      <c r="J34" s="323">
        <f>IFERROR(Supply_2013_Work!J34*(Output_Tax!$CC34/100),0)</f>
        <v>1.0499999999999999E-3</v>
      </c>
      <c r="K34" s="323">
        <f>IFERROR(Supply_2013_Work!K34*(Output_Tax!$CC34/100),0)</f>
        <v>3.9346439999999996</v>
      </c>
      <c r="L34" s="323">
        <f>IFERROR(Supply_2013_Work!L34*(Output_Tax!$CC34/100),0)</f>
        <v>0</v>
      </c>
      <c r="M34" s="323">
        <f>IFERROR(Supply_2013_Work!M34*(Output_Tax!$CC34/100),0)</f>
        <v>0</v>
      </c>
      <c r="N34" s="323">
        <f>IFERROR(Supply_2013_Work!N34*(Output_Tax!$CC34/100),0)</f>
        <v>0</v>
      </c>
      <c r="O34" s="323">
        <f>IFERROR(Supply_2013_Work!O34*(Output_Tax!$CC34/100),0)</f>
        <v>6.9299999999999993E-4</v>
      </c>
      <c r="P34" s="323">
        <f>IFERROR(Supply_2013_Work!P34*(Output_Tax!$CC34/100),0)</f>
        <v>0</v>
      </c>
      <c r="Q34" s="323">
        <f>IFERROR(Supply_2013_Work!Q34*(Output_Tax!$CC34/100),0)</f>
        <v>0</v>
      </c>
      <c r="R34" s="323">
        <f>IFERROR(Supply_2013_Work!R34*(Output_Tax!$CC34/100),0)</f>
        <v>0.37203599999999998</v>
      </c>
      <c r="S34" s="323">
        <f>IFERROR(Supply_2013_Work!S34*(Output_Tax!$CC34/100),0)</f>
        <v>1.1150999999999999E-2</v>
      </c>
      <c r="T34" s="323">
        <f>IFERROR(Supply_2013_Work!T34*(Output_Tax!$CC34/100),0)</f>
        <v>1.1246129999999999</v>
      </c>
      <c r="U34" s="323">
        <f>IFERROR(Supply_2013_Work!U34*(Output_Tax!$CC34/100),0)</f>
        <v>0</v>
      </c>
      <c r="V34" s="323">
        <f>IFERROR(Supply_2013_Work!V34*(Output_Tax!$CC34/100),0)</f>
        <v>0</v>
      </c>
      <c r="W34" s="323">
        <f>IFERROR(Supply_2013_Work!W34*(Output_Tax!$CC34/100),0)</f>
        <v>1.7576999999999999E-2</v>
      </c>
      <c r="X34" s="323">
        <f>IFERROR(Supply_2013_Work!X34*(Output_Tax!$CC34/100),0)</f>
        <v>0</v>
      </c>
      <c r="Y34" s="323">
        <f>IFERROR(Supply_2013_Work!Y34*(Output_Tax!$CC34/100),0)</f>
        <v>4.8026999999999993E-2</v>
      </c>
      <c r="Z34" s="323">
        <f>IFERROR(Supply_2013_Work!Z34*(Output_Tax!$CC34/100),0)</f>
        <v>0</v>
      </c>
      <c r="AA34" s="323">
        <f>IFERROR(Supply_2013_Work!AA34*(Output_Tax!$CC34/100),0)</f>
        <v>1.5410009999999998</v>
      </c>
      <c r="AB34" s="323">
        <f>IFERROR(Supply_2013_Work!AB34*(Output_Tax!$CC34/100),0)</f>
        <v>2.0241060000000002</v>
      </c>
      <c r="AC34" s="323">
        <f>IFERROR(Supply_2013_Work!AC34*(Output_Tax!$CC34/100),0)</f>
        <v>0.10716299999999999</v>
      </c>
      <c r="AD34" s="323">
        <f>IFERROR(Supply_2013_Work!AD34*(Output_Tax!$CC34/100),0)</f>
        <v>1.070349</v>
      </c>
      <c r="AE34" s="323">
        <f>IFERROR(Supply_2013_Work!AE34*(Output_Tax!$CC34/100),0)</f>
        <v>1048.994205</v>
      </c>
      <c r="AF34" s="323">
        <f>IFERROR(Supply_2013_Work!AF34*(Output_Tax!$CC34/100),0)</f>
        <v>0.5084519999999999</v>
      </c>
      <c r="AG34" s="323">
        <f>IFERROR(Supply_2013_Work!AG34*(Output_Tax!$CC34/100),0)</f>
        <v>2.264472</v>
      </c>
      <c r="AH34" s="323">
        <f>IFERROR(Supply_2013_Work!AH34*(Output_Tax!$CC34/100),0)</f>
        <v>0.83330099999999996</v>
      </c>
      <c r="AI34" s="323">
        <f>IFERROR(Supply_2013_Work!AI34*(Output_Tax!$CC34/100),0)</f>
        <v>0.55517699999999992</v>
      </c>
      <c r="AJ34" s="323">
        <f>IFERROR(Supply_2013_Work!AJ34*(Output_Tax!$CC34/100),0)</f>
        <v>0</v>
      </c>
      <c r="AK34" s="323">
        <f>IFERROR(Supply_2013_Work!AK34*(Output_Tax!$CC34/100),0)</f>
        <v>0</v>
      </c>
      <c r="AL34" s="323">
        <f>IFERROR(Supply_2013_Work!AL34*(Output_Tax!$CC34/100),0)</f>
        <v>0.61874399999999996</v>
      </c>
      <c r="AM34" s="323">
        <f>IFERROR(Supply_2013_Work!AM34*(Output_Tax!$CC34/100),0)</f>
        <v>0.193662</v>
      </c>
      <c r="AN34" s="323">
        <f>IFERROR(Supply_2013_Work!AN34*(Output_Tax!$CC34/100),0)</f>
        <v>0.16327499999999998</v>
      </c>
      <c r="AO34" s="323">
        <f>IFERROR(Supply_2013_Work!AO34*(Output_Tax!$CC34/100),0)</f>
        <v>9.3240000000000007E-3</v>
      </c>
      <c r="AP34" s="323">
        <f>IFERROR(Supply_2013_Work!AP34*(Output_Tax!$CC34/100),0)</f>
        <v>0</v>
      </c>
      <c r="AQ34" s="323">
        <f>IFERROR(Supply_2013_Work!AQ34*(Output_Tax!$CC34/100),0)</f>
        <v>2.2638000000000002E-2</v>
      </c>
      <c r="AR34" s="323">
        <f>IFERROR(Supply_2013_Work!AR34*(Output_Tax!$CC34/100),0)</f>
        <v>0</v>
      </c>
      <c r="AS34" s="323">
        <f>IFERROR(Supply_2013_Work!AS34*(Output_Tax!$CC34/100),0)</f>
        <v>1.8899999999999999E-4</v>
      </c>
      <c r="AT34" s="323">
        <f>IFERROR(Supply_2013_Work!AT34*(Output_Tax!$CC34/100),0)</f>
        <v>0</v>
      </c>
      <c r="AU34" s="323">
        <f>IFERROR(Supply_2013_Work!AU34*(Output_Tax!$CC34/100),0)</f>
        <v>0</v>
      </c>
      <c r="AV34" s="323">
        <f>IFERROR(Supply_2013_Work!AV34*(Output_Tax!$CC34/100),0)</f>
        <v>0.37694999999999995</v>
      </c>
      <c r="AW34" s="323">
        <f>IFERROR(Supply_2013_Work!AW34*(Output_Tax!$CC34/100),0)</f>
        <v>0</v>
      </c>
      <c r="AX34" s="323">
        <f>IFERROR(Supply_2013_Work!AX34*(Output_Tax!$CC34/100),0)</f>
        <v>0.77647499999999992</v>
      </c>
      <c r="AY34" s="323">
        <f>IFERROR(Supply_2013_Work!AY34*(Output_Tax!$CC34/100),0)</f>
        <v>0.23755199999999999</v>
      </c>
      <c r="AZ34" s="323">
        <f>IFERROR(Supply_2013_Work!AZ34*(Output_Tax!$CC34/100),0)</f>
        <v>0</v>
      </c>
      <c r="BA34" s="323">
        <f>IFERROR(Supply_2013_Work!BA34*(Output_Tax!$CC34/100),0)</f>
        <v>0</v>
      </c>
      <c r="BB34" s="323">
        <f>IFERROR(Supply_2013_Work!BB34*(Output_Tax!$CC34/100),0)</f>
        <v>0</v>
      </c>
      <c r="BC34" s="323">
        <f>IFERROR(Supply_2013_Work!BC34*(Output_Tax!$CC34/100),0)</f>
        <v>0</v>
      </c>
      <c r="BD34" s="323">
        <f>IFERROR(Supply_2013_Work!BD34*(Output_Tax!$CC34/100),0)</f>
        <v>0</v>
      </c>
      <c r="BE34" s="323">
        <f>IFERROR(Supply_2013_Work!BE34*(Output_Tax!$CC34/100),0)</f>
        <v>0</v>
      </c>
      <c r="BF34" s="323">
        <f>IFERROR(Supply_2013_Work!BF34*(Output_Tax!$CC34/100),0)</f>
        <v>0.26628000000000002</v>
      </c>
      <c r="BG34" s="323">
        <f>IFERROR(Supply_2013_Work!BG34*(Output_Tax!$CC34/100),0)</f>
        <v>6.0899999999999999E-3</v>
      </c>
      <c r="BH34" s="323">
        <f>IFERROR(Supply_2013_Work!BH34*(Output_Tax!$CC34/100),0)</f>
        <v>6.3209999999999994E-3</v>
      </c>
      <c r="BI34" s="323">
        <f>IFERROR(Supply_2013_Work!BI34*(Output_Tax!$CC34/100),0)</f>
        <v>2.5199999999999995E-4</v>
      </c>
      <c r="BJ34" s="323">
        <f>IFERROR(Supply_2013_Work!BJ34*(Output_Tax!$CC34/100),0)</f>
        <v>0</v>
      </c>
      <c r="BK34" s="323">
        <f>IFERROR(Supply_2013_Work!BK34*(Output_Tax!$CC34/100),0)</f>
        <v>0</v>
      </c>
      <c r="BL34" s="323">
        <f>IFERROR(Supply_2013_Work!BL34*(Output_Tax!$CC34/100),0)</f>
        <v>0.16386299999999998</v>
      </c>
      <c r="BM34" s="323">
        <f>IFERROR(Supply_2013_Work!BM34*(Output_Tax!$CC34/100),0)</f>
        <v>0</v>
      </c>
      <c r="BN34" s="323">
        <f>IFERROR(Supply_2013_Work!BN34*(Output_Tax!$CC34/100),0)</f>
        <v>0</v>
      </c>
      <c r="BO34" s="323">
        <f>IFERROR(Supply_2013_Work!BO34*(Output_Tax!$CC34/100),0)</f>
        <v>0</v>
      </c>
      <c r="BP34" s="323">
        <f>IFERROR(Supply_2013_Work!BP34*(Output_Tax!$CC34/100),0)</f>
        <v>0</v>
      </c>
      <c r="BQ34" s="323">
        <f>IFERROR(Supply_2013_Work!BQ34*(Output_Tax!$CC34/100),0)</f>
        <v>0</v>
      </c>
      <c r="BR34" s="333">
        <v>5088.3389999999999</v>
      </c>
      <c r="BS34" s="335">
        <v>63.930999999999997</v>
      </c>
      <c r="BT34" s="335">
        <v>28.688099999999999</v>
      </c>
      <c r="BU34" s="335">
        <v>35.242800000000003</v>
      </c>
      <c r="BV34" s="335">
        <v>2.5674000000000001</v>
      </c>
      <c r="BW34" s="334">
        <v>66.4983</v>
      </c>
      <c r="BX34" s="336">
        <v>5154.8373000000001</v>
      </c>
      <c r="BY34" s="335" t="s">
        <v>307</v>
      </c>
      <c r="BZ34" s="335">
        <v>153.09710000000001</v>
      </c>
      <c r="CA34" s="337">
        <v>5307.9345000000003</v>
      </c>
      <c r="CB34" t="str">
        <f>VLOOKUP(C34,Codes!$A$2:$D$87,2,TRUE)</f>
        <v>43</v>
      </c>
      <c r="CC34">
        <f>IF(VLOOKUP(CB34,Rates!$A$2:$N$140,10,TRUE)="non-taxable",0,VLOOKUP(CB34,Rates!$A$2:$N$140,10,TRUE))</f>
        <v>21</v>
      </c>
      <c r="CD34">
        <f t="shared" si="0"/>
        <v>13.964642999999999</v>
      </c>
      <c r="CE34">
        <f t="shared" si="1"/>
        <v>6.9400169999999997E-2</v>
      </c>
      <c r="CF34">
        <f t="shared" si="2"/>
        <v>0</v>
      </c>
    </row>
    <row r="35" spans="1:84">
      <c r="A35" s="330" t="s">
        <v>30</v>
      </c>
      <c r="B35" s="410" t="s">
        <v>163</v>
      </c>
      <c r="C35" s="457" t="s">
        <v>376</v>
      </c>
      <c r="D35" s="458" t="s">
        <v>377</v>
      </c>
      <c r="E35" s="323">
        <f>IFERROR(Supply_2013_Work!E35*(Output_Tax!$CC35/100),0)</f>
        <v>0</v>
      </c>
      <c r="F35" s="323">
        <f>IFERROR(Supply_2013_Work!F35*(Output_Tax!$CC35/100),0)</f>
        <v>0</v>
      </c>
      <c r="G35" s="323">
        <f>IFERROR(Supply_2013_Work!G35*(Output_Tax!$CC35/100),0)</f>
        <v>0</v>
      </c>
      <c r="H35" s="323">
        <f>IFERROR(Supply_2013_Work!H35*(Output_Tax!$CC35/100),0)</f>
        <v>0</v>
      </c>
      <c r="I35" s="323">
        <f>IFERROR(Supply_2013_Work!I35*(Output_Tax!$CC35/100),0)</f>
        <v>0</v>
      </c>
      <c r="J35" s="323">
        <f>IFERROR(Supply_2013_Work!J35*(Output_Tax!$CC35/100),0)</f>
        <v>0</v>
      </c>
      <c r="K35" s="323">
        <f>IFERROR(Supply_2013_Work!K35*(Output_Tax!$CC35/100),0)</f>
        <v>9.6222000000000002E-2</v>
      </c>
      <c r="L35" s="323">
        <f>IFERROR(Supply_2013_Work!L35*(Output_Tax!$CC35/100),0)</f>
        <v>0</v>
      </c>
      <c r="M35" s="323">
        <f>IFERROR(Supply_2013_Work!M35*(Output_Tax!$CC35/100),0)</f>
        <v>0</v>
      </c>
      <c r="N35" s="323">
        <f>IFERROR(Supply_2013_Work!N35*(Output_Tax!$CC35/100),0)</f>
        <v>0</v>
      </c>
      <c r="O35" s="323">
        <f>IFERROR(Supply_2013_Work!O35*(Output_Tax!$CC35/100),0)</f>
        <v>0</v>
      </c>
      <c r="P35" s="323">
        <f>IFERROR(Supply_2013_Work!P35*(Output_Tax!$CC35/100),0)</f>
        <v>0</v>
      </c>
      <c r="Q35" s="323">
        <f>IFERROR(Supply_2013_Work!Q35*(Output_Tax!$CC35/100),0)</f>
        <v>6.5645999999999996E-2</v>
      </c>
      <c r="R35" s="323">
        <f>IFERROR(Supply_2013_Work!R35*(Output_Tax!$CC35/100),0)</f>
        <v>0</v>
      </c>
      <c r="S35" s="323">
        <f>IFERROR(Supply_2013_Work!S35*(Output_Tax!$CC35/100),0)</f>
        <v>0</v>
      </c>
      <c r="T35" s="323">
        <f>IFERROR(Supply_2013_Work!T35*(Output_Tax!$CC35/100),0)</f>
        <v>0</v>
      </c>
      <c r="U35" s="323">
        <f>IFERROR(Supply_2013_Work!U35*(Output_Tax!$CC35/100),0)</f>
        <v>0</v>
      </c>
      <c r="V35" s="323">
        <f>IFERROR(Supply_2013_Work!V35*(Output_Tax!$CC35/100),0)</f>
        <v>0</v>
      </c>
      <c r="W35" s="323">
        <f>IFERROR(Supply_2013_Work!W35*(Output_Tax!$CC35/100),0)</f>
        <v>0</v>
      </c>
      <c r="X35" s="323">
        <f>IFERROR(Supply_2013_Work!X35*(Output_Tax!$CC35/100),0)</f>
        <v>0.115605</v>
      </c>
      <c r="Y35" s="323">
        <f>IFERROR(Supply_2013_Work!Y35*(Output_Tax!$CC35/100),0)</f>
        <v>0</v>
      </c>
      <c r="Z35" s="323">
        <f>IFERROR(Supply_2013_Work!Z35*(Output_Tax!$CC35/100),0)</f>
        <v>0</v>
      </c>
      <c r="AA35" s="323">
        <f>IFERROR(Supply_2013_Work!AA35*(Output_Tax!$CC35/100),0)</f>
        <v>0</v>
      </c>
      <c r="AB35" s="323">
        <f>IFERROR(Supply_2013_Work!AB35*(Output_Tax!$CC35/100),0)</f>
        <v>0</v>
      </c>
      <c r="AC35" s="323">
        <f>IFERROR(Supply_2013_Work!AC35*(Output_Tax!$CC35/100),0)</f>
        <v>0</v>
      </c>
      <c r="AD35" s="323">
        <f>IFERROR(Supply_2013_Work!AD35*(Output_Tax!$CC35/100),0)</f>
        <v>0</v>
      </c>
      <c r="AE35" s="323">
        <f>IFERROR(Supply_2013_Work!AE35*(Output_Tax!$CC35/100),0)</f>
        <v>0</v>
      </c>
      <c r="AF35" s="323">
        <f>IFERROR(Supply_2013_Work!AF35*(Output_Tax!$CC35/100),0)</f>
        <v>108.881388</v>
      </c>
      <c r="AG35" s="323">
        <f>IFERROR(Supply_2013_Work!AG35*(Output_Tax!$CC35/100),0)</f>
        <v>0.24423</v>
      </c>
      <c r="AH35" s="323">
        <f>IFERROR(Supply_2013_Work!AH35*(Output_Tax!$CC35/100),0)</f>
        <v>0</v>
      </c>
      <c r="AI35" s="323">
        <f>IFERROR(Supply_2013_Work!AI35*(Output_Tax!$CC35/100),0)</f>
        <v>0</v>
      </c>
      <c r="AJ35" s="323">
        <f>IFERROR(Supply_2013_Work!AJ35*(Output_Tax!$CC35/100),0)</f>
        <v>0</v>
      </c>
      <c r="AK35" s="323">
        <f>IFERROR(Supply_2013_Work!AK35*(Output_Tax!$CC35/100),0)</f>
        <v>0</v>
      </c>
      <c r="AL35" s="323">
        <f>IFERROR(Supply_2013_Work!AL35*(Output_Tax!$CC35/100),0)</f>
        <v>3.8156999999999996E-2</v>
      </c>
      <c r="AM35" s="323">
        <f>IFERROR(Supply_2013_Work!AM35*(Output_Tax!$CC35/100),0)</f>
        <v>0</v>
      </c>
      <c r="AN35" s="323">
        <f>IFERROR(Supply_2013_Work!AN35*(Output_Tax!$CC35/100),0)</f>
        <v>0</v>
      </c>
      <c r="AO35" s="323">
        <f>IFERROR(Supply_2013_Work!AO35*(Output_Tax!$CC35/100),0)</f>
        <v>0</v>
      </c>
      <c r="AP35" s="323">
        <f>IFERROR(Supply_2013_Work!AP35*(Output_Tax!$CC35/100),0)</f>
        <v>0</v>
      </c>
      <c r="AQ35" s="323">
        <f>IFERROR(Supply_2013_Work!AQ35*(Output_Tax!$CC35/100),0)</f>
        <v>0</v>
      </c>
      <c r="AR35" s="323">
        <f>IFERROR(Supply_2013_Work!AR35*(Output_Tax!$CC35/100),0)</f>
        <v>0</v>
      </c>
      <c r="AS35" s="323">
        <f>IFERROR(Supply_2013_Work!AS35*(Output_Tax!$CC35/100),0)</f>
        <v>0</v>
      </c>
      <c r="AT35" s="323">
        <f>IFERROR(Supply_2013_Work!AT35*(Output_Tax!$CC35/100),0)</f>
        <v>0</v>
      </c>
      <c r="AU35" s="323">
        <f>IFERROR(Supply_2013_Work!AU35*(Output_Tax!$CC35/100),0)</f>
        <v>0</v>
      </c>
      <c r="AV35" s="323">
        <f>IFERROR(Supply_2013_Work!AV35*(Output_Tax!$CC35/100),0)</f>
        <v>0</v>
      </c>
      <c r="AW35" s="323">
        <f>IFERROR(Supply_2013_Work!AW35*(Output_Tax!$CC35/100),0)</f>
        <v>0</v>
      </c>
      <c r="AX35" s="323">
        <f>IFERROR(Supply_2013_Work!AX35*(Output_Tax!$CC35/100),0)</f>
        <v>0</v>
      </c>
      <c r="AY35" s="323">
        <f>IFERROR(Supply_2013_Work!AY35*(Output_Tax!$CC35/100),0)</f>
        <v>0</v>
      </c>
      <c r="AZ35" s="323">
        <f>IFERROR(Supply_2013_Work!AZ35*(Output_Tax!$CC35/100),0)</f>
        <v>0</v>
      </c>
      <c r="BA35" s="323">
        <f>IFERROR(Supply_2013_Work!BA35*(Output_Tax!$CC35/100),0)</f>
        <v>0</v>
      </c>
      <c r="BB35" s="323">
        <f>IFERROR(Supply_2013_Work!BB35*(Output_Tax!$CC35/100),0)</f>
        <v>0</v>
      </c>
      <c r="BC35" s="323">
        <f>IFERROR(Supply_2013_Work!BC35*(Output_Tax!$CC35/100),0)</f>
        <v>0.19653899999999999</v>
      </c>
      <c r="BD35" s="323">
        <f>IFERROR(Supply_2013_Work!BD35*(Output_Tax!$CC35/100),0)</f>
        <v>0</v>
      </c>
      <c r="BE35" s="323">
        <f>IFERROR(Supply_2013_Work!BE35*(Output_Tax!$CC35/100),0)</f>
        <v>0</v>
      </c>
      <c r="BF35" s="323">
        <f>IFERROR(Supply_2013_Work!BF35*(Output_Tax!$CC35/100),0)</f>
        <v>0</v>
      </c>
      <c r="BG35" s="323">
        <f>IFERROR(Supply_2013_Work!BG35*(Output_Tax!$CC35/100),0)</f>
        <v>0</v>
      </c>
      <c r="BH35" s="323">
        <f>IFERROR(Supply_2013_Work!BH35*(Output_Tax!$CC35/100),0)</f>
        <v>0</v>
      </c>
      <c r="BI35" s="323">
        <f>IFERROR(Supply_2013_Work!BI35*(Output_Tax!$CC35/100),0)</f>
        <v>0</v>
      </c>
      <c r="BJ35" s="323">
        <f>IFERROR(Supply_2013_Work!BJ35*(Output_Tax!$CC35/100),0)</f>
        <v>0</v>
      </c>
      <c r="BK35" s="323">
        <f>IFERROR(Supply_2013_Work!BK35*(Output_Tax!$CC35/100),0)</f>
        <v>0</v>
      </c>
      <c r="BL35" s="323">
        <f>IFERROR(Supply_2013_Work!BL35*(Output_Tax!$CC35/100),0)</f>
        <v>0</v>
      </c>
      <c r="BM35" s="323">
        <f>IFERROR(Supply_2013_Work!BM35*(Output_Tax!$CC35/100),0)</f>
        <v>0</v>
      </c>
      <c r="BN35" s="323">
        <f>IFERROR(Supply_2013_Work!BN35*(Output_Tax!$CC35/100),0)</f>
        <v>0</v>
      </c>
      <c r="BO35" s="323">
        <f>IFERROR(Supply_2013_Work!BO35*(Output_Tax!$CC35/100),0)</f>
        <v>0</v>
      </c>
      <c r="BP35" s="323">
        <f>IFERROR(Supply_2013_Work!BP35*(Output_Tax!$CC35/100),0)</f>
        <v>0</v>
      </c>
      <c r="BQ35" s="323">
        <f>IFERROR(Supply_2013_Work!BQ35*(Output_Tax!$CC35/100),0)</f>
        <v>0</v>
      </c>
      <c r="BR35" s="333">
        <v>522.0847</v>
      </c>
      <c r="BS35" s="335">
        <v>1.5976999999999999</v>
      </c>
      <c r="BT35" s="335">
        <v>0.69169999999999998</v>
      </c>
      <c r="BU35" s="335">
        <v>0.90600000000000003</v>
      </c>
      <c r="BV35" s="335">
        <v>1.1165</v>
      </c>
      <c r="BW35" s="334">
        <v>2.7141999999999999</v>
      </c>
      <c r="BX35" s="336">
        <v>524.7989</v>
      </c>
      <c r="BY35" s="335">
        <v>-224.2561</v>
      </c>
      <c r="BZ35" s="335">
        <v>13.800599999999999</v>
      </c>
      <c r="CA35" s="337">
        <v>314.34350000000001</v>
      </c>
      <c r="CB35" t="str">
        <f>VLOOKUP(C35,Codes!$A$2:$D$87,2,TRUE)</f>
        <v>45</v>
      </c>
      <c r="CC35">
        <f>IF(VLOOKUP(CB35,Rates!$A$2:$N$140,10,TRUE)="non-taxable",0,VLOOKUP(CB35,Rates!$A$2:$N$140,10,TRUE))</f>
        <v>21</v>
      </c>
      <c r="CD35">
        <f t="shared" si="0"/>
        <v>0.56998199999999999</v>
      </c>
      <c r="CE35">
        <f t="shared" si="1"/>
        <v>0</v>
      </c>
      <c r="CF35">
        <f t="shared" si="2"/>
        <v>0</v>
      </c>
    </row>
    <row r="36" spans="1:84">
      <c r="A36" s="330" t="s">
        <v>31</v>
      </c>
      <c r="B36" s="410" t="s">
        <v>164</v>
      </c>
      <c r="C36" s="457" t="s">
        <v>378</v>
      </c>
      <c r="D36" s="458" t="s">
        <v>379</v>
      </c>
      <c r="E36" s="323">
        <f>IFERROR(Supply_2013_Work!E36*(Output_Tax!$CC36/100),0)</f>
        <v>0.14739899999999997</v>
      </c>
      <c r="F36" s="323">
        <f>IFERROR(Supply_2013_Work!F36*(Output_Tax!$CC36/100),0)</f>
        <v>1.3605269999999998</v>
      </c>
      <c r="G36" s="323">
        <f>IFERROR(Supply_2013_Work!G36*(Output_Tax!$CC36/100),0)</f>
        <v>0</v>
      </c>
      <c r="H36" s="323">
        <f>IFERROR(Supply_2013_Work!H36*(Output_Tax!$CC36/100),0)</f>
        <v>0.14385000000000001</v>
      </c>
      <c r="I36" s="323">
        <f>IFERROR(Supply_2013_Work!I36*(Output_Tax!$CC36/100),0)</f>
        <v>5.3657520000000005</v>
      </c>
      <c r="J36" s="323">
        <f>IFERROR(Supply_2013_Work!J36*(Output_Tax!$CC36/100),0)</f>
        <v>6.6779999999999992E-2</v>
      </c>
      <c r="K36" s="323">
        <f>IFERROR(Supply_2013_Work!K36*(Output_Tax!$CC36/100),0)</f>
        <v>2.1994349999999998</v>
      </c>
      <c r="L36" s="323">
        <f>IFERROR(Supply_2013_Work!L36*(Output_Tax!$CC36/100),0)</f>
        <v>3.6119999999999992E-2</v>
      </c>
      <c r="M36" s="323">
        <f>IFERROR(Supply_2013_Work!M36*(Output_Tax!$CC36/100),0)</f>
        <v>0</v>
      </c>
      <c r="N36" s="323">
        <f>IFERROR(Supply_2013_Work!N36*(Output_Tax!$CC36/100),0)</f>
        <v>0</v>
      </c>
      <c r="O36" s="323">
        <f>IFERROR(Supply_2013_Work!O36*(Output_Tax!$CC36/100),0)</f>
        <v>0.197988</v>
      </c>
      <c r="P36" s="323">
        <f>IFERROR(Supply_2013_Work!P36*(Output_Tax!$CC36/100),0)</f>
        <v>1.342425</v>
      </c>
      <c r="Q36" s="323">
        <f>IFERROR(Supply_2013_Work!Q36*(Output_Tax!$CC36/100),0)</f>
        <v>0.45618299999999995</v>
      </c>
      <c r="R36" s="323">
        <f>IFERROR(Supply_2013_Work!R36*(Output_Tax!$CC36/100),0)</f>
        <v>1.5217229999999999</v>
      </c>
      <c r="S36" s="323">
        <f>IFERROR(Supply_2013_Work!S36*(Output_Tax!$CC36/100),0)</f>
        <v>0.38303999999999999</v>
      </c>
      <c r="T36" s="323">
        <f>IFERROR(Supply_2013_Work!T36*(Output_Tax!$CC36/100),0)</f>
        <v>0.10983</v>
      </c>
      <c r="U36" s="323">
        <f>IFERROR(Supply_2013_Work!U36*(Output_Tax!$CC36/100),0)</f>
        <v>6.3839999999999999E-3</v>
      </c>
      <c r="V36" s="323">
        <f>IFERROR(Supply_2013_Work!V36*(Output_Tax!$CC36/100),0)</f>
        <v>0.28799399999999997</v>
      </c>
      <c r="W36" s="323">
        <f>IFERROR(Supply_2013_Work!W36*(Output_Tax!$CC36/100),0)</f>
        <v>6.5603999999999996E-2</v>
      </c>
      <c r="X36" s="323">
        <f>IFERROR(Supply_2013_Work!X36*(Output_Tax!$CC36/100),0)</f>
        <v>0</v>
      </c>
      <c r="Y36" s="323">
        <f>IFERROR(Supply_2013_Work!Y36*(Output_Tax!$CC36/100),0)</f>
        <v>0</v>
      </c>
      <c r="Z36" s="323">
        <f>IFERROR(Supply_2013_Work!Z36*(Output_Tax!$CC36/100),0)</f>
        <v>0.114513</v>
      </c>
      <c r="AA36" s="323">
        <f>IFERROR(Supply_2013_Work!AA36*(Output_Tax!$CC36/100),0)</f>
        <v>2.7053039999999999</v>
      </c>
      <c r="AB36" s="323">
        <f>IFERROR(Supply_2013_Work!AB36*(Output_Tax!$CC36/100),0)</f>
        <v>0</v>
      </c>
      <c r="AC36" s="323">
        <f>IFERROR(Supply_2013_Work!AC36*(Output_Tax!$CC36/100),0)</f>
        <v>0</v>
      </c>
      <c r="AD36" s="323">
        <f>IFERROR(Supply_2013_Work!AD36*(Output_Tax!$CC36/100),0)</f>
        <v>6.1319999999999994E-3</v>
      </c>
      <c r="AE36" s="323">
        <f>IFERROR(Supply_2013_Work!AE36*(Output_Tax!$CC36/100),0)</f>
        <v>1.087191</v>
      </c>
      <c r="AF36" s="323">
        <f>IFERROR(Supply_2013_Work!AF36*(Output_Tax!$CC36/100),0)</f>
        <v>0</v>
      </c>
      <c r="AG36" s="323">
        <f>IFERROR(Supply_2013_Work!AG36*(Output_Tax!$CC36/100),0)</f>
        <v>483.56177099999996</v>
      </c>
      <c r="AH36" s="323">
        <f>IFERROR(Supply_2013_Work!AH36*(Output_Tax!$CC36/100),0)</f>
        <v>5.063898</v>
      </c>
      <c r="AI36" s="323">
        <f>IFERROR(Supply_2013_Work!AI36*(Output_Tax!$CC36/100),0)</f>
        <v>0.18232199999999998</v>
      </c>
      <c r="AJ36" s="323">
        <f>IFERROR(Supply_2013_Work!AJ36*(Output_Tax!$CC36/100),0)</f>
        <v>0</v>
      </c>
      <c r="AK36" s="323">
        <f>IFERROR(Supply_2013_Work!AK36*(Output_Tax!$CC36/100),0)</f>
        <v>0</v>
      </c>
      <c r="AL36" s="323">
        <f>IFERROR(Supply_2013_Work!AL36*(Output_Tax!$CC36/100),0)</f>
        <v>0.19922699999999999</v>
      </c>
      <c r="AM36" s="323">
        <f>IFERROR(Supply_2013_Work!AM36*(Output_Tax!$CC36/100),0)</f>
        <v>0</v>
      </c>
      <c r="AN36" s="323">
        <f>IFERROR(Supply_2013_Work!AN36*(Output_Tax!$CC36/100),0)</f>
        <v>0</v>
      </c>
      <c r="AO36" s="323">
        <f>IFERROR(Supply_2013_Work!AO36*(Output_Tax!$CC36/100),0)</f>
        <v>0</v>
      </c>
      <c r="AP36" s="323">
        <f>IFERROR(Supply_2013_Work!AP36*(Output_Tax!$CC36/100),0)</f>
        <v>0</v>
      </c>
      <c r="AQ36" s="323">
        <f>IFERROR(Supply_2013_Work!AQ36*(Output_Tax!$CC36/100),0)</f>
        <v>0</v>
      </c>
      <c r="AR36" s="323">
        <f>IFERROR(Supply_2013_Work!AR36*(Output_Tax!$CC36/100),0)</f>
        <v>2.6291999999999999E-2</v>
      </c>
      <c r="AS36" s="323">
        <f>IFERROR(Supply_2013_Work!AS36*(Output_Tax!$CC36/100),0)</f>
        <v>0</v>
      </c>
      <c r="AT36" s="323">
        <f>IFERROR(Supply_2013_Work!AT36*(Output_Tax!$CC36/100),0)</f>
        <v>0</v>
      </c>
      <c r="AU36" s="323">
        <f>IFERROR(Supply_2013_Work!AU36*(Output_Tax!$CC36/100),0)</f>
        <v>0</v>
      </c>
      <c r="AV36" s="323">
        <f>IFERROR(Supply_2013_Work!AV36*(Output_Tax!$CC36/100),0)</f>
        <v>4.1369999999999992E-3</v>
      </c>
      <c r="AW36" s="323">
        <f>IFERROR(Supply_2013_Work!AW36*(Output_Tax!$CC36/100),0)</f>
        <v>0</v>
      </c>
      <c r="AX36" s="323">
        <f>IFERROR(Supply_2013_Work!AX36*(Output_Tax!$CC36/100),0)</f>
        <v>0</v>
      </c>
      <c r="AY36" s="323">
        <f>IFERROR(Supply_2013_Work!AY36*(Output_Tax!$CC36/100),0)</f>
        <v>0</v>
      </c>
      <c r="AZ36" s="323">
        <f>IFERROR(Supply_2013_Work!AZ36*(Output_Tax!$CC36/100),0)</f>
        <v>0</v>
      </c>
      <c r="BA36" s="323">
        <f>IFERROR(Supply_2013_Work!BA36*(Output_Tax!$CC36/100),0)</f>
        <v>0.10073699999999999</v>
      </c>
      <c r="BB36" s="323">
        <f>IFERROR(Supply_2013_Work!BB36*(Output_Tax!$CC36/100),0)</f>
        <v>0</v>
      </c>
      <c r="BC36" s="323">
        <f>IFERROR(Supply_2013_Work!BC36*(Output_Tax!$CC36/100),0)</f>
        <v>0.231462</v>
      </c>
      <c r="BD36" s="323">
        <f>IFERROR(Supply_2013_Work!BD36*(Output_Tax!$CC36/100),0)</f>
        <v>0</v>
      </c>
      <c r="BE36" s="323">
        <f>IFERROR(Supply_2013_Work!BE36*(Output_Tax!$CC36/100),0)</f>
        <v>0</v>
      </c>
      <c r="BF36" s="323">
        <f>IFERROR(Supply_2013_Work!BF36*(Output_Tax!$CC36/100),0)</f>
        <v>7.8644999999999993E-2</v>
      </c>
      <c r="BG36" s="323">
        <f>IFERROR(Supply_2013_Work!BG36*(Output_Tax!$CC36/100),0)</f>
        <v>0</v>
      </c>
      <c r="BH36" s="323">
        <f>IFERROR(Supply_2013_Work!BH36*(Output_Tax!$CC36/100),0)</f>
        <v>0</v>
      </c>
      <c r="BI36" s="323">
        <f>IFERROR(Supply_2013_Work!BI36*(Output_Tax!$CC36/100),0)</f>
        <v>0.19311599999999998</v>
      </c>
      <c r="BJ36" s="323">
        <f>IFERROR(Supply_2013_Work!BJ36*(Output_Tax!$CC36/100),0)</f>
        <v>0</v>
      </c>
      <c r="BK36" s="323">
        <f>IFERROR(Supply_2013_Work!BK36*(Output_Tax!$CC36/100),0)</f>
        <v>0</v>
      </c>
      <c r="BL36" s="323">
        <f>IFERROR(Supply_2013_Work!BL36*(Output_Tax!$CC36/100),0)</f>
        <v>0</v>
      </c>
      <c r="BM36" s="323">
        <f>IFERROR(Supply_2013_Work!BM36*(Output_Tax!$CC36/100),0)</f>
        <v>0</v>
      </c>
      <c r="BN36" s="323">
        <f>IFERROR(Supply_2013_Work!BN36*(Output_Tax!$CC36/100),0)</f>
        <v>0</v>
      </c>
      <c r="BO36" s="323">
        <f>IFERROR(Supply_2013_Work!BO36*(Output_Tax!$CC36/100),0)</f>
        <v>0</v>
      </c>
      <c r="BP36" s="323">
        <f>IFERROR(Supply_2013_Work!BP36*(Output_Tax!$CC36/100),0)</f>
        <v>0</v>
      </c>
      <c r="BQ36" s="323">
        <f>IFERROR(Supply_2013_Work!BQ36*(Output_Tax!$CC36/100),0)</f>
        <v>0</v>
      </c>
      <c r="BR36" s="333">
        <v>2415.4560999999999</v>
      </c>
      <c r="BS36" s="335">
        <v>17.195599999999999</v>
      </c>
      <c r="BT36" s="335">
        <v>8.6822999999999997</v>
      </c>
      <c r="BU36" s="335">
        <v>8.5132999999999992</v>
      </c>
      <c r="BV36" s="335">
        <v>38.922800000000002</v>
      </c>
      <c r="BW36" s="334">
        <v>56.118400000000001</v>
      </c>
      <c r="BX36" s="336">
        <v>2471.5744999999997</v>
      </c>
      <c r="BY36" s="335">
        <v>-2184.9441999999999</v>
      </c>
      <c r="BZ36" s="335">
        <v>3.4003999999999999</v>
      </c>
      <c r="CA36" s="337">
        <v>290.0308</v>
      </c>
      <c r="CB36" t="str">
        <f>VLOOKUP(C36,Codes!$A$2:$D$87,2,TRUE)</f>
        <v>46</v>
      </c>
      <c r="CC36">
        <f>IF(VLOOKUP(CB36,Rates!$A$2:$N$140,10,TRUE)="non-taxable",0,VLOOKUP(CB36,Rates!$A$2:$N$140,10,TRUE))</f>
        <v>21</v>
      </c>
      <c r="CD36">
        <f t="shared" si="0"/>
        <v>11.784864000000001</v>
      </c>
      <c r="CE36">
        <f t="shared" si="1"/>
        <v>3.0953789999999995E-2</v>
      </c>
      <c r="CF36">
        <f t="shared" si="2"/>
        <v>0</v>
      </c>
    </row>
    <row r="37" spans="1:84">
      <c r="A37" s="330" t="s">
        <v>32</v>
      </c>
      <c r="B37" s="410" t="s">
        <v>165</v>
      </c>
      <c r="C37" s="457" t="s">
        <v>380</v>
      </c>
      <c r="D37" s="458" t="s">
        <v>381</v>
      </c>
      <c r="E37" s="323">
        <f>IFERROR(Supply_2013_Work!E37*(Output_Tax!$CC37/100),0)</f>
        <v>0.26075700000000002</v>
      </c>
      <c r="F37" s="323">
        <f>IFERROR(Supply_2013_Work!F37*(Output_Tax!$CC37/100),0)</f>
        <v>0</v>
      </c>
      <c r="G37" s="323">
        <f>IFERROR(Supply_2013_Work!G37*(Output_Tax!$CC37/100),0)</f>
        <v>8.6331000000000005E-2</v>
      </c>
      <c r="H37" s="323">
        <f>IFERROR(Supply_2013_Work!H37*(Output_Tax!$CC37/100),0)</f>
        <v>0</v>
      </c>
      <c r="I37" s="323">
        <f>IFERROR(Supply_2013_Work!I37*(Output_Tax!$CC37/100),0)</f>
        <v>2.8330259999999998</v>
      </c>
      <c r="J37" s="323">
        <f>IFERROR(Supply_2013_Work!J37*(Output_Tax!$CC37/100),0)</f>
        <v>0.66149999999999998</v>
      </c>
      <c r="K37" s="323">
        <f>IFERROR(Supply_2013_Work!K37*(Output_Tax!$CC37/100),0)</f>
        <v>9.4814999999999997E-2</v>
      </c>
      <c r="L37" s="323">
        <f>IFERROR(Supply_2013_Work!L37*(Output_Tax!$CC37/100),0)</f>
        <v>0</v>
      </c>
      <c r="M37" s="323">
        <f>IFERROR(Supply_2013_Work!M37*(Output_Tax!$CC37/100),0)</f>
        <v>4.1999999999999998E-5</v>
      </c>
      <c r="N37" s="323">
        <f>IFERROR(Supply_2013_Work!N37*(Output_Tax!$CC37/100),0)</f>
        <v>2.5388999999999998E-2</v>
      </c>
      <c r="O37" s="323">
        <f>IFERROR(Supply_2013_Work!O37*(Output_Tax!$CC37/100),0)</f>
        <v>0.44616600000000001</v>
      </c>
      <c r="P37" s="323">
        <f>IFERROR(Supply_2013_Work!P37*(Output_Tax!$CC37/100),0)</f>
        <v>7.4990999999999988E-2</v>
      </c>
      <c r="Q37" s="323">
        <f>IFERROR(Supply_2013_Work!Q37*(Output_Tax!$CC37/100),0)</f>
        <v>4.1999999999999998E-5</v>
      </c>
      <c r="R37" s="323">
        <f>IFERROR(Supply_2013_Work!R37*(Output_Tax!$CC37/100),0)</f>
        <v>4.4835E-2</v>
      </c>
      <c r="S37" s="323">
        <f>IFERROR(Supply_2013_Work!S37*(Output_Tax!$CC37/100),0)</f>
        <v>0</v>
      </c>
      <c r="T37" s="323">
        <f>IFERROR(Supply_2013_Work!T37*(Output_Tax!$CC37/100),0)</f>
        <v>0.43178099999999997</v>
      </c>
      <c r="U37" s="323">
        <f>IFERROR(Supply_2013_Work!U37*(Output_Tax!$CC37/100),0)</f>
        <v>0</v>
      </c>
      <c r="V37" s="323">
        <f>IFERROR(Supply_2013_Work!V37*(Output_Tax!$CC37/100),0)</f>
        <v>0</v>
      </c>
      <c r="W37" s="323">
        <f>IFERROR(Supply_2013_Work!W37*(Output_Tax!$CC37/100),0)</f>
        <v>0</v>
      </c>
      <c r="X37" s="323">
        <f>IFERROR(Supply_2013_Work!X37*(Output_Tax!$CC37/100),0)</f>
        <v>0</v>
      </c>
      <c r="Y37" s="323">
        <f>IFERROR(Supply_2013_Work!Y37*(Output_Tax!$CC37/100),0)</f>
        <v>5.0399999999999989E-4</v>
      </c>
      <c r="Z37" s="323">
        <f>IFERROR(Supply_2013_Work!Z37*(Output_Tax!$CC37/100),0)</f>
        <v>1.1839169999999999</v>
      </c>
      <c r="AA37" s="323">
        <f>IFERROR(Supply_2013_Work!AA37*(Output_Tax!$CC37/100),0)</f>
        <v>5.8169999999999993E-3</v>
      </c>
      <c r="AB37" s="323">
        <f>IFERROR(Supply_2013_Work!AB37*(Output_Tax!$CC37/100),0)</f>
        <v>0</v>
      </c>
      <c r="AC37" s="323">
        <f>IFERROR(Supply_2013_Work!AC37*(Output_Tax!$CC37/100),0)</f>
        <v>0</v>
      </c>
      <c r="AD37" s="323">
        <f>IFERROR(Supply_2013_Work!AD37*(Output_Tax!$CC37/100),0)</f>
        <v>0.424431</v>
      </c>
      <c r="AE37" s="323">
        <f>IFERROR(Supply_2013_Work!AE37*(Output_Tax!$CC37/100),0)</f>
        <v>0.76139699999999999</v>
      </c>
      <c r="AF37" s="323">
        <f>IFERROR(Supply_2013_Work!AF37*(Output_Tax!$CC37/100),0)</f>
        <v>0</v>
      </c>
      <c r="AG37" s="323">
        <f>IFERROR(Supply_2013_Work!AG37*(Output_Tax!$CC37/100),0)</f>
        <v>5.1339119999999996</v>
      </c>
      <c r="AH37" s="323">
        <f>IFERROR(Supply_2013_Work!AH37*(Output_Tax!$CC37/100),0)</f>
        <v>328.67881199999999</v>
      </c>
      <c r="AI37" s="323">
        <f>IFERROR(Supply_2013_Work!AI37*(Output_Tax!$CC37/100),0)</f>
        <v>0.99460199999999999</v>
      </c>
      <c r="AJ37" s="323">
        <f>IFERROR(Supply_2013_Work!AJ37*(Output_Tax!$CC37/100),0)</f>
        <v>0</v>
      </c>
      <c r="AK37" s="323">
        <f>IFERROR(Supply_2013_Work!AK37*(Output_Tax!$CC37/100),0)</f>
        <v>0</v>
      </c>
      <c r="AL37" s="323">
        <f>IFERROR(Supply_2013_Work!AL37*(Output_Tax!$CC37/100),0)</f>
        <v>0.491421</v>
      </c>
      <c r="AM37" s="323">
        <f>IFERROR(Supply_2013_Work!AM37*(Output_Tax!$CC37/100),0)</f>
        <v>6.1214999999999992E-2</v>
      </c>
      <c r="AN37" s="323">
        <f>IFERROR(Supply_2013_Work!AN37*(Output_Tax!$CC37/100),0)</f>
        <v>0.33387899999999998</v>
      </c>
      <c r="AO37" s="323">
        <f>IFERROR(Supply_2013_Work!AO37*(Output_Tax!$CC37/100),0)</f>
        <v>0.28641899999999998</v>
      </c>
      <c r="AP37" s="323">
        <f>IFERROR(Supply_2013_Work!AP37*(Output_Tax!$CC37/100),0)</f>
        <v>9.8847000000000004E-2</v>
      </c>
      <c r="AQ37" s="323">
        <f>IFERROR(Supply_2013_Work!AQ37*(Output_Tax!$CC37/100),0)</f>
        <v>3.8933369999999998</v>
      </c>
      <c r="AR37" s="323">
        <f>IFERROR(Supply_2013_Work!AR37*(Output_Tax!$CC37/100),0)</f>
        <v>0.46960200000000002</v>
      </c>
      <c r="AS37" s="323">
        <f>IFERROR(Supply_2013_Work!AS37*(Output_Tax!$CC37/100),0)</f>
        <v>0</v>
      </c>
      <c r="AT37" s="323">
        <f>IFERROR(Supply_2013_Work!AT37*(Output_Tax!$CC37/100),0)</f>
        <v>0</v>
      </c>
      <c r="AU37" s="323">
        <f>IFERROR(Supply_2013_Work!AU37*(Output_Tax!$CC37/100),0)</f>
        <v>0</v>
      </c>
      <c r="AV37" s="323">
        <f>IFERROR(Supply_2013_Work!AV37*(Output_Tax!$CC37/100),0)</f>
        <v>0.189168</v>
      </c>
      <c r="AW37" s="323">
        <f>IFERROR(Supply_2013_Work!AW37*(Output_Tax!$CC37/100),0)</f>
        <v>0</v>
      </c>
      <c r="AX37" s="323">
        <f>IFERROR(Supply_2013_Work!AX37*(Output_Tax!$CC37/100),0)</f>
        <v>0.41033999999999998</v>
      </c>
      <c r="AY37" s="323">
        <f>IFERROR(Supply_2013_Work!AY37*(Output_Tax!$CC37/100),0)</f>
        <v>7.8519000000000005E-2</v>
      </c>
      <c r="AZ37" s="323">
        <f>IFERROR(Supply_2013_Work!AZ37*(Output_Tax!$CC37/100),0)</f>
        <v>4.3994999999999999E-2</v>
      </c>
      <c r="BA37" s="323">
        <f>IFERROR(Supply_2013_Work!BA37*(Output_Tax!$CC37/100),0)</f>
        <v>2.9673000000000001E-2</v>
      </c>
      <c r="BB37" s="323">
        <f>IFERROR(Supply_2013_Work!BB37*(Output_Tax!$CC37/100),0)</f>
        <v>0.170184</v>
      </c>
      <c r="BC37" s="323">
        <f>IFERROR(Supply_2013_Work!BC37*(Output_Tax!$CC37/100),0)</f>
        <v>2.0999999999999999E-3</v>
      </c>
      <c r="BD37" s="323">
        <f>IFERROR(Supply_2013_Work!BD37*(Output_Tax!$CC37/100),0)</f>
        <v>8.3999999999999995E-5</v>
      </c>
      <c r="BE37" s="323">
        <f>IFERROR(Supply_2013_Work!BE37*(Output_Tax!$CC37/100),0)</f>
        <v>1.1066999999999999E-2</v>
      </c>
      <c r="BF37" s="323">
        <f>IFERROR(Supply_2013_Work!BF37*(Output_Tax!$CC37/100),0)</f>
        <v>0.13286700000000001</v>
      </c>
      <c r="BG37" s="323">
        <f>IFERROR(Supply_2013_Work!BG37*(Output_Tax!$CC37/100),0)</f>
        <v>0</v>
      </c>
      <c r="BH37" s="323">
        <f>IFERROR(Supply_2013_Work!BH37*(Output_Tax!$CC37/100),0)</f>
        <v>6.5519999999999997E-3</v>
      </c>
      <c r="BI37" s="323">
        <f>IFERROR(Supply_2013_Work!BI37*(Output_Tax!$CC37/100),0)</f>
        <v>5.5376999999999996E-2</v>
      </c>
      <c r="BJ37" s="323">
        <f>IFERROR(Supply_2013_Work!BJ37*(Output_Tax!$CC37/100),0)</f>
        <v>0</v>
      </c>
      <c r="BK37" s="323">
        <f>IFERROR(Supply_2013_Work!BK37*(Output_Tax!$CC37/100),0)</f>
        <v>0.10544099999999999</v>
      </c>
      <c r="BL37" s="323">
        <f>IFERROR(Supply_2013_Work!BL37*(Output_Tax!$CC37/100),0)</f>
        <v>8.3516999999999994E-2</v>
      </c>
      <c r="BM37" s="323">
        <f>IFERROR(Supply_2013_Work!BM37*(Output_Tax!$CC37/100),0)</f>
        <v>0</v>
      </c>
      <c r="BN37" s="323">
        <f>IFERROR(Supply_2013_Work!BN37*(Output_Tax!$CC37/100),0)</f>
        <v>5.7791999999999996E-2</v>
      </c>
      <c r="BO37" s="323">
        <f>IFERROR(Supply_2013_Work!BO37*(Output_Tax!$CC37/100),0)</f>
        <v>0.32220299999999996</v>
      </c>
      <c r="BP37" s="323">
        <f>IFERROR(Supply_2013_Work!BP37*(Output_Tax!$CC37/100),0)</f>
        <v>0</v>
      </c>
      <c r="BQ37" s="323">
        <f>IFERROR(Supply_2013_Work!BQ37*(Output_Tax!$CC37/100),0)</f>
        <v>0</v>
      </c>
      <c r="BR37" s="333">
        <v>1664.1746000000001</v>
      </c>
      <c r="BS37" s="335" t="s">
        <v>307</v>
      </c>
      <c r="BT37" s="335" t="s">
        <v>307</v>
      </c>
      <c r="BU37" s="335" t="s">
        <v>307</v>
      </c>
      <c r="BV37" s="335" t="s">
        <v>307</v>
      </c>
      <c r="BW37" s="334" t="s">
        <v>307</v>
      </c>
      <c r="BX37" s="336">
        <v>1664.1746000000001</v>
      </c>
      <c r="BY37" s="335">
        <v>-1664.1746000000001</v>
      </c>
      <c r="BZ37" s="335" t="s">
        <v>307</v>
      </c>
      <c r="CA37" s="337" t="s">
        <v>307</v>
      </c>
      <c r="CB37" t="str">
        <f>VLOOKUP(C37,Codes!$A$2:$D$87,2,TRUE)</f>
        <v>47</v>
      </c>
      <c r="CC37">
        <f>IF(VLOOKUP(CB37,Rates!$A$2:$N$140,10,TRUE)="non-taxable",0,VLOOKUP(CB37,Rates!$A$2:$N$140,10,TRUE))</f>
        <v>21</v>
      </c>
      <c r="CD37">
        <f t="shared" si="0"/>
        <v>0</v>
      </c>
      <c r="CE37">
        <f t="shared" si="1"/>
        <v>5.4758970000000004E-2</v>
      </c>
      <c r="CF37">
        <f t="shared" si="2"/>
        <v>0</v>
      </c>
    </row>
    <row r="38" spans="1:84">
      <c r="A38" s="330" t="s">
        <v>33</v>
      </c>
      <c r="B38" s="410" t="s">
        <v>166</v>
      </c>
      <c r="C38" s="457" t="s">
        <v>382</v>
      </c>
      <c r="D38" s="458" t="s">
        <v>383</v>
      </c>
      <c r="E38" s="323">
        <f>IFERROR(Supply_2013_Work!E38*(Output_Tax!$CC38/100),0)</f>
        <v>0</v>
      </c>
      <c r="F38" s="323">
        <f>IFERROR(Supply_2013_Work!F38*(Output_Tax!$CC38/100),0)</f>
        <v>0.272727</v>
      </c>
      <c r="G38" s="323">
        <f>IFERROR(Supply_2013_Work!G38*(Output_Tax!$CC38/100),0)</f>
        <v>0</v>
      </c>
      <c r="H38" s="323">
        <f>IFERROR(Supply_2013_Work!H38*(Output_Tax!$CC38/100),0)</f>
        <v>0</v>
      </c>
      <c r="I38" s="323">
        <f>IFERROR(Supply_2013_Work!I38*(Output_Tax!$CC38/100),0)</f>
        <v>0</v>
      </c>
      <c r="J38" s="323">
        <f>IFERROR(Supply_2013_Work!J38*(Output_Tax!$CC38/100),0)</f>
        <v>0</v>
      </c>
      <c r="K38" s="323">
        <f>IFERROR(Supply_2013_Work!K38*(Output_Tax!$CC38/100),0)</f>
        <v>4.1706E-2</v>
      </c>
      <c r="L38" s="323">
        <f>IFERROR(Supply_2013_Work!L38*(Output_Tax!$CC38/100),0)</f>
        <v>0</v>
      </c>
      <c r="M38" s="323">
        <f>IFERROR(Supply_2013_Work!M38*(Output_Tax!$CC38/100),0)</f>
        <v>0</v>
      </c>
      <c r="N38" s="323">
        <f>IFERROR(Supply_2013_Work!N38*(Output_Tax!$CC38/100),0)</f>
        <v>0</v>
      </c>
      <c r="O38" s="323">
        <f>IFERROR(Supply_2013_Work!O38*(Output_Tax!$CC38/100),0)</f>
        <v>0</v>
      </c>
      <c r="P38" s="323">
        <f>IFERROR(Supply_2013_Work!P38*(Output_Tax!$CC38/100),0)</f>
        <v>0</v>
      </c>
      <c r="Q38" s="323">
        <f>IFERROR(Supply_2013_Work!Q38*(Output_Tax!$CC38/100),0)</f>
        <v>0</v>
      </c>
      <c r="R38" s="323">
        <f>IFERROR(Supply_2013_Work!R38*(Output_Tax!$CC38/100),0)</f>
        <v>0</v>
      </c>
      <c r="S38" s="323">
        <f>IFERROR(Supply_2013_Work!S38*(Output_Tax!$CC38/100),0)</f>
        <v>0</v>
      </c>
      <c r="T38" s="323">
        <f>IFERROR(Supply_2013_Work!T38*(Output_Tax!$CC38/100),0)</f>
        <v>0</v>
      </c>
      <c r="U38" s="323">
        <f>IFERROR(Supply_2013_Work!U38*(Output_Tax!$CC38/100),0)</f>
        <v>0</v>
      </c>
      <c r="V38" s="323">
        <f>IFERROR(Supply_2013_Work!V38*(Output_Tax!$CC38/100),0)</f>
        <v>0</v>
      </c>
      <c r="W38" s="323">
        <f>IFERROR(Supply_2013_Work!W38*(Output_Tax!$CC38/100),0)</f>
        <v>0</v>
      </c>
      <c r="X38" s="323">
        <f>IFERROR(Supply_2013_Work!X38*(Output_Tax!$CC38/100),0)</f>
        <v>0</v>
      </c>
      <c r="Y38" s="323">
        <f>IFERROR(Supply_2013_Work!Y38*(Output_Tax!$CC38/100),0)</f>
        <v>0</v>
      </c>
      <c r="Z38" s="323">
        <f>IFERROR(Supply_2013_Work!Z38*(Output_Tax!$CC38/100),0)</f>
        <v>0</v>
      </c>
      <c r="AA38" s="323">
        <f>IFERROR(Supply_2013_Work!AA38*(Output_Tax!$CC38/100),0)</f>
        <v>0</v>
      </c>
      <c r="AB38" s="323">
        <f>IFERROR(Supply_2013_Work!AB38*(Output_Tax!$CC38/100),0)</f>
        <v>7.2302999999999992E-2</v>
      </c>
      <c r="AC38" s="323">
        <f>IFERROR(Supply_2013_Work!AC38*(Output_Tax!$CC38/100),0)</f>
        <v>0</v>
      </c>
      <c r="AD38" s="323">
        <f>IFERROR(Supply_2013_Work!AD38*(Output_Tax!$CC38/100),0)</f>
        <v>0</v>
      </c>
      <c r="AE38" s="323">
        <f>IFERROR(Supply_2013_Work!AE38*(Output_Tax!$CC38/100),0)</f>
        <v>0.42153299999999994</v>
      </c>
      <c r="AF38" s="323">
        <f>IFERROR(Supply_2013_Work!AF38*(Output_Tax!$CC38/100),0)</f>
        <v>0.19292699999999999</v>
      </c>
      <c r="AG38" s="323">
        <f>IFERROR(Supply_2013_Work!AG38*(Output_Tax!$CC38/100),0)</f>
        <v>21.008778</v>
      </c>
      <c r="AH38" s="323">
        <f>IFERROR(Supply_2013_Work!AH38*(Output_Tax!$CC38/100),0)</f>
        <v>2.2614059999999996</v>
      </c>
      <c r="AI38" s="323">
        <f>IFERROR(Supply_2013_Work!AI38*(Output_Tax!$CC38/100),0)</f>
        <v>524.51034299999992</v>
      </c>
      <c r="AJ38" s="323">
        <f>IFERROR(Supply_2013_Work!AJ38*(Output_Tax!$CC38/100),0)</f>
        <v>0</v>
      </c>
      <c r="AK38" s="323">
        <f>IFERROR(Supply_2013_Work!AK38*(Output_Tax!$CC38/100),0)</f>
        <v>0</v>
      </c>
      <c r="AL38" s="323">
        <f>IFERROR(Supply_2013_Work!AL38*(Output_Tax!$CC38/100),0)</f>
        <v>4.7064779999999997</v>
      </c>
      <c r="AM38" s="323">
        <f>IFERROR(Supply_2013_Work!AM38*(Output_Tax!$CC38/100),0)</f>
        <v>0</v>
      </c>
      <c r="AN38" s="323">
        <f>IFERROR(Supply_2013_Work!AN38*(Output_Tax!$CC38/100),0)</f>
        <v>0</v>
      </c>
      <c r="AO38" s="323">
        <f>IFERROR(Supply_2013_Work!AO38*(Output_Tax!$CC38/100),0)</f>
        <v>0</v>
      </c>
      <c r="AP38" s="323">
        <f>IFERROR(Supply_2013_Work!AP38*(Output_Tax!$CC38/100),0)</f>
        <v>0</v>
      </c>
      <c r="AQ38" s="323">
        <f>IFERROR(Supply_2013_Work!AQ38*(Output_Tax!$CC38/100),0)</f>
        <v>0</v>
      </c>
      <c r="AR38" s="323">
        <f>IFERROR(Supply_2013_Work!AR38*(Output_Tax!$CC38/100),0)</f>
        <v>0</v>
      </c>
      <c r="AS38" s="323">
        <f>IFERROR(Supply_2013_Work!AS38*(Output_Tax!$CC38/100),0)</f>
        <v>0</v>
      </c>
      <c r="AT38" s="323">
        <f>IFERROR(Supply_2013_Work!AT38*(Output_Tax!$CC38/100),0)</f>
        <v>0</v>
      </c>
      <c r="AU38" s="323">
        <f>IFERROR(Supply_2013_Work!AU38*(Output_Tax!$CC38/100),0)</f>
        <v>0</v>
      </c>
      <c r="AV38" s="323">
        <f>IFERROR(Supply_2013_Work!AV38*(Output_Tax!$CC38/100),0)</f>
        <v>9.7271999999999997E-2</v>
      </c>
      <c r="AW38" s="323">
        <f>IFERROR(Supply_2013_Work!AW38*(Output_Tax!$CC38/100),0)</f>
        <v>0</v>
      </c>
      <c r="AX38" s="323">
        <f>IFERROR(Supply_2013_Work!AX38*(Output_Tax!$CC38/100),0)</f>
        <v>0</v>
      </c>
      <c r="AY38" s="323">
        <f>IFERROR(Supply_2013_Work!AY38*(Output_Tax!$CC38/100),0)</f>
        <v>0</v>
      </c>
      <c r="AZ38" s="323">
        <f>IFERROR(Supply_2013_Work!AZ38*(Output_Tax!$CC38/100),0)</f>
        <v>0</v>
      </c>
      <c r="BA38" s="323">
        <f>IFERROR(Supply_2013_Work!BA38*(Output_Tax!$CC38/100),0)</f>
        <v>0</v>
      </c>
      <c r="BB38" s="323">
        <f>IFERROR(Supply_2013_Work!BB38*(Output_Tax!$CC38/100),0)</f>
        <v>0</v>
      </c>
      <c r="BC38" s="323">
        <f>IFERROR(Supply_2013_Work!BC38*(Output_Tax!$CC38/100),0)</f>
        <v>0</v>
      </c>
      <c r="BD38" s="323">
        <f>IFERROR(Supply_2013_Work!BD38*(Output_Tax!$CC38/100),0)</f>
        <v>0</v>
      </c>
      <c r="BE38" s="323">
        <f>IFERROR(Supply_2013_Work!BE38*(Output_Tax!$CC38/100),0)</f>
        <v>0</v>
      </c>
      <c r="BF38" s="323">
        <f>IFERROR(Supply_2013_Work!BF38*(Output_Tax!$CC38/100),0)</f>
        <v>0</v>
      </c>
      <c r="BG38" s="323">
        <f>IFERROR(Supply_2013_Work!BG38*(Output_Tax!$CC38/100),0)</f>
        <v>0</v>
      </c>
      <c r="BH38" s="323">
        <f>IFERROR(Supply_2013_Work!BH38*(Output_Tax!$CC38/100),0)</f>
        <v>0</v>
      </c>
      <c r="BI38" s="323">
        <f>IFERROR(Supply_2013_Work!BI38*(Output_Tax!$CC38/100),0)</f>
        <v>0</v>
      </c>
      <c r="BJ38" s="323">
        <f>IFERROR(Supply_2013_Work!BJ38*(Output_Tax!$CC38/100),0)</f>
        <v>0</v>
      </c>
      <c r="BK38" s="323">
        <f>IFERROR(Supply_2013_Work!BK38*(Output_Tax!$CC38/100),0)</f>
        <v>0</v>
      </c>
      <c r="BL38" s="323">
        <f>IFERROR(Supply_2013_Work!BL38*(Output_Tax!$CC38/100),0)</f>
        <v>0</v>
      </c>
      <c r="BM38" s="323">
        <f>IFERROR(Supply_2013_Work!BM38*(Output_Tax!$CC38/100),0)</f>
        <v>0</v>
      </c>
      <c r="BN38" s="323">
        <f>IFERROR(Supply_2013_Work!BN38*(Output_Tax!$CC38/100),0)</f>
        <v>0</v>
      </c>
      <c r="BO38" s="323">
        <f>IFERROR(Supply_2013_Work!BO38*(Output_Tax!$CC38/100),0)</f>
        <v>0</v>
      </c>
      <c r="BP38" s="323">
        <f>IFERROR(Supply_2013_Work!BP38*(Output_Tax!$CC38/100),0)</f>
        <v>0</v>
      </c>
      <c r="BQ38" s="323">
        <f>IFERROR(Supply_2013_Work!BQ38*(Output_Tax!$CC38/100),0)</f>
        <v>0</v>
      </c>
      <c r="BR38" s="333">
        <v>2636.1210999999998</v>
      </c>
      <c r="BS38" s="335">
        <v>176.8775</v>
      </c>
      <c r="BT38" s="335">
        <v>84.678299999999993</v>
      </c>
      <c r="BU38" s="335">
        <v>92.199200000000005</v>
      </c>
      <c r="BV38" s="335">
        <v>52.258499999999998</v>
      </c>
      <c r="BW38" s="334">
        <v>229.136</v>
      </c>
      <c r="BX38" s="336">
        <v>2865.2570999999998</v>
      </c>
      <c r="BY38" s="335">
        <v>-461.35840000000002</v>
      </c>
      <c r="BZ38" s="335">
        <v>29.8308</v>
      </c>
      <c r="CA38" s="337">
        <v>2433.7296000000001</v>
      </c>
      <c r="CB38" t="str">
        <f>VLOOKUP(C38,Codes!$A$2:$D$87,2,TRUE)</f>
        <v>49</v>
      </c>
      <c r="CC38">
        <f>IF(VLOOKUP(CB38,Rates!$A$2:$N$140,10,TRUE)="non-taxable",0,VLOOKUP(CB38,Rates!$A$2:$N$140,10,TRUE))</f>
        <v>21</v>
      </c>
      <c r="CD38">
        <f t="shared" si="0"/>
        <v>48.118559999999995</v>
      </c>
      <c r="CE38">
        <f t="shared" si="1"/>
        <v>0</v>
      </c>
      <c r="CF38">
        <f t="shared" si="2"/>
        <v>0</v>
      </c>
    </row>
    <row r="39" spans="1:84">
      <c r="A39" s="338" t="s">
        <v>34</v>
      </c>
      <c r="B39" s="410" t="s">
        <v>167</v>
      </c>
      <c r="C39" s="457" t="s">
        <v>384</v>
      </c>
      <c r="D39" s="458" t="s">
        <v>385</v>
      </c>
      <c r="E39" s="323">
        <f>IFERROR(Supply_2013_Work!E39*(Output_Tax!$CC39/100),0)</f>
        <v>0</v>
      </c>
      <c r="F39" s="323">
        <f>IFERROR(Supply_2013_Work!F39*(Output_Tax!$CC39/100),0)</f>
        <v>0</v>
      </c>
      <c r="G39" s="323">
        <f>IFERROR(Supply_2013_Work!G39*(Output_Tax!$CC39/100),0)</f>
        <v>0</v>
      </c>
      <c r="H39" s="323">
        <f>IFERROR(Supply_2013_Work!H39*(Output_Tax!$CC39/100),0)</f>
        <v>0</v>
      </c>
      <c r="I39" s="323">
        <f>IFERROR(Supply_2013_Work!I39*(Output_Tax!$CC39/100),0)</f>
        <v>0</v>
      </c>
      <c r="J39" s="323">
        <f>IFERROR(Supply_2013_Work!J39*(Output_Tax!$CC39/100),0)</f>
        <v>0</v>
      </c>
      <c r="K39" s="323">
        <f>IFERROR(Supply_2013_Work!K39*(Output_Tax!$CC39/100),0)</f>
        <v>0</v>
      </c>
      <c r="L39" s="323">
        <f>IFERROR(Supply_2013_Work!L39*(Output_Tax!$CC39/100),0)</f>
        <v>0</v>
      </c>
      <c r="M39" s="323">
        <f>IFERROR(Supply_2013_Work!M39*(Output_Tax!$CC39/100),0)</f>
        <v>0</v>
      </c>
      <c r="N39" s="323">
        <f>IFERROR(Supply_2013_Work!N39*(Output_Tax!$CC39/100),0)</f>
        <v>0</v>
      </c>
      <c r="O39" s="323">
        <f>IFERROR(Supply_2013_Work!O39*(Output_Tax!$CC39/100),0)</f>
        <v>0</v>
      </c>
      <c r="P39" s="323">
        <f>IFERROR(Supply_2013_Work!P39*(Output_Tax!$CC39/100),0)</f>
        <v>0</v>
      </c>
      <c r="Q39" s="323">
        <f>IFERROR(Supply_2013_Work!Q39*(Output_Tax!$CC39/100),0)</f>
        <v>0</v>
      </c>
      <c r="R39" s="323">
        <f>IFERROR(Supply_2013_Work!R39*(Output_Tax!$CC39/100),0)</f>
        <v>0</v>
      </c>
      <c r="S39" s="323">
        <f>IFERROR(Supply_2013_Work!S39*(Output_Tax!$CC39/100),0)</f>
        <v>0</v>
      </c>
      <c r="T39" s="323">
        <f>IFERROR(Supply_2013_Work!T39*(Output_Tax!$CC39/100),0)</f>
        <v>0</v>
      </c>
      <c r="U39" s="323">
        <f>IFERROR(Supply_2013_Work!U39*(Output_Tax!$CC39/100),0)</f>
        <v>0</v>
      </c>
      <c r="V39" s="323">
        <f>IFERROR(Supply_2013_Work!V39*(Output_Tax!$CC39/100),0)</f>
        <v>0</v>
      </c>
      <c r="W39" s="323">
        <f>IFERROR(Supply_2013_Work!W39*(Output_Tax!$CC39/100),0)</f>
        <v>0</v>
      </c>
      <c r="X39" s="323">
        <f>IFERROR(Supply_2013_Work!X39*(Output_Tax!$CC39/100),0)</f>
        <v>0</v>
      </c>
      <c r="Y39" s="323">
        <f>IFERROR(Supply_2013_Work!Y39*(Output_Tax!$CC39/100),0)</f>
        <v>0</v>
      </c>
      <c r="Z39" s="323">
        <f>IFERROR(Supply_2013_Work!Z39*(Output_Tax!$CC39/100),0)</f>
        <v>0</v>
      </c>
      <c r="AA39" s="323">
        <f>IFERROR(Supply_2013_Work!AA39*(Output_Tax!$CC39/100),0)</f>
        <v>0</v>
      </c>
      <c r="AB39" s="323">
        <f>IFERROR(Supply_2013_Work!AB39*(Output_Tax!$CC39/100),0)</f>
        <v>0</v>
      </c>
      <c r="AC39" s="323">
        <f>IFERROR(Supply_2013_Work!AC39*(Output_Tax!$CC39/100),0)</f>
        <v>0</v>
      </c>
      <c r="AD39" s="323">
        <f>IFERROR(Supply_2013_Work!AD39*(Output_Tax!$CC39/100),0)</f>
        <v>0</v>
      </c>
      <c r="AE39" s="323">
        <f>IFERROR(Supply_2013_Work!AE39*(Output_Tax!$CC39/100),0)</f>
        <v>0</v>
      </c>
      <c r="AF39" s="323">
        <f>IFERROR(Supply_2013_Work!AF39*(Output_Tax!$CC39/100),0)</f>
        <v>0</v>
      </c>
      <c r="AG39" s="323">
        <f>IFERROR(Supply_2013_Work!AG39*(Output_Tax!$CC39/100),0)</f>
        <v>0</v>
      </c>
      <c r="AH39" s="323">
        <f>IFERROR(Supply_2013_Work!AH39*(Output_Tax!$CC39/100),0)</f>
        <v>0</v>
      </c>
      <c r="AI39" s="323">
        <f>IFERROR(Supply_2013_Work!AI39*(Output_Tax!$CC39/100),0)</f>
        <v>0</v>
      </c>
      <c r="AJ39" s="323">
        <f>IFERROR(Supply_2013_Work!AJ39*(Output_Tax!$CC39/100),0)</f>
        <v>28.114022999999996</v>
      </c>
      <c r="AK39" s="323">
        <f>IFERROR(Supply_2013_Work!AK39*(Output_Tax!$CC39/100),0)</f>
        <v>0</v>
      </c>
      <c r="AL39" s="323">
        <f>IFERROR(Supply_2013_Work!AL39*(Output_Tax!$CC39/100),0)</f>
        <v>1.688148</v>
      </c>
      <c r="AM39" s="323">
        <f>IFERROR(Supply_2013_Work!AM39*(Output_Tax!$CC39/100),0)</f>
        <v>0</v>
      </c>
      <c r="AN39" s="323">
        <f>IFERROR(Supply_2013_Work!AN39*(Output_Tax!$CC39/100),0)</f>
        <v>0</v>
      </c>
      <c r="AO39" s="323">
        <f>IFERROR(Supply_2013_Work!AO39*(Output_Tax!$CC39/100),0)</f>
        <v>0</v>
      </c>
      <c r="AP39" s="323">
        <f>IFERROR(Supply_2013_Work!AP39*(Output_Tax!$CC39/100),0)</f>
        <v>0</v>
      </c>
      <c r="AQ39" s="323">
        <f>IFERROR(Supply_2013_Work!AQ39*(Output_Tax!$CC39/100),0)</f>
        <v>0</v>
      </c>
      <c r="AR39" s="323">
        <f>IFERROR(Supply_2013_Work!AR39*(Output_Tax!$CC39/100),0)</f>
        <v>0</v>
      </c>
      <c r="AS39" s="323">
        <f>IFERROR(Supply_2013_Work!AS39*(Output_Tax!$CC39/100),0)</f>
        <v>0</v>
      </c>
      <c r="AT39" s="323">
        <f>IFERROR(Supply_2013_Work!AT39*(Output_Tax!$CC39/100),0)</f>
        <v>0</v>
      </c>
      <c r="AU39" s="323">
        <f>IFERROR(Supply_2013_Work!AU39*(Output_Tax!$CC39/100),0)</f>
        <v>0</v>
      </c>
      <c r="AV39" s="323">
        <f>IFERROR(Supply_2013_Work!AV39*(Output_Tax!$CC39/100),0)</f>
        <v>0</v>
      </c>
      <c r="AW39" s="323">
        <f>IFERROR(Supply_2013_Work!AW39*(Output_Tax!$CC39/100),0)</f>
        <v>0</v>
      </c>
      <c r="AX39" s="323">
        <f>IFERROR(Supply_2013_Work!AX39*(Output_Tax!$CC39/100),0)</f>
        <v>0</v>
      </c>
      <c r="AY39" s="323">
        <f>IFERROR(Supply_2013_Work!AY39*(Output_Tax!$CC39/100),0)</f>
        <v>0</v>
      </c>
      <c r="AZ39" s="323">
        <f>IFERROR(Supply_2013_Work!AZ39*(Output_Tax!$CC39/100),0)</f>
        <v>0</v>
      </c>
      <c r="BA39" s="323">
        <f>IFERROR(Supply_2013_Work!BA39*(Output_Tax!$CC39/100),0)</f>
        <v>0</v>
      </c>
      <c r="BB39" s="323">
        <f>IFERROR(Supply_2013_Work!BB39*(Output_Tax!$CC39/100),0)</f>
        <v>0</v>
      </c>
      <c r="BC39" s="323">
        <f>IFERROR(Supply_2013_Work!BC39*(Output_Tax!$CC39/100),0)</f>
        <v>0</v>
      </c>
      <c r="BD39" s="323">
        <f>IFERROR(Supply_2013_Work!BD39*(Output_Tax!$CC39/100),0)</f>
        <v>0</v>
      </c>
      <c r="BE39" s="323">
        <f>IFERROR(Supply_2013_Work!BE39*(Output_Tax!$CC39/100),0)</f>
        <v>0</v>
      </c>
      <c r="BF39" s="323">
        <f>IFERROR(Supply_2013_Work!BF39*(Output_Tax!$CC39/100),0)</f>
        <v>0</v>
      </c>
      <c r="BG39" s="323">
        <f>IFERROR(Supply_2013_Work!BG39*(Output_Tax!$CC39/100),0)</f>
        <v>0</v>
      </c>
      <c r="BH39" s="323">
        <f>IFERROR(Supply_2013_Work!BH39*(Output_Tax!$CC39/100),0)</f>
        <v>0</v>
      </c>
      <c r="BI39" s="323">
        <f>IFERROR(Supply_2013_Work!BI39*(Output_Tax!$CC39/100),0)</f>
        <v>0</v>
      </c>
      <c r="BJ39" s="323">
        <f>IFERROR(Supply_2013_Work!BJ39*(Output_Tax!$CC39/100),0)</f>
        <v>0</v>
      </c>
      <c r="BK39" s="323">
        <f>IFERROR(Supply_2013_Work!BK39*(Output_Tax!$CC39/100),0)</f>
        <v>0</v>
      </c>
      <c r="BL39" s="323">
        <f>IFERROR(Supply_2013_Work!BL39*(Output_Tax!$CC39/100),0)</f>
        <v>0</v>
      </c>
      <c r="BM39" s="323">
        <f>IFERROR(Supply_2013_Work!BM39*(Output_Tax!$CC39/100),0)</f>
        <v>0</v>
      </c>
      <c r="BN39" s="323">
        <f>IFERROR(Supply_2013_Work!BN39*(Output_Tax!$CC39/100),0)</f>
        <v>0</v>
      </c>
      <c r="BO39" s="323">
        <f>IFERROR(Supply_2013_Work!BO39*(Output_Tax!$CC39/100),0)</f>
        <v>0</v>
      </c>
      <c r="BP39" s="323">
        <f>IFERROR(Supply_2013_Work!BP39*(Output_Tax!$CC39/100),0)</f>
        <v>0</v>
      </c>
      <c r="BQ39" s="323">
        <f>IFERROR(Supply_2013_Work!BQ39*(Output_Tax!$CC39/100),0)</f>
        <v>0</v>
      </c>
      <c r="BR39" s="333">
        <v>141.9151</v>
      </c>
      <c r="BS39" s="335">
        <v>1.3527</v>
      </c>
      <c r="BT39" s="335">
        <v>1.2638</v>
      </c>
      <c r="BU39" s="335">
        <v>8.8800000000000004E-2</v>
      </c>
      <c r="BV39" s="335">
        <v>2.9700000000000001E-2</v>
      </c>
      <c r="BW39" s="334">
        <v>1.3823000000000001</v>
      </c>
      <c r="BX39" s="336">
        <v>143.29739999999998</v>
      </c>
      <c r="BY39" s="335" t="s">
        <v>307</v>
      </c>
      <c r="BZ39" s="335" t="s">
        <v>307</v>
      </c>
      <c r="CA39" s="337">
        <v>143.29740000000001</v>
      </c>
      <c r="CB39" t="str">
        <f>VLOOKUP(C39,Codes!$A$2:$D$87,2,TRUE)</f>
        <v>50</v>
      </c>
      <c r="CC39">
        <f>IF(VLOOKUP(CB39,Rates!$A$2:$N$140,10,TRUE)="non-taxable",0,VLOOKUP(CB39,Rates!$A$2:$N$140,10,TRUE))</f>
        <v>21</v>
      </c>
      <c r="CD39">
        <f t="shared" si="0"/>
        <v>0.29028300000000001</v>
      </c>
      <c r="CE39">
        <f t="shared" si="1"/>
        <v>0</v>
      </c>
      <c r="CF39">
        <f t="shared" si="2"/>
        <v>0</v>
      </c>
    </row>
    <row r="40" spans="1:84">
      <c r="A40" s="330" t="s">
        <v>35</v>
      </c>
      <c r="B40" s="410" t="s">
        <v>168</v>
      </c>
      <c r="C40" s="457" t="s">
        <v>386</v>
      </c>
      <c r="D40" s="458" t="s">
        <v>387</v>
      </c>
      <c r="E40" s="323">
        <f>IFERROR(Supply_2013_Work!E40*(Output_Tax!$CC40/100),0)</f>
        <v>0</v>
      </c>
      <c r="F40" s="323">
        <f>IFERROR(Supply_2013_Work!F40*(Output_Tax!$CC40/100),0)</f>
        <v>0</v>
      </c>
      <c r="G40" s="323">
        <f>IFERROR(Supply_2013_Work!G40*(Output_Tax!$CC40/100),0)</f>
        <v>0</v>
      </c>
      <c r="H40" s="323">
        <f>IFERROR(Supply_2013_Work!H40*(Output_Tax!$CC40/100),0)</f>
        <v>0</v>
      </c>
      <c r="I40" s="323">
        <f>IFERROR(Supply_2013_Work!I40*(Output_Tax!$CC40/100),0)</f>
        <v>0</v>
      </c>
      <c r="J40" s="323">
        <f>IFERROR(Supply_2013_Work!J40*(Output_Tax!$CC40/100),0)</f>
        <v>0</v>
      </c>
      <c r="K40" s="323">
        <f>IFERROR(Supply_2013_Work!K40*(Output_Tax!$CC40/100),0)</f>
        <v>0</v>
      </c>
      <c r="L40" s="323">
        <f>IFERROR(Supply_2013_Work!L40*(Output_Tax!$CC40/100),0)</f>
        <v>0</v>
      </c>
      <c r="M40" s="323">
        <f>IFERROR(Supply_2013_Work!M40*(Output_Tax!$CC40/100),0)</f>
        <v>0</v>
      </c>
      <c r="N40" s="323">
        <f>IFERROR(Supply_2013_Work!N40*(Output_Tax!$CC40/100),0)</f>
        <v>0</v>
      </c>
      <c r="O40" s="323">
        <f>IFERROR(Supply_2013_Work!O40*(Output_Tax!$CC40/100),0)</f>
        <v>0</v>
      </c>
      <c r="P40" s="323">
        <f>IFERROR(Supply_2013_Work!P40*(Output_Tax!$CC40/100),0)</f>
        <v>0</v>
      </c>
      <c r="Q40" s="323">
        <f>IFERROR(Supply_2013_Work!Q40*(Output_Tax!$CC40/100),0)</f>
        <v>0</v>
      </c>
      <c r="R40" s="323">
        <f>IFERROR(Supply_2013_Work!R40*(Output_Tax!$CC40/100),0)</f>
        <v>0</v>
      </c>
      <c r="S40" s="323">
        <f>IFERROR(Supply_2013_Work!S40*(Output_Tax!$CC40/100),0)</f>
        <v>0</v>
      </c>
      <c r="T40" s="323">
        <f>IFERROR(Supply_2013_Work!T40*(Output_Tax!$CC40/100),0)</f>
        <v>0</v>
      </c>
      <c r="U40" s="323">
        <f>IFERROR(Supply_2013_Work!U40*(Output_Tax!$CC40/100),0)</f>
        <v>0</v>
      </c>
      <c r="V40" s="323">
        <f>IFERROR(Supply_2013_Work!V40*(Output_Tax!$CC40/100),0)</f>
        <v>0</v>
      </c>
      <c r="W40" s="323">
        <f>IFERROR(Supply_2013_Work!W40*(Output_Tax!$CC40/100),0)</f>
        <v>0</v>
      </c>
      <c r="X40" s="323">
        <f>IFERROR(Supply_2013_Work!X40*(Output_Tax!$CC40/100),0)</f>
        <v>0</v>
      </c>
      <c r="Y40" s="323">
        <f>IFERROR(Supply_2013_Work!Y40*(Output_Tax!$CC40/100),0)</f>
        <v>0</v>
      </c>
      <c r="Z40" s="323">
        <f>IFERROR(Supply_2013_Work!Z40*(Output_Tax!$CC40/100),0)</f>
        <v>0</v>
      </c>
      <c r="AA40" s="323">
        <f>IFERROR(Supply_2013_Work!AA40*(Output_Tax!$CC40/100),0)</f>
        <v>0</v>
      </c>
      <c r="AB40" s="323">
        <f>IFERROR(Supply_2013_Work!AB40*(Output_Tax!$CC40/100),0)</f>
        <v>0</v>
      </c>
      <c r="AC40" s="323">
        <f>IFERROR(Supply_2013_Work!AC40*(Output_Tax!$CC40/100),0)</f>
        <v>0</v>
      </c>
      <c r="AD40" s="323">
        <f>IFERROR(Supply_2013_Work!AD40*(Output_Tax!$CC40/100),0)</f>
        <v>0</v>
      </c>
      <c r="AE40" s="323">
        <f>IFERROR(Supply_2013_Work!AE40*(Output_Tax!$CC40/100),0)</f>
        <v>0</v>
      </c>
      <c r="AF40" s="323">
        <f>IFERROR(Supply_2013_Work!AF40*(Output_Tax!$CC40/100),0)</f>
        <v>0</v>
      </c>
      <c r="AG40" s="323">
        <f>IFERROR(Supply_2013_Work!AG40*(Output_Tax!$CC40/100),0)</f>
        <v>0</v>
      </c>
      <c r="AH40" s="323">
        <f>IFERROR(Supply_2013_Work!AH40*(Output_Tax!$CC40/100),0)</f>
        <v>0</v>
      </c>
      <c r="AI40" s="323">
        <f>IFERROR(Supply_2013_Work!AI40*(Output_Tax!$CC40/100),0)</f>
        <v>0</v>
      </c>
      <c r="AJ40" s="323">
        <f>IFERROR(Supply_2013_Work!AJ40*(Output_Tax!$CC40/100),0)</f>
        <v>0</v>
      </c>
      <c r="AK40" s="323">
        <f>IFERROR(Supply_2013_Work!AK40*(Output_Tax!$CC40/100),0)</f>
        <v>77.392350000000008</v>
      </c>
      <c r="AL40" s="323">
        <f>IFERROR(Supply_2013_Work!AL40*(Output_Tax!$CC40/100),0)</f>
        <v>0</v>
      </c>
      <c r="AM40" s="323">
        <f>IFERROR(Supply_2013_Work!AM40*(Output_Tax!$CC40/100),0)</f>
        <v>0</v>
      </c>
      <c r="AN40" s="323">
        <f>IFERROR(Supply_2013_Work!AN40*(Output_Tax!$CC40/100),0)</f>
        <v>0</v>
      </c>
      <c r="AO40" s="323">
        <f>IFERROR(Supply_2013_Work!AO40*(Output_Tax!$CC40/100),0)</f>
        <v>0</v>
      </c>
      <c r="AP40" s="323">
        <f>IFERROR(Supply_2013_Work!AP40*(Output_Tax!$CC40/100),0)</f>
        <v>0</v>
      </c>
      <c r="AQ40" s="323">
        <f>IFERROR(Supply_2013_Work!AQ40*(Output_Tax!$CC40/100),0)</f>
        <v>0</v>
      </c>
      <c r="AR40" s="323">
        <f>IFERROR(Supply_2013_Work!AR40*(Output_Tax!$CC40/100),0)</f>
        <v>0</v>
      </c>
      <c r="AS40" s="323">
        <f>IFERROR(Supply_2013_Work!AS40*(Output_Tax!$CC40/100),0)</f>
        <v>0</v>
      </c>
      <c r="AT40" s="323">
        <f>IFERROR(Supply_2013_Work!AT40*(Output_Tax!$CC40/100),0)</f>
        <v>0</v>
      </c>
      <c r="AU40" s="323">
        <f>IFERROR(Supply_2013_Work!AU40*(Output_Tax!$CC40/100),0)</f>
        <v>0</v>
      </c>
      <c r="AV40" s="323">
        <f>IFERROR(Supply_2013_Work!AV40*(Output_Tax!$CC40/100),0)</f>
        <v>0</v>
      </c>
      <c r="AW40" s="323">
        <f>IFERROR(Supply_2013_Work!AW40*(Output_Tax!$CC40/100),0)</f>
        <v>0</v>
      </c>
      <c r="AX40" s="323">
        <f>IFERROR(Supply_2013_Work!AX40*(Output_Tax!$CC40/100),0)</f>
        <v>0</v>
      </c>
      <c r="AY40" s="323">
        <f>IFERROR(Supply_2013_Work!AY40*(Output_Tax!$CC40/100),0)</f>
        <v>0</v>
      </c>
      <c r="AZ40" s="323">
        <f>IFERROR(Supply_2013_Work!AZ40*(Output_Tax!$CC40/100),0)</f>
        <v>0</v>
      </c>
      <c r="BA40" s="323">
        <f>IFERROR(Supply_2013_Work!BA40*(Output_Tax!$CC40/100),0)</f>
        <v>0</v>
      </c>
      <c r="BB40" s="323">
        <f>IFERROR(Supply_2013_Work!BB40*(Output_Tax!$CC40/100),0)</f>
        <v>0</v>
      </c>
      <c r="BC40" s="323">
        <f>IFERROR(Supply_2013_Work!BC40*(Output_Tax!$CC40/100),0)</f>
        <v>0</v>
      </c>
      <c r="BD40" s="323">
        <f>IFERROR(Supply_2013_Work!BD40*(Output_Tax!$CC40/100),0)</f>
        <v>0</v>
      </c>
      <c r="BE40" s="323">
        <f>IFERROR(Supply_2013_Work!BE40*(Output_Tax!$CC40/100),0)</f>
        <v>0</v>
      </c>
      <c r="BF40" s="323">
        <f>IFERROR(Supply_2013_Work!BF40*(Output_Tax!$CC40/100),0)</f>
        <v>0</v>
      </c>
      <c r="BG40" s="323">
        <f>IFERROR(Supply_2013_Work!BG40*(Output_Tax!$CC40/100),0)</f>
        <v>0</v>
      </c>
      <c r="BH40" s="323">
        <f>IFERROR(Supply_2013_Work!BH40*(Output_Tax!$CC40/100),0)</f>
        <v>0</v>
      </c>
      <c r="BI40" s="323">
        <f>IFERROR(Supply_2013_Work!BI40*(Output_Tax!$CC40/100),0)</f>
        <v>0</v>
      </c>
      <c r="BJ40" s="323">
        <f>IFERROR(Supply_2013_Work!BJ40*(Output_Tax!$CC40/100),0)</f>
        <v>0</v>
      </c>
      <c r="BK40" s="323">
        <f>IFERROR(Supply_2013_Work!BK40*(Output_Tax!$CC40/100),0)</f>
        <v>0</v>
      </c>
      <c r="BL40" s="323">
        <f>IFERROR(Supply_2013_Work!BL40*(Output_Tax!$CC40/100),0)</f>
        <v>0</v>
      </c>
      <c r="BM40" s="323">
        <f>IFERROR(Supply_2013_Work!BM40*(Output_Tax!$CC40/100),0)</f>
        <v>0</v>
      </c>
      <c r="BN40" s="323">
        <f>IFERROR(Supply_2013_Work!BN40*(Output_Tax!$CC40/100),0)</f>
        <v>0</v>
      </c>
      <c r="BO40" s="323">
        <f>IFERROR(Supply_2013_Work!BO40*(Output_Tax!$CC40/100),0)</f>
        <v>0</v>
      </c>
      <c r="BP40" s="323">
        <f>IFERROR(Supply_2013_Work!BP40*(Output_Tax!$CC40/100),0)</f>
        <v>0</v>
      </c>
      <c r="BQ40" s="323">
        <f>IFERROR(Supply_2013_Work!BQ40*(Output_Tax!$CC40/100),0)</f>
        <v>0</v>
      </c>
      <c r="BR40" s="333">
        <v>368.53500000000003</v>
      </c>
      <c r="BS40" s="335">
        <v>56.931199999999997</v>
      </c>
      <c r="BT40" s="335">
        <v>48.010800000000003</v>
      </c>
      <c r="BU40" s="335">
        <v>8.9204000000000008</v>
      </c>
      <c r="BV40" s="335">
        <v>31.9755</v>
      </c>
      <c r="BW40" s="334">
        <v>88.906700000000001</v>
      </c>
      <c r="BX40" s="336">
        <v>457.44170000000003</v>
      </c>
      <c r="BY40" s="335" t="s">
        <v>307</v>
      </c>
      <c r="BZ40" s="335" t="s">
        <v>307</v>
      </c>
      <c r="CA40" s="337">
        <v>457.44159999999999</v>
      </c>
      <c r="CB40" t="str">
        <f>VLOOKUP(C40,Codes!$A$2:$D$87,2,TRUE)</f>
        <v>51</v>
      </c>
      <c r="CC40" t="str">
        <f>IF(VLOOKUP(CB40,Rates!$A$2:$N$140,10,TRUE)="non-taxable",0,VLOOKUP(CB40,Rates!$A$2:$N$140,10,TRUE))</f>
        <v>21</v>
      </c>
      <c r="CD40">
        <f t="shared" si="0"/>
        <v>18.670407000000001</v>
      </c>
      <c r="CE40">
        <f t="shared" si="1"/>
        <v>0</v>
      </c>
      <c r="CF40">
        <f t="shared" si="2"/>
        <v>0</v>
      </c>
    </row>
    <row r="41" spans="1:84">
      <c r="A41" s="330" t="s">
        <v>36</v>
      </c>
      <c r="B41" s="410" t="s">
        <v>169</v>
      </c>
      <c r="C41" s="457" t="s">
        <v>388</v>
      </c>
      <c r="D41" s="458" t="s">
        <v>389</v>
      </c>
      <c r="E41" s="323">
        <f>IFERROR(Supply_2013_Work!E41*(Output_Tax!$CC41/100),0)</f>
        <v>0</v>
      </c>
      <c r="F41" s="323">
        <f>IFERROR(Supply_2013_Work!F41*(Output_Tax!$CC41/100),0)</f>
        <v>0</v>
      </c>
      <c r="G41" s="323">
        <f>IFERROR(Supply_2013_Work!G41*(Output_Tax!$CC41/100),0)</f>
        <v>0</v>
      </c>
      <c r="H41" s="323">
        <f>IFERROR(Supply_2013_Work!H41*(Output_Tax!$CC41/100),0)</f>
        <v>0</v>
      </c>
      <c r="I41" s="323">
        <f>IFERROR(Supply_2013_Work!I41*(Output_Tax!$CC41/100),0)</f>
        <v>0</v>
      </c>
      <c r="J41" s="323">
        <f>IFERROR(Supply_2013_Work!J41*(Output_Tax!$CC41/100),0)</f>
        <v>0</v>
      </c>
      <c r="K41" s="323">
        <f>IFERROR(Supply_2013_Work!K41*(Output_Tax!$CC41/100),0)</f>
        <v>0.21180599999999997</v>
      </c>
      <c r="L41" s="323">
        <f>IFERROR(Supply_2013_Work!L41*(Output_Tax!$CC41/100),0)</f>
        <v>0</v>
      </c>
      <c r="M41" s="323">
        <f>IFERROR(Supply_2013_Work!M41*(Output_Tax!$CC41/100),0)</f>
        <v>0</v>
      </c>
      <c r="N41" s="323">
        <f>IFERROR(Supply_2013_Work!N41*(Output_Tax!$CC41/100),0)</f>
        <v>0</v>
      </c>
      <c r="O41" s="323">
        <f>IFERROR(Supply_2013_Work!O41*(Output_Tax!$CC41/100),0)</f>
        <v>0</v>
      </c>
      <c r="P41" s="323">
        <f>IFERROR(Supply_2013_Work!P41*(Output_Tax!$CC41/100),0)</f>
        <v>0</v>
      </c>
      <c r="Q41" s="323">
        <f>IFERROR(Supply_2013_Work!Q41*(Output_Tax!$CC41/100),0)</f>
        <v>0</v>
      </c>
      <c r="R41" s="323">
        <f>IFERROR(Supply_2013_Work!R41*(Output_Tax!$CC41/100),0)</f>
        <v>0</v>
      </c>
      <c r="S41" s="323">
        <f>IFERROR(Supply_2013_Work!S41*(Output_Tax!$CC41/100),0)</f>
        <v>0</v>
      </c>
      <c r="T41" s="323">
        <f>IFERROR(Supply_2013_Work!T41*(Output_Tax!$CC41/100),0)</f>
        <v>0</v>
      </c>
      <c r="U41" s="323">
        <f>IFERROR(Supply_2013_Work!U41*(Output_Tax!$CC41/100),0)</f>
        <v>0</v>
      </c>
      <c r="V41" s="323">
        <f>IFERROR(Supply_2013_Work!V41*(Output_Tax!$CC41/100),0)</f>
        <v>0</v>
      </c>
      <c r="W41" s="323">
        <f>IFERROR(Supply_2013_Work!W41*(Output_Tax!$CC41/100),0)</f>
        <v>0</v>
      </c>
      <c r="X41" s="323">
        <f>IFERROR(Supply_2013_Work!X41*(Output_Tax!$CC41/100),0)</f>
        <v>0</v>
      </c>
      <c r="Y41" s="323">
        <f>IFERROR(Supply_2013_Work!Y41*(Output_Tax!$CC41/100),0)</f>
        <v>0</v>
      </c>
      <c r="Z41" s="323">
        <f>IFERROR(Supply_2013_Work!Z41*(Output_Tax!$CC41/100),0)</f>
        <v>0</v>
      </c>
      <c r="AA41" s="323">
        <f>IFERROR(Supply_2013_Work!AA41*(Output_Tax!$CC41/100),0)</f>
        <v>0</v>
      </c>
      <c r="AB41" s="323">
        <f>IFERROR(Supply_2013_Work!AB41*(Output_Tax!$CC41/100),0)</f>
        <v>3.9930029999999994</v>
      </c>
      <c r="AC41" s="323">
        <f>IFERROR(Supply_2013_Work!AC41*(Output_Tax!$CC41/100),0)</f>
        <v>0</v>
      </c>
      <c r="AD41" s="323">
        <f>IFERROR(Supply_2013_Work!AD41*(Output_Tax!$CC41/100),0)</f>
        <v>0</v>
      </c>
      <c r="AE41" s="323">
        <f>IFERROR(Supply_2013_Work!AE41*(Output_Tax!$CC41/100),0)</f>
        <v>0</v>
      </c>
      <c r="AF41" s="323">
        <f>IFERROR(Supply_2013_Work!AF41*(Output_Tax!$CC41/100),0)</f>
        <v>0</v>
      </c>
      <c r="AG41" s="323">
        <f>IFERROR(Supply_2013_Work!AG41*(Output_Tax!$CC41/100),0)</f>
        <v>11.692758</v>
      </c>
      <c r="AH41" s="323">
        <f>IFERROR(Supply_2013_Work!AH41*(Output_Tax!$CC41/100),0)</f>
        <v>4.0512779999999999</v>
      </c>
      <c r="AI41" s="323">
        <f>IFERROR(Supply_2013_Work!AI41*(Output_Tax!$CC41/100),0)</f>
        <v>3.3113849999999996</v>
      </c>
      <c r="AJ41" s="323">
        <f>IFERROR(Supply_2013_Work!AJ41*(Output_Tax!$CC41/100),0)</f>
        <v>0.38597999999999999</v>
      </c>
      <c r="AK41" s="323">
        <f>IFERROR(Supply_2013_Work!AK41*(Output_Tax!$CC41/100),0)</f>
        <v>0</v>
      </c>
      <c r="AL41" s="323">
        <f>IFERROR(Supply_2013_Work!AL41*(Output_Tax!$CC41/100),0)</f>
        <v>635.96210999999994</v>
      </c>
      <c r="AM41" s="323">
        <f>IFERROR(Supply_2013_Work!AM41*(Output_Tax!$CC41/100),0)</f>
        <v>0</v>
      </c>
      <c r="AN41" s="323">
        <f>IFERROR(Supply_2013_Work!AN41*(Output_Tax!$CC41/100),0)</f>
        <v>0</v>
      </c>
      <c r="AO41" s="323">
        <f>IFERROR(Supply_2013_Work!AO41*(Output_Tax!$CC41/100),0)</f>
        <v>0</v>
      </c>
      <c r="AP41" s="323">
        <f>IFERROR(Supply_2013_Work!AP41*(Output_Tax!$CC41/100),0)</f>
        <v>0</v>
      </c>
      <c r="AQ41" s="323">
        <f>IFERROR(Supply_2013_Work!AQ41*(Output_Tax!$CC41/100),0)</f>
        <v>0</v>
      </c>
      <c r="AR41" s="323">
        <f>IFERROR(Supply_2013_Work!AR41*(Output_Tax!$CC41/100),0)</f>
        <v>0</v>
      </c>
      <c r="AS41" s="323">
        <f>IFERROR(Supply_2013_Work!AS41*(Output_Tax!$CC41/100),0)</f>
        <v>0</v>
      </c>
      <c r="AT41" s="323">
        <f>IFERROR(Supply_2013_Work!AT41*(Output_Tax!$CC41/100),0)</f>
        <v>0</v>
      </c>
      <c r="AU41" s="323">
        <f>IFERROR(Supply_2013_Work!AU41*(Output_Tax!$CC41/100),0)</f>
        <v>0</v>
      </c>
      <c r="AV41" s="323">
        <f>IFERROR(Supply_2013_Work!AV41*(Output_Tax!$CC41/100),0)</f>
        <v>2.121E-2</v>
      </c>
      <c r="AW41" s="323">
        <f>IFERROR(Supply_2013_Work!AW41*(Output_Tax!$CC41/100),0)</f>
        <v>0</v>
      </c>
      <c r="AX41" s="323">
        <f>IFERROR(Supply_2013_Work!AX41*(Output_Tax!$CC41/100),0)</f>
        <v>0</v>
      </c>
      <c r="AY41" s="323">
        <f>IFERROR(Supply_2013_Work!AY41*(Output_Tax!$CC41/100),0)</f>
        <v>2.2368570000000001</v>
      </c>
      <c r="AZ41" s="323">
        <f>IFERROR(Supply_2013_Work!AZ41*(Output_Tax!$CC41/100),0)</f>
        <v>0</v>
      </c>
      <c r="BA41" s="323">
        <f>IFERROR(Supply_2013_Work!BA41*(Output_Tax!$CC41/100),0)</f>
        <v>0</v>
      </c>
      <c r="BB41" s="323">
        <f>IFERROR(Supply_2013_Work!BB41*(Output_Tax!$CC41/100),0)</f>
        <v>0</v>
      </c>
      <c r="BC41" s="323">
        <f>IFERROR(Supply_2013_Work!BC41*(Output_Tax!$CC41/100),0)</f>
        <v>0</v>
      </c>
      <c r="BD41" s="323">
        <f>IFERROR(Supply_2013_Work!BD41*(Output_Tax!$CC41/100),0)</f>
        <v>0</v>
      </c>
      <c r="BE41" s="323">
        <f>IFERROR(Supply_2013_Work!BE41*(Output_Tax!$CC41/100),0)</f>
        <v>0</v>
      </c>
      <c r="BF41" s="323">
        <f>IFERROR(Supply_2013_Work!BF41*(Output_Tax!$CC41/100),0)</f>
        <v>0</v>
      </c>
      <c r="BG41" s="323">
        <f>IFERROR(Supply_2013_Work!BG41*(Output_Tax!$CC41/100),0)</f>
        <v>3.7799999999999997E-4</v>
      </c>
      <c r="BH41" s="323">
        <f>IFERROR(Supply_2013_Work!BH41*(Output_Tax!$CC41/100),0)</f>
        <v>0</v>
      </c>
      <c r="BI41" s="323">
        <f>IFERROR(Supply_2013_Work!BI41*(Output_Tax!$CC41/100),0)</f>
        <v>0</v>
      </c>
      <c r="BJ41" s="323">
        <f>IFERROR(Supply_2013_Work!BJ41*(Output_Tax!$CC41/100),0)</f>
        <v>0</v>
      </c>
      <c r="BK41" s="323">
        <f>IFERROR(Supply_2013_Work!BK41*(Output_Tax!$CC41/100),0)</f>
        <v>0</v>
      </c>
      <c r="BL41" s="323">
        <f>IFERROR(Supply_2013_Work!BL41*(Output_Tax!$CC41/100),0)</f>
        <v>0</v>
      </c>
      <c r="BM41" s="323">
        <f>IFERROR(Supply_2013_Work!BM41*(Output_Tax!$CC41/100),0)</f>
        <v>0</v>
      </c>
      <c r="BN41" s="323">
        <f>IFERROR(Supply_2013_Work!BN41*(Output_Tax!$CC41/100),0)</f>
        <v>0</v>
      </c>
      <c r="BO41" s="323">
        <f>IFERROR(Supply_2013_Work!BO41*(Output_Tax!$CC41/100),0)</f>
        <v>0</v>
      </c>
      <c r="BP41" s="323">
        <f>IFERROR(Supply_2013_Work!BP41*(Output_Tax!$CC41/100),0)</f>
        <v>0</v>
      </c>
      <c r="BQ41" s="323">
        <f>IFERROR(Supply_2013_Work!BQ41*(Output_Tax!$CC41/100),0)</f>
        <v>0</v>
      </c>
      <c r="BR41" s="333">
        <v>3151.7464</v>
      </c>
      <c r="BS41" s="335">
        <v>88.598500000000001</v>
      </c>
      <c r="BT41" s="335">
        <v>50.103299999999997</v>
      </c>
      <c r="BU41" s="335">
        <v>38.495199999999997</v>
      </c>
      <c r="BV41" s="335">
        <v>57.473500000000001</v>
      </c>
      <c r="BW41" s="334">
        <v>146.072</v>
      </c>
      <c r="BX41" s="336">
        <v>3297.8184000000001</v>
      </c>
      <c r="BY41" s="335" t="s">
        <v>307</v>
      </c>
      <c r="BZ41" s="335">
        <v>6.0046999999999997</v>
      </c>
      <c r="CA41" s="337">
        <v>3303.8231999999998</v>
      </c>
      <c r="CB41" t="str">
        <f>VLOOKUP(C41,Codes!$A$2:$D$87,2,TRUE)</f>
        <v>52</v>
      </c>
      <c r="CC41">
        <f>IF(VLOOKUP(CB41,Rates!$A$2:$N$140,10,TRUE)="non-taxable",0,VLOOKUP(CB41,Rates!$A$2:$N$140,10,TRUE))</f>
        <v>21</v>
      </c>
      <c r="CD41">
        <f t="shared" si="0"/>
        <v>30.67512</v>
      </c>
      <c r="CE41">
        <f t="shared" si="1"/>
        <v>0</v>
      </c>
      <c r="CF41">
        <f t="shared" si="2"/>
        <v>0</v>
      </c>
    </row>
    <row r="42" spans="1:84">
      <c r="A42" s="330" t="s">
        <v>37</v>
      </c>
      <c r="B42" s="447" t="s">
        <v>170</v>
      </c>
      <c r="C42" s="457" t="s">
        <v>390</v>
      </c>
      <c r="D42" s="458" t="s">
        <v>391</v>
      </c>
      <c r="E42" s="323">
        <f>IFERROR(Supply_2013_Work!E42*(Output_Tax!$CC42/100),0)</f>
        <v>0</v>
      </c>
      <c r="F42" s="323">
        <f>IFERROR(Supply_2013_Work!F42*(Output_Tax!$CC42/100),0)</f>
        <v>0</v>
      </c>
      <c r="G42" s="323">
        <f>IFERROR(Supply_2013_Work!G42*(Output_Tax!$CC42/100),0)</f>
        <v>0</v>
      </c>
      <c r="H42" s="323">
        <f>IFERROR(Supply_2013_Work!H42*(Output_Tax!$CC42/100),0)</f>
        <v>0</v>
      </c>
      <c r="I42" s="323">
        <f>IFERROR(Supply_2013_Work!I42*(Output_Tax!$CC42/100),0)</f>
        <v>0</v>
      </c>
      <c r="J42" s="323">
        <f>IFERROR(Supply_2013_Work!J42*(Output_Tax!$CC42/100),0)</f>
        <v>0</v>
      </c>
      <c r="K42" s="323">
        <f>IFERROR(Supply_2013_Work!K42*(Output_Tax!$CC42/100),0)</f>
        <v>0</v>
      </c>
      <c r="L42" s="323">
        <f>IFERROR(Supply_2013_Work!L42*(Output_Tax!$CC42/100),0)</f>
        <v>0</v>
      </c>
      <c r="M42" s="323">
        <f>IFERROR(Supply_2013_Work!M42*(Output_Tax!$CC42/100),0)</f>
        <v>0</v>
      </c>
      <c r="N42" s="323">
        <f>IFERROR(Supply_2013_Work!N42*(Output_Tax!$CC42/100),0)</f>
        <v>0</v>
      </c>
      <c r="O42" s="323">
        <f>IFERROR(Supply_2013_Work!O42*(Output_Tax!$CC42/100),0)</f>
        <v>0</v>
      </c>
      <c r="P42" s="323">
        <f>IFERROR(Supply_2013_Work!P42*(Output_Tax!$CC42/100),0)</f>
        <v>0</v>
      </c>
      <c r="Q42" s="323">
        <f>IFERROR(Supply_2013_Work!Q42*(Output_Tax!$CC42/100),0)</f>
        <v>0</v>
      </c>
      <c r="R42" s="323">
        <f>IFERROR(Supply_2013_Work!R42*(Output_Tax!$CC42/100),0)</f>
        <v>0</v>
      </c>
      <c r="S42" s="323">
        <f>IFERROR(Supply_2013_Work!S42*(Output_Tax!$CC42/100),0)</f>
        <v>0</v>
      </c>
      <c r="T42" s="323">
        <f>IFERROR(Supply_2013_Work!T42*(Output_Tax!$CC42/100),0)</f>
        <v>0</v>
      </c>
      <c r="U42" s="323">
        <f>IFERROR(Supply_2013_Work!U42*(Output_Tax!$CC42/100),0)</f>
        <v>0</v>
      </c>
      <c r="V42" s="323">
        <f>IFERROR(Supply_2013_Work!V42*(Output_Tax!$CC42/100),0)</f>
        <v>0</v>
      </c>
      <c r="W42" s="323">
        <f>IFERROR(Supply_2013_Work!W42*(Output_Tax!$CC42/100),0)</f>
        <v>0</v>
      </c>
      <c r="X42" s="323">
        <f>IFERROR(Supply_2013_Work!X42*(Output_Tax!$CC42/100),0)</f>
        <v>0</v>
      </c>
      <c r="Y42" s="323">
        <f>IFERROR(Supply_2013_Work!Y42*(Output_Tax!$CC42/100),0)</f>
        <v>0</v>
      </c>
      <c r="Z42" s="323">
        <f>IFERROR(Supply_2013_Work!Z42*(Output_Tax!$CC42/100),0)</f>
        <v>0</v>
      </c>
      <c r="AA42" s="323">
        <f>IFERROR(Supply_2013_Work!AA42*(Output_Tax!$CC42/100),0)</f>
        <v>0</v>
      </c>
      <c r="AB42" s="323">
        <f>IFERROR(Supply_2013_Work!AB42*(Output_Tax!$CC42/100),0)</f>
        <v>0</v>
      </c>
      <c r="AC42" s="323">
        <f>IFERROR(Supply_2013_Work!AC42*(Output_Tax!$CC42/100),0)</f>
        <v>0</v>
      </c>
      <c r="AD42" s="323">
        <f>IFERROR(Supply_2013_Work!AD42*(Output_Tax!$CC42/100),0)</f>
        <v>0</v>
      </c>
      <c r="AE42" s="323">
        <f>IFERROR(Supply_2013_Work!AE42*(Output_Tax!$CC42/100),0)</f>
        <v>0</v>
      </c>
      <c r="AF42" s="323">
        <f>IFERROR(Supply_2013_Work!AF42*(Output_Tax!$CC42/100),0)</f>
        <v>0</v>
      </c>
      <c r="AG42" s="323">
        <f>IFERROR(Supply_2013_Work!AG42*(Output_Tax!$CC42/100),0)</f>
        <v>0</v>
      </c>
      <c r="AH42" s="323">
        <f>IFERROR(Supply_2013_Work!AH42*(Output_Tax!$CC42/100),0)</f>
        <v>0</v>
      </c>
      <c r="AI42" s="323">
        <f>IFERROR(Supply_2013_Work!AI42*(Output_Tax!$CC42/100),0)</f>
        <v>0</v>
      </c>
      <c r="AJ42" s="323">
        <f>IFERROR(Supply_2013_Work!AJ42*(Output_Tax!$CC42/100),0)</f>
        <v>0</v>
      </c>
      <c r="AK42" s="323">
        <f>IFERROR(Supply_2013_Work!AK42*(Output_Tax!$CC42/100),0)</f>
        <v>0.44946299999999995</v>
      </c>
      <c r="AL42" s="323">
        <f>IFERROR(Supply_2013_Work!AL42*(Output_Tax!$CC42/100),0)</f>
        <v>0</v>
      </c>
      <c r="AM42" s="323">
        <f>IFERROR(Supply_2013_Work!AM42*(Output_Tax!$CC42/100),0)</f>
        <v>26.330850000000002</v>
      </c>
      <c r="AN42" s="323">
        <f>IFERROR(Supply_2013_Work!AN42*(Output_Tax!$CC42/100),0)</f>
        <v>0</v>
      </c>
      <c r="AO42" s="323">
        <f>IFERROR(Supply_2013_Work!AO42*(Output_Tax!$CC42/100),0)</f>
        <v>0</v>
      </c>
      <c r="AP42" s="323">
        <f>IFERROR(Supply_2013_Work!AP42*(Output_Tax!$CC42/100),0)</f>
        <v>0</v>
      </c>
      <c r="AQ42" s="323">
        <f>IFERROR(Supply_2013_Work!AQ42*(Output_Tax!$CC42/100),0)</f>
        <v>0</v>
      </c>
      <c r="AR42" s="323">
        <f>IFERROR(Supply_2013_Work!AR42*(Output_Tax!$CC42/100),0)</f>
        <v>0</v>
      </c>
      <c r="AS42" s="323">
        <f>IFERROR(Supply_2013_Work!AS42*(Output_Tax!$CC42/100),0)</f>
        <v>0</v>
      </c>
      <c r="AT42" s="323">
        <f>IFERROR(Supply_2013_Work!AT42*(Output_Tax!$CC42/100),0)</f>
        <v>0</v>
      </c>
      <c r="AU42" s="323">
        <f>IFERROR(Supply_2013_Work!AU42*(Output_Tax!$CC42/100),0)</f>
        <v>0</v>
      </c>
      <c r="AV42" s="323">
        <f>IFERROR(Supply_2013_Work!AV42*(Output_Tax!$CC42/100),0)</f>
        <v>0</v>
      </c>
      <c r="AW42" s="323">
        <f>IFERROR(Supply_2013_Work!AW42*(Output_Tax!$CC42/100),0)</f>
        <v>0</v>
      </c>
      <c r="AX42" s="323">
        <f>IFERROR(Supply_2013_Work!AX42*(Output_Tax!$CC42/100),0)</f>
        <v>0</v>
      </c>
      <c r="AY42" s="323">
        <f>IFERROR(Supply_2013_Work!AY42*(Output_Tax!$CC42/100),0)</f>
        <v>0</v>
      </c>
      <c r="AZ42" s="323">
        <f>IFERROR(Supply_2013_Work!AZ42*(Output_Tax!$CC42/100),0)</f>
        <v>0</v>
      </c>
      <c r="BA42" s="323">
        <f>IFERROR(Supply_2013_Work!BA42*(Output_Tax!$CC42/100),0)</f>
        <v>0</v>
      </c>
      <c r="BB42" s="323">
        <f>IFERROR(Supply_2013_Work!BB42*(Output_Tax!$CC42/100),0)</f>
        <v>0</v>
      </c>
      <c r="BC42" s="323">
        <f>IFERROR(Supply_2013_Work!BC42*(Output_Tax!$CC42/100),0)</f>
        <v>0</v>
      </c>
      <c r="BD42" s="323">
        <f>IFERROR(Supply_2013_Work!BD42*(Output_Tax!$CC42/100),0)</f>
        <v>0</v>
      </c>
      <c r="BE42" s="323">
        <f>IFERROR(Supply_2013_Work!BE42*(Output_Tax!$CC42/100),0)</f>
        <v>0</v>
      </c>
      <c r="BF42" s="323">
        <f>IFERROR(Supply_2013_Work!BF42*(Output_Tax!$CC42/100),0)</f>
        <v>0</v>
      </c>
      <c r="BG42" s="323">
        <f>IFERROR(Supply_2013_Work!BG42*(Output_Tax!$CC42/100),0)</f>
        <v>0</v>
      </c>
      <c r="BH42" s="323">
        <f>IFERROR(Supply_2013_Work!BH42*(Output_Tax!$CC42/100),0)</f>
        <v>0</v>
      </c>
      <c r="BI42" s="323">
        <f>IFERROR(Supply_2013_Work!BI42*(Output_Tax!$CC42/100),0)</f>
        <v>0</v>
      </c>
      <c r="BJ42" s="323">
        <f>IFERROR(Supply_2013_Work!BJ42*(Output_Tax!$CC42/100),0)</f>
        <v>0</v>
      </c>
      <c r="BK42" s="323">
        <f>IFERROR(Supply_2013_Work!BK42*(Output_Tax!$CC42/100),0)</f>
        <v>0</v>
      </c>
      <c r="BL42" s="323">
        <f>IFERROR(Supply_2013_Work!BL42*(Output_Tax!$CC42/100),0)</f>
        <v>0</v>
      </c>
      <c r="BM42" s="323">
        <f>IFERROR(Supply_2013_Work!BM42*(Output_Tax!$CC42/100),0)</f>
        <v>0</v>
      </c>
      <c r="BN42" s="323">
        <f>IFERROR(Supply_2013_Work!BN42*(Output_Tax!$CC42/100),0)</f>
        <v>0</v>
      </c>
      <c r="BO42" s="323">
        <f>IFERROR(Supply_2013_Work!BO42*(Output_Tax!$CC42/100),0)</f>
        <v>0</v>
      </c>
      <c r="BP42" s="323">
        <f>IFERROR(Supply_2013_Work!BP42*(Output_Tax!$CC42/100),0)</f>
        <v>0</v>
      </c>
      <c r="BQ42" s="323">
        <f>IFERROR(Supply_2013_Work!BQ42*(Output_Tax!$CC42/100),0)</f>
        <v>0</v>
      </c>
      <c r="BR42" s="333">
        <v>127.5253</v>
      </c>
      <c r="BS42" s="335">
        <v>3.7677</v>
      </c>
      <c r="BT42" s="335">
        <v>2.7532000000000001</v>
      </c>
      <c r="BU42" s="335">
        <v>1.0144</v>
      </c>
      <c r="BV42" s="335">
        <v>1.9885999999999999</v>
      </c>
      <c r="BW42" s="334">
        <v>5.7563000000000004</v>
      </c>
      <c r="BX42" s="336">
        <v>133.2816</v>
      </c>
      <c r="BY42" s="335" t="s">
        <v>307</v>
      </c>
      <c r="BZ42" s="335">
        <v>1.7508999999999999</v>
      </c>
      <c r="CA42" s="337">
        <v>135.0324</v>
      </c>
      <c r="CB42" t="str">
        <f>VLOOKUP(C42,Codes!$A$2:$D$87,2,TRUE)</f>
        <v>53</v>
      </c>
      <c r="CC42">
        <f>IF(VLOOKUP(CB42,Rates!$A$2:$N$140,10,TRUE)="non-taxable",0,VLOOKUP(CB42,Rates!$A$2:$N$140,10,TRUE))</f>
        <v>21</v>
      </c>
      <c r="CD42">
        <f t="shared" si="0"/>
        <v>1.208823</v>
      </c>
      <c r="CE42">
        <f t="shared" si="1"/>
        <v>0</v>
      </c>
      <c r="CF42">
        <f t="shared" si="2"/>
        <v>0</v>
      </c>
    </row>
    <row r="43" spans="1:84">
      <c r="A43" s="330" t="s">
        <v>38</v>
      </c>
      <c r="B43" s="410" t="s">
        <v>199</v>
      </c>
      <c r="C43" s="457" t="s">
        <v>392</v>
      </c>
      <c r="D43" s="458" t="s">
        <v>393</v>
      </c>
      <c r="E43" s="323">
        <f>IFERROR(Supply_2013_Work!E43*(Output_Tax!$CC43/100),0)</f>
        <v>0</v>
      </c>
      <c r="F43" s="323">
        <f>IFERROR(Supply_2013_Work!F43*(Output_Tax!$CC43/100),0)</f>
        <v>0</v>
      </c>
      <c r="G43" s="323">
        <f>IFERROR(Supply_2013_Work!G43*(Output_Tax!$CC43/100),0)</f>
        <v>0</v>
      </c>
      <c r="H43" s="323">
        <f>IFERROR(Supply_2013_Work!H43*(Output_Tax!$CC43/100),0)</f>
        <v>0</v>
      </c>
      <c r="I43" s="323">
        <f>IFERROR(Supply_2013_Work!I43*(Output_Tax!$CC43/100),0)</f>
        <v>6.3819000000000001E-2</v>
      </c>
      <c r="J43" s="323">
        <f>IFERROR(Supply_2013_Work!J43*(Output_Tax!$CC43/100),0)</f>
        <v>0</v>
      </c>
      <c r="K43" s="323">
        <f>IFERROR(Supply_2013_Work!K43*(Output_Tax!$CC43/100),0)</f>
        <v>0</v>
      </c>
      <c r="L43" s="323">
        <f>IFERROR(Supply_2013_Work!L43*(Output_Tax!$CC43/100),0)</f>
        <v>0</v>
      </c>
      <c r="M43" s="323">
        <f>IFERROR(Supply_2013_Work!M43*(Output_Tax!$CC43/100),0)</f>
        <v>0</v>
      </c>
      <c r="N43" s="323">
        <f>IFERROR(Supply_2013_Work!N43*(Output_Tax!$CC43/100),0)</f>
        <v>0</v>
      </c>
      <c r="O43" s="323">
        <f>IFERROR(Supply_2013_Work!O43*(Output_Tax!$CC43/100),0)</f>
        <v>0</v>
      </c>
      <c r="P43" s="323">
        <f>IFERROR(Supply_2013_Work!P43*(Output_Tax!$CC43/100),0)</f>
        <v>0</v>
      </c>
      <c r="Q43" s="323">
        <f>IFERROR(Supply_2013_Work!Q43*(Output_Tax!$CC43/100),0)</f>
        <v>0</v>
      </c>
      <c r="R43" s="323">
        <f>IFERROR(Supply_2013_Work!R43*(Output_Tax!$CC43/100),0)</f>
        <v>0</v>
      </c>
      <c r="S43" s="323">
        <f>IFERROR(Supply_2013_Work!S43*(Output_Tax!$CC43/100),0)</f>
        <v>0</v>
      </c>
      <c r="T43" s="323">
        <f>IFERROR(Supply_2013_Work!T43*(Output_Tax!$CC43/100),0)</f>
        <v>0</v>
      </c>
      <c r="U43" s="323">
        <f>IFERROR(Supply_2013_Work!U43*(Output_Tax!$CC43/100),0)</f>
        <v>0</v>
      </c>
      <c r="V43" s="323">
        <f>IFERROR(Supply_2013_Work!V43*(Output_Tax!$CC43/100),0)</f>
        <v>0</v>
      </c>
      <c r="W43" s="323">
        <f>IFERROR(Supply_2013_Work!W43*(Output_Tax!$CC43/100),0)</f>
        <v>0</v>
      </c>
      <c r="X43" s="323">
        <f>IFERROR(Supply_2013_Work!X43*(Output_Tax!$CC43/100),0)</f>
        <v>0</v>
      </c>
      <c r="Y43" s="323">
        <f>IFERROR(Supply_2013_Work!Y43*(Output_Tax!$CC43/100),0)</f>
        <v>0</v>
      </c>
      <c r="Z43" s="323">
        <f>IFERROR(Supply_2013_Work!Z43*(Output_Tax!$CC43/100),0)</f>
        <v>0</v>
      </c>
      <c r="AA43" s="323">
        <f>IFERROR(Supply_2013_Work!AA43*(Output_Tax!$CC43/100),0)</f>
        <v>0</v>
      </c>
      <c r="AB43" s="323">
        <f>IFERROR(Supply_2013_Work!AB43*(Output_Tax!$CC43/100),0)</f>
        <v>0</v>
      </c>
      <c r="AC43" s="323">
        <f>IFERROR(Supply_2013_Work!AC43*(Output_Tax!$CC43/100),0)</f>
        <v>0</v>
      </c>
      <c r="AD43" s="323">
        <f>IFERROR(Supply_2013_Work!AD43*(Output_Tax!$CC43/100),0)</f>
        <v>0</v>
      </c>
      <c r="AE43" s="323">
        <f>IFERROR(Supply_2013_Work!AE43*(Output_Tax!$CC43/100),0)</f>
        <v>5.7812999999999996E-2</v>
      </c>
      <c r="AF43" s="323">
        <f>IFERROR(Supply_2013_Work!AF43*(Output_Tax!$CC43/100),0)</f>
        <v>0</v>
      </c>
      <c r="AG43" s="323">
        <f>IFERROR(Supply_2013_Work!AG43*(Output_Tax!$CC43/100),0)</f>
        <v>0.188139</v>
      </c>
      <c r="AH43" s="323">
        <f>IFERROR(Supply_2013_Work!AH43*(Output_Tax!$CC43/100),0)</f>
        <v>4.4753729999999994</v>
      </c>
      <c r="AI43" s="323">
        <f>IFERROR(Supply_2013_Work!AI43*(Output_Tax!$CC43/100),0)</f>
        <v>0</v>
      </c>
      <c r="AJ43" s="323">
        <f>IFERROR(Supply_2013_Work!AJ43*(Output_Tax!$CC43/100),0)</f>
        <v>0</v>
      </c>
      <c r="AK43" s="323">
        <f>IFERROR(Supply_2013_Work!AK43*(Output_Tax!$CC43/100),0)</f>
        <v>0</v>
      </c>
      <c r="AL43" s="323">
        <f>IFERROR(Supply_2013_Work!AL43*(Output_Tax!$CC43/100),0)</f>
        <v>0</v>
      </c>
      <c r="AM43" s="323">
        <f>IFERROR(Supply_2013_Work!AM43*(Output_Tax!$CC43/100),0)</f>
        <v>0</v>
      </c>
      <c r="AN43" s="323">
        <f>IFERROR(Supply_2013_Work!AN43*(Output_Tax!$CC43/100),0)</f>
        <v>150.083136</v>
      </c>
      <c r="AO43" s="323">
        <f>IFERROR(Supply_2013_Work!AO43*(Output_Tax!$CC43/100),0)</f>
        <v>3.9690000000000003E-3</v>
      </c>
      <c r="AP43" s="323">
        <f>IFERROR(Supply_2013_Work!AP43*(Output_Tax!$CC43/100),0)</f>
        <v>0.45811500000000005</v>
      </c>
      <c r="AQ43" s="323">
        <f>IFERROR(Supply_2013_Work!AQ43*(Output_Tax!$CC43/100),0)</f>
        <v>0</v>
      </c>
      <c r="AR43" s="323">
        <f>IFERROR(Supply_2013_Work!AR43*(Output_Tax!$CC43/100),0)</f>
        <v>0</v>
      </c>
      <c r="AS43" s="323">
        <f>IFERROR(Supply_2013_Work!AS43*(Output_Tax!$CC43/100),0)</f>
        <v>0</v>
      </c>
      <c r="AT43" s="323">
        <f>IFERROR(Supply_2013_Work!AT43*(Output_Tax!$CC43/100),0)</f>
        <v>0</v>
      </c>
      <c r="AU43" s="323">
        <f>IFERROR(Supply_2013_Work!AU43*(Output_Tax!$CC43/100),0)</f>
        <v>0</v>
      </c>
      <c r="AV43" s="323">
        <f>IFERROR(Supply_2013_Work!AV43*(Output_Tax!$CC43/100),0)</f>
        <v>0</v>
      </c>
      <c r="AW43" s="323">
        <f>IFERROR(Supply_2013_Work!AW43*(Output_Tax!$CC43/100),0)</f>
        <v>0</v>
      </c>
      <c r="AX43" s="323">
        <f>IFERROR(Supply_2013_Work!AX43*(Output_Tax!$CC43/100),0)</f>
        <v>0</v>
      </c>
      <c r="AY43" s="323">
        <f>IFERROR(Supply_2013_Work!AY43*(Output_Tax!$CC43/100),0)</f>
        <v>0</v>
      </c>
      <c r="AZ43" s="323">
        <f>IFERROR(Supply_2013_Work!AZ43*(Output_Tax!$CC43/100),0)</f>
        <v>0</v>
      </c>
      <c r="BA43" s="323">
        <f>IFERROR(Supply_2013_Work!BA43*(Output_Tax!$CC43/100),0)</f>
        <v>0</v>
      </c>
      <c r="BB43" s="323">
        <f>IFERROR(Supply_2013_Work!BB43*(Output_Tax!$CC43/100),0)</f>
        <v>0</v>
      </c>
      <c r="BC43" s="323">
        <f>IFERROR(Supply_2013_Work!BC43*(Output_Tax!$CC43/100),0)</f>
        <v>0</v>
      </c>
      <c r="BD43" s="323">
        <f>IFERROR(Supply_2013_Work!BD43*(Output_Tax!$CC43/100),0)</f>
        <v>0</v>
      </c>
      <c r="BE43" s="323">
        <f>IFERROR(Supply_2013_Work!BE43*(Output_Tax!$CC43/100),0)</f>
        <v>0</v>
      </c>
      <c r="BF43" s="323">
        <f>IFERROR(Supply_2013_Work!BF43*(Output_Tax!$CC43/100),0)</f>
        <v>0</v>
      </c>
      <c r="BG43" s="323">
        <f>IFERROR(Supply_2013_Work!BG43*(Output_Tax!$CC43/100),0)</f>
        <v>2.3057999999999999E-2</v>
      </c>
      <c r="BH43" s="323">
        <f>IFERROR(Supply_2013_Work!BH43*(Output_Tax!$CC43/100),0)</f>
        <v>1.4307510000000001</v>
      </c>
      <c r="BI43" s="323">
        <f>IFERROR(Supply_2013_Work!BI43*(Output_Tax!$CC43/100),0)</f>
        <v>0.54566399999999993</v>
      </c>
      <c r="BJ43" s="323">
        <f>IFERROR(Supply_2013_Work!BJ43*(Output_Tax!$CC43/100),0)</f>
        <v>0</v>
      </c>
      <c r="BK43" s="323">
        <f>IFERROR(Supply_2013_Work!BK43*(Output_Tax!$CC43/100),0)</f>
        <v>2.558745</v>
      </c>
      <c r="BL43" s="323">
        <f>IFERROR(Supply_2013_Work!BL43*(Output_Tax!$CC43/100),0)</f>
        <v>0</v>
      </c>
      <c r="BM43" s="323">
        <f>IFERROR(Supply_2013_Work!BM43*(Output_Tax!$CC43/100),0)</f>
        <v>0</v>
      </c>
      <c r="BN43" s="323">
        <f>IFERROR(Supply_2013_Work!BN43*(Output_Tax!$CC43/100),0)</f>
        <v>0</v>
      </c>
      <c r="BO43" s="323">
        <f>IFERROR(Supply_2013_Work!BO43*(Output_Tax!$CC43/100),0)</f>
        <v>0</v>
      </c>
      <c r="BP43" s="323">
        <f>IFERROR(Supply_2013_Work!BP43*(Output_Tax!$CC43/100),0)</f>
        <v>0</v>
      </c>
      <c r="BQ43" s="323">
        <f>IFERROR(Supply_2013_Work!BQ43*(Output_Tax!$CC43/100),0)</f>
        <v>0</v>
      </c>
      <c r="BR43" s="333">
        <v>761.3741</v>
      </c>
      <c r="BS43" s="335">
        <v>28.471800000000002</v>
      </c>
      <c r="BT43" s="335">
        <v>17.563199999999998</v>
      </c>
      <c r="BU43" s="335">
        <v>10.9086</v>
      </c>
      <c r="BV43" s="335">
        <v>7.2271999999999998</v>
      </c>
      <c r="BW43" s="334">
        <v>35.698999999999998</v>
      </c>
      <c r="BX43" s="336">
        <v>797.07309999999995</v>
      </c>
      <c r="BY43" s="335" t="s">
        <v>307</v>
      </c>
      <c r="BZ43" s="335">
        <v>73.534300000000002</v>
      </c>
      <c r="CA43" s="337">
        <v>870.60739999999998</v>
      </c>
      <c r="CB43" t="str">
        <f>VLOOKUP(C43,Codes!$A$2:$D$87,2,TRUE)</f>
        <v>56</v>
      </c>
      <c r="CC43">
        <f>IF(VLOOKUP(CB43,Rates!$A$2:$N$140,10,TRUE)="non-taxable",0,VLOOKUP(CB43,Rates!$A$2:$N$140,10,TRUE))</f>
        <v>21</v>
      </c>
      <c r="CD43">
        <f t="shared" si="0"/>
        <v>7.496789999999999</v>
      </c>
      <c r="CE43">
        <f t="shared" si="1"/>
        <v>0</v>
      </c>
      <c r="CF43">
        <f t="shared" si="2"/>
        <v>0</v>
      </c>
    </row>
    <row r="44" spans="1:84">
      <c r="A44" s="330" t="s">
        <v>39</v>
      </c>
      <c r="B44" s="410" t="s">
        <v>171</v>
      </c>
      <c r="C44" s="457" t="s">
        <v>394</v>
      </c>
      <c r="D44" s="458" t="s">
        <v>395</v>
      </c>
      <c r="E44" s="323">
        <f>IFERROR(Supply_2013_Work!E44*(Output_Tax!$CC44/100),0)</f>
        <v>0</v>
      </c>
      <c r="F44" s="323">
        <f>IFERROR(Supply_2013_Work!F44*(Output_Tax!$CC44/100),0)</f>
        <v>0</v>
      </c>
      <c r="G44" s="323">
        <f>IFERROR(Supply_2013_Work!G44*(Output_Tax!$CC44/100),0)</f>
        <v>0</v>
      </c>
      <c r="H44" s="323">
        <f>IFERROR(Supply_2013_Work!H44*(Output_Tax!$CC44/100),0)</f>
        <v>0</v>
      </c>
      <c r="I44" s="323">
        <f>IFERROR(Supply_2013_Work!I44*(Output_Tax!$CC44/100),0)</f>
        <v>0</v>
      </c>
      <c r="J44" s="323">
        <f>IFERROR(Supply_2013_Work!J44*(Output_Tax!$CC44/100),0)</f>
        <v>0</v>
      </c>
      <c r="K44" s="323">
        <f>IFERROR(Supply_2013_Work!K44*(Output_Tax!$CC44/100),0)</f>
        <v>0</v>
      </c>
      <c r="L44" s="323">
        <f>IFERROR(Supply_2013_Work!L44*(Output_Tax!$CC44/100),0)</f>
        <v>0</v>
      </c>
      <c r="M44" s="323">
        <f>IFERROR(Supply_2013_Work!M44*(Output_Tax!$CC44/100),0)</f>
        <v>17.406858</v>
      </c>
      <c r="N44" s="323">
        <f>IFERROR(Supply_2013_Work!N44*(Output_Tax!$CC44/100),0)</f>
        <v>0</v>
      </c>
      <c r="O44" s="323">
        <f>IFERROR(Supply_2013_Work!O44*(Output_Tax!$CC44/100),0)</f>
        <v>0</v>
      </c>
      <c r="P44" s="323">
        <f>IFERROR(Supply_2013_Work!P44*(Output_Tax!$CC44/100),0)</f>
        <v>0</v>
      </c>
      <c r="Q44" s="323">
        <f>IFERROR(Supply_2013_Work!Q44*(Output_Tax!$CC44/100),0)</f>
        <v>0</v>
      </c>
      <c r="R44" s="323">
        <f>IFERROR(Supply_2013_Work!R44*(Output_Tax!$CC44/100),0)</f>
        <v>0</v>
      </c>
      <c r="S44" s="323">
        <f>IFERROR(Supply_2013_Work!S44*(Output_Tax!$CC44/100),0)</f>
        <v>0</v>
      </c>
      <c r="T44" s="323">
        <f>IFERROR(Supply_2013_Work!T44*(Output_Tax!$CC44/100),0)</f>
        <v>0</v>
      </c>
      <c r="U44" s="323">
        <f>IFERROR(Supply_2013_Work!U44*(Output_Tax!$CC44/100),0)</f>
        <v>0.73506300000000002</v>
      </c>
      <c r="V44" s="323">
        <f>IFERROR(Supply_2013_Work!V44*(Output_Tax!$CC44/100),0)</f>
        <v>0</v>
      </c>
      <c r="W44" s="323">
        <f>IFERROR(Supply_2013_Work!W44*(Output_Tax!$CC44/100),0)</f>
        <v>0</v>
      </c>
      <c r="X44" s="323">
        <f>IFERROR(Supply_2013_Work!X44*(Output_Tax!$CC44/100),0)</f>
        <v>0</v>
      </c>
      <c r="Y44" s="323">
        <f>IFERROR(Supply_2013_Work!Y44*(Output_Tax!$CC44/100),0)</f>
        <v>0</v>
      </c>
      <c r="Z44" s="323">
        <f>IFERROR(Supply_2013_Work!Z44*(Output_Tax!$CC44/100),0)</f>
        <v>0</v>
      </c>
      <c r="AA44" s="323">
        <f>IFERROR(Supply_2013_Work!AA44*(Output_Tax!$CC44/100),0)</f>
        <v>0</v>
      </c>
      <c r="AB44" s="323">
        <f>IFERROR(Supply_2013_Work!AB44*(Output_Tax!$CC44/100),0)</f>
        <v>0</v>
      </c>
      <c r="AC44" s="323">
        <f>IFERROR(Supply_2013_Work!AC44*(Output_Tax!$CC44/100),0)</f>
        <v>0</v>
      </c>
      <c r="AD44" s="323">
        <f>IFERROR(Supply_2013_Work!AD44*(Output_Tax!$CC44/100),0)</f>
        <v>0</v>
      </c>
      <c r="AE44" s="323">
        <f>IFERROR(Supply_2013_Work!AE44*(Output_Tax!$CC44/100),0)</f>
        <v>0</v>
      </c>
      <c r="AF44" s="323">
        <f>IFERROR(Supply_2013_Work!AF44*(Output_Tax!$CC44/100),0)</f>
        <v>0</v>
      </c>
      <c r="AG44" s="323">
        <f>IFERROR(Supply_2013_Work!AG44*(Output_Tax!$CC44/100),0)</f>
        <v>0</v>
      </c>
      <c r="AH44" s="323">
        <f>IFERROR(Supply_2013_Work!AH44*(Output_Tax!$CC44/100),0)</f>
        <v>0</v>
      </c>
      <c r="AI44" s="323">
        <f>IFERROR(Supply_2013_Work!AI44*(Output_Tax!$CC44/100),0)</f>
        <v>0</v>
      </c>
      <c r="AJ44" s="323">
        <f>IFERROR(Supply_2013_Work!AJ44*(Output_Tax!$CC44/100),0)</f>
        <v>0</v>
      </c>
      <c r="AK44" s="323">
        <f>IFERROR(Supply_2013_Work!AK44*(Output_Tax!$CC44/100),0)</f>
        <v>0</v>
      </c>
      <c r="AL44" s="323">
        <f>IFERROR(Supply_2013_Work!AL44*(Output_Tax!$CC44/100),0)</f>
        <v>0</v>
      </c>
      <c r="AM44" s="323">
        <f>IFERROR(Supply_2013_Work!AM44*(Output_Tax!$CC44/100),0)</f>
        <v>0</v>
      </c>
      <c r="AN44" s="323">
        <f>IFERROR(Supply_2013_Work!AN44*(Output_Tax!$CC44/100),0)</f>
        <v>0</v>
      </c>
      <c r="AO44" s="323">
        <f>IFERROR(Supply_2013_Work!AO44*(Output_Tax!$CC44/100),0)</f>
        <v>22.953062999999997</v>
      </c>
      <c r="AP44" s="323">
        <f>IFERROR(Supply_2013_Work!AP44*(Output_Tax!$CC44/100),0)</f>
        <v>0</v>
      </c>
      <c r="AQ44" s="323">
        <f>IFERROR(Supply_2013_Work!AQ44*(Output_Tax!$CC44/100),0)</f>
        <v>0</v>
      </c>
      <c r="AR44" s="323">
        <f>IFERROR(Supply_2013_Work!AR44*(Output_Tax!$CC44/100),0)</f>
        <v>0</v>
      </c>
      <c r="AS44" s="323">
        <f>IFERROR(Supply_2013_Work!AS44*(Output_Tax!$CC44/100),0)</f>
        <v>0</v>
      </c>
      <c r="AT44" s="323">
        <f>IFERROR(Supply_2013_Work!AT44*(Output_Tax!$CC44/100),0)</f>
        <v>0</v>
      </c>
      <c r="AU44" s="323">
        <f>IFERROR(Supply_2013_Work!AU44*(Output_Tax!$CC44/100),0)</f>
        <v>0</v>
      </c>
      <c r="AV44" s="323">
        <f>IFERROR(Supply_2013_Work!AV44*(Output_Tax!$CC44/100),0)</f>
        <v>0</v>
      </c>
      <c r="AW44" s="323">
        <f>IFERROR(Supply_2013_Work!AW44*(Output_Tax!$CC44/100),0)</f>
        <v>0</v>
      </c>
      <c r="AX44" s="323">
        <f>IFERROR(Supply_2013_Work!AX44*(Output_Tax!$CC44/100),0)</f>
        <v>0</v>
      </c>
      <c r="AY44" s="323">
        <f>IFERROR(Supply_2013_Work!AY44*(Output_Tax!$CC44/100),0)</f>
        <v>0</v>
      </c>
      <c r="AZ44" s="323">
        <f>IFERROR(Supply_2013_Work!AZ44*(Output_Tax!$CC44/100),0)</f>
        <v>0</v>
      </c>
      <c r="BA44" s="323">
        <f>IFERROR(Supply_2013_Work!BA44*(Output_Tax!$CC44/100),0)</f>
        <v>0</v>
      </c>
      <c r="BB44" s="323">
        <f>IFERROR(Supply_2013_Work!BB44*(Output_Tax!$CC44/100),0)</f>
        <v>0</v>
      </c>
      <c r="BC44" s="323">
        <f>IFERROR(Supply_2013_Work!BC44*(Output_Tax!$CC44/100),0)</f>
        <v>0</v>
      </c>
      <c r="BD44" s="323">
        <f>IFERROR(Supply_2013_Work!BD44*(Output_Tax!$CC44/100),0)</f>
        <v>0</v>
      </c>
      <c r="BE44" s="323">
        <f>IFERROR(Supply_2013_Work!BE44*(Output_Tax!$CC44/100),0)</f>
        <v>0</v>
      </c>
      <c r="BF44" s="323">
        <f>IFERROR(Supply_2013_Work!BF44*(Output_Tax!$CC44/100),0)</f>
        <v>0</v>
      </c>
      <c r="BG44" s="323">
        <f>IFERROR(Supply_2013_Work!BG44*(Output_Tax!$CC44/100),0)</f>
        <v>0</v>
      </c>
      <c r="BH44" s="323">
        <f>IFERROR(Supply_2013_Work!BH44*(Output_Tax!$CC44/100),0)</f>
        <v>0</v>
      </c>
      <c r="BI44" s="323">
        <f>IFERROR(Supply_2013_Work!BI44*(Output_Tax!$CC44/100),0)</f>
        <v>0</v>
      </c>
      <c r="BJ44" s="323">
        <f>IFERROR(Supply_2013_Work!BJ44*(Output_Tax!$CC44/100),0)</f>
        <v>0</v>
      </c>
      <c r="BK44" s="323">
        <f>IFERROR(Supply_2013_Work!BK44*(Output_Tax!$CC44/100),0)</f>
        <v>0</v>
      </c>
      <c r="BL44" s="323">
        <f>IFERROR(Supply_2013_Work!BL44*(Output_Tax!$CC44/100),0)</f>
        <v>0</v>
      </c>
      <c r="BM44" s="323">
        <f>IFERROR(Supply_2013_Work!BM44*(Output_Tax!$CC44/100),0)</f>
        <v>0</v>
      </c>
      <c r="BN44" s="323">
        <f>IFERROR(Supply_2013_Work!BN44*(Output_Tax!$CC44/100),0)</f>
        <v>0</v>
      </c>
      <c r="BO44" s="323">
        <f>IFERROR(Supply_2013_Work!BO44*(Output_Tax!$CC44/100),0)</f>
        <v>0</v>
      </c>
      <c r="BP44" s="323">
        <f>IFERROR(Supply_2013_Work!BP44*(Output_Tax!$CC44/100),0)</f>
        <v>0</v>
      </c>
      <c r="BQ44" s="323">
        <f>IFERROR(Supply_2013_Work!BQ44*(Output_Tax!$CC44/100),0)</f>
        <v>0</v>
      </c>
      <c r="BR44" s="333">
        <v>195.69040000000001</v>
      </c>
      <c r="BS44" s="335">
        <v>27.785399999999999</v>
      </c>
      <c r="BT44" s="335">
        <v>14.5045</v>
      </c>
      <c r="BU44" s="335">
        <v>13.280799999999999</v>
      </c>
      <c r="BV44" s="335">
        <v>6.6653000000000002</v>
      </c>
      <c r="BW44" s="334">
        <v>34.450699999999998</v>
      </c>
      <c r="BX44" s="336">
        <v>230.14109999999999</v>
      </c>
      <c r="BY44" s="335">
        <v>91.589600000000004</v>
      </c>
      <c r="BZ44" s="335">
        <v>14.910399999999999</v>
      </c>
      <c r="CA44" s="337">
        <v>336.64100000000002</v>
      </c>
      <c r="CB44" t="str">
        <f>VLOOKUP(C44,Codes!$A$2:$D$87,2,TRUE)</f>
        <v>58</v>
      </c>
      <c r="CC44">
        <f>IF(VLOOKUP(CB44,Rates!$A$2:$N$140,10,TRUE)="non-taxable",0,VLOOKUP(CB44,Rates!$A$2:$N$140,10,TRUE))</f>
        <v>21</v>
      </c>
      <c r="CD44">
        <f t="shared" si="0"/>
        <v>7.2346469999999989</v>
      </c>
      <c r="CE44">
        <f t="shared" si="1"/>
        <v>0</v>
      </c>
      <c r="CF44">
        <f t="shared" si="2"/>
        <v>0</v>
      </c>
    </row>
    <row r="45" spans="1:84">
      <c r="A45" s="330" t="s">
        <v>40</v>
      </c>
      <c r="B45" s="410" t="s">
        <v>172</v>
      </c>
      <c r="C45" s="457" t="s">
        <v>396</v>
      </c>
      <c r="D45" s="458" t="s">
        <v>397</v>
      </c>
      <c r="E45" s="323">
        <f>IFERROR(Supply_2013_Work!E45*(Output_Tax!$CC45/100),0)</f>
        <v>0</v>
      </c>
      <c r="F45" s="323">
        <f>IFERROR(Supply_2013_Work!F45*(Output_Tax!$CC45/100),0)</f>
        <v>0</v>
      </c>
      <c r="G45" s="323">
        <f>IFERROR(Supply_2013_Work!G45*(Output_Tax!$CC45/100),0)</f>
        <v>0</v>
      </c>
      <c r="H45" s="323">
        <f>IFERROR(Supply_2013_Work!H45*(Output_Tax!$CC45/100),0)</f>
        <v>0</v>
      </c>
      <c r="I45" s="323">
        <f>IFERROR(Supply_2013_Work!I45*(Output_Tax!$CC45/100),0)</f>
        <v>0</v>
      </c>
      <c r="J45" s="323">
        <f>IFERROR(Supply_2013_Work!J45*(Output_Tax!$CC45/100),0)</f>
        <v>0</v>
      </c>
      <c r="K45" s="323">
        <f>IFERROR(Supply_2013_Work!K45*(Output_Tax!$CC45/100),0)</f>
        <v>0</v>
      </c>
      <c r="L45" s="323">
        <f>IFERROR(Supply_2013_Work!L45*(Output_Tax!$CC45/100),0)</f>
        <v>0</v>
      </c>
      <c r="M45" s="323">
        <f>IFERROR(Supply_2013_Work!M45*(Output_Tax!$CC45/100),0)</f>
        <v>0</v>
      </c>
      <c r="N45" s="323">
        <f>IFERROR(Supply_2013_Work!N45*(Output_Tax!$CC45/100),0)</f>
        <v>0</v>
      </c>
      <c r="O45" s="323">
        <f>IFERROR(Supply_2013_Work!O45*(Output_Tax!$CC45/100),0)</f>
        <v>0</v>
      </c>
      <c r="P45" s="323">
        <f>IFERROR(Supply_2013_Work!P45*(Output_Tax!$CC45/100),0)</f>
        <v>0</v>
      </c>
      <c r="Q45" s="323">
        <f>IFERROR(Supply_2013_Work!Q45*(Output_Tax!$CC45/100),0)</f>
        <v>0</v>
      </c>
      <c r="R45" s="323">
        <f>IFERROR(Supply_2013_Work!R45*(Output_Tax!$CC45/100),0)</f>
        <v>0</v>
      </c>
      <c r="S45" s="323">
        <f>IFERROR(Supply_2013_Work!S45*(Output_Tax!$CC45/100),0)</f>
        <v>0</v>
      </c>
      <c r="T45" s="323">
        <f>IFERROR(Supply_2013_Work!T45*(Output_Tax!$CC45/100),0)</f>
        <v>0</v>
      </c>
      <c r="U45" s="323">
        <f>IFERROR(Supply_2013_Work!U45*(Output_Tax!$CC45/100),0)</f>
        <v>0</v>
      </c>
      <c r="V45" s="323">
        <f>IFERROR(Supply_2013_Work!V45*(Output_Tax!$CC45/100),0)</f>
        <v>0</v>
      </c>
      <c r="W45" s="323">
        <f>IFERROR(Supply_2013_Work!W45*(Output_Tax!$CC45/100),0)</f>
        <v>0</v>
      </c>
      <c r="X45" s="323">
        <f>IFERROR(Supply_2013_Work!X45*(Output_Tax!$CC45/100),0)</f>
        <v>0</v>
      </c>
      <c r="Y45" s="323">
        <f>IFERROR(Supply_2013_Work!Y45*(Output_Tax!$CC45/100),0)</f>
        <v>0</v>
      </c>
      <c r="Z45" s="323">
        <f>IFERROR(Supply_2013_Work!Z45*(Output_Tax!$CC45/100),0)</f>
        <v>0</v>
      </c>
      <c r="AA45" s="323">
        <f>IFERROR(Supply_2013_Work!AA45*(Output_Tax!$CC45/100),0)</f>
        <v>0</v>
      </c>
      <c r="AB45" s="323">
        <f>IFERROR(Supply_2013_Work!AB45*(Output_Tax!$CC45/100),0)</f>
        <v>0</v>
      </c>
      <c r="AC45" s="323">
        <f>IFERROR(Supply_2013_Work!AC45*(Output_Tax!$CC45/100),0)</f>
        <v>0</v>
      </c>
      <c r="AD45" s="323">
        <f>IFERROR(Supply_2013_Work!AD45*(Output_Tax!$CC45/100),0)</f>
        <v>0</v>
      </c>
      <c r="AE45" s="323">
        <f>IFERROR(Supply_2013_Work!AE45*(Output_Tax!$CC45/100),0)</f>
        <v>0</v>
      </c>
      <c r="AF45" s="323">
        <f>IFERROR(Supply_2013_Work!AF45*(Output_Tax!$CC45/100),0)</f>
        <v>0</v>
      </c>
      <c r="AG45" s="323">
        <f>IFERROR(Supply_2013_Work!AG45*(Output_Tax!$CC45/100),0)</f>
        <v>0</v>
      </c>
      <c r="AH45" s="323">
        <f>IFERROR(Supply_2013_Work!AH45*(Output_Tax!$CC45/100),0)</f>
        <v>0</v>
      </c>
      <c r="AI45" s="323">
        <f>IFERROR(Supply_2013_Work!AI45*(Output_Tax!$CC45/100),0)</f>
        <v>0</v>
      </c>
      <c r="AJ45" s="323">
        <f>IFERROR(Supply_2013_Work!AJ45*(Output_Tax!$CC45/100),0)</f>
        <v>0</v>
      </c>
      <c r="AK45" s="323">
        <f>IFERROR(Supply_2013_Work!AK45*(Output_Tax!$CC45/100),0)</f>
        <v>0</v>
      </c>
      <c r="AL45" s="323">
        <f>IFERROR(Supply_2013_Work!AL45*(Output_Tax!$CC45/100),0)</f>
        <v>0</v>
      </c>
      <c r="AM45" s="323">
        <f>IFERROR(Supply_2013_Work!AM45*(Output_Tax!$CC45/100),0)</f>
        <v>0</v>
      </c>
      <c r="AN45" s="323">
        <f>IFERROR(Supply_2013_Work!AN45*(Output_Tax!$CC45/100),0)</f>
        <v>0</v>
      </c>
      <c r="AO45" s="323">
        <f>IFERROR(Supply_2013_Work!AO45*(Output_Tax!$CC45/100),0)</f>
        <v>0</v>
      </c>
      <c r="AP45" s="323">
        <f>IFERROR(Supply_2013_Work!AP45*(Output_Tax!$CC45/100),0)</f>
        <v>27.185486999999998</v>
      </c>
      <c r="AQ45" s="323">
        <f>IFERROR(Supply_2013_Work!AQ45*(Output_Tax!$CC45/100),0)</f>
        <v>0</v>
      </c>
      <c r="AR45" s="323">
        <f>IFERROR(Supply_2013_Work!AR45*(Output_Tax!$CC45/100),0)</f>
        <v>0</v>
      </c>
      <c r="AS45" s="323">
        <f>IFERROR(Supply_2013_Work!AS45*(Output_Tax!$CC45/100),0)</f>
        <v>0</v>
      </c>
      <c r="AT45" s="323">
        <f>IFERROR(Supply_2013_Work!AT45*(Output_Tax!$CC45/100),0)</f>
        <v>0</v>
      </c>
      <c r="AU45" s="323">
        <f>IFERROR(Supply_2013_Work!AU45*(Output_Tax!$CC45/100),0)</f>
        <v>0</v>
      </c>
      <c r="AV45" s="323">
        <f>IFERROR(Supply_2013_Work!AV45*(Output_Tax!$CC45/100),0)</f>
        <v>0</v>
      </c>
      <c r="AW45" s="323">
        <f>IFERROR(Supply_2013_Work!AW45*(Output_Tax!$CC45/100),0)</f>
        <v>0</v>
      </c>
      <c r="AX45" s="323">
        <f>IFERROR(Supply_2013_Work!AX45*(Output_Tax!$CC45/100),0)</f>
        <v>0</v>
      </c>
      <c r="AY45" s="323">
        <f>IFERROR(Supply_2013_Work!AY45*(Output_Tax!$CC45/100),0)</f>
        <v>0</v>
      </c>
      <c r="AZ45" s="323">
        <f>IFERROR(Supply_2013_Work!AZ45*(Output_Tax!$CC45/100),0)</f>
        <v>0</v>
      </c>
      <c r="BA45" s="323">
        <f>IFERROR(Supply_2013_Work!BA45*(Output_Tax!$CC45/100),0)</f>
        <v>0</v>
      </c>
      <c r="BB45" s="323">
        <f>IFERROR(Supply_2013_Work!BB45*(Output_Tax!$CC45/100),0)</f>
        <v>0</v>
      </c>
      <c r="BC45" s="323">
        <f>IFERROR(Supply_2013_Work!BC45*(Output_Tax!$CC45/100),0)</f>
        <v>0</v>
      </c>
      <c r="BD45" s="323">
        <f>IFERROR(Supply_2013_Work!BD45*(Output_Tax!$CC45/100),0)</f>
        <v>0</v>
      </c>
      <c r="BE45" s="323">
        <f>IFERROR(Supply_2013_Work!BE45*(Output_Tax!$CC45/100),0)</f>
        <v>0</v>
      </c>
      <c r="BF45" s="323">
        <f>IFERROR(Supply_2013_Work!BF45*(Output_Tax!$CC45/100),0)</f>
        <v>0</v>
      </c>
      <c r="BG45" s="323">
        <f>IFERROR(Supply_2013_Work!BG45*(Output_Tax!$CC45/100),0)</f>
        <v>0</v>
      </c>
      <c r="BH45" s="323">
        <f>IFERROR(Supply_2013_Work!BH45*(Output_Tax!$CC45/100),0)</f>
        <v>0</v>
      </c>
      <c r="BI45" s="323">
        <f>IFERROR(Supply_2013_Work!BI45*(Output_Tax!$CC45/100),0)</f>
        <v>0</v>
      </c>
      <c r="BJ45" s="323">
        <f>IFERROR(Supply_2013_Work!BJ45*(Output_Tax!$CC45/100),0)</f>
        <v>0</v>
      </c>
      <c r="BK45" s="323">
        <f>IFERROR(Supply_2013_Work!BK45*(Output_Tax!$CC45/100),0)</f>
        <v>4.4099999999999999E-3</v>
      </c>
      <c r="BL45" s="323">
        <f>IFERROR(Supply_2013_Work!BL45*(Output_Tax!$CC45/100),0)</f>
        <v>0</v>
      </c>
      <c r="BM45" s="323">
        <f>IFERROR(Supply_2013_Work!BM45*(Output_Tax!$CC45/100),0)</f>
        <v>0</v>
      </c>
      <c r="BN45" s="323">
        <f>IFERROR(Supply_2013_Work!BN45*(Output_Tax!$CC45/100),0)</f>
        <v>0</v>
      </c>
      <c r="BO45" s="323">
        <f>IFERROR(Supply_2013_Work!BO45*(Output_Tax!$CC45/100),0)</f>
        <v>0</v>
      </c>
      <c r="BP45" s="323">
        <f>IFERROR(Supply_2013_Work!BP45*(Output_Tax!$CC45/100),0)</f>
        <v>0</v>
      </c>
      <c r="BQ45" s="323">
        <f>IFERROR(Supply_2013_Work!BQ45*(Output_Tax!$CC45/100),0)</f>
        <v>0</v>
      </c>
      <c r="BR45" s="333">
        <v>129.47569999999999</v>
      </c>
      <c r="BS45" s="335">
        <v>6.6942000000000004</v>
      </c>
      <c r="BT45" s="335">
        <v>2.7385999999999999</v>
      </c>
      <c r="BU45" s="335">
        <v>3.9554999999999998</v>
      </c>
      <c r="BV45" s="335">
        <v>4.5373000000000001</v>
      </c>
      <c r="BW45" s="334">
        <v>11.231400000000001</v>
      </c>
      <c r="BX45" s="336">
        <v>140.7071</v>
      </c>
      <c r="BY45" s="335">
        <v>8.0909999999999993</v>
      </c>
      <c r="BZ45" s="335">
        <v>6.0602999999999998</v>
      </c>
      <c r="CA45" s="337">
        <v>154.85849999999999</v>
      </c>
      <c r="CB45" t="str">
        <f>VLOOKUP(C45,Codes!$A$2:$D$87,2,TRUE)</f>
        <v>60</v>
      </c>
      <c r="CC45">
        <f>IF(VLOOKUP(CB45,Rates!$A$2:$N$140,10,TRUE)="non-taxable",0,VLOOKUP(CB45,Rates!$A$2:$N$140,10,TRUE))</f>
        <v>21</v>
      </c>
      <c r="CD45">
        <f t="shared" si="0"/>
        <v>2.3585940000000001</v>
      </c>
      <c r="CE45">
        <f t="shared" si="1"/>
        <v>0</v>
      </c>
      <c r="CF45">
        <f t="shared" si="2"/>
        <v>0</v>
      </c>
    </row>
    <row r="46" spans="1:84">
      <c r="A46" s="330" t="s">
        <v>41</v>
      </c>
      <c r="B46" s="410" t="s">
        <v>173</v>
      </c>
      <c r="C46" s="457" t="s">
        <v>398</v>
      </c>
      <c r="D46" s="458" t="s">
        <v>399</v>
      </c>
      <c r="E46" s="323">
        <f>IFERROR(Supply_2013_Work!E46*(Output_Tax!$CC46/100),0)</f>
        <v>0</v>
      </c>
      <c r="F46" s="323">
        <f>IFERROR(Supply_2013_Work!F46*(Output_Tax!$CC46/100),0)</f>
        <v>0</v>
      </c>
      <c r="G46" s="323">
        <f>IFERROR(Supply_2013_Work!G46*(Output_Tax!$CC46/100),0)</f>
        <v>0</v>
      </c>
      <c r="H46" s="323">
        <f>IFERROR(Supply_2013_Work!H46*(Output_Tax!$CC46/100),0)</f>
        <v>0</v>
      </c>
      <c r="I46" s="323">
        <f>IFERROR(Supply_2013_Work!I46*(Output_Tax!$CC46/100),0)</f>
        <v>0</v>
      </c>
      <c r="J46" s="323">
        <f>IFERROR(Supply_2013_Work!J46*(Output_Tax!$CC46/100),0)</f>
        <v>0</v>
      </c>
      <c r="K46" s="323">
        <f>IFERROR(Supply_2013_Work!K46*(Output_Tax!$CC46/100),0)</f>
        <v>0</v>
      </c>
      <c r="L46" s="323">
        <f>IFERROR(Supply_2013_Work!L46*(Output_Tax!$CC46/100),0)</f>
        <v>0</v>
      </c>
      <c r="M46" s="323">
        <f>IFERROR(Supply_2013_Work!M46*(Output_Tax!$CC46/100),0)</f>
        <v>0</v>
      </c>
      <c r="N46" s="323">
        <f>IFERROR(Supply_2013_Work!N46*(Output_Tax!$CC46/100),0)</f>
        <v>0</v>
      </c>
      <c r="O46" s="323">
        <f>IFERROR(Supply_2013_Work!O46*(Output_Tax!$CC46/100),0)</f>
        <v>0</v>
      </c>
      <c r="P46" s="323">
        <f>IFERROR(Supply_2013_Work!P46*(Output_Tax!$CC46/100),0)</f>
        <v>0</v>
      </c>
      <c r="Q46" s="323">
        <f>IFERROR(Supply_2013_Work!Q46*(Output_Tax!$CC46/100),0)</f>
        <v>0</v>
      </c>
      <c r="R46" s="323">
        <f>IFERROR(Supply_2013_Work!R46*(Output_Tax!$CC46/100),0)</f>
        <v>0</v>
      </c>
      <c r="S46" s="323">
        <f>IFERROR(Supply_2013_Work!S46*(Output_Tax!$CC46/100),0)</f>
        <v>0</v>
      </c>
      <c r="T46" s="323">
        <f>IFERROR(Supply_2013_Work!T46*(Output_Tax!$CC46/100),0)</f>
        <v>0</v>
      </c>
      <c r="U46" s="323">
        <f>IFERROR(Supply_2013_Work!U46*(Output_Tax!$CC46/100),0)</f>
        <v>0</v>
      </c>
      <c r="V46" s="323">
        <f>IFERROR(Supply_2013_Work!V46*(Output_Tax!$CC46/100),0)</f>
        <v>0</v>
      </c>
      <c r="W46" s="323">
        <f>IFERROR(Supply_2013_Work!W46*(Output_Tax!$CC46/100),0)</f>
        <v>0</v>
      </c>
      <c r="X46" s="323">
        <f>IFERROR(Supply_2013_Work!X46*(Output_Tax!$CC46/100),0)</f>
        <v>0</v>
      </c>
      <c r="Y46" s="323">
        <f>IFERROR(Supply_2013_Work!Y46*(Output_Tax!$CC46/100),0)</f>
        <v>0</v>
      </c>
      <c r="Z46" s="323">
        <f>IFERROR(Supply_2013_Work!Z46*(Output_Tax!$CC46/100),0)</f>
        <v>0</v>
      </c>
      <c r="AA46" s="323">
        <f>IFERROR(Supply_2013_Work!AA46*(Output_Tax!$CC46/100),0)</f>
        <v>0</v>
      </c>
      <c r="AB46" s="323">
        <f>IFERROR(Supply_2013_Work!AB46*(Output_Tax!$CC46/100),0)</f>
        <v>1.9456709999999999</v>
      </c>
      <c r="AC46" s="323">
        <f>IFERROR(Supply_2013_Work!AC46*(Output_Tax!$CC46/100),0)</f>
        <v>0</v>
      </c>
      <c r="AD46" s="323">
        <f>IFERROR(Supply_2013_Work!AD46*(Output_Tax!$CC46/100),0)</f>
        <v>0</v>
      </c>
      <c r="AE46" s="323">
        <f>IFERROR(Supply_2013_Work!AE46*(Output_Tax!$CC46/100),0)</f>
        <v>0</v>
      </c>
      <c r="AF46" s="323">
        <f>IFERROR(Supply_2013_Work!AF46*(Output_Tax!$CC46/100),0)</f>
        <v>0</v>
      </c>
      <c r="AG46" s="323">
        <f>IFERROR(Supply_2013_Work!AG46*(Output_Tax!$CC46/100),0)</f>
        <v>0</v>
      </c>
      <c r="AH46" s="323">
        <f>IFERROR(Supply_2013_Work!AH46*(Output_Tax!$CC46/100),0)</f>
        <v>0</v>
      </c>
      <c r="AI46" s="323">
        <f>IFERROR(Supply_2013_Work!AI46*(Output_Tax!$CC46/100),0)</f>
        <v>0</v>
      </c>
      <c r="AJ46" s="323">
        <f>IFERROR(Supply_2013_Work!AJ46*(Output_Tax!$CC46/100),0)</f>
        <v>0</v>
      </c>
      <c r="AK46" s="323">
        <f>IFERROR(Supply_2013_Work!AK46*(Output_Tax!$CC46/100),0)</f>
        <v>0</v>
      </c>
      <c r="AL46" s="323">
        <f>IFERROR(Supply_2013_Work!AL46*(Output_Tax!$CC46/100),0)</f>
        <v>0</v>
      </c>
      <c r="AM46" s="323">
        <f>IFERROR(Supply_2013_Work!AM46*(Output_Tax!$CC46/100),0)</f>
        <v>0</v>
      </c>
      <c r="AN46" s="323">
        <f>IFERROR(Supply_2013_Work!AN46*(Output_Tax!$CC46/100),0)</f>
        <v>0</v>
      </c>
      <c r="AO46" s="323">
        <f>IFERROR(Supply_2013_Work!AO46*(Output_Tax!$CC46/100),0)</f>
        <v>0</v>
      </c>
      <c r="AP46" s="323">
        <f>IFERROR(Supply_2013_Work!AP46*(Output_Tax!$CC46/100),0)</f>
        <v>0</v>
      </c>
      <c r="AQ46" s="323">
        <f>IFERROR(Supply_2013_Work!AQ46*(Output_Tax!$CC46/100),0)</f>
        <v>154.275702</v>
      </c>
      <c r="AR46" s="323">
        <f>IFERROR(Supply_2013_Work!AR46*(Output_Tax!$CC46/100),0)</f>
        <v>6.5798669999999992</v>
      </c>
      <c r="AS46" s="323">
        <f>IFERROR(Supply_2013_Work!AS46*(Output_Tax!$CC46/100),0)</f>
        <v>0</v>
      </c>
      <c r="AT46" s="323">
        <f>IFERROR(Supply_2013_Work!AT46*(Output_Tax!$CC46/100),0)</f>
        <v>0</v>
      </c>
      <c r="AU46" s="323">
        <f>IFERROR(Supply_2013_Work!AU46*(Output_Tax!$CC46/100),0)</f>
        <v>0</v>
      </c>
      <c r="AV46" s="323">
        <f>IFERROR(Supply_2013_Work!AV46*(Output_Tax!$CC46/100),0)</f>
        <v>0</v>
      </c>
      <c r="AW46" s="323">
        <f>IFERROR(Supply_2013_Work!AW46*(Output_Tax!$CC46/100),0)</f>
        <v>0</v>
      </c>
      <c r="AX46" s="323">
        <f>IFERROR(Supply_2013_Work!AX46*(Output_Tax!$CC46/100),0)</f>
        <v>0</v>
      </c>
      <c r="AY46" s="323">
        <f>IFERROR(Supply_2013_Work!AY46*(Output_Tax!$CC46/100),0)</f>
        <v>0</v>
      </c>
      <c r="AZ46" s="323">
        <f>IFERROR(Supply_2013_Work!AZ46*(Output_Tax!$CC46/100),0)</f>
        <v>0</v>
      </c>
      <c r="BA46" s="323">
        <f>IFERROR(Supply_2013_Work!BA46*(Output_Tax!$CC46/100),0)</f>
        <v>0</v>
      </c>
      <c r="BB46" s="323">
        <f>IFERROR(Supply_2013_Work!BB46*(Output_Tax!$CC46/100),0)</f>
        <v>0</v>
      </c>
      <c r="BC46" s="323">
        <f>IFERROR(Supply_2013_Work!BC46*(Output_Tax!$CC46/100),0)</f>
        <v>0</v>
      </c>
      <c r="BD46" s="323">
        <f>IFERROR(Supply_2013_Work!BD46*(Output_Tax!$CC46/100),0)</f>
        <v>0</v>
      </c>
      <c r="BE46" s="323">
        <f>IFERROR(Supply_2013_Work!BE46*(Output_Tax!$CC46/100),0)</f>
        <v>0</v>
      </c>
      <c r="BF46" s="323">
        <f>IFERROR(Supply_2013_Work!BF46*(Output_Tax!$CC46/100),0)</f>
        <v>2.3645160000000001</v>
      </c>
      <c r="BG46" s="323">
        <f>IFERROR(Supply_2013_Work!BG46*(Output_Tax!$CC46/100),0)</f>
        <v>0</v>
      </c>
      <c r="BH46" s="323">
        <f>IFERROR(Supply_2013_Work!BH46*(Output_Tax!$CC46/100),0)</f>
        <v>0</v>
      </c>
      <c r="BI46" s="323">
        <f>IFERROR(Supply_2013_Work!BI46*(Output_Tax!$CC46/100),0)</f>
        <v>0</v>
      </c>
      <c r="BJ46" s="323">
        <f>IFERROR(Supply_2013_Work!BJ46*(Output_Tax!$CC46/100),0)</f>
        <v>0</v>
      </c>
      <c r="BK46" s="323">
        <f>IFERROR(Supply_2013_Work!BK46*(Output_Tax!$CC46/100),0)</f>
        <v>0</v>
      </c>
      <c r="BL46" s="323">
        <f>IFERROR(Supply_2013_Work!BL46*(Output_Tax!$CC46/100),0)</f>
        <v>0</v>
      </c>
      <c r="BM46" s="323">
        <f>IFERROR(Supply_2013_Work!BM46*(Output_Tax!$CC46/100),0)</f>
        <v>0</v>
      </c>
      <c r="BN46" s="323">
        <f>IFERROR(Supply_2013_Work!BN46*(Output_Tax!$CC46/100),0)</f>
        <v>0</v>
      </c>
      <c r="BO46" s="323">
        <f>IFERROR(Supply_2013_Work!BO46*(Output_Tax!$CC46/100),0)</f>
        <v>0</v>
      </c>
      <c r="BP46" s="323">
        <f>IFERROR(Supply_2013_Work!BP46*(Output_Tax!$CC46/100),0)</f>
        <v>0</v>
      </c>
      <c r="BQ46" s="323">
        <f>IFERROR(Supply_2013_Work!BQ46*(Output_Tax!$CC46/100),0)</f>
        <v>0</v>
      </c>
      <c r="BR46" s="333">
        <v>786.50360000000001</v>
      </c>
      <c r="BS46" s="335">
        <v>47.171100000000003</v>
      </c>
      <c r="BT46" s="335">
        <v>13.4488</v>
      </c>
      <c r="BU46" s="335">
        <v>33.7224</v>
      </c>
      <c r="BV46" s="335">
        <v>26.1053</v>
      </c>
      <c r="BW46" s="334">
        <v>73.276399999999995</v>
      </c>
      <c r="BX46" s="336">
        <v>859.78</v>
      </c>
      <c r="BY46" s="335" t="s">
        <v>307</v>
      </c>
      <c r="BZ46" s="335">
        <v>55.650700000000001</v>
      </c>
      <c r="CA46" s="337">
        <v>915.4307</v>
      </c>
      <c r="CB46" t="str">
        <f>VLOOKUP(C46,Codes!$A$2:$D$87,2,TRUE)</f>
        <v>61</v>
      </c>
      <c r="CC46">
        <f>IF(VLOOKUP(CB46,Rates!$A$2:$N$140,10,TRUE)="non-taxable",0,VLOOKUP(CB46,Rates!$A$2:$N$140,10,TRUE))</f>
        <v>21</v>
      </c>
      <c r="CD46">
        <f t="shared" si="0"/>
        <v>15.388043999999999</v>
      </c>
      <c r="CE46">
        <f t="shared" si="1"/>
        <v>0</v>
      </c>
      <c r="CF46">
        <f t="shared" si="2"/>
        <v>0</v>
      </c>
    </row>
    <row r="47" spans="1:84">
      <c r="A47" s="330" t="s">
        <v>42</v>
      </c>
      <c r="B47" s="410" t="s">
        <v>174</v>
      </c>
      <c r="C47" s="457" t="s">
        <v>400</v>
      </c>
      <c r="D47" s="458" t="s">
        <v>401</v>
      </c>
      <c r="E47" s="323">
        <f>IFERROR(Supply_2013_Work!E47*(Output_Tax!$CC47/100),0)</f>
        <v>6.2160000000000002E-3</v>
      </c>
      <c r="F47" s="323">
        <f>IFERROR(Supply_2013_Work!F47*(Output_Tax!$CC47/100),0)</f>
        <v>0</v>
      </c>
      <c r="G47" s="323">
        <f>IFERROR(Supply_2013_Work!G47*(Output_Tax!$CC47/100),0)</f>
        <v>0</v>
      </c>
      <c r="H47" s="323">
        <f>IFERROR(Supply_2013_Work!H47*(Output_Tax!$CC47/100),0)</f>
        <v>0</v>
      </c>
      <c r="I47" s="323">
        <f>IFERROR(Supply_2013_Work!I47*(Output_Tax!$CC47/100),0)</f>
        <v>5.586E-2</v>
      </c>
      <c r="J47" s="323">
        <f>IFERROR(Supply_2013_Work!J47*(Output_Tax!$CC47/100),0)</f>
        <v>7.2533999999999987E-2</v>
      </c>
      <c r="K47" s="323">
        <f>IFERROR(Supply_2013_Work!K47*(Output_Tax!$CC47/100),0)</f>
        <v>0.10936800000000001</v>
      </c>
      <c r="L47" s="323">
        <f>IFERROR(Supply_2013_Work!L47*(Output_Tax!$CC47/100),0)</f>
        <v>0</v>
      </c>
      <c r="M47" s="323">
        <f>IFERROR(Supply_2013_Work!M47*(Output_Tax!$CC47/100),0)</f>
        <v>0.17988599999999999</v>
      </c>
      <c r="N47" s="323">
        <f>IFERROR(Supply_2013_Work!N47*(Output_Tax!$CC47/100),0)</f>
        <v>0</v>
      </c>
      <c r="O47" s="323">
        <f>IFERROR(Supply_2013_Work!O47*(Output_Tax!$CC47/100),0)</f>
        <v>1.5729E-2</v>
      </c>
      <c r="P47" s="323">
        <f>IFERROR(Supply_2013_Work!P47*(Output_Tax!$CC47/100),0)</f>
        <v>6.5666999999999989E-2</v>
      </c>
      <c r="Q47" s="323">
        <f>IFERROR(Supply_2013_Work!Q47*(Output_Tax!$CC47/100),0)</f>
        <v>5.4599999999999996E-3</v>
      </c>
      <c r="R47" s="323">
        <f>IFERROR(Supply_2013_Work!R47*(Output_Tax!$CC47/100),0)</f>
        <v>7.1378999999999998E-2</v>
      </c>
      <c r="S47" s="323">
        <f>IFERROR(Supply_2013_Work!S47*(Output_Tax!$CC47/100),0)</f>
        <v>6.1446000000000001E-2</v>
      </c>
      <c r="T47" s="323">
        <f>IFERROR(Supply_2013_Work!T47*(Output_Tax!$CC47/100),0)</f>
        <v>6.1256999999999999E-2</v>
      </c>
      <c r="U47" s="323">
        <f>IFERROR(Supply_2013_Work!U47*(Output_Tax!$CC47/100),0)</f>
        <v>0.31686899999999996</v>
      </c>
      <c r="V47" s="323">
        <f>IFERROR(Supply_2013_Work!V47*(Output_Tax!$CC47/100),0)</f>
        <v>5.7392999999999993E-2</v>
      </c>
      <c r="W47" s="323">
        <f>IFERROR(Supply_2013_Work!W47*(Output_Tax!$CC47/100),0)</f>
        <v>6.7389000000000004E-2</v>
      </c>
      <c r="X47" s="323">
        <f>IFERROR(Supply_2013_Work!X47*(Output_Tax!$CC47/100),0)</f>
        <v>0</v>
      </c>
      <c r="Y47" s="323">
        <f>IFERROR(Supply_2013_Work!Y47*(Output_Tax!$CC47/100),0)</f>
        <v>5.9871000000000001E-2</v>
      </c>
      <c r="Z47" s="323">
        <f>IFERROR(Supply_2013_Work!Z47*(Output_Tax!$CC47/100),0)</f>
        <v>2.5221E-2</v>
      </c>
      <c r="AA47" s="323">
        <f>IFERROR(Supply_2013_Work!AA47*(Output_Tax!$CC47/100),0)</f>
        <v>0.15262799999999999</v>
      </c>
      <c r="AB47" s="323">
        <f>IFERROR(Supply_2013_Work!AB47*(Output_Tax!$CC47/100),0)</f>
        <v>2.4762779999999998</v>
      </c>
      <c r="AC47" s="323">
        <f>IFERROR(Supply_2013_Work!AC47*(Output_Tax!$CC47/100),0)</f>
        <v>0</v>
      </c>
      <c r="AD47" s="323">
        <f>IFERROR(Supply_2013_Work!AD47*(Output_Tax!$CC47/100),0)</f>
        <v>1.2978E-2</v>
      </c>
      <c r="AE47" s="323">
        <f>IFERROR(Supply_2013_Work!AE47*(Output_Tax!$CC47/100),0)</f>
        <v>1.4216999999999999E-2</v>
      </c>
      <c r="AF47" s="323">
        <f>IFERROR(Supply_2013_Work!AF47*(Output_Tax!$CC47/100),0)</f>
        <v>0</v>
      </c>
      <c r="AG47" s="323">
        <f>IFERROR(Supply_2013_Work!AG47*(Output_Tax!$CC47/100),0)</f>
        <v>0.91318499999999991</v>
      </c>
      <c r="AH47" s="323">
        <f>IFERROR(Supply_2013_Work!AH47*(Output_Tax!$CC47/100),0)</f>
        <v>1.8299190000000001</v>
      </c>
      <c r="AI47" s="323">
        <f>IFERROR(Supply_2013_Work!AI47*(Output_Tax!$CC47/100),0)</f>
        <v>1.7639999999999999E-2</v>
      </c>
      <c r="AJ47" s="323">
        <f>IFERROR(Supply_2013_Work!AJ47*(Output_Tax!$CC47/100),0)</f>
        <v>0</v>
      </c>
      <c r="AK47" s="323">
        <f>IFERROR(Supply_2013_Work!AK47*(Output_Tax!$CC47/100),0)</f>
        <v>3.8430000000000001E-3</v>
      </c>
      <c r="AL47" s="323">
        <f>IFERROR(Supply_2013_Work!AL47*(Output_Tax!$CC47/100),0)</f>
        <v>0.500745</v>
      </c>
      <c r="AM47" s="323">
        <f>IFERROR(Supply_2013_Work!AM47*(Output_Tax!$CC47/100),0)</f>
        <v>0.18606</v>
      </c>
      <c r="AN47" s="323">
        <f>IFERROR(Supply_2013_Work!AN47*(Output_Tax!$CC47/100),0)</f>
        <v>2.7299999999999998E-3</v>
      </c>
      <c r="AO47" s="323">
        <f>IFERROR(Supply_2013_Work!AO47*(Output_Tax!$CC47/100),0)</f>
        <v>0.77154</v>
      </c>
      <c r="AP47" s="323">
        <f>IFERROR(Supply_2013_Work!AP47*(Output_Tax!$CC47/100),0)</f>
        <v>5.7540000000000001E-2</v>
      </c>
      <c r="AQ47" s="323">
        <f>IFERROR(Supply_2013_Work!AQ47*(Output_Tax!$CC47/100),0)</f>
        <v>0.46296599999999999</v>
      </c>
      <c r="AR47" s="323">
        <f>IFERROR(Supply_2013_Work!AR47*(Output_Tax!$CC47/100),0)</f>
        <v>143.268531</v>
      </c>
      <c r="AS47" s="323">
        <f>IFERROR(Supply_2013_Work!AS47*(Output_Tax!$CC47/100),0)</f>
        <v>2.167389</v>
      </c>
      <c r="AT47" s="323">
        <f>IFERROR(Supply_2013_Work!AT47*(Output_Tax!$CC47/100),0)</f>
        <v>0.13234199999999999</v>
      </c>
      <c r="AU47" s="323">
        <f>IFERROR(Supply_2013_Work!AU47*(Output_Tax!$CC47/100),0)</f>
        <v>6.9614999999999996E-2</v>
      </c>
      <c r="AV47" s="323">
        <f>IFERROR(Supply_2013_Work!AV47*(Output_Tax!$CC47/100),0)</f>
        <v>6.8018999999999996E-2</v>
      </c>
      <c r="AW47" s="323">
        <f>IFERROR(Supply_2013_Work!AW47*(Output_Tax!$CC47/100),0)</f>
        <v>0</v>
      </c>
      <c r="AX47" s="323">
        <f>IFERROR(Supply_2013_Work!AX47*(Output_Tax!$CC47/100),0)</f>
        <v>0.57329999999999992</v>
      </c>
      <c r="AY47" s="323">
        <f>IFERROR(Supply_2013_Work!AY47*(Output_Tax!$CC47/100),0)</f>
        <v>0.196602</v>
      </c>
      <c r="AZ47" s="323">
        <f>IFERROR(Supply_2013_Work!AZ47*(Output_Tax!$CC47/100),0)</f>
        <v>0.12476099999999998</v>
      </c>
      <c r="BA47" s="323">
        <f>IFERROR(Supply_2013_Work!BA47*(Output_Tax!$CC47/100),0)</f>
        <v>0.18818099999999999</v>
      </c>
      <c r="BB47" s="323">
        <f>IFERROR(Supply_2013_Work!BB47*(Output_Tax!$CC47/100),0)</f>
        <v>1.51284</v>
      </c>
      <c r="BC47" s="323">
        <f>IFERROR(Supply_2013_Work!BC47*(Output_Tax!$CC47/100),0)</f>
        <v>8.2614000000000007E-2</v>
      </c>
      <c r="BD47" s="323">
        <f>IFERROR(Supply_2013_Work!BD47*(Output_Tax!$CC47/100),0)</f>
        <v>0</v>
      </c>
      <c r="BE47" s="323">
        <f>IFERROR(Supply_2013_Work!BE47*(Output_Tax!$CC47/100),0)</f>
        <v>0</v>
      </c>
      <c r="BF47" s="323">
        <f>IFERROR(Supply_2013_Work!BF47*(Output_Tax!$CC47/100),0)</f>
        <v>0.23532600000000001</v>
      </c>
      <c r="BG47" s="323">
        <f>IFERROR(Supply_2013_Work!BG47*(Output_Tax!$CC47/100),0)</f>
        <v>0.87666599999999995</v>
      </c>
      <c r="BH47" s="323">
        <f>IFERROR(Supply_2013_Work!BH47*(Output_Tax!$CC47/100),0)</f>
        <v>0.69289500000000004</v>
      </c>
      <c r="BI47" s="323">
        <f>IFERROR(Supply_2013_Work!BI47*(Output_Tax!$CC47/100),0)</f>
        <v>0.16035599999999997</v>
      </c>
      <c r="BJ47" s="323">
        <f>IFERROR(Supply_2013_Work!BJ47*(Output_Tax!$CC47/100),0)</f>
        <v>6.4259999999999994E-3</v>
      </c>
      <c r="BK47" s="323">
        <f>IFERROR(Supply_2013_Work!BK47*(Output_Tax!$CC47/100),0)</f>
        <v>7.8644999999999993E-2</v>
      </c>
      <c r="BL47" s="323">
        <f>IFERROR(Supply_2013_Work!BL47*(Output_Tax!$CC47/100),0)</f>
        <v>0</v>
      </c>
      <c r="BM47" s="323">
        <f>IFERROR(Supply_2013_Work!BM47*(Output_Tax!$CC47/100),0)</f>
        <v>5.6489999999999995E-3</v>
      </c>
      <c r="BN47" s="323">
        <f>IFERROR(Supply_2013_Work!BN47*(Output_Tax!$CC47/100),0)</f>
        <v>3.0113999999999998E-2</v>
      </c>
      <c r="BO47" s="323">
        <f>IFERROR(Supply_2013_Work!BO47*(Output_Tax!$CC47/100),0)</f>
        <v>0</v>
      </c>
      <c r="BP47" s="323">
        <f>IFERROR(Supply_2013_Work!BP47*(Output_Tax!$CC47/100),0)</f>
        <v>0</v>
      </c>
      <c r="BQ47" s="323">
        <f>IFERROR(Supply_2013_Work!BQ47*(Output_Tax!$CC47/100),0)</f>
        <v>0</v>
      </c>
      <c r="BR47" s="333">
        <v>757.63869999999997</v>
      </c>
      <c r="BS47" s="335">
        <v>40.940199999999997</v>
      </c>
      <c r="BT47" s="335">
        <v>16.828399999999998</v>
      </c>
      <c r="BU47" s="335">
        <v>24.111799999999999</v>
      </c>
      <c r="BV47" s="335">
        <v>90.982900000000001</v>
      </c>
      <c r="BW47" s="334">
        <v>131.92310000000001</v>
      </c>
      <c r="BX47" s="336">
        <v>889.56179999999995</v>
      </c>
      <c r="BY47" s="335" t="s">
        <v>307</v>
      </c>
      <c r="BZ47" s="335">
        <v>18.777000000000001</v>
      </c>
      <c r="CA47" s="337">
        <v>908.33870000000002</v>
      </c>
      <c r="CB47" t="str">
        <f>VLOOKUP(C47,Codes!$A$2:$D$87,2,TRUE)</f>
        <v>63</v>
      </c>
      <c r="CC47">
        <f>IF(VLOOKUP(CB47,Rates!$A$2:$N$140,10,TRUE)="non-taxable",0,VLOOKUP(CB47,Rates!$A$2:$N$140,10,TRUE))</f>
        <v>21</v>
      </c>
      <c r="CD47">
        <f t="shared" si="0"/>
        <v>27.703851</v>
      </c>
      <c r="CE47">
        <f t="shared" si="1"/>
        <v>1.30536E-3</v>
      </c>
      <c r="CF47">
        <f t="shared" si="2"/>
        <v>0</v>
      </c>
    </row>
    <row r="48" spans="1:84">
      <c r="A48" s="330" t="s">
        <v>43</v>
      </c>
      <c r="B48" s="410" t="s">
        <v>175</v>
      </c>
      <c r="C48" s="457" t="s">
        <v>402</v>
      </c>
      <c r="D48" s="458" t="s">
        <v>403</v>
      </c>
      <c r="E48" s="323">
        <f>IFERROR(Supply_2013_Work!E48*(Output_Tax!$CC48/100),0)</f>
        <v>0</v>
      </c>
      <c r="F48" s="323">
        <f>IFERROR(Supply_2013_Work!F48*(Output_Tax!$CC48/100),0)</f>
        <v>0</v>
      </c>
      <c r="G48" s="323">
        <f>IFERROR(Supply_2013_Work!G48*(Output_Tax!$CC48/100),0)</f>
        <v>0</v>
      </c>
      <c r="H48" s="323">
        <f>IFERROR(Supply_2013_Work!H48*(Output_Tax!$CC48/100),0)</f>
        <v>0</v>
      </c>
      <c r="I48" s="323">
        <f>IFERROR(Supply_2013_Work!I48*(Output_Tax!$CC48/100),0)</f>
        <v>0</v>
      </c>
      <c r="J48" s="323">
        <f>IFERROR(Supply_2013_Work!J48*(Output_Tax!$CC48/100),0)</f>
        <v>0</v>
      </c>
      <c r="K48" s="323">
        <f>IFERROR(Supply_2013_Work!K48*(Output_Tax!$CC48/100),0)</f>
        <v>0</v>
      </c>
      <c r="L48" s="323">
        <f>IFERROR(Supply_2013_Work!L48*(Output_Tax!$CC48/100),0)</f>
        <v>0</v>
      </c>
      <c r="M48" s="323">
        <f>IFERROR(Supply_2013_Work!M48*(Output_Tax!$CC48/100),0)</f>
        <v>0</v>
      </c>
      <c r="N48" s="323">
        <f>IFERROR(Supply_2013_Work!N48*(Output_Tax!$CC48/100),0)</f>
        <v>0</v>
      </c>
      <c r="O48" s="323">
        <f>IFERROR(Supply_2013_Work!O48*(Output_Tax!$CC48/100),0)</f>
        <v>0</v>
      </c>
      <c r="P48" s="323">
        <f>IFERROR(Supply_2013_Work!P48*(Output_Tax!$CC48/100),0)</f>
        <v>0</v>
      </c>
      <c r="Q48" s="323">
        <f>IFERROR(Supply_2013_Work!Q48*(Output_Tax!$CC48/100),0)</f>
        <v>0</v>
      </c>
      <c r="R48" s="323">
        <f>IFERROR(Supply_2013_Work!R48*(Output_Tax!$CC48/100),0)</f>
        <v>0</v>
      </c>
      <c r="S48" s="323">
        <f>IFERROR(Supply_2013_Work!S48*(Output_Tax!$CC48/100),0)</f>
        <v>0</v>
      </c>
      <c r="T48" s="323">
        <f>IFERROR(Supply_2013_Work!T48*(Output_Tax!$CC48/100),0)</f>
        <v>0</v>
      </c>
      <c r="U48" s="323">
        <f>IFERROR(Supply_2013_Work!U48*(Output_Tax!$CC48/100),0)</f>
        <v>0</v>
      </c>
      <c r="V48" s="323">
        <f>IFERROR(Supply_2013_Work!V48*(Output_Tax!$CC48/100),0)</f>
        <v>0</v>
      </c>
      <c r="W48" s="323">
        <f>IFERROR(Supply_2013_Work!W48*(Output_Tax!$CC48/100),0)</f>
        <v>0</v>
      </c>
      <c r="X48" s="323">
        <f>IFERROR(Supply_2013_Work!X48*(Output_Tax!$CC48/100),0)</f>
        <v>0</v>
      </c>
      <c r="Y48" s="323">
        <f>IFERROR(Supply_2013_Work!Y48*(Output_Tax!$CC48/100),0)</f>
        <v>0</v>
      </c>
      <c r="Z48" s="323">
        <f>IFERROR(Supply_2013_Work!Z48*(Output_Tax!$CC48/100),0)</f>
        <v>0</v>
      </c>
      <c r="AA48" s="323">
        <f>IFERROR(Supply_2013_Work!AA48*(Output_Tax!$CC48/100),0)</f>
        <v>0</v>
      </c>
      <c r="AB48" s="323">
        <f>IFERROR(Supply_2013_Work!AB48*(Output_Tax!$CC48/100),0)</f>
        <v>0</v>
      </c>
      <c r="AC48" s="323">
        <f>IFERROR(Supply_2013_Work!AC48*(Output_Tax!$CC48/100),0)</f>
        <v>0</v>
      </c>
      <c r="AD48" s="323">
        <f>IFERROR(Supply_2013_Work!AD48*(Output_Tax!$CC48/100),0)</f>
        <v>0</v>
      </c>
      <c r="AE48" s="323">
        <f>IFERROR(Supply_2013_Work!AE48*(Output_Tax!$CC48/100),0)</f>
        <v>0</v>
      </c>
      <c r="AF48" s="323">
        <f>IFERROR(Supply_2013_Work!AF48*(Output_Tax!$CC48/100),0)</f>
        <v>0</v>
      </c>
      <c r="AG48" s="323">
        <f>IFERROR(Supply_2013_Work!AG48*(Output_Tax!$CC48/100),0)</f>
        <v>0</v>
      </c>
      <c r="AH48" s="323">
        <f>IFERROR(Supply_2013_Work!AH48*(Output_Tax!$CC48/100),0)</f>
        <v>0</v>
      </c>
      <c r="AI48" s="323">
        <f>IFERROR(Supply_2013_Work!AI48*(Output_Tax!$CC48/100),0)</f>
        <v>0</v>
      </c>
      <c r="AJ48" s="323">
        <f>IFERROR(Supply_2013_Work!AJ48*(Output_Tax!$CC48/100),0)</f>
        <v>0</v>
      </c>
      <c r="AK48" s="323">
        <f>IFERROR(Supply_2013_Work!AK48*(Output_Tax!$CC48/100),0)</f>
        <v>0</v>
      </c>
      <c r="AL48" s="323">
        <f>IFERROR(Supply_2013_Work!AL48*(Output_Tax!$CC48/100),0)</f>
        <v>0</v>
      </c>
      <c r="AM48" s="323">
        <f>IFERROR(Supply_2013_Work!AM48*(Output_Tax!$CC48/100),0)</f>
        <v>0</v>
      </c>
      <c r="AN48" s="323">
        <f>IFERROR(Supply_2013_Work!AN48*(Output_Tax!$CC48/100),0)</f>
        <v>0</v>
      </c>
      <c r="AO48" s="323">
        <f>IFERROR(Supply_2013_Work!AO48*(Output_Tax!$CC48/100),0)</f>
        <v>0</v>
      </c>
      <c r="AP48" s="323">
        <f>IFERROR(Supply_2013_Work!AP48*(Output_Tax!$CC48/100),0)</f>
        <v>0</v>
      </c>
      <c r="AQ48" s="323">
        <f>IFERROR(Supply_2013_Work!AQ48*(Output_Tax!$CC48/100),0)</f>
        <v>0</v>
      </c>
      <c r="AR48" s="323">
        <f>IFERROR(Supply_2013_Work!AR48*(Output_Tax!$CC48/100),0)</f>
        <v>0</v>
      </c>
      <c r="AS48" s="323">
        <f>IFERROR(Supply_2013_Work!AS48*(Output_Tax!$CC48/100),0)</f>
        <v>0</v>
      </c>
      <c r="AT48" s="323">
        <f>IFERROR(Supply_2013_Work!AT48*(Output_Tax!$CC48/100),0)</f>
        <v>0</v>
      </c>
      <c r="AU48" s="323">
        <f>IFERROR(Supply_2013_Work!AU48*(Output_Tax!$CC48/100),0)</f>
        <v>0</v>
      </c>
      <c r="AV48" s="323">
        <f>IFERROR(Supply_2013_Work!AV48*(Output_Tax!$CC48/100),0)</f>
        <v>0</v>
      </c>
      <c r="AW48" s="323">
        <f>IFERROR(Supply_2013_Work!AW48*(Output_Tax!$CC48/100),0)</f>
        <v>0</v>
      </c>
      <c r="AX48" s="323">
        <f>IFERROR(Supply_2013_Work!AX48*(Output_Tax!$CC48/100),0)</f>
        <v>0</v>
      </c>
      <c r="AY48" s="323">
        <f>IFERROR(Supply_2013_Work!AY48*(Output_Tax!$CC48/100),0)</f>
        <v>0</v>
      </c>
      <c r="AZ48" s="323">
        <f>IFERROR(Supply_2013_Work!AZ48*(Output_Tax!$CC48/100),0)</f>
        <v>0</v>
      </c>
      <c r="BA48" s="323">
        <f>IFERROR(Supply_2013_Work!BA48*(Output_Tax!$CC48/100),0)</f>
        <v>0</v>
      </c>
      <c r="BB48" s="323">
        <f>IFERROR(Supply_2013_Work!BB48*(Output_Tax!$CC48/100),0)</f>
        <v>0</v>
      </c>
      <c r="BC48" s="323">
        <f>IFERROR(Supply_2013_Work!BC48*(Output_Tax!$CC48/100),0)</f>
        <v>0</v>
      </c>
      <c r="BD48" s="323">
        <f>IFERROR(Supply_2013_Work!BD48*(Output_Tax!$CC48/100),0)</f>
        <v>0</v>
      </c>
      <c r="BE48" s="323">
        <f>IFERROR(Supply_2013_Work!BE48*(Output_Tax!$CC48/100),0)</f>
        <v>0</v>
      </c>
      <c r="BF48" s="323">
        <f>IFERROR(Supply_2013_Work!BF48*(Output_Tax!$CC48/100),0)</f>
        <v>0</v>
      </c>
      <c r="BG48" s="323">
        <f>IFERROR(Supply_2013_Work!BG48*(Output_Tax!$CC48/100),0)</f>
        <v>0</v>
      </c>
      <c r="BH48" s="323">
        <f>IFERROR(Supply_2013_Work!BH48*(Output_Tax!$CC48/100),0)</f>
        <v>0</v>
      </c>
      <c r="BI48" s="323">
        <f>IFERROR(Supply_2013_Work!BI48*(Output_Tax!$CC48/100),0)</f>
        <v>0</v>
      </c>
      <c r="BJ48" s="323">
        <f>IFERROR(Supply_2013_Work!BJ48*(Output_Tax!$CC48/100),0)</f>
        <v>0</v>
      </c>
      <c r="BK48" s="323">
        <f>IFERROR(Supply_2013_Work!BK48*(Output_Tax!$CC48/100),0)</f>
        <v>0</v>
      </c>
      <c r="BL48" s="323">
        <f>IFERROR(Supply_2013_Work!BL48*(Output_Tax!$CC48/100),0)</f>
        <v>0</v>
      </c>
      <c r="BM48" s="323">
        <f>IFERROR(Supply_2013_Work!BM48*(Output_Tax!$CC48/100),0)</f>
        <v>0</v>
      </c>
      <c r="BN48" s="323">
        <f>IFERROR(Supply_2013_Work!BN48*(Output_Tax!$CC48/100),0)</f>
        <v>0</v>
      </c>
      <c r="BO48" s="323">
        <f>IFERROR(Supply_2013_Work!BO48*(Output_Tax!$CC48/100),0)</f>
        <v>0</v>
      </c>
      <c r="BP48" s="323">
        <f>IFERROR(Supply_2013_Work!BP48*(Output_Tax!$CC48/100),0)</f>
        <v>0</v>
      </c>
      <c r="BQ48" s="323">
        <f>IFERROR(Supply_2013_Work!BQ48*(Output_Tax!$CC48/100),0)</f>
        <v>0</v>
      </c>
      <c r="BR48" s="333">
        <v>1141.6993</v>
      </c>
      <c r="BS48" s="335">
        <v>36.835999999999999</v>
      </c>
      <c r="BT48" s="335">
        <v>10.8027</v>
      </c>
      <c r="BU48" s="335">
        <v>26.033300000000001</v>
      </c>
      <c r="BV48" s="335">
        <v>135.86709999999999</v>
      </c>
      <c r="BW48" s="334">
        <v>172.70310000000001</v>
      </c>
      <c r="BX48" s="336">
        <v>1314.4023999999999</v>
      </c>
      <c r="BY48" s="335" t="s">
        <v>307</v>
      </c>
      <c r="BZ48" s="335" t="s">
        <v>307</v>
      </c>
      <c r="CA48" s="337">
        <v>1314.4023</v>
      </c>
      <c r="CB48" t="str">
        <f>VLOOKUP(C48,Codes!$A$2:$D$87,2,TRUE)</f>
        <v>64</v>
      </c>
      <c r="CC48">
        <f>IF(VLOOKUP(CB48,Rates!$A$2:$N$140,10,TRUE)="non-taxable",0,VLOOKUP(CB48,Rates!$A$2:$N$140,10,TRUE))</f>
        <v>0</v>
      </c>
      <c r="CD48">
        <f t="shared" si="0"/>
        <v>0</v>
      </c>
      <c r="CE48">
        <f t="shared" si="1"/>
        <v>0</v>
      </c>
      <c r="CF48">
        <f t="shared" si="2"/>
        <v>0</v>
      </c>
    </row>
    <row r="49" spans="1:84">
      <c r="A49" s="330" t="s">
        <v>44</v>
      </c>
      <c r="B49" s="410" t="s">
        <v>176</v>
      </c>
      <c r="C49" s="457" t="s">
        <v>404</v>
      </c>
      <c r="D49" s="458" t="s">
        <v>405</v>
      </c>
      <c r="E49" s="323">
        <f>IFERROR(Supply_2013_Work!E49*(Output_Tax!$CC49/100),0)</f>
        <v>0</v>
      </c>
      <c r="F49" s="323">
        <f>IFERROR(Supply_2013_Work!F49*(Output_Tax!$CC49/100),0)</f>
        <v>0</v>
      </c>
      <c r="G49" s="323">
        <f>IFERROR(Supply_2013_Work!G49*(Output_Tax!$CC49/100),0)</f>
        <v>0</v>
      </c>
      <c r="H49" s="323">
        <f>IFERROR(Supply_2013_Work!H49*(Output_Tax!$CC49/100),0)</f>
        <v>0</v>
      </c>
      <c r="I49" s="323">
        <f>IFERROR(Supply_2013_Work!I49*(Output_Tax!$CC49/100),0)</f>
        <v>0</v>
      </c>
      <c r="J49" s="323">
        <f>IFERROR(Supply_2013_Work!J49*(Output_Tax!$CC49/100),0)</f>
        <v>0</v>
      </c>
      <c r="K49" s="323">
        <f>IFERROR(Supply_2013_Work!K49*(Output_Tax!$CC49/100),0)</f>
        <v>0</v>
      </c>
      <c r="L49" s="323">
        <f>IFERROR(Supply_2013_Work!L49*(Output_Tax!$CC49/100),0)</f>
        <v>0</v>
      </c>
      <c r="M49" s="323">
        <f>IFERROR(Supply_2013_Work!M49*(Output_Tax!$CC49/100),0)</f>
        <v>0</v>
      </c>
      <c r="N49" s="323">
        <f>IFERROR(Supply_2013_Work!N49*(Output_Tax!$CC49/100),0)</f>
        <v>0</v>
      </c>
      <c r="O49" s="323">
        <f>IFERROR(Supply_2013_Work!O49*(Output_Tax!$CC49/100),0)</f>
        <v>0</v>
      </c>
      <c r="P49" s="323">
        <f>IFERROR(Supply_2013_Work!P49*(Output_Tax!$CC49/100),0)</f>
        <v>0</v>
      </c>
      <c r="Q49" s="323">
        <f>IFERROR(Supply_2013_Work!Q49*(Output_Tax!$CC49/100),0)</f>
        <v>0</v>
      </c>
      <c r="R49" s="323">
        <f>IFERROR(Supply_2013_Work!R49*(Output_Tax!$CC49/100),0)</f>
        <v>0</v>
      </c>
      <c r="S49" s="323">
        <f>IFERROR(Supply_2013_Work!S49*(Output_Tax!$CC49/100),0)</f>
        <v>0</v>
      </c>
      <c r="T49" s="323">
        <f>IFERROR(Supply_2013_Work!T49*(Output_Tax!$CC49/100),0)</f>
        <v>0</v>
      </c>
      <c r="U49" s="323">
        <f>IFERROR(Supply_2013_Work!U49*(Output_Tax!$CC49/100),0)</f>
        <v>0</v>
      </c>
      <c r="V49" s="323">
        <f>IFERROR(Supply_2013_Work!V49*(Output_Tax!$CC49/100),0)</f>
        <v>0</v>
      </c>
      <c r="W49" s="323">
        <f>IFERROR(Supply_2013_Work!W49*(Output_Tax!$CC49/100),0)</f>
        <v>0</v>
      </c>
      <c r="X49" s="323">
        <f>IFERROR(Supply_2013_Work!X49*(Output_Tax!$CC49/100),0)</f>
        <v>0</v>
      </c>
      <c r="Y49" s="323">
        <f>IFERROR(Supply_2013_Work!Y49*(Output_Tax!$CC49/100),0)</f>
        <v>0</v>
      </c>
      <c r="Z49" s="323">
        <f>IFERROR(Supply_2013_Work!Z49*(Output_Tax!$CC49/100),0)</f>
        <v>0</v>
      </c>
      <c r="AA49" s="323">
        <f>IFERROR(Supply_2013_Work!AA49*(Output_Tax!$CC49/100),0)</f>
        <v>0</v>
      </c>
      <c r="AB49" s="323">
        <f>IFERROR(Supply_2013_Work!AB49*(Output_Tax!$CC49/100),0)</f>
        <v>0</v>
      </c>
      <c r="AC49" s="323">
        <f>IFERROR(Supply_2013_Work!AC49*(Output_Tax!$CC49/100),0)</f>
        <v>0</v>
      </c>
      <c r="AD49" s="323">
        <f>IFERROR(Supply_2013_Work!AD49*(Output_Tax!$CC49/100),0)</f>
        <v>0</v>
      </c>
      <c r="AE49" s="323">
        <f>IFERROR(Supply_2013_Work!AE49*(Output_Tax!$CC49/100),0)</f>
        <v>0</v>
      </c>
      <c r="AF49" s="323">
        <f>IFERROR(Supply_2013_Work!AF49*(Output_Tax!$CC49/100),0)</f>
        <v>0</v>
      </c>
      <c r="AG49" s="323">
        <f>IFERROR(Supply_2013_Work!AG49*(Output_Tax!$CC49/100),0)</f>
        <v>0</v>
      </c>
      <c r="AH49" s="323">
        <f>IFERROR(Supply_2013_Work!AH49*(Output_Tax!$CC49/100),0)</f>
        <v>0</v>
      </c>
      <c r="AI49" s="323">
        <f>IFERROR(Supply_2013_Work!AI49*(Output_Tax!$CC49/100),0)</f>
        <v>0</v>
      </c>
      <c r="AJ49" s="323">
        <f>IFERROR(Supply_2013_Work!AJ49*(Output_Tax!$CC49/100),0)</f>
        <v>0</v>
      </c>
      <c r="AK49" s="323">
        <f>IFERROR(Supply_2013_Work!AK49*(Output_Tax!$CC49/100),0)</f>
        <v>0</v>
      </c>
      <c r="AL49" s="323">
        <f>IFERROR(Supply_2013_Work!AL49*(Output_Tax!$CC49/100),0)</f>
        <v>0</v>
      </c>
      <c r="AM49" s="323">
        <f>IFERROR(Supply_2013_Work!AM49*(Output_Tax!$CC49/100),0)</f>
        <v>0</v>
      </c>
      <c r="AN49" s="323">
        <f>IFERROR(Supply_2013_Work!AN49*(Output_Tax!$CC49/100),0)</f>
        <v>0</v>
      </c>
      <c r="AO49" s="323">
        <f>IFERROR(Supply_2013_Work!AO49*(Output_Tax!$CC49/100),0)</f>
        <v>0</v>
      </c>
      <c r="AP49" s="323">
        <f>IFERROR(Supply_2013_Work!AP49*(Output_Tax!$CC49/100),0)</f>
        <v>0</v>
      </c>
      <c r="AQ49" s="323">
        <f>IFERROR(Supply_2013_Work!AQ49*(Output_Tax!$CC49/100),0)</f>
        <v>0</v>
      </c>
      <c r="AR49" s="323">
        <f>IFERROR(Supply_2013_Work!AR49*(Output_Tax!$CC49/100),0)</f>
        <v>0</v>
      </c>
      <c r="AS49" s="323">
        <f>IFERROR(Supply_2013_Work!AS49*(Output_Tax!$CC49/100),0)</f>
        <v>0</v>
      </c>
      <c r="AT49" s="323">
        <f>IFERROR(Supply_2013_Work!AT49*(Output_Tax!$CC49/100),0)</f>
        <v>0</v>
      </c>
      <c r="AU49" s="323">
        <f>IFERROR(Supply_2013_Work!AU49*(Output_Tax!$CC49/100),0)</f>
        <v>0</v>
      </c>
      <c r="AV49" s="323">
        <f>IFERROR(Supply_2013_Work!AV49*(Output_Tax!$CC49/100),0)</f>
        <v>0</v>
      </c>
      <c r="AW49" s="323">
        <f>IFERROR(Supply_2013_Work!AW49*(Output_Tax!$CC49/100),0)</f>
        <v>0</v>
      </c>
      <c r="AX49" s="323">
        <f>IFERROR(Supply_2013_Work!AX49*(Output_Tax!$CC49/100),0)</f>
        <v>0</v>
      </c>
      <c r="AY49" s="323">
        <f>IFERROR(Supply_2013_Work!AY49*(Output_Tax!$CC49/100),0)</f>
        <v>0</v>
      </c>
      <c r="AZ49" s="323">
        <f>IFERROR(Supply_2013_Work!AZ49*(Output_Tax!$CC49/100),0)</f>
        <v>0</v>
      </c>
      <c r="BA49" s="323">
        <f>IFERROR(Supply_2013_Work!BA49*(Output_Tax!$CC49/100),0)</f>
        <v>0</v>
      </c>
      <c r="BB49" s="323">
        <f>IFERROR(Supply_2013_Work!BB49*(Output_Tax!$CC49/100),0)</f>
        <v>0</v>
      </c>
      <c r="BC49" s="323">
        <f>IFERROR(Supply_2013_Work!BC49*(Output_Tax!$CC49/100),0)</f>
        <v>0</v>
      </c>
      <c r="BD49" s="323">
        <f>IFERROR(Supply_2013_Work!BD49*(Output_Tax!$CC49/100),0)</f>
        <v>0</v>
      </c>
      <c r="BE49" s="323">
        <f>IFERROR(Supply_2013_Work!BE49*(Output_Tax!$CC49/100),0)</f>
        <v>0</v>
      </c>
      <c r="BF49" s="323">
        <f>IFERROR(Supply_2013_Work!BF49*(Output_Tax!$CC49/100),0)</f>
        <v>0</v>
      </c>
      <c r="BG49" s="323">
        <f>IFERROR(Supply_2013_Work!BG49*(Output_Tax!$CC49/100),0)</f>
        <v>0</v>
      </c>
      <c r="BH49" s="323">
        <f>IFERROR(Supply_2013_Work!BH49*(Output_Tax!$CC49/100),0)</f>
        <v>0</v>
      </c>
      <c r="BI49" s="323">
        <f>IFERROR(Supply_2013_Work!BI49*(Output_Tax!$CC49/100),0)</f>
        <v>0</v>
      </c>
      <c r="BJ49" s="323">
        <f>IFERROR(Supply_2013_Work!BJ49*(Output_Tax!$CC49/100),0)</f>
        <v>0</v>
      </c>
      <c r="BK49" s="323">
        <f>IFERROR(Supply_2013_Work!BK49*(Output_Tax!$CC49/100),0)</f>
        <v>0</v>
      </c>
      <c r="BL49" s="323">
        <f>IFERROR(Supply_2013_Work!BL49*(Output_Tax!$CC49/100),0)</f>
        <v>0</v>
      </c>
      <c r="BM49" s="323">
        <f>IFERROR(Supply_2013_Work!BM49*(Output_Tax!$CC49/100),0)</f>
        <v>0</v>
      </c>
      <c r="BN49" s="323">
        <f>IFERROR(Supply_2013_Work!BN49*(Output_Tax!$CC49/100),0)</f>
        <v>0</v>
      </c>
      <c r="BO49" s="323">
        <f>IFERROR(Supply_2013_Work!BO49*(Output_Tax!$CC49/100),0)</f>
        <v>0</v>
      </c>
      <c r="BP49" s="323">
        <f>IFERROR(Supply_2013_Work!BP49*(Output_Tax!$CC49/100),0)</f>
        <v>0</v>
      </c>
      <c r="BQ49" s="323">
        <f>IFERROR(Supply_2013_Work!BQ49*(Output_Tax!$CC49/100),0)</f>
        <v>0</v>
      </c>
      <c r="BR49" s="333">
        <v>197.91990000000001</v>
      </c>
      <c r="BS49" s="335">
        <v>4.9644000000000004</v>
      </c>
      <c r="BT49" s="335">
        <v>3.0558999999999998</v>
      </c>
      <c r="BU49" s="335">
        <v>1.9084000000000001</v>
      </c>
      <c r="BV49" s="335">
        <v>22.880299999999998</v>
      </c>
      <c r="BW49" s="334">
        <v>27.8446</v>
      </c>
      <c r="BX49" s="336">
        <v>225.7645</v>
      </c>
      <c r="BY49" s="335" t="s">
        <v>307</v>
      </c>
      <c r="BZ49" s="335" t="s">
        <v>307</v>
      </c>
      <c r="CA49" s="337">
        <v>225.7646</v>
      </c>
      <c r="CB49" t="str">
        <f>VLOOKUP(C49,Codes!$A$2:$D$87,2,TRUE)</f>
        <v>65</v>
      </c>
      <c r="CC49">
        <f>IF(VLOOKUP(CB49,Rates!$A$2:$N$140,10,TRUE)="non-taxable",0,VLOOKUP(CB49,Rates!$A$2:$N$140,10,TRUE))</f>
        <v>0</v>
      </c>
      <c r="CD49">
        <f t="shared" si="0"/>
        <v>0</v>
      </c>
      <c r="CE49">
        <f t="shared" si="1"/>
        <v>0</v>
      </c>
      <c r="CF49">
        <f t="shared" si="2"/>
        <v>0</v>
      </c>
    </row>
    <row r="50" spans="1:84">
      <c r="A50" s="330" t="s">
        <v>45</v>
      </c>
      <c r="B50" s="410" t="s">
        <v>177</v>
      </c>
      <c r="C50" s="457" t="s">
        <v>406</v>
      </c>
      <c r="D50" s="458" t="s">
        <v>407</v>
      </c>
      <c r="E50" s="323">
        <f>IFERROR(Supply_2013_Work!E50*(Output_Tax!$CC50/100),0)</f>
        <v>0</v>
      </c>
      <c r="F50" s="323">
        <f>IFERROR(Supply_2013_Work!F50*(Output_Tax!$CC50/100),0)</f>
        <v>0</v>
      </c>
      <c r="G50" s="323">
        <f>IFERROR(Supply_2013_Work!G50*(Output_Tax!$CC50/100),0)</f>
        <v>0</v>
      </c>
      <c r="H50" s="323">
        <f>IFERROR(Supply_2013_Work!H50*(Output_Tax!$CC50/100),0)</f>
        <v>0</v>
      </c>
      <c r="I50" s="323">
        <f>IFERROR(Supply_2013_Work!I50*(Output_Tax!$CC50/100),0)</f>
        <v>0</v>
      </c>
      <c r="J50" s="323">
        <f>IFERROR(Supply_2013_Work!J50*(Output_Tax!$CC50/100),0)</f>
        <v>0</v>
      </c>
      <c r="K50" s="323">
        <f>IFERROR(Supply_2013_Work!K50*(Output_Tax!$CC50/100),0)</f>
        <v>0</v>
      </c>
      <c r="L50" s="323">
        <f>IFERROR(Supply_2013_Work!L50*(Output_Tax!$CC50/100),0)</f>
        <v>0</v>
      </c>
      <c r="M50" s="323">
        <f>IFERROR(Supply_2013_Work!M50*(Output_Tax!$CC50/100),0)</f>
        <v>0</v>
      </c>
      <c r="N50" s="323">
        <f>IFERROR(Supply_2013_Work!N50*(Output_Tax!$CC50/100),0)</f>
        <v>0</v>
      </c>
      <c r="O50" s="323">
        <f>IFERROR(Supply_2013_Work!O50*(Output_Tax!$CC50/100),0)</f>
        <v>0</v>
      </c>
      <c r="P50" s="323">
        <f>IFERROR(Supply_2013_Work!P50*(Output_Tax!$CC50/100),0)</f>
        <v>0</v>
      </c>
      <c r="Q50" s="323">
        <f>IFERROR(Supply_2013_Work!Q50*(Output_Tax!$CC50/100),0)</f>
        <v>0</v>
      </c>
      <c r="R50" s="323">
        <f>IFERROR(Supply_2013_Work!R50*(Output_Tax!$CC50/100),0)</f>
        <v>0</v>
      </c>
      <c r="S50" s="323">
        <f>IFERROR(Supply_2013_Work!S50*(Output_Tax!$CC50/100),0)</f>
        <v>0</v>
      </c>
      <c r="T50" s="323">
        <f>IFERROR(Supply_2013_Work!T50*(Output_Tax!$CC50/100),0)</f>
        <v>0</v>
      </c>
      <c r="U50" s="323">
        <f>IFERROR(Supply_2013_Work!U50*(Output_Tax!$CC50/100),0)</f>
        <v>0</v>
      </c>
      <c r="V50" s="323">
        <f>IFERROR(Supply_2013_Work!V50*(Output_Tax!$CC50/100),0)</f>
        <v>0</v>
      </c>
      <c r="W50" s="323">
        <f>IFERROR(Supply_2013_Work!W50*(Output_Tax!$CC50/100),0)</f>
        <v>0</v>
      </c>
      <c r="X50" s="323">
        <f>IFERROR(Supply_2013_Work!X50*(Output_Tax!$CC50/100),0)</f>
        <v>0</v>
      </c>
      <c r="Y50" s="323">
        <f>IFERROR(Supply_2013_Work!Y50*(Output_Tax!$CC50/100),0)</f>
        <v>0</v>
      </c>
      <c r="Z50" s="323">
        <f>IFERROR(Supply_2013_Work!Z50*(Output_Tax!$CC50/100),0)</f>
        <v>0</v>
      </c>
      <c r="AA50" s="323">
        <f>IFERROR(Supply_2013_Work!AA50*(Output_Tax!$CC50/100),0)</f>
        <v>0</v>
      </c>
      <c r="AB50" s="323">
        <f>IFERROR(Supply_2013_Work!AB50*(Output_Tax!$CC50/100),0)</f>
        <v>0</v>
      </c>
      <c r="AC50" s="323">
        <f>IFERROR(Supply_2013_Work!AC50*(Output_Tax!$CC50/100),0)</f>
        <v>0</v>
      </c>
      <c r="AD50" s="323">
        <f>IFERROR(Supply_2013_Work!AD50*(Output_Tax!$CC50/100),0)</f>
        <v>0</v>
      </c>
      <c r="AE50" s="323">
        <f>IFERROR(Supply_2013_Work!AE50*(Output_Tax!$CC50/100),0)</f>
        <v>0</v>
      </c>
      <c r="AF50" s="323">
        <f>IFERROR(Supply_2013_Work!AF50*(Output_Tax!$CC50/100),0)</f>
        <v>0</v>
      </c>
      <c r="AG50" s="323">
        <f>IFERROR(Supply_2013_Work!AG50*(Output_Tax!$CC50/100),0)</f>
        <v>0</v>
      </c>
      <c r="AH50" s="323">
        <f>IFERROR(Supply_2013_Work!AH50*(Output_Tax!$CC50/100),0)</f>
        <v>0</v>
      </c>
      <c r="AI50" s="323">
        <f>IFERROR(Supply_2013_Work!AI50*(Output_Tax!$CC50/100),0)</f>
        <v>0</v>
      </c>
      <c r="AJ50" s="323">
        <f>IFERROR(Supply_2013_Work!AJ50*(Output_Tax!$CC50/100),0)</f>
        <v>0</v>
      </c>
      <c r="AK50" s="323">
        <f>IFERROR(Supply_2013_Work!AK50*(Output_Tax!$CC50/100),0)</f>
        <v>0</v>
      </c>
      <c r="AL50" s="323">
        <f>IFERROR(Supply_2013_Work!AL50*(Output_Tax!$CC50/100),0)</f>
        <v>0</v>
      </c>
      <c r="AM50" s="323">
        <f>IFERROR(Supply_2013_Work!AM50*(Output_Tax!$CC50/100),0)</f>
        <v>0</v>
      </c>
      <c r="AN50" s="323">
        <f>IFERROR(Supply_2013_Work!AN50*(Output_Tax!$CC50/100),0)</f>
        <v>0</v>
      </c>
      <c r="AO50" s="323">
        <f>IFERROR(Supply_2013_Work!AO50*(Output_Tax!$CC50/100),0)</f>
        <v>0</v>
      </c>
      <c r="AP50" s="323">
        <f>IFERROR(Supply_2013_Work!AP50*(Output_Tax!$CC50/100),0)</f>
        <v>0</v>
      </c>
      <c r="AQ50" s="323">
        <f>IFERROR(Supply_2013_Work!AQ50*(Output_Tax!$CC50/100),0)</f>
        <v>0</v>
      </c>
      <c r="AR50" s="323">
        <f>IFERROR(Supply_2013_Work!AR50*(Output_Tax!$CC50/100),0)</f>
        <v>0</v>
      </c>
      <c r="AS50" s="323">
        <f>IFERROR(Supply_2013_Work!AS50*(Output_Tax!$CC50/100),0)</f>
        <v>0</v>
      </c>
      <c r="AT50" s="323">
        <f>IFERROR(Supply_2013_Work!AT50*(Output_Tax!$CC50/100),0)</f>
        <v>0</v>
      </c>
      <c r="AU50" s="323">
        <f>IFERROR(Supply_2013_Work!AU50*(Output_Tax!$CC50/100),0)</f>
        <v>0</v>
      </c>
      <c r="AV50" s="323">
        <f>IFERROR(Supply_2013_Work!AV50*(Output_Tax!$CC50/100),0)</f>
        <v>0</v>
      </c>
      <c r="AW50" s="323">
        <f>IFERROR(Supply_2013_Work!AW50*(Output_Tax!$CC50/100),0)</f>
        <v>0</v>
      </c>
      <c r="AX50" s="323">
        <f>IFERROR(Supply_2013_Work!AX50*(Output_Tax!$CC50/100),0)</f>
        <v>0</v>
      </c>
      <c r="AY50" s="323">
        <f>IFERROR(Supply_2013_Work!AY50*(Output_Tax!$CC50/100),0)</f>
        <v>0</v>
      </c>
      <c r="AZ50" s="323">
        <f>IFERROR(Supply_2013_Work!AZ50*(Output_Tax!$CC50/100),0)</f>
        <v>0</v>
      </c>
      <c r="BA50" s="323">
        <f>IFERROR(Supply_2013_Work!BA50*(Output_Tax!$CC50/100),0)</f>
        <v>0</v>
      </c>
      <c r="BB50" s="323">
        <f>IFERROR(Supply_2013_Work!BB50*(Output_Tax!$CC50/100),0)</f>
        <v>0</v>
      </c>
      <c r="BC50" s="323">
        <f>IFERROR(Supply_2013_Work!BC50*(Output_Tax!$CC50/100),0)</f>
        <v>0</v>
      </c>
      <c r="BD50" s="323">
        <f>IFERROR(Supply_2013_Work!BD50*(Output_Tax!$CC50/100),0)</f>
        <v>0</v>
      </c>
      <c r="BE50" s="323">
        <f>IFERROR(Supply_2013_Work!BE50*(Output_Tax!$CC50/100),0)</f>
        <v>0</v>
      </c>
      <c r="BF50" s="323">
        <f>IFERROR(Supply_2013_Work!BF50*(Output_Tax!$CC50/100),0)</f>
        <v>0</v>
      </c>
      <c r="BG50" s="323">
        <f>IFERROR(Supply_2013_Work!BG50*(Output_Tax!$CC50/100),0)</f>
        <v>0</v>
      </c>
      <c r="BH50" s="323">
        <f>IFERROR(Supply_2013_Work!BH50*(Output_Tax!$CC50/100),0)</f>
        <v>0</v>
      </c>
      <c r="BI50" s="323">
        <f>IFERROR(Supply_2013_Work!BI50*(Output_Tax!$CC50/100),0)</f>
        <v>0</v>
      </c>
      <c r="BJ50" s="323">
        <f>IFERROR(Supply_2013_Work!BJ50*(Output_Tax!$CC50/100),0)</f>
        <v>0</v>
      </c>
      <c r="BK50" s="323">
        <f>IFERROR(Supply_2013_Work!BK50*(Output_Tax!$CC50/100),0)</f>
        <v>0</v>
      </c>
      <c r="BL50" s="323">
        <f>IFERROR(Supply_2013_Work!BL50*(Output_Tax!$CC50/100),0)</f>
        <v>0</v>
      </c>
      <c r="BM50" s="323">
        <f>IFERROR(Supply_2013_Work!BM50*(Output_Tax!$CC50/100),0)</f>
        <v>0</v>
      </c>
      <c r="BN50" s="323">
        <f>IFERROR(Supply_2013_Work!BN50*(Output_Tax!$CC50/100),0)</f>
        <v>0</v>
      </c>
      <c r="BO50" s="323">
        <f>IFERROR(Supply_2013_Work!BO50*(Output_Tax!$CC50/100),0)</f>
        <v>0</v>
      </c>
      <c r="BP50" s="323">
        <f>IFERROR(Supply_2013_Work!BP50*(Output_Tax!$CC50/100),0)</f>
        <v>0</v>
      </c>
      <c r="BQ50" s="323">
        <f>IFERROR(Supply_2013_Work!BQ50*(Output_Tax!$CC50/100),0)</f>
        <v>0</v>
      </c>
      <c r="BR50" s="333">
        <v>139.86420000000001</v>
      </c>
      <c r="BS50" s="335" t="s">
        <v>307</v>
      </c>
      <c r="BT50" s="335" t="s">
        <v>307</v>
      </c>
      <c r="BU50" s="335" t="s">
        <v>307</v>
      </c>
      <c r="BV50" s="335" t="s">
        <v>307</v>
      </c>
      <c r="BW50" s="334" t="s">
        <v>307</v>
      </c>
      <c r="BX50" s="336">
        <v>139.86420000000001</v>
      </c>
      <c r="BY50" s="335" t="s">
        <v>307</v>
      </c>
      <c r="BZ50" s="335" t="s">
        <v>307</v>
      </c>
      <c r="CA50" s="337">
        <v>139.86420000000001</v>
      </c>
      <c r="CB50" t="str">
        <f>VLOOKUP(C50,Codes!$A$2:$D$87,2,TRUE)</f>
        <v>66</v>
      </c>
      <c r="CC50">
        <f>IF(VLOOKUP(CB50,Rates!$A$2:$N$140,10,TRUE)="non-taxable",0,VLOOKUP(CB50,Rates!$A$2:$N$140,10,TRUE))</f>
        <v>0</v>
      </c>
      <c r="CD50">
        <f t="shared" si="0"/>
        <v>0</v>
      </c>
      <c r="CE50">
        <f t="shared" si="1"/>
        <v>0</v>
      </c>
      <c r="CF50">
        <f t="shared" si="2"/>
        <v>0</v>
      </c>
    </row>
    <row r="51" spans="1:84">
      <c r="A51" s="330" t="s">
        <v>136</v>
      </c>
      <c r="B51" s="410" t="s">
        <v>310</v>
      </c>
      <c r="C51" s="457" t="s">
        <v>408</v>
      </c>
      <c r="D51" s="458" t="s">
        <v>409</v>
      </c>
      <c r="E51" s="323">
        <f>IFERROR(Supply_2013_Work!E51*(Output_Tax!$CC51/100),0)</f>
        <v>6.7241999999999996E-2</v>
      </c>
      <c r="F51" s="323">
        <f>IFERROR(Supply_2013_Work!F51*(Output_Tax!$CC51/100),0)</f>
        <v>7.3289999999999994E-2</v>
      </c>
      <c r="G51" s="323">
        <f>IFERROR(Supply_2013_Work!G51*(Output_Tax!$CC51/100),0)</f>
        <v>4.2840000000000005E-3</v>
      </c>
      <c r="H51" s="323">
        <f>IFERROR(Supply_2013_Work!H51*(Output_Tax!$CC51/100),0)</f>
        <v>2.7929999999999999E-3</v>
      </c>
      <c r="I51" s="323">
        <f>IFERROR(Supply_2013_Work!I51*(Output_Tax!$CC51/100),0)</f>
        <v>4.7081999999999999E-2</v>
      </c>
      <c r="J51" s="323">
        <f>IFERROR(Supply_2013_Work!J51*(Output_Tax!$CC51/100),0)</f>
        <v>1.47E-3</v>
      </c>
      <c r="K51" s="323">
        <f>IFERROR(Supply_2013_Work!K51*(Output_Tax!$CC51/100),0)</f>
        <v>0.17818500000000001</v>
      </c>
      <c r="L51" s="323">
        <f>IFERROR(Supply_2013_Work!L51*(Output_Tax!$CC51/100),0)</f>
        <v>1.6379999999999999E-3</v>
      </c>
      <c r="M51" s="323">
        <f>IFERROR(Supply_2013_Work!M51*(Output_Tax!$CC51/100),0)</f>
        <v>8.3999999999999995E-5</v>
      </c>
      <c r="N51" s="323">
        <f>IFERROR(Supply_2013_Work!N51*(Output_Tax!$CC51/100),0)</f>
        <v>0</v>
      </c>
      <c r="O51" s="323">
        <f>IFERROR(Supply_2013_Work!O51*(Output_Tax!$CC51/100),0)</f>
        <v>2.9189999999999997E-3</v>
      </c>
      <c r="P51" s="323">
        <f>IFERROR(Supply_2013_Work!P51*(Output_Tax!$CC51/100),0)</f>
        <v>4.0319999999999991E-3</v>
      </c>
      <c r="Q51" s="323">
        <f>IFERROR(Supply_2013_Work!Q51*(Output_Tax!$CC51/100),0)</f>
        <v>7.4088000000000001E-2</v>
      </c>
      <c r="R51" s="323">
        <f>IFERROR(Supply_2013_Work!R51*(Output_Tax!$CC51/100),0)</f>
        <v>4.1999999999999998E-5</v>
      </c>
      <c r="S51" s="323">
        <f>IFERROR(Supply_2013_Work!S51*(Output_Tax!$CC51/100),0)</f>
        <v>2.8265999999999999E-2</v>
      </c>
      <c r="T51" s="323">
        <f>IFERROR(Supply_2013_Work!T51*(Output_Tax!$CC51/100),0)</f>
        <v>0.56279999999999997</v>
      </c>
      <c r="U51" s="323">
        <f>IFERROR(Supply_2013_Work!U51*(Output_Tax!$CC51/100),0)</f>
        <v>1.4385E-2</v>
      </c>
      <c r="V51" s="323">
        <f>IFERROR(Supply_2013_Work!V51*(Output_Tax!$CC51/100),0)</f>
        <v>5.1680999999999998E-2</v>
      </c>
      <c r="W51" s="323">
        <f>IFERROR(Supply_2013_Work!W51*(Output_Tax!$CC51/100),0)</f>
        <v>7.6229999999999996E-3</v>
      </c>
      <c r="X51" s="323">
        <f>IFERROR(Supply_2013_Work!X51*(Output_Tax!$CC51/100),0)</f>
        <v>4.3112999999999999E-2</v>
      </c>
      <c r="Y51" s="323">
        <f>IFERROR(Supply_2013_Work!Y51*(Output_Tax!$CC51/100),0)</f>
        <v>8.3999999999999995E-5</v>
      </c>
      <c r="Z51" s="323">
        <f>IFERROR(Supply_2013_Work!Z51*(Output_Tax!$CC51/100),0)</f>
        <v>1.2116999999999999E-2</v>
      </c>
      <c r="AA51" s="323">
        <f>IFERROR(Supply_2013_Work!AA51*(Output_Tax!$CC51/100),0)</f>
        <v>5.6700000000000001E-4</v>
      </c>
      <c r="AB51" s="323">
        <f>IFERROR(Supply_2013_Work!AB51*(Output_Tax!$CC51/100),0)</f>
        <v>1.1315009999999999</v>
      </c>
      <c r="AC51" s="323">
        <f>IFERROR(Supply_2013_Work!AC51*(Output_Tax!$CC51/100),0)</f>
        <v>8.8199999999999986E-4</v>
      </c>
      <c r="AD51" s="323">
        <f>IFERROR(Supply_2013_Work!AD51*(Output_Tax!$CC51/100),0)</f>
        <v>0.16148999999999999</v>
      </c>
      <c r="AE51" s="323">
        <f>IFERROR(Supply_2013_Work!AE51*(Output_Tax!$CC51/100),0)</f>
        <v>2.1993929999999997</v>
      </c>
      <c r="AF51" s="323">
        <f>IFERROR(Supply_2013_Work!AF51*(Output_Tax!$CC51/100),0)</f>
        <v>2.3834999999999999E-2</v>
      </c>
      <c r="AG51" s="323">
        <f>IFERROR(Supply_2013_Work!AG51*(Output_Tax!$CC51/100),0)</f>
        <v>0.712866</v>
      </c>
      <c r="AH51" s="323">
        <f>IFERROR(Supply_2013_Work!AH51*(Output_Tax!$CC51/100),0)</f>
        <v>3.7637459999999998</v>
      </c>
      <c r="AI51" s="323">
        <f>IFERROR(Supply_2013_Work!AI51*(Output_Tax!$CC51/100),0)</f>
        <v>0.109767</v>
      </c>
      <c r="AJ51" s="323">
        <f>IFERROR(Supply_2013_Work!AJ51*(Output_Tax!$CC51/100),0)</f>
        <v>8.3999999999999995E-5</v>
      </c>
      <c r="AK51" s="323">
        <f>IFERROR(Supply_2013_Work!AK51*(Output_Tax!$CC51/100),0)</f>
        <v>0</v>
      </c>
      <c r="AL51" s="323">
        <f>IFERROR(Supply_2013_Work!AL51*(Output_Tax!$CC51/100),0)</f>
        <v>6.6296999999999995E-2</v>
      </c>
      <c r="AM51" s="323">
        <f>IFERROR(Supply_2013_Work!AM51*(Output_Tax!$CC51/100),0)</f>
        <v>2.0999999999999999E-5</v>
      </c>
      <c r="AN51" s="323">
        <f>IFERROR(Supply_2013_Work!AN51*(Output_Tax!$CC51/100),0)</f>
        <v>0.17522399999999999</v>
      </c>
      <c r="AO51" s="323">
        <f>IFERROR(Supply_2013_Work!AO51*(Output_Tax!$CC51/100),0)</f>
        <v>1.0710000000000001E-3</v>
      </c>
      <c r="AP51" s="323">
        <f>IFERROR(Supply_2013_Work!AP51*(Output_Tax!$CC51/100),0)</f>
        <v>5.7330000000000002E-3</v>
      </c>
      <c r="AQ51" s="323">
        <f>IFERROR(Supply_2013_Work!AQ51*(Output_Tax!$CC51/100),0)</f>
        <v>7.9169999999999987E-3</v>
      </c>
      <c r="AR51" s="323">
        <f>IFERROR(Supply_2013_Work!AR51*(Output_Tax!$CC51/100),0)</f>
        <v>7.2261000000000006E-2</v>
      </c>
      <c r="AS51" s="323">
        <f>IFERROR(Supply_2013_Work!AS51*(Output_Tax!$CC51/100),0)</f>
        <v>0</v>
      </c>
      <c r="AT51" s="323">
        <f>IFERROR(Supply_2013_Work!AT51*(Output_Tax!$CC51/100),0)</f>
        <v>0</v>
      </c>
      <c r="AU51" s="323">
        <f>IFERROR(Supply_2013_Work!AU51*(Output_Tax!$CC51/100),0)</f>
        <v>0</v>
      </c>
      <c r="AV51" s="323">
        <f>IFERROR(Supply_2013_Work!AV51*(Output_Tax!$CC51/100),0)</f>
        <v>351.36322200000001</v>
      </c>
      <c r="AW51" s="323">
        <f>IFERROR(Supply_2013_Work!AW51*(Output_Tax!$CC51/100),0)</f>
        <v>0</v>
      </c>
      <c r="AX51" s="323">
        <f>IFERROR(Supply_2013_Work!AX51*(Output_Tax!$CC51/100),0)</f>
        <v>5.2164000000000002E-2</v>
      </c>
      <c r="AY51" s="323">
        <f>IFERROR(Supply_2013_Work!AY51*(Output_Tax!$CC51/100),0)</f>
        <v>6.7367999999999997E-2</v>
      </c>
      <c r="AZ51" s="323">
        <f>IFERROR(Supply_2013_Work!AZ51*(Output_Tax!$CC51/100),0)</f>
        <v>3.9899999999999999E-4</v>
      </c>
      <c r="BA51" s="323">
        <f>IFERROR(Supply_2013_Work!BA51*(Output_Tax!$CC51/100),0)</f>
        <v>1.2872999999999999E-2</v>
      </c>
      <c r="BB51" s="323">
        <f>IFERROR(Supply_2013_Work!BB51*(Output_Tax!$CC51/100),0)</f>
        <v>1.6863E-2</v>
      </c>
      <c r="BC51" s="323">
        <f>IFERROR(Supply_2013_Work!BC51*(Output_Tax!$CC51/100),0)</f>
        <v>2.0832E-2</v>
      </c>
      <c r="BD51" s="323">
        <f>IFERROR(Supply_2013_Work!BD51*(Output_Tax!$CC51/100),0)</f>
        <v>8.4000000000000003E-4</v>
      </c>
      <c r="BE51" s="323">
        <f>IFERROR(Supply_2013_Work!BE51*(Output_Tax!$CC51/100),0)</f>
        <v>6.0899999999999999E-3</v>
      </c>
      <c r="BF51" s="323">
        <f>IFERROR(Supply_2013_Work!BF51*(Output_Tax!$CC51/100),0)</f>
        <v>0.17595899999999998</v>
      </c>
      <c r="BG51" s="323">
        <f>IFERROR(Supply_2013_Work!BG51*(Output_Tax!$CC51/100),0)</f>
        <v>0.36770999999999998</v>
      </c>
      <c r="BH51" s="323">
        <f>IFERROR(Supply_2013_Work!BH51*(Output_Tax!$CC51/100),0)</f>
        <v>4.8068999999999994E-2</v>
      </c>
      <c r="BI51" s="323">
        <f>IFERROR(Supply_2013_Work!BI51*(Output_Tax!$CC51/100),0)</f>
        <v>4.6410000000000002E-3</v>
      </c>
      <c r="BJ51" s="323">
        <f>IFERROR(Supply_2013_Work!BJ51*(Output_Tax!$CC51/100),0)</f>
        <v>0</v>
      </c>
      <c r="BK51" s="323">
        <f>IFERROR(Supply_2013_Work!BK51*(Output_Tax!$CC51/100),0)</f>
        <v>0.16304399999999999</v>
      </c>
      <c r="BL51" s="323">
        <f>IFERROR(Supply_2013_Work!BL51*(Output_Tax!$CC51/100),0)</f>
        <v>8.460899999999999E-2</v>
      </c>
      <c r="BM51" s="323">
        <f>IFERROR(Supply_2013_Work!BM51*(Output_Tax!$CC51/100),0)</f>
        <v>1.1423999999999998E-2</v>
      </c>
      <c r="BN51" s="323">
        <f>IFERROR(Supply_2013_Work!BN51*(Output_Tax!$CC51/100),0)</f>
        <v>4.1999999999999998E-5</v>
      </c>
      <c r="BO51" s="323">
        <f>IFERROR(Supply_2013_Work!BO51*(Output_Tax!$CC51/100),0)</f>
        <v>7.4970000000000002E-3</v>
      </c>
      <c r="BP51" s="323">
        <f>IFERROR(Supply_2013_Work!BP51*(Output_Tax!$CC51/100),0)</f>
        <v>0</v>
      </c>
      <c r="BQ51" s="323">
        <f>IFERROR(Supply_2013_Work!BQ51*(Output_Tax!$CC51/100),0)</f>
        <v>0</v>
      </c>
      <c r="BR51" s="333">
        <v>1723.8738000000001</v>
      </c>
      <c r="BS51" s="335">
        <v>7.6E-3</v>
      </c>
      <c r="BT51" s="335">
        <v>7.6E-3</v>
      </c>
      <c r="BU51" s="335" t="s">
        <v>307</v>
      </c>
      <c r="BV51" s="335" t="s">
        <v>307</v>
      </c>
      <c r="BW51" s="334">
        <v>7.6E-3</v>
      </c>
      <c r="BX51" s="336">
        <v>1723.8814</v>
      </c>
      <c r="BY51" s="335" t="s">
        <v>307</v>
      </c>
      <c r="BZ51" s="335">
        <v>55.917400000000001</v>
      </c>
      <c r="CA51" s="337">
        <v>1779.7987000000001</v>
      </c>
      <c r="CB51" t="str">
        <f>VLOOKUP(C51,Codes!$A$2:$D$87,2,TRUE)</f>
        <v>68</v>
      </c>
      <c r="CC51">
        <f>IF(VLOOKUP(CB51,Rates!$A$2:$N$140,10,TRUE)="non-taxable",0,VLOOKUP(CB51,Rates!$A$2:$N$140,10,TRUE))</f>
        <v>21</v>
      </c>
      <c r="CD51">
        <f t="shared" si="0"/>
        <v>1.596E-3</v>
      </c>
      <c r="CE51">
        <f t="shared" si="1"/>
        <v>1.4120819999999999E-2</v>
      </c>
      <c r="CF51">
        <f t="shared" si="2"/>
        <v>0</v>
      </c>
    </row>
    <row r="52" spans="1:84">
      <c r="A52" s="330" t="s">
        <v>46</v>
      </c>
      <c r="B52" s="410" t="s">
        <v>271</v>
      </c>
      <c r="C52" s="457" t="s">
        <v>410</v>
      </c>
      <c r="D52" s="458" t="s">
        <v>411</v>
      </c>
      <c r="E52" s="323">
        <f>IFERROR(Supply_2013_Work!E52*(Output_Tax!$CC52/100),0)</f>
        <v>0</v>
      </c>
      <c r="F52" s="323">
        <f>IFERROR(Supply_2013_Work!F52*(Output_Tax!$CC52/100),0)</f>
        <v>0</v>
      </c>
      <c r="G52" s="323">
        <f>IFERROR(Supply_2013_Work!G52*(Output_Tax!$CC52/100),0)</f>
        <v>0</v>
      </c>
      <c r="H52" s="323">
        <f>IFERROR(Supply_2013_Work!H52*(Output_Tax!$CC52/100),0)</f>
        <v>0</v>
      </c>
      <c r="I52" s="323">
        <f>IFERROR(Supply_2013_Work!I52*(Output_Tax!$CC52/100),0)</f>
        <v>0</v>
      </c>
      <c r="J52" s="323">
        <f>IFERROR(Supply_2013_Work!J52*(Output_Tax!$CC52/100),0)</f>
        <v>0</v>
      </c>
      <c r="K52" s="323">
        <f>IFERROR(Supply_2013_Work!K52*(Output_Tax!$CC52/100),0)</f>
        <v>0</v>
      </c>
      <c r="L52" s="323">
        <f>IFERROR(Supply_2013_Work!L52*(Output_Tax!$CC52/100),0)</f>
        <v>0</v>
      </c>
      <c r="M52" s="323">
        <f>IFERROR(Supply_2013_Work!M52*(Output_Tax!$CC52/100),0)</f>
        <v>0</v>
      </c>
      <c r="N52" s="323">
        <f>IFERROR(Supply_2013_Work!N52*(Output_Tax!$CC52/100),0)</f>
        <v>0</v>
      </c>
      <c r="O52" s="323">
        <f>IFERROR(Supply_2013_Work!O52*(Output_Tax!$CC52/100),0)</f>
        <v>0</v>
      </c>
      <c r="P52" s="323">
        <f>IFERROR(Supply_2013_Work!P52*(Output_Tax!$CC52/100),0)</f>
        <v>0</v>
      </c>
      <c r="Q52" s="323">
        <f>IFERROR(Supply_2013_Work!Q52*(Output_Tax!$CC52/100),0)</f>
        <v>0</v>
      </c>
      <c r="R52" s="323">
        <f>IFERROR(Supply_2013_Work!R52*(Output_Tax!$CC52/100),0)</f>
        <v>0</v>
      </c>
      <c r="S52" s="323">
        <f>IFERROR(Supply_2013_Work!S52*(Output_Tax!$CC52/100),0)</f>
        <v>0</v>
      </c>
      <c r="T52" s="323">
        <f>IFERROR(Supply_2013_Work!T52*(Output_Tax!$CC52/100),0)</f>
        <v>0</v>
      </c>
      <c r="U52" s="323">
        <f>IFERROR(Supply_2013_Work!U52*(Output_Tax!$CC52/100),0)</f>
        <v>0</v>
      </c>
      <c r="V52" s="323">
        <f>IFERROR(Supply_2013_Work!V52*(Output_Tax!$CC52/100),0)</f>
        <v>0</v>
      </c>
      <c r="W52" s="323">
        <f>IFERROR(Supply_2013_Work!W52*(Output_Tax!$CC52/100),0)</f>
        <v>0</v>
      </c>
      <c r="X52" s="323">
        <f>IFERROR(Supply_2013_Work!X52*(Output_Tax!$CC52/100),0)</f>
        <v>0</v>
      </c>
      <c r="Y52" s="323">
        <f>IFERROR(Supply_2013_Work!Y52*(Output_Tax!$CC52/100),0)</f>
        <v>0</v>
      </c>
      <c r="Z52" s="323">
        <f>IFERROR(Supply_2013_Work!Z52*(Output_Tax!$CC52/100),0)</f>
        <v>0</v>
      </c>
      <c r="AA52" s="323">
        <f>IFERROR(Supply_2013_Work!AA52*(Output_Tax!$CC52/100),0)</f>
        <v>0</v>
      </c>
      <c r="AB52" s="323">
        <f>IFERROR(Supply_2013_Work!AB52*(Output_Tax!$CC52/100),0)</f>
        <v>0</v>
      </c>
      <c r="AC52" s="323">
        <f>IFERROR(Supply_2013_Work!AC52*(Output_Tax!$CC52/100),0)</f>
        <v>0</v>
      </c>
      <c r="AD52" s="323">
        <f>IFERROR(Supply_2013_Work!AD52*(Output_Tax!$CC52/100),0)</f>
        <v>0</v>
      </c>
      <c r="AE52" s="323">
        <f>IFERROR(Supply_2013_Work!AE52*(Output_Tax!$CC52/100),0)</f>
        <v>0</v>
      </c>
      <c r="AF52" s="323">
        <f>IFERROR(Supply_2013_Work!AF52*(Output_Tax!$CC52/100),0)</f>
        <v>0</v>
      </c>
      <c r="AG52" s="323">
        <f>IFERROR(Supply_2013_Work!AG52*(Output_Tax!$CC52/100),0)</f>
        <v>0</v>
      </c>
      <c r="AH52" s="323">
        <f>IFERROR(Supply_2013_Work!AH52*(Output_Tax!$CC52/100),0)</f>
        <v>0</v>
      </c>
      <c r="AI52" s="323">
        <f>IFERROR(Supply_2013_Work!AI52*(Output_Tax!$CC52/100),0)</f>
        <v>0</v>
      </c>
      <c r="AJ52" s="323">
        <f>IFERROR(Supply_2013_Work!AJ52*(Output_Tax!$CC52/100),0)</f>
        <v>0</v>
      </c>
      <c r="AK52" s="323">
        <f>IFERROR(Supply_2013_Work!AK52*(Output_Tax!$CC52/100),0)</f>
        <v>0</v>
      </c>
      <c r="AL52" s="323">
        <f>IFERROR(Supply_2013_Work!AL52*(Output_Tax!$CC52/100),0)</f>
        <v>0</v>
      </c>
      <c r="AM52" s="323">
        <f>IFERROR(Supply_2013_Work!AM52*(Output_Tax!$CC52/100),0)</f>
        <v>0</v>
      </c>
      <c r="AN52" s="323">
        <f>IFERROR(Supply_2013_Work!AN52*(Output_Tax!$CC52/100),0)</f>
        <v>0</v>
      </c>
      <c r="AO52" s="323">
        <f>IFERROR(Supply_2013_Work!AO52*(Output_Tax!$CC52/100),0)</f>
        <v>0</v>
      </c>
      <c r="AP52" s="323">
        <f>IFERROR(Supply_2013_Work!AP52*(Output_Tax!$CC52/100),0)</f>
        <v>0</v>
      </c>
      <c r="AQ52" s="323">
        <f>IFERROR(Supply_2013_Work!AQ52*(Output_Tax!$CC52/100),0)</f>
        <v>0</v>
      </c>
      <c r="AR52" s="323">
        <f>IFERROR(Supply_2013_Work!AR52*(Output_Tax!$CC52/100),0)</f>
        <v>0</v>
      </c>
      <c r="AS52" s="323">
        <f>IFERROR(Supply_2013_Work!AS52*(Output_Tax!$CC52/100),0)</f>
        <v>0</v>
      </c>
      <c r="AT52" s="323">
        <f>IFERROR(Supply_2013_Work!AT52*(Output_Tax!$CC52/100),0)</f>
        <v>0</v>
      </c>
      <c r="AU52" s="323">
        <f>IFERROR(Supply_2013_Work!AU52*(Output_Tax!$CC52/100),0)</f>
        <v>0</v>
      </c>
      <c r="AV52" s="323">
        <f>IFERROR(Supply_2013_Work!AV52*(Output_Tax!$CC52/100),0)</f>
        <v>0</v>
      </c>
      <c r="AW52" s="323">
        <f>IFERROR(Supply_2013_Work!AW52*(Output_Tax!$CC52/100),0)</f>
        <v>0</v>
      </c>
      <c r="AX52" s="323">
        <f>IFERROR(Supply_2013_Work!AX52*(Output_Tax!$CC52/100),0)</f>
        <v>0</v>
      </c>
      <c r="AY52" s="323">
        <f>IFERROR(Supply_2013_Work!AY52*(Output_Tax!$CC52/100),0)</f>
        <v>0</v>
      </c>
      <c r="AZ52" s="323">
        <f>IFERROR(Supply_2013_Work!AZ52*(Output_Tax!$CC52/100),0)</f>
        <v>0</v>
      </c>
      <c r="BA52" s="323">
        <f>IFERROR(Supply_2013_Work!BA52*(Output_Tax!$CC52/100),0)</f>
        <v>0</v>
      </c>
      <c r="BB52" s="323">
        <f>IFERROR(Supply_2013_Work!BB52*(Output_Tax!$CC52/100),0)</f>
        <v>0</v>
      </c>
      <c r="BC52" s="323">
        <f>IFERROR(Supply_2013_Work!BC52*(Output_Tax!$CC52/100),0)</f>
        <v>0</v>
      </c>
      <c r="BD52" s="323">
        <f>IFERROR(Supply_2013_Work!BD52*(Output_Tax!$CC52/100),0)</f>
        <v>0</v>
      </c>
      <c r="BE52" s="323">
        <f>IFERROR(Supply_2013_Work!BE52*(Output_Tax!$CC52/100),0)</f>
        <v>0</v>
      </c>
      <c r="BF52" s="323">
        <f>IFERROR(Supply_2013_Work!BF52*(Output_Tax!$CC52/100),0)</f>
        <v>0</v>
      </c>
      <c r="BG52" s="323">
        <f>IFERROR(Supply_2013_Work!BG52*(Output_Tax!$CC52/100),0)</f>
        <v>0</v>
      </c>
      <c r="BH52" s="323">
        <f>IFERROR(Supply_2013_Work!BH52*(Output_Tax!$CC52/100),0)</f>
        <v>0</v>
      </c>
      <c r="BI52" s="323">
        <f>IFERROR(Supply_2013_Work!BI52*(Output_Tax!$CC52/100),0)</f>
        <v>0</v>
      </c>
      <c r="BJ52" s="323">
        <f>IFERROR(Supply_2013_Work!BJ52*(Output_Tax!$CC52/100),0)</f>
        <v>0</v>
      </c>
      <c r="BK52" s="323">
        <f>IFERROR(Supply_2013_Work!BK52*(Output_Tax!$CC52/100),0)</f>
        <v>0</v>
      </c>
      <c r="BL52" s="323">
        <f>IFERROR(Supply_2013_Work!BL52*(Output_Tax!$CC52/100),0)</f>
        <v>0</v>
      </c>
      <c r="BM52" s="323">
        <f>IFERROR(Supply_2013_Work!BM52*(Output_Tax!$CC52/100),0)</f>
        <v>0</v>
      </c>
      <c r="BN52" s="323">
        <f>IFERROR(Supply_2013_Work!BN52*(Output_Tax!$CC52/100),0)</f>
        <v>0</v>
      </c>
      <c r="BO52" s="323">
        <f>IFERROR(Supply_2013_Work!BO52*(Output_Tax!$CC52/100),0)</f>
        <v>0</v>
      </c>
      <c r="BP52" s="323">
        <f>IFERROR(Supply_2013_Work!BP52*(Output_Tax!$CC52/100),0)</f>
        <v>0</v>
      </c>
      <c r="BQ52" s="323">
        <f>IFERROR(Supply_2013_Work!BQ52*(Output_Tax!$CC52/100),0)</f>
        <v>0</v>
      </c>
      <c r="BR52" s="333">
        <v>1967.0934999999999</v>
      </c>
      <c r="BS52" s="335" t="s">
        <v>307</v>
      </c>
      <c r="BT52" s="335" t="s">
        <v>307</v>
      </c>
      <c r="BU52" s="335" t="s">
        <v>307</v>
      </c>
      <c r="BV52" s="335" t="s">
        <v>307</v>
      </c>
      <c r="BW52" s="334" t="s">
        <v>307</v>
      </c>
      <c r="BX52" s="336">
        <v>1967.0934999999999</v>
      </c>
      <c r="BY52" s="335" t="s">
        <v>307</v>
      </c>
      <c r="BZ52" s="335" t="s">
        <v>307</v>
      </c>
      <c r="CA52" s="337">
        <v>1967.0934999999999</v>
      </c>
      <c r="CB52" t="str">
        <f>VLOOKUP(C52,Codes!$A$2:$D$87,2,TRUE)</f>
        <v>66</v>
      </c>
      <c r="CC52">
        <f>IF(VLOOKUP(CB52,Rates!$A$2:$N$140,10,TRUE)="non-taxable",0,VLOOKUP(CB52,Rates!$A$2:$N$140,10,TRUE))</f>
        <v>0</v>
      </c>
      <c r="CD52">
        <f t="shared" si="0"/>
        <v>0</v>
      </c>
      <c r="CE52">
        <f t="shared" si="1"/>
        <v>0</v>
      </c>
      <c r="CF52">
        <f t="shared" si="2"/>
        <v>0</v>
      </c>
    </row>
    <row r="53" spans="1:84">
      <c r="A53" s="330" t="s">
        <v>47</v>
      </c>
      <c r="B53" s="410" t="s">
        <v>178</v>
      </c>
      <c r="C53" s="457" t="s">
        <v>412</v>
      </c>
      <c r="D53" s="458" t="s">
        <v>413</v>
      </c>
      <c r="E53" s="323">
        <f>IFERROR(Supply_2013_Work!E53*(Output_Tax!$CC53/100),0)</f>
        <v>0</v>
      </c>
      <c r="F53" s="323">
        <f>IFERROR(Supply_2013_Work!F53*(Output_Tax!$CC53/100),0)</f>
        <v>0</v>
      </c>
      <c r="G53" s="323">
        <f>IFERROR(Supply_2013_Work!G53*(Output_Tax!$CC53/100),0)</f>
        <v>0</v>
      </c>
      <c r="H53" s="323">
        <f>IFERROR(Supply_2013_Work!H53*(Output_Tax!$CC53/100),0)</f>
        <v>0</v>
      </c>
      <c r="I53" s="323">
        <f>IFERROR(Supply_2013_Work!I53*(Output_Tax!$CC53/100),0)</f>
        <v>0.87635099999999988</v>
      </c>
      <c r="J53" s="323">
        <f>IFERROR(Supply_2013_Work!J53*(Output_Tax!$CC53/100),0)</f>
        <v>0</v>
      </c>
      <c r="K53" s="323">
        <f>IFERROR(Supply_2013_Work!K53*(Output_Tax!$CC53/100),0)</f>
        <v>0</v>
      </c>
      <c r="L53" s="323">
        <f>IFERROR(Supply_2013_Work!L53*(Output_Tax!$CC53/100),0)</f>
        <v>0</v>
      </c>
      <c r="M53" s="323">
        <f>IFERROR(Supply_2013_Work!M53*(Output_Tax!$CC53/100),0)</f>
        <v>0</v>
      </c>
      <c r="N53" s="323">
        <f>IFERROR(Supply_2013_Work!N53*(Output_Tax!$CC53/100),0)</f>
        <v>0</v>
      </c>
      <c r="O53" s="323">
        <f>IFERROR(Supply_2013_Work!O53*(Output_Tax!$CC53/100),0)</f>
        <v>0</v>
      </c>
      <c r="P53" s="323">
        <f>IFERROR(Supply_2013_Work!P53*(Output_Tax!$CC53/100),0)</f>
        <v>0</v>
      </c>
      <c r="Q53" s="323">
        <f>IFERROR(Supply_2013_Work!Q53*(Output_Tax!$CC53/100),0)</f>
        <v>0</v>
      </c>
      <c r="R53" s="323">
        <f>IFERROR(Supply_2013_Work!R53*(Output_Tax!$CC53/100),0)</f>
        <v>0</v>
      </c>
      <c r="S53" s="323">
        <f>IFERROR(Supply_2013_Work!S53*(Output_Tax!$CC53/100),0)</f>
        <v>0</v>
      </c>
      <c r="T53" s="323">
        <f>IFERROR(Supply_2013_Work!T53*(Output_Tax!$CC53/100),0)</f>
        <v>0</v>
      </c>
      <c r="U53" s="323">
        <f>IFERROR(Supply_2013_Work!U53*(Output_Tax!$CC53/100),0)</f>
        <v>0</v>
      </c>
      <c r="V53" s="323">
        <f>IFERROR(Supply_2013_Work!V53*(Output_Tax!$CC53/100),0)</f>
        <v>0</v>
      </c>
      <c r="W53" s="323">
        <f>IFERROR(Supply_2013_Work!W53*(Output_Tax!$CC53/100),0)</f>
        <v>0</v>
      </c>
      <c r="X53" s="323">
        <f>IFERROR(Supply_2013_Work!X53*(Output_Tax!$CC53/100),0)</f>
        <v>0</v>
      </c>
      <c r="Y53" s="323">
        <f>IFERROR(Supply_2013_Work!Y53*(Output_Tax!$CC53/100),0)</f>
        <v>0</v>
      </c>
      <c r="Z53" s="323">
        <f>IFERROR(Supply_2013_Work!Z53*(Output_Tax!$CC53/100),0)</f>
        <v>0</v>
      </c>
      <c r="AA53" s="323">
        <f>IFERROR(Supply_2013_Work!AA53*(Output_Tax!$CC53/100),0)</f>
        <v>0</v>
      </c>
      <c r="AB53" s="323">
        <f>IFERROR(Supply_2013_Work!AB53*(Output_Tax!$CC53/100),0)</f>
        <v>0</v>
      </c>
      <c r="AC53" s="323">
        <f>IFERROR(Supply_2013_Work!AC53*(Output_Tax!$CC53/100),0)</f>
        <v>0</v>
      </c>
      <c r="AD53" s="323">
        <f>IFERROR(Supply_2013_Work!AD53*(Output_Tax!$CC53/100),0)</f>
        <v>0</v>
      </c>
      <c r="AE53" s="323">
        <f>IFERROR(Supply_2013_Work!AE53*(Output_Tax!$CC53/100),0)</f>
        <v>0</v>
      </c>
      <c r="AF53" s="323">
        <f>IFERROR(Supply_2013_Work!AF53*(Output_Tax!$CC53/100),0)</f>
        <v>0</v>
      </c>
      <c r="AG53" s="323">
        <f>IFERROR(Supply_2013_Work!AG53*(Output_Tax!$CC53/100),0)</f>
        <v>0.59411099999999994</v>
      </c>
      <c r="AH53" s="323">
        <f>IFERROR(Supply_2013_Work!AH53*(Output_Tax!$CC53/100),0)</f>
        <v>0.27659099999999998</v>
      </c>
      <c r="AI53" s="323">
        <f>IFERROR(Supply_2013_Work!AI53*(Output_Tax!$CC53/100),0)</f>
        <v>0</v>
      </c>
      <c r="AJ53" s="323">
        <f>IFERROR(Supply_2013_Work!AJ53*(Output_Tax!$CC53/100),0)</f>
        <v>0</v>
      </c>
      <c r="AK53" s="323">
        <f>IFERROR(Supply_2013_Work!AK53*(Output_Tax!$CC53/100),0)</f>
        <v>0</v>
      </c>
      <c r="AL53" s="323">
        <f>IFERROR(Supply_2013_Work!AL53*(Output_Tax!$CC53/100),0)</f>
        <v>5.0000999999999997E-2</v>
      </c>
      <c r="AM53" s="323">
        <f>IFERROR(Supply_2013_Work!AM53*(Output_Tax!$CC53/100),0)</f>
        <v>0</v>
      </c>
      <c r="AN53" s="323">
        <f>IFERROR(Supply_2013_Work!AN53*(Output_Tax!$CC53/100),0)</f>
        <v>0</v>
      </c>
      <c r="AO53" s="323">
        <f>IFERROR(Supply_2013_Work!AO53*(Output_Tax!$CC53/100),0)</f>
        <v>0</v>
      </c>
      <c r="AP53" s="323">
        <f>IFERROR(Supply_2013_Work!AP53*(Output_Tax!$CC53/100),0)</f>
        <v>0</v>
      </c>
      <c r="AQ53" s="323">
        <f>IFERROR(Supply_2013_Work!AQ53*(Output_Tax!$CC53/100),0)</f>
        <v>0</v>
      </c>
      <c r="AR53" s="323">
        <f>IFERROR(Supply_2013_Work!AR53*(Output_Tax!$CC53/100),0)</f>
        <v>3.1132499999999999</v>
      </c>
      <c r="AS53" s="323">
        <f>IFERROR(Supply_2013_Work!AS53*(Output_Tax!$CC53/100),0)</f>
        <v>0</v>
      </c>
      <c r="AT53" s="323">
        <f>IFERROR(Supply_2013_Work!AT53*(Output_Tax!$CC53/100),0)</f>
        <v>0</v>
      </c>
      <c r="AU53" s="323">
        <f>IFERROR(Supply_2013_Work!AU53*(Output_Tax!$CC53/100),0)</f>
        <v>0</v>
      </c>
      <c r="AV53" s="323">
        <f>IFERROR(Supply_2013_Work!AV53*(Output_Tax!$CC53/100),0)</f>
        <v>0</v>
      </c>
      <c r="AW53" s="323">
        <f>IFERROR(Supply_2013_Work!AW53*(Output_Tax!$CC53/100),0)</f>
        <v>0</v>
      </c>
      <c r="AX53" s="323">
        <f>IFERROR(Supply_2013_Work!AX53*(Output_Tax!$CC53/100),0)</f>
        <v>122.79962099999999</v>
      </c>
      <c r="AY53" s="323">
        <f>IFERROR(Supply_2013_Work!AY53*(Output_Tax!$CC53/100),0)</f>
        <v>0.43631700000000001</v>
      </c>
      <c r="AZ53" s="323">
        <f>IFERROR(Supply_2013_Work!AZ53*(Output_Tax!$CC53/100),0)</f>
        <v>0</v>
      </c>
      <c r="BA53" s="323">
        <f>IFERROR(Supply_2013_Work!BA53*(Output_Tax!$CC53/100),0)</f>
        <v>0</v>
      </c>
      <c r="BB53" s="323">
        <f>IFERROR(Supply_2013_Work!BB53*(Output_Tax!$CC53/100),0)</f>
        <v>0</v>
      </c>
      <c r="BC53" s="323">
        <f>IFERROR(Supply_2013_Work!BC53*(Output_Tax!$CC53/100),0)</f>
        <v>0</v>
      </c>
      <c r="BD53" s="323">
        <f>IFERROR(Supply_2013_Work!BD53*(Output_Tax!$CC53/100),0)</f>
        <v>0</v>
      </c>
      <c r="BE53" s="323">
        <f>IFERROR(Supply_2013_Work!BE53*(Output_Tax!$CC53/100),0)</f>
        <v>0</v>
      </c>
      <c r="BF53" s="323">
        <f>IFERROR(Supply_2013_Work!BF53*(Output_Tax!$CC53/100),0)</f>
        <v>0</v>
      </c>
      <c r="BG53" s="323">
        <f>IFERROR(Supply_2013_Work!BG53*(Output_Tax!$CC53/100),0)</f>
        <v>0</v>
      </c>
      <c r="BH53" s="323">
        <f>IFERROR(Supply_2013_Work!BH53*(Output_Tax!$CC53/100),0)</f>
        <v>0</v>
      </c>
      <c r="BI53" s="323">
        <f>IFERROR(Supply_2013_Work!BI53*(Output_Tax!$CC53/100),0)</f>
        <v>0</v>
      </c>
      <c r="BJ53" s="323">
        <f>IFERROR(Supply_2013_Work!BJ53*(Output_Tax!$CC53/100),0)</f>
        <v>0</v>
      </c>
      <c r="BK53" s="323">
        <f>IFERROR(Supply_2013_Work!BK53*(Output_Tax!$CC53/100),0)</f>
        <v>0</v>
      </c>
      <c r="BL53" s="323">
        <f>IFERROR(Supply_2013_Work!BL53*(Output_Tax!$CC53/100),0)</f>
        <v>0</v>
      </c>
      <c r="BM53" s="323">
        <f>IFERROR(Supply_2013_Work!BM53*(Output_Tax!$CC53/100),0)</f>
        <v>0</v>
      </c>
      <c r="BN53" s="323">
        <f>IFERROR(Supply_2013_Work!BN53*(Output_Tax!$CC53/100),0)</f>
        <v>0</v>
      </c>
      <c r="BO53" s="323">
        <f>IFERROR(Supply_2013_Work!BO53*(Output_Tax!$CC53/100),0)</f>
        <v>0</v>
      </c>
      <c r="BP53" s="323">
        <f>IFERROR(Supply_2013_Work!BP53*(Output_Tax!$CC53/100),0)</f>
        <v>0</v>
      </c>
      <c r="BQ53" s="323">
        <f>IFERROR(Supply_2013_Work!BQ53*(Output_Tax!$CC53/100),0)</f>
        <v>0</v>
      </c>
      <c r="BR53" s="333">
        <v>610.22029999999995</v>
      </c>
      <c r="BS53" s="335">
        <v>43.589300000000001</v>
      </c>
      <c r="BT53" s="335">
        <v>22.602599999999999</v>
      </c>
      <c r="BU53" s="335">
        <v>20.986699999999999</v>
      </c>
      <c r="BV53" s="335">
        <v>42.1663</v>
      </c>
      <c r="BW53" s="334">
        <v>85.755600000000001</v>
      </c>
      <c r="BX53" s="336">
        <v>695.97589999999991</v>
      </c>
      <c r="BY53" s="335" t="s">
        <v>307</v>
      </c>
      <c r="BZ53" s="335">
        <v>14.3607</v>
      </c>
      <c r="CA53" s="337">
        <v>710.33669999999995</v>
      </c>
      <c r="CB53" t="str">
        <f>VLOOKUP(C53,Codes!$A$2:$D$87,2,TRUE)</f>
        <v>70</v>
      </c>
      <c r="CC53">
        <f>IF(VLOOKUP(CB53,Rates!$A$2:$N$140,10,TRUE)="non-taxable",0,VLOOKUP(CB53,Rates!$A$2:$N$140,10,TRUE))</f>
        <v>21</v>
      </c>
      <c r="CD53">
        <f t="shared" si="0"/>
        <v>18.008676000000001</v>
      </c>
      <c r="CE53">
        <f t="shared" si="1"/>
        <v>0</v>
      </c>
      <c r="CF53">
        <f t="shared" si="2"/>
        <v>0</v>
      </c>
    </row>
    <row r="54" spans="1:84">
      <c r="A54" s="330" t="s">
        <v>48</v>
      </c>
      <c r="B54" s="410" t="s">
        <v>179</v>
      </c>
      <c r="C54" s="457" t="s">
        <v>414</v>
      </c>
      <c r="D54" s="458" t="s">
        <v>415</v>
      </c>
      <c r="E54" s="323">
        <f>IFERROR(Supply_2013_Work!E54*(Output_Tax!$CC54/100),0)</f>
        <v>0</v>
      </c>
      <c r="F54" s="323">
        <f>IFERROR(Supply_2013_Work!F54*(Output_Tax!$CC54/100),0)</f>
        <v>0</v>
      </c>
      <c r="G54" s="323">
        <f>IFERROR(Supply_2013_Work!G54*(Output_Tax!$CC54/100),0)</f>
        <v>0</v>
      </c>
      <c r="H54" s="323">
        <f>IFERROR(Supply_2013_Work!H54*(Output_Tax!$CC54/100),0)</f>
        <v>0</v>
      </c>
      <c r="I54" s="323">
        <f>IFERROR(Supply_2013_Work!I54*(Output_Tax!$CC54/100),0)</f>
        <v>0</v>
      </c>
      <c r="J54" s="323">
        <f>IFERROR(Supply_2013_Work!J54*(Output_Tax!$CC54/100),0)</f>
        <v>0</v>
      </c>
      <c r="K54" s="323">
        <f>IFERROR(Supply_2013_Work!K54*(Output_Tax!$CC54/100),0)</f>
        <v>9.6599999999999995E-4</v>
      </c>
      <c r="L54" s="323">
        <f>IFERROR(Supply_2013_Work!L54*(Output_Tax!$CC54/100),0)</f>
        <v>0</v>
      </c>
      <c r="M54" s="323">
        <f>IFERROR(Supply_2013_Work!M54*(Output_Tax!$CC54/100),0)</f>
        <v>0</v>
      </c>
      <c r="N54" s="323">
        <f>IFERROR(Supply_2013_Work!N54*(Output_Tax!$CC54/100),0)</f>
        <v>0</v>
      </c>
      <c r="O54" s="323">
        <f>IFERROR(Supply_2013_Work!O54*(Output_Tax!$CC54/100),0)</f>
        <v>0</v>
      </c>
      <c r="P54" s="323">
        <f>IFERROR(Supply_2013_Work!P54*(Output_Tax!$CC54/100),0)</f>
        <v>0</v>
      </c>
      <c r="Q54" s="323">
        <f>IFERROR(Supply_2013_Work!Q54*(Output_Tax!$CC54/100),0)</f>
        <v>0</v>
      </c>
      <c r="R54" s="323">
        <f>IFERROR(Supply_2013_Work!R54*(Output_Tax!$CC54/100),0)</f>
        <v>0</v>
      </c>
      <c r="S54" s="323">
        <f>IFERROR(Supply_2013_Work!S54*(Output_Tax!$CC54/100),0)</f>
        <v>0</v>
      </c>
      <c r="T54" s="323">
        <f>IFERROR(Supply_2013_Work!T54*(Output_Tax!$CC54/100),0)</f>
        <v>0</v>
      </c>
      <c r="U54" s="323">
        <f>IFERROR(Supply_2013_Work!U54*(Output_Tax!$CC54/100),0)</f>
        <v>0</v>
      </c>
      <c r="V54" s="323">
        <f>IFERROR(Supply_2013_Work!V54*(Output_Tax!$CC54/100),0)</f>
        <v>0</v>
      </c>
      <c r="W54" s="323">
        <f>IFERROR(Supply_2013_Work!W54*(Output_Tax!$CC54/100),0)</f>
        <v>0</v>
      </c>
      <c r="X54" s="323">
        <f>IFERROR(Supply_2013_Work!X54*(Output_Tax!$CC54/100),0)</f>
        <v>0</v>
      </c>
      <c r="Y54" s="323">
        <f>IFERROR(Supply_2013_Work!Y54*(Output_Tax!$CC54/100),0)</f>
        <v>0</v>
      </c>
      <c r="Z54" s="323">
        <f>IFERROR(Supply_2013_Work!Z54*(Output_Tax!$CC54/100),0)</f>
        <v>0</v>
      </c>
      <c r="AA54" s="323">
        <f>IFERROR(Supply_2013_Work!AA54*(Output_Tax!$CC54/100),0)</f>
        <v>0</v>
      </c>
      <c r="AB54" s="323">
        <f>IFERROR(Supply_2013_Work!AB54*(Output_Tax!$CC54/100),0)</f>
        <v>0</v>
      </c>
      <c r="AC54" s="323">
        <f>IFERROR(Supply_2013_Work!AC54*(Output_Tax!$CC54/100),0)</f>
        <v>0</v>
      </c>
      <c r="AD54" s="323">
        <f>IFERROR(Supply_2013_Work!AD54*(Output_Tax!$CC54/100),0)</f>
        <v>5.5209000000000001E-2</v>
      </c>
      <c r="AE54" s="323">
        <f>IFERROR(Supply_2013_Work!AE54*(Output_Tax!$CC54/100),0)</f>
        <v>1.1339999999999999E-2</v>
      </c>
      <c r="AF54" s="323">
        <f>IFERROR(Supply_2013_Work!AF54*(Output_Tax!$CC54/100),0)</f>
        <v>0</v>
      </c>
      <c r="AG54" s="323">
        <f>IFERROR(Supply_2013_Work!AG54*(Output_Tax!$CC54/100),0)</f>
        <v>0</v>
      </c>
      <c r="AH54" s="323">
        <f>IFERROR(Supply_2013_Work!AH54*(Output_Tax!$CC54/100),0)</f>
        <v>0</v>
      </c>
      <c r="AI54" s="323">
        <f>IFERROR(Supply_2013_Work!AI54*(Output_Tax!$CC54/100),0)</f>
        <v>0</v>
      </c>
      <c r="AJ54" s="323">
        <f>IFERROR(Supply_2013_Work!AJ54*(Output_Tax!$CC54/100),0)</f>
        <v>0</v>
      </c>
      <c r="AK54" s="323">
        <f>IFERROR(Supply_2013_Work!AK54*(Output_Tax!$CC54/100),0)</f>
        <v>0</v>
      </c>
      <c r="AL54" s="323">
        <f>IFERROR(Supply_2013_Work!AL54*(Output_Tax!$CC54/100),0)</f>
        <v>0</v>
      </c>
      <c r="AM54" s="323">
        <f>IFERROR(Supply_2013_Work!AM54*(Output_Tax!$CC54/100),0)</f>
        <v>0</v>
      </c>
      <c r="AN54" s="323">
        <f>IFERROR(Supply_2013_Work!AN54*(Output_Tax!$CC54/100),0)</f>
        <v>0</v>
      </c>
      <c r="AO54" s="323">
        <f>IFERROR(Supply_2013_Work!AO54*(Output_Tax!$CC54/100),0)</f>
        <v>0</v>
      </c>
      <c r="AP54" s="323">
        <f>IFERROR(Supply_2013_Work!AP54*(Output_Tax!$CC54/100),0)</f>
        <v>0</v>
      </c>
      <c r="AQ54" s="323">
        <f>IFERROR(Supply_2013_Work!AQ54*(Output_Tax!$CC54/100),0)</f>
        <v>5.4180000000000001E-3</v>
      </c>
      <c r="AR54" s="323">
        <f>IFERROR(Supply_2013_Work!AR54*(Output_Tax!$CC54/100),0)</f>
        <v>0</v>
      </c>
      <c r="AS54" s="323">
        <f>IFERROR(Supply_2013_Work!AS54*(Output_Tax!$CC54/100),0)</f>
        <v>0</v>
      </c>
      <c r="AT54" s="323">
        <f>IFERROR(Supply_2013_Work!AT54*(Output_Tax!$CC54/100),0)</f>
        <v>0</v>
      </c>
      <c r="AU54" s="323">
        <f>IFERROR(Supply_2013_Work!AU54*(Output_Tax!$CC54/100),0)</f>
        <v>0</v>
      </c>
      <c r="AV54" s="323">
        <f>IFERROR(Supply_2013_Work!AV54*(Output_Tax!$CC54/100),0)</f>
        <v>0</v>
      </c>
      <c r="AW54" s="323">
        <f>IFERROR(Supply_2013_Work!AW54*(Output_Tax!$CC54/100),0)</f>
        <v>0</v>
      </c>
      <c r="AX54" s="323">
        <f>IFERROR(Supply_2013_Work!AX54*(Output_Tax!$CC54/100),0)</f>
        <v>0</v>
      </c>
      <c r="AY54" s="323">
        <f>IFERROR(Supply_2013_Work!AY54*(Output_Tax!$CC54/100),0)</f>
        <v>60.600455999999994</v>
      </c>
      <c r="AZ54" s="323">
        <f>IFERROR(Supply_2013_Work!AZ54*(Output_Tax!$CC54/100),0)</f>
        <v>0</v>
      </c>
      <c r="BA54" s="323">
        <f>IFERROR(Supply_2013_Work!BA54*(Output_Tax!$CC54/100),0)</f>
        <v>0</v>
      </c>
      <c r="BB54" s="323">
        <f>IFERROR(Supply_2013_Work!BB54*(Output_Tax!$CC54/100),0)</f>
        <v>0</v>
      </c>
      <c r="BC54" s="323">
        <f>IFERROR(Supply_2013_Work!BC54*(Output_Tax!$CC54/100),0)</f>
        <v>0</v>
      </c>
      <c r="BD54" s="323">
        <f>IFERROR(Supply_2013_Work!BD54*(Output_Tax!$CC54/100),0)</f>
        <v>0</v>
      </c>
      <c r="BE54" s="323">
        <f>IFERROR(Supply_2013_Work!BE54*(Output_Tax!$CC54/100),0)</f>
        <v>0</v>
      </c>
      <c r="BF54" s="323">
        <f>IFERROR(Supply_2013_Work!BF54*(Output_Tax!$CC54/100),0)</f>
        <v>0</v>
      </c>
      <c r="BG54" s="323">
        <f>IFERROR(Supply_2013_Work!BG54*(Output_Tax!$CC54/100),0)</f>
        <v>4.0627649999999997</v>
      </c>
      <c r="BH54" s="323">
        <f>IFERROR(Supply_2013_Work!BH54*(Output_Tax!$CC54/100),0)</f>
        <v>0</v>
      </c>
      <c r="BI54" s="323">
        <f>IFERROR(Supply_2013_Work!BI54*(Output_Tax!$CC54/100),0)</f>
        <v>0</v>
      </c>
      <c r="BJ54" s="323">
        <f>IFERROR(Supply_2013_Work!BJ54*(Output_Tax!$CC54/100),0)</f>
        <v>0</v>
      </c>
      <c r="BK54" s="323">
        <f>IFERROR(Supply_2013_Work!BK54*(Output_Tax!$CC54/100),0)</f>
        <v>0</v>
      </c>
      <c r="BL54" s="323">
        <f>IFERROR(Supply_2013_Work!BL54*(Output_Tax!$CC54/100),0)</f>
        <v>0</v>
      </c>
      <c r="BM54" s="323">
        <f>IFERROR(Supply_2013_Work!BM54*(Output_Tax!$CC54/100),0)</f>
        <v>0</v>
      </c>
      <c r="BN54" s="323">
        <f>IFERROR(Supply_2013_Work!BN54*(Output_Tax!$CC54/100),0)</f>
        <v>0</v>
      </c>
      <c r="BO54" s="323">
        <f>IFERROR(Supply_2013_Work!BO54*(Output_Tax!$CC54/100),0)</f>
        <v>0</v>
      </c>
      <c r="BP54" s="323">
        <f>IFERROR(Supply_2013_Work!BP54*(Output_Tax!$CC54/100),0)</f>
        <v>0</v>
      </c>
      <c r="BQ54" s="323">
        <f>IFERROR(Supply_2013_Work!BQ54*(Output_Tax!$CC54/100),0)</f>
        <v>0</v>
      </c>
      <c r="BR54" s="333">
        <v>308.26740000000001</v>
      </c>
      <c r="BS54" s="335">
        <v>6.7488000000000001</v>
      </c>
      <c r="BT54" s="335">
        <v>3.2383000000000002</v>
      </c>
      <c r="BU54" s="335">
        <v>3.5106000000000002</v>
      </c>
      <c r="BV54" s="335">
        <v>18.581499999999998</v>
      </c>
      <c r="BW54" s="334">
        <v>25.330300000000001</v>
      </c>
      <c r="BX54" s="336">
        <v>333.59770000000003</v>
      </c>
      <c r="BY54" s="335" t="s">
        <v>307</v>
      </c>
      <c r="BZ54" s="335">
        <v>5.7465999999999999</v>
      </c>
      <c r="CA54" s="337">
        <v>339.34429999999998</v>
      </c>
      <c r="CB54" t="str">
        <f>VLOOKUP(C54,Codes!$A$2:$D$87,2,TRUE)</f>
        <v>71</v>
      </c>
      <c r="CC54">
        <f>IF(VLOOKUP(CB54,Rates!$A$2:$N$140,10,TRUE)="non-taxable",0,VLOOKUP(CB54,Rates!$A$2:$N$140,10,TRUE))</f>
        <v>21</v>
      </c>
      <c r="CD54">
        <f t="shared" si="0"/>
        <v>5.3193630000000001</v>
      </c>
      <c r="CE54">
        <f t="shared" si="1"/>
        <v>0</v>
      </c>
      <c r="CF54">
        <f t="shared" si="2"/>
        <v>0</v>
      </c>
    </row>
    <row r="55" spans="1:84">
      <c r="A55" s="330" t="s">
        <v>49</v>
      </c>
      <c r="B55" s="410" t="s">
        <v>180</v>
      </c>
      <c r="C55" s="457" t="s">
        <v>416</v>
      </c>
      <c r="D55" s="458" t="s">
        <v>417</v>
      </c>
      <c r="E55" s="323">
        <f>IFERROR(Supply_2013_Work!E55*(Output_Tax!$CC55/100),0)</f>
        <v>1.2872999999999999E-2</v>
      </c>
      <c r="F55" s="323">
        <f>IFERROR(Supply_2013_Work!F55*(Output_Tax!$CC55/100),0)</f>
        <v>0</v>
      </c>
      <c r="G55" s="323">
        <f>IFERROR(Supply_2013_Work!G55*(Output_Tax!$CC55/100),0)</f>
        <v>0</v>
      </c>
      <c r="H55" s="323">
        <f>IFERROR(Supply_2013_Work!H55*(Output_Tax!$CC55/100),0)</f>
        <v>0</v>
      </c>
      <c r="I55" s="323">
        <f>IFERROR(Supply_2013_Work!I55*(Output_Tax!$CC55/100),0)</f>
        <v>5.5440000000000003E-2</v>
      </c>
      <c r="J55" s="323">
        <f>IFERROR(Supply_2013_Work!J55*(Output_Tax!$CC55/100),0)</f>
        <v>2.1734999999999997E-2</v>
      </c>
      <c r="K55" s="323">
        <f>IFERROR(Supply_2013_Work!K55*(Output_Tax!$CC55/100),0)</f>
        <v>5.9681999999999999E-2</v>
      </c>
      <c r="L55" s="323">
        <f>IFERROR(Supply_2013_Work!L55*(Output_Tax!$CC55/100),0)</f>
        <v>0</v>
      </c>
      <c r="M55" s="323">
        <f>IFERROR(Supply_2013_Work!M55*(Output_Tax!$CC55/100),0)</f>
        <v>2.7972E-2</v>
      </c>
      <c r="N55" s="323">
        <f>IFERROR(Supply_2013_Work!N55*(Output_Tax!$CC55/100),0)</f>
        <v>0</v>
      </c>
      <c r="O55" s="323">
        <f>IFERROR(Supply_2013_Work!O55*(Output_Tax!$CC55/100),0)</f>
        <v>0.153111</v>
      </c>
      <c r="P55" s="323">
        <f>IFERROR(Supply_2013_Work!P55*(Output_Tax!$CC55/100),0)</f>
        <v>1.0693619999999999</v>
      </c>
      <c r="Q55" s="323">
        <f>IFERROR(Supply_2013_Work!Q55*(Output_Tax!$CC55/100),0)</f>
        <v>1.5539999999999998E-2</v>
      </c>
      <c r="R55" s="323">
        <f>IFERROR(Supply_2013_Work!R55*(Output_Tax!$CC55/100),0)</f>
        <v>0.198051</v>
      </c>
      <c r="S55" s="323">
        <f>IFERROR(Supply_2013_Work!S55*(Output_Tax!$CC55/100),0)</f>
        <v>0</v>
      </c>
      <c r="T55" s="323">
        <f>IFERROR(Supply_2013_Work!T55*(Output_Tax!$CC55/100),0)</f>
        <v>7.6124999999999998E-2</v>
      </c>
      <c r="U55" s="323">
        <f>IFERROR(Supply_2013_Work!U55*(Output_Tax!$CC55/100),0)</f>
        <v>0.53967900000000002</v>
      </c>
      <c r="V55" s="323">
        <f>IFERROR(Supply_2013_Work!V55*(Output_Tax!$CC55/100),0)</f>
        <v>1.8541949999999998</v>
      </c>
      <c r="W55" s="323">
        <f>IFERROR(Supply_2013_Work!W55*(Output_Tax!$CC55/100),0)</f>
        <v>0.124824</v>
      </c>
      <c r="X55" s="323">
        <f>IFERROR(Supply_2013_Work!X55*(Output_Tax!$CC55/100),0)</f>
        <v>0.13339199999999998</v>
      </c>
      <c r="Y55" s="323">
        <f>IFERROR(Supply_2013_Work!Y55*(Output_Tax!$CC55/100),0)</f>
        <v>0</v>
      </c>
      <c r="Z55" s="323">
        <f>IFERROR(Supply_2013_Work!Z55*(Output_Tax!$CC55/100),0)</f>
        <v>2.31E-4</v>
      </c>
      <c r="AA55" s="323">
        <f>IFERROR(Supply_2013_Work!AA55*(Output_Tax!$CC55/100),0)</f>
        <v>8.1899999999999996E-4</v>
      </c>
      <c r="AB55" s="323">
        <f>IFERROR(Supply_2013_Work!AB55*(Output_Tax!$CC55/100),0)</f>
        <v>6.4974000000000004E-2</v>
      </c>
      <c r="AC55" s="323">
        <f>IFERROR(Supply_2013_Work!AC55*(Output_Tax!$CC55/100),0)</f>
        <v>0</v>
      </c>
      <c r="AD55" s="323">
        <f>IFERROR(Supply_2013_Work!AD55*(Output_Tax!$CC55/100),0)</f>
        <v>0.237951</v>
      </c>
      <c r="AE55" s="323">
        <f>IFERROR(Supply_2013_Work!AE55*(Output_Tax!$CC55/100),0)</f>
        <v>9.561299999999999E-2</v>
      </c>
      <c r="AF55" s="323">
        <f>IFERROR(Supply_2013_Work!AF55*(Output_Tax!$CC55/100),0)</f>
        <v>0</v>
      </c>
      <c r="AG55" s="323">
        <f>IFERROR(Supply_2013_Work!AG55*(Output_Tax!$CC55/100),0)</f>
        <v>2.5430999999999999E-2</v>
      </c>
      <c r="AH55" s="323">
        <f>IFERROR(Supply_2013_Work!AH55*(Output_Tax!$CC55/100),0)</f>
        <v>0</v>
      </c>
      <c r="AI55" s="323">
        <f>IFERROR(Supply_2013_Work!AI55*(Output_Tax!$CC55/100),0)</f>
        <v>0</v>
      </c>
      <c r="AJ55" s="323">
        <f>IFERROR(Supply_2013_Work!AJ55*(Output_Tax!$CC55/100),0)</f>
        <v>0</v>
      </c>
      <c r="AK55" s="323">
        <f>IFERROR(Supply_2013_Work!AK55*(Output_Tax!$CC55/100),0)</f>
        <v>0</v>
      </c>
      <c r="AL55" s="323">
        <f>IFERROR(Supply_2013_Work!AL55*(Output_Tax!$CC55/100),0)</f>
        <v>1.6926E-2</v>
      </c>
      <c r="AM55" s="323">
        <f>IFERROR(Supply_2013_Work!AM55*(Output_Tax!$CC55/100),0)</f>
        <v>0</v>
      </c>
      <c r="AN55" s="323">
        <f>IFERROR(Supply_2013_Work!AN55*(Output_Tax!$CC55/100),0)</f>
        <v>0</v>
      </c>
      <c r="AO55" s="323">
        <f>IFERROR(Supply_2013_Work!AO55*(Output_Tax!$CC55/100),0)</f>
        <v>9.4499999999999988E-4</v>
      </c>
      <c r="AP55" s="323">
        <f>IFERROR(Supply_2013_Work!AP55*(Output_Tax!$CC55/100),0)</f>
        <v>0</v>
      </c>
      <c r="AQ55" s="323">
        <f>IFERROR(Supply_2013_Work!AQ55*(Output_Tax!$CC55/100),0)</f>
        <v>0</v>
      </c>
      <c r="AR55" s="323">
        <f>IFERROR(Supply_2013_Work!AR55*(Output_Tax!$CC55/100),0)</f>
        <v>0.75717599999999996</v>
      </c>
      <c r="AS55" s="323">
        <f>IFERROR(Supply_2013_Work!AS55*(Output_Tax!$CC55/100),0)</f>
        <v>0</v>
      </c>
      <c r="AT55" s="323">
        <f>IFERROR(Supply_2013_Work!AT55*(Output_Tax!$CC55/100),0)</f>
        <v>0</v>
      </c>
      <c r="AU55" s="323">
        <f>IFERROR(Supply_2013_Work!AU55*(Output_Tax!$CC55/100),0)</f>
        <v>0</v>
      </c>
      <c r="AV55" s="323">
        <f>IFERROR(Supply_2013_Work!AV55*(Output_Tax!$CC55/100),0)</f>
        <v>0</v>
      </c>
      <c r="AW55" s="323">
        <f>IFERROR(Supply_2013_Work!AW55*(Output_Tax!$CC55/100),0)</f>
        <v>0</v>
      </c>
      <c r="AX55" s="323">
        <f>IFERROR(Supply_2013_Work!AX55*(Output_Tax!$CC55/100),0)</f>
        <v>8.9459999999999991E-3</v>
      </c>
      <c r="AY55" s="323">
        <f>IFERROR(Supply_2013_Work!AY55*(Output_Tax!$CC55/100),0)</f>
        <v>0.27331500000000003</v>
      </c>
      <c r="AZ55" s="323">
        <f>IFERROR(Supply_2013_Work!AZ55*(Output_Tax!$CC55/100),0)</f>
        <v>27.312432000000001</v>
      </c>
      <c r="BA55" s="323">
        <f>IFERROR(Supply_2013_Work!BA55*(Output_Tax!$CC55/100),0)</f>
        <v>0</v>
      </c>
      <c r="BB55" s="323">
        <f>IFERROR(Supply_2013_Work!BB55*(Output_Tax!$CC55/100),0)</f>
        <v>0</v>
      </c>
      <c r="BC55" s="323">
        <f>IFERROR(Supply_2013_Work!BC55*(Output_Tax!$CC55/100),0)</f>
        <v>0</v>
      </c>
      <c r="BD55" s="323">
        <f>IFERROR(Supply_2013_Work!BD55*(Output_Tax!$CC55/100),0)</f>
        <v>0</v>
      </c>
      <c r="BE55" s="323">
        <f>IFERROR(Supply_2013_Work!BE55*(Output_Tax!$CC55/100),0)</f>
        <v>0.90856500000000007</v>
      </c>
      <c r="BF55" s="323">
        <f>IFERROR(Supply_2013_Work!BF55*(Output_Tax!$CC55/100),0)</f>
        <v>0</v>
      </c>
      <c r="BG55" s="323">
        <f>IFERROR(Supply_2013_Work!BG55*(Output_Tax!$CC55/100),0)</f>
        <v>0.48117300000000002</v>
      </c>
      <c r="BH55" s="323">
        <f>IFERROR(Supply_2013_Work!BH55*(Output_Tax!$CC55/100),0)</f>
        <v>8.5382639999999999</v>
      </c>
      <c r="BI55" s="323">
        <f>IFERROR(Supply_2013_Work!BI55*(Output_Tax!$CC55/100),0)</f>
        <v>0.276696</v>
      </c>
      <c r="BJ55" s="323">
        <f>IFERROR(Supply_2013_Work!BJ55*(Output_Tax!$CC55/100),0)</f>
        <v>0</v>
      </c>
      <c r="BK55" s="323">
        <f>IFERROR(Supply_2013_Work!BK55*(Output_Tax!$CC55/100),0)</f>
        <v>4.8195000000000002E-2</v>
      </c>
      <c r="BL55" s="323">
        <f>IFERROR(Supply_2013_Work!BL55*(Output_Tax!$CC55/100),0)</f>
        <v>0</v>
      </c>
      <c r="BM55" s="323">
        <f>IFERROR(Supply_2013_Work!BM55*(Output_Tax!$CC55/100),0)</f>
        <v>1.554E-3</v>
      </c>
      <c r="BN55" s="323">
        <f>IFERROR(Supply_2013_Work!BN55*(Output_Tax!$CC55/100),0)</f>
        <v>0</v>
      </c>
      <c r="BO55" s="323">
        <f>IFERROR(Supply_2013_Work!BO55*(Output_Tax!$CC55/100),0)</f>
        <v>0</v>
      </c>
      <c r="BP55" s="323">
        <f>IFERROR(Supply_2013_Work!BP55*(Output_Tax!$CC55/100),0)</f>
        <v>0</v>
      </c>
      <c r="BQ55" s="323">
        <f>IFERROR(Supply_2013_Work!BQ55*(Output_Tax!$CC55/100),0)</f>
        <v>0</v>
      </c>
      <c r="BR55" s="333">
        <v>206.62479999999999</v>
      </c>
      <c r="BS55" s="335">
        <v>1.2614000000000001</v>
      </c>
      <c r="BT55" s="335">
        <v>0.71870000000000001</v>
      </c>
      <c r="BU55" s="335">
        <v>0.54269999999999996</v>
      </c>
      <c r="BV55" s="335">
        <v>1.968</v>
      </c>
      <c r="BW55" s="334">
        <v>3.2294</v>
      </c>
      <c r="BX55" s="336">
        <v>209.85419999999999</v>
      </c>
      <c r="BY55" s="335" t="s">
        <v>307</v>
      </c>
      <c r="BZ55" s="335">
        <v>1.1274</v>
      </c>
      <c r="CA55" s="337">
        <v>210.98169999999999</v>
      </c>
      <c r="CB55" t="str">
        <f>VLOOKUP(C55,Codes!$A$2:$D$87,2,TRUE)</f>
        <v>72</v>
      </c>
      <c r="CC55">
        <f>IF(VLOOKUP(CB55,Rates!$A$2:$N$140,10,TRUE)="non-taxable",0,VLOOKUP(CB55,Rates!$A$2:$N$140,10,TRUE))</f>
        <v>21</v>
      </c>
      <c r="CD55">
        <f t="shared" si="0"/>
        <v>0.67817399999999994</v>
      </c>
      <c r="CE55">
        <f t="shared" si="1"/>
        <v>2.7033299999999999E-3</v>
      </c>
      <c r="CF55">
        <f t="shared" si="2"/>
        <v>0</v>
      </c>
    </row>
    <row r="56" spans="1:84">
      <c r="A56" s="330" t="s">
        <v>50</v>
      </c>
      <c r="B56" s="410" t="s">
        <v>181</v>
      </c>
      <c r="C56" s="457" t="s">
        <v>418</v>
      </c>
      <c r="D56" s="458" t="s">
        <v>419</v>
      </c>
      <c r="E56" s="323">
        <f>IFERROR(Supply_2013_Work!E56*(Output_Tax!$CC56/100),0)</f>
        <v>0</v>
      </c>
      <c r="F56" s="323">
        <f>IFERROR(Supply_2013_Work!F56*(Output_Tax!$CC56/100),0)</f>
        <v>0</v>
      </c>
      <c r="G56" s="323">
        <f>IFERROR(Supply_2013_Work!G56*(Output_Tax!$CC56/100),0)</f>
        <v>0</v>
      </c>
      <c r="H56" s="323">
        <f>IFERROR(Supply_2013_Work!H56*(Output_Tax!$CC56/100),0)</f>
        <v>0</v>
      </c>
      <c r="I56" s="323">
        <f>IFERROR(Supply_2013_Work!I56*(Output_Tax!$CC56/100),0)</f>
        <v>0</v>
      </c>
      <c r="J56" s="323">
        <f>IFERROR(Supply_2013_Work!J56*(Output_Tax!$CC56/100),0)</f>
        <v>0</v>
      </c>
      <c r="K56" s="323">
        <f>IFERROR(Supply_2013_Work!K56*(Output_Tax!$CC56/100),0)</f>
        <v>0</v>
      </c>
      <c r="L56" s="323">
        <f>IFERROR(Supply_2013_Work!L56*(Output_Tax!$CC56/100),0)</f>
        <v>0</v>
      </c>
      <c r="M56" s="323">
        <f>IFERROR(Supply_2013_Work!M56*(Output_Tax!$CC56/100),0)</f>
        <v>0</v>
      </c>
      <c r="N56" s="323">
        <f>IFERROR(Supply_2013_Work!N56*(Output_Tax!$CC56/100),0)</f>
        <v>0</v>
      </c>
      <c r="O56" s="323">
        <f>IFERROR(Supply_2013_Work!O56*(Output_Tax!$CC56/100),0)</f>
        <v>0</v>
      </c>
      <c r="P56" s="323">
        <f>IFERROR(Supply_2013_Work!P56*(Output_Tax!$CC56/100),0)</f>
        <v>0</v>
      </c>
      <c r="Q56" s="323">
        <f>IFERROR(Supply_2013_Work!Q56*(Output_Tax!$CC56/100),0)</f>
        <v>0</v>
      </c>
      <c r="R56" s="323">
        <f>IFERROR(Supply_2013_Work!R56*(Output_Tax!$CC56/100),0)</f>
        <v>0</v>
      </c>
      <c r="S56" s="323">
        <f>IFERROR(Supply_2013_Work!S56*(Output_Tax!$CC56/100),0)</f>
        <v>0</v>
      </c>
      <c r="T56" s="323">
        <f>IFERROR(Supply_2013_Work!T56*(Output_Tax!$CC56/100),0)</f>
        <v>0</v>
      </c>
      <c r="U56" s="323">
        <f>IFERROR(Supply_2013_Work!U56*(Output_Tax!$CC56/100),0)</f>
        <v>0</v>
      </c>
      <c r="V56" s="323">
        <f>IFERROR(Supply_2013_Work!V56*(Output_Tax!$CC56/100),0)</f>
        <v>0</v>
      </c>
      <c r="W56" s="323">
        <f>IFERROR(Supply_2013_Work!W56*(Output_Tax!$CC56/100),0)</f>
        <v>0</v>
      </c>
      <c r="X56" s="323">
        <f>IFERROR(Supply_2013_Work!X56*(Output_Tax!$CC56/100),0)</f>
        <v>0</v>
      </c>
      <c r="Y56" s="323">
        <f>IFERROR(Supply_2013_Work!Y56*(Output_Tax!$CC56/100),0)</f>
        <v>0</v>
      </c>
      <c r="Z56" s="323">
        <f>IFERROR(Supply_2013_Work!Z56*(Output_Tax!$CC56/100),0)</f>
        <v>0</v>
      </c>
      <c r="AA56" s="323">
        <f>IFERROR(Supply_2013_Work!AA56*(Output_Tax!$CC56/100),0)</f>
        <v>0</v>
      </c>
      <c r="AB56" s="323">
        <f>IFERROR(Supply_2013_Work!AB56*(Output_Tax!$CC56/100),0)</f>
        <v>0</v>
      </c>
      <c r="AC56" s="323">
        <f>IFERROR(Supply_2013_Work!AC56*(Output_Tax!$CC56/100),0)</f>
        <v>0</v>
      </c>
      <c r="AD56" s="323">
        <f>IFERROR(Supply_2013_Work!AD56*(Output_Tax!$CC56/100),0)</f>
        <v>0</v>
      </c>
      <c r="AE56" s="323">
        <f>IFERROR(Supply_2013_Work!AE56*(Output_Tax!$CC56/100),0)</f>
        <v>0</v>
      </c>
      <c r="AF56" s="323">
        <f>IFERROR(Supply_2013_Work!AF56*(Output_Tax!$CC56/100),0)</f>
        <v>0</v>
      </c>
      <c r="AG56" s="323">
        <f>IFERROR(Supply_2013_Work!AG56*(Output_Tax!$CC56/100),0)</f>
        <v>25.085297999999998</v>
      </c>
      <c r="AH56" s="323">
        <f>IFERROR(Supply_2013_Work!AH56*(Output_Tax!$CC56/100),0)</f>
        <v>14.541723000000001</v>
      </c>
      <c r="AI56" s="323">
        <f>IFERROR(Supply_2013_Work!AI56*(Output_Tax!$CC56/100),0)</f>
        <v>0</v>
      </c>
      <c r="AJ56" s="323">
        <f>IFERROR(Supply_2013_Work!AJ56*(Output_Tax!$CC56/100),0)</f>
        <v>0</v>
      </c>
      <c r="AK56" s="323">
        <f>IFERROR(Supply_2013_Work!AK56*(Output_Tax!$CC56/100),0)</f>
        <v>0</v>
      </c>
      <c r="AL56" s="323">
        <f>IFERROR(Supply_2013_Work!AL56*(Output_Tax!$CC56/100),0)</f>
        <v>0</v>
      </c>
      <c r="AM56" s="323">
        <f>IFERROR(Supply_2013_Work!AM56*(Output_Tax!$CC56/100),0)</f>
        <v>0</v>
      </c>
      <c r="AN56" s="323">
        <f>IFERROR(Supply_2013_Work!AN56*(Output_Tax!$CC56/100),0)</f>
        <v>0</v>
      </c>
      <c r="AO56" s="323">
        <f>IFERROR(Supply_2013_Work!AO56*(Output_Tax!$CC56/100),0)</f>
        <v>0.49045500000000003</v>
      </c>
      <c r="AP56" s="323">
        <f>IFERROR(Supply_2013_Work!AP56*(Output_Tax!$CC56/100),0)</f>
        <v>0</v>
      </c>
      <c r="AQ56" s="323">
        <f>IFERROR(Supply_2013_Work!AQ56*(Output_Tax!$CC56/100),0)</f>
        <v>0</v>
      </c>
      <c r="AR56" s="323">
        <f>IFERROR(Supply_2013_Work!AR56*(Output_Tax!$CC56/100),0)</f>
        <v>0.75312299999999999</v>
      </c>
      <c r="AS56" s="323">
        <f>IFERROR(Supply_2013_Work!AS56*(Output_Tax!$CC56/100),0)</f>
        <v>0</v>
      </c>
      <c r="AT56" s="323">
        <f>IFERROR(Supply_2013_Work!AT56*(Output_Tax!$CC56/100),0)</f>
        <v>0</v>
      </c>
      <c r="AU56" s="323">
        <f>IFERROR(Supply_2013_Work!AU56*(Output_Tax!$CC56/100),0)</f>
        <v>0</v>
      </c>
      <c r="AV56" s="323">
        <f>IFERROR(Supply_2013_Work!AV56*(Output_Tax!$CC56/100),0)</f>
        <v>0</v>
      </c>
      <c r="AW56" s="323">
        <f>IFERROR(Supply_2013_Work!AW56*(Output_Tax!$CC56/100),0)</f>
        <v>0</v>
      </c>
      <c r="AX56" s="323">
        <f>IFERROR(Supply_2013_Work!AX56*(Output_Tax!$CC56/100),0)</f>
        <v>0</v>
      </c>
      <c r="AY56" s="323">
        <f>IFERROR(Supply_2013_Work!AY56*(Output_Tax!$CC56/100),0)</f>
        <v>0</v>
      </c>
      <c r="AZ56" s="323">
        <f>IFERROR(Supply_2013_Work!AZ56*(Output_Tax!$CC56/100),0)</f>
        <v>0</v>
      </c>
      <c r="BA56" s="323">
        <f>IFERROR(Supply_2013_Work!BA56*(Output_Tax!$CC56/100),0)</f>
        <v>109.290741</v>
      </c>
      <c r="BB56" s="323">
        <f>IFERROR(Supply_2013_Work!BB56*(Output_Tax!$CC56/100),0)</f>
        <v>0</v>
      </c>
      <c r="BC56" s="323">
        <f>IFERROR(Supply_2013_Work!BC56*(Output_Tax!$CC56/100),0)</f>
        <v>0</v>
      </c>
      <c r="BD56" s="323">
        <f>IFERROR(Supply_2013_Work!BD56*(Output_Tax!$CC56/100),0)</f>
        <v>0</v>
      </c>
      <c r="BE56" s="323">
        <f>IFERROR(Supply_2013_Work!BE56*(Output_Tax!$CC56/100),0)</f>
        <v>0</v>
      </c>
      <c r="BF56" s="323">
        <f>IFERROR(Supply_2013_Work!BF56*(Output_Tax!$CC56/100),0)</f>
        <v>0</v>
      </c>
      <c r="BG56" s="323">
        <f>IFERROR(Supply_2013_Work!BG56*(Output_Tax!$CC56/100),0)</f>
        <v>0</v>
      </c>
      <c r="BH56" s="323">
        <f>IFERROR(Supply_2013_Work!BH56*(Output_Tax!$CC56/100),0)</f>
        <v>0</v>
      </c>
      <c r="BI56" s="323">
        <f>IFERROR(Supply_2013_Work!BI56*(Output_Tax!$CC56/100),0)</f>
        <v>0</v>
      </c>
      <c r="BJ56" s="323">
        <f>IFERROR(Supply_2013_Work!BJ56*(Output_Tax!$CC56/100),0)</f>
        <v>0</v>
      </c>
      <c r="BK56" s="323">
        <f>IFERROR(Supply_2013_Work!BK56*(Output_Tax!$CC56/100),0)</f>
        <v>0</v>
      </c>
      <c r="BL56" s="323">
        <f>IFERROR(Supply_2013_Work!BL56*(Output_Tax!$CC56/100),0)</f>
        <v>2.000229</v>
      </c>
      <c r="BM56" s="323">
        <f>IFERROR(Supply_2013_Work!BM56*(Output_Tax!$CC56/100),0)</f>
        <v>0</v>
      </c>
      <c r="BN56" s="323">
        <f>IFERROR(Supply_2013_Work!BN56*(Output_Tax!$CC56/100),0)</f>
        <v>0</v>
      </c>
      <c r="BO56" s="323">
        <f>IFERROR(Supply_2013_Work!BO56*(Output_Tax!$CC56/100),0)</f>
        <v>0</v>
      </c>
      <c r="BP56" s="323">
        <f>IFERROR(Supply_2013_Work!BP56*(Output_Tax!$CC56/100),0)</f>
        <v>0</v>
      </c>
      <c r="BQ56" s="323">
        <f>IFERROR(Supply_2013_Work!BQ56*(Output_Tax!$CC56/100),0)</f>
        <v>0</v>
      </c>
      <c r="BR56" s="333">
        <v>724.57889999999998</v>
      </c>
      <c r="BS56" s="335">
        <v>53.692900000000002</v>
      </c>
      <c r="BT56" s="335">
        <v>22.968399999999999</v>
      </c>
      <c r="BU56" s="335">
        <v>30.724499999999999</v>
      </c>
      <c r="BV56" s="335">
        <v>21.663799999999998</v>
      </c>
      <c r="BW56" s="334">
        <v>75.356800000000007</v>
      </c>
      <c r="BX56" s="336">
        <v>799.9357</v>
      </c>
      <c r="BY56" s="335" t="s">
        <v>307</v>
      </c>
      <c r="BZ56" s="335">
        <v>9.4815000000000005</v>
      </c>
      <c r="CA56" s="337">
        <v>809.41719999999998</v>
      </c>
      <c r="CB56" t="str">
        <f>VLOOKUP(C56,Codes!$A$2:$D$87,2,TRUE)</f>
        <v>73</v>
      </c>
      <c r="CC56">
        <f>IF(VLOOKUP(CB56,Rates!$A$2:$N$140,10,TRUE)="non-taxable",0,VLOOKUP(CB56,Rates!$A$2:$N$140,10,TRUE))</f>
        <v>21</v>
      </c>
      <c r="CD56">
        <f t="shared" si="0"/>
        <v>15.824928000000002</v>
      </c>
      <c r="CE56">
        <f t="shared" si="1"/>
        <v>0</v>
      </c>
      <c r="CF56">
        <f t="shared" si="2"/>
        <v>0</v>
      </c>
    </row>
    <row r="57" spans="1:84">
      <c r="A57" s="330" t="s">
        <v>51</v>
      </c>
      <c r="B57" s="410" t="s">
        <v>182</v>
      </c>
      <c r="C57" s="457" t="s">
        <v>420</v>
      </c>
      <c r="D57" s="458" t="s">
        <v>421</v>
      </c>
      <c r="E57" s="323">
        <f>IFERROR(Supply_2013_Work!E57*(Output_Tax!$CC57/100),0)</f>
        <v>0</v>
      </c>
      <c r="F57" s="323">
        <f>IFERROR(Supply_2013_Work!F57*(Output_Tax!$CC57/100),0)</f>
        <v>0</v>
      </c>
      <c r="G57" s="323">
        <f>IFERROR(Supply_2013_Work!G57*(Output_Tax!$CC57/100),0)</f>
        <v>0</v>
      </c>
      <c r="H57" s="323">
        <f>IFERROR(Supply_2013_Work!H57*(Output_Tax!$CC57/100),0)</f>
        <v>0</v>
      </c>
      <c r="I57" s="323">
        <f>IFERROR(Supply_2013_Work!I57*(Output_Tax!$CC57/100),0)</f>
        <v>0</v>
      </c>
      <c r="J57" s="323">
        <f>IFERROR(Supply_2013_Work!J57*(Output_Tax!$CC57/100),0)</f>
        <v>0</v>
      </c>
      <c r="K57" s="323">
        <f>IFERROR(Supply_2013_Work!K57*(Output_Tax!$CC57/100),0)</f>
        <v>8.9669999999999993E-3</v>
      </c>
      <c r="L57" s="323">
        <f>IFERROR(Supply_2013_Work!L57*(Output_Tax!$CC57/100),0)</f>
        <v>0</v>
      </c>
      <c r="M57" s="323">
        <f>IFERROR(Supply_2013_Work!M57*(Output_Tax!$CC57/100),0)</f>
        <v>0</v>
      </c>
      <c r="N57" s="323">
        <f>IFERROR(Supply_2013_Work!N57*(Output_Tax!$CC57/100),0)</f>
        <v>0</v>
      </c>
      <c r="O57" s="323">
        <f>IFERROR(Supply_2013_Work!O57*(Output_Tax!$CC57/100),0)</f>
        <v>0</v>
      </c>
      <c r="P57" s="323">
        <f>IFERROR(Supply_2013_Work!P57*(Output_Tax!$CC57/100),0)</f>
        <v>0</v>
      </c>
      <c r="Q57" s="323">
        <f>IFERROR(Supply_2013_Work!Q57*(Output_Tax!$CC57/100),0)</f>
        <v>0</v>
      </c>
      <c r="R57" s="323">
        <f>IFERROR(Supply_2013_Work!R57*(Output_Tax!$CC57/100),0)</f>
        <v>0</v>
      </c>
      <c r="S57" s="323">
        <f>IFERROR(Supply_2013_Work!S57*(Output_Tax!$CC57/100),0)</f>
        <v>0</v>
      </c>
      <c r="T57" s="323">
        <f>IFERROR(Supply_2013_Work!T57*(Output_Tax!$CC57/100),0)</f>
        <v>0</v>
      </c>
      <c r="U57" s="323">
        <f>IFERROR(Supply_2013_Work!U57*(Output_Tax!$CC57/100),0)</f>
        <v>0</v>
      </c>
      <c r="V57" s="323">
        <f>IFERROR(Supply_2013_Work!V57*(Output_Tax!$CC57/100),0)</f>
        <v>0</v>
      </c>
      <c r="W57" s="323">
        <f>IFERROR(Supply_2013_Work!W57*(Output_Tax!$CC57/100),0)</f>
        <v>0</v>
      </c>
      <c r="X57" s="323">
        <f>IFERROR(Supply_2013_Work!X57*(Output_Tax!$CC57/100),0)</f>
        <v>0</v>
      </c>
      <c r="Y57" s="323">
        <f>IFERROR(Supply_2013_Work!Y57*(Output_Tax!$CC57/100),0)</f>
        <v>0</v>
      </c>
      <c r="Z57" s="323">
        <f>IFERROR(Supply_2013_Work!Z57*(Output_Tax!$CC57/100),0)</f>
        <v>0</v>
      </c>
      <c r="AA57" s="323">
        <f>IFERROR(Supply_2013_Work!AA57*(Output_Tax!$CC57/100),0)</f>
        <v>0</v>
      </c>
      <c r="AB57" s="323">
        <f>IFERROR(Supply_2013_Work!AB57*(Output_Tax!$CC57/100),0)</f>
        <v>0</v>
      </c>
      <c r="AC57" s="323">
        <f>IFERROR(Supply_2013_Work!AC57*(Output_Tax!$CC57/100),0)</f>
        <v>0</v>
      </c>
      <c r="AD57" s="323">
        <f>IFERROR(Supply_2013_Work!AD57*(Output_Tax!$CC57/100),0)</f>
        <v>0.50843099999999997</v>
      </c>
      <c r="AE57" s="323">
        <f>IFERROR(Supply_2013_Work!AE57*(Output_Tax!$CC57/100),0)</f>
        <v>0</v>
      </c>
      <c r="AF57" s="323">
        <f>IFERROR(Supply_2013_Work!AF57*(Output_Tax!$CC57/100),0)</f>
        <v>0</v>
      </c>
      <c r="AG57" s="323">
        <f>IFERROR(Supply_2013_Work!AG57*(Output_Tax!$CC57/100),0)</f>
        <v>0</v>
      </c>
      <c r="AH57" s="323">
        <f>IFERROR(Supply_2013_Work!AH57*(Output_Tax!$CC57/100),0)</f>
        <v>0</v>
      </c>
      <c r="AI57" s="323">
        <f>IFERROR(Supply_2013_Work!AI57*(Output_Tax!$CC57/100),0)</f>
        <v>0</v>
      </c>
      <c r="AJ57" s="323">
        <f>IFERROR(Supply_2013_Work!AJ57*(Output_Tax!$CC57/100),0)</f>
        <v>0</v>
      </c>
      <c r="AK57" s="323">
        <f>IFERROR(Supply_2013_Work!AK57*(Output_Tax!$CC57/100),0)</f>
        <v>0</v>
      </c>
      <c r="AL57" s="323">
        <f>IFERROR(Supply_2013_Work!AL57*(Output_Tax!$CC57/100),0)</f>
        <v>0</v>
      </c>
      <c r="AM57" s="323">
        <f>IFERROR(Supply_2013_Work!AM57*(Output_Tax!$CC57/100),0)</f>
        <v>0</v>
      </c>
      <c r="AN57" s="323">
        <f>IFERROR(Supply_2013_Work!AN57*(Output_Tax!$CC57/100),0)</f>
        <v>0</v>
      </c>
      <c r="AO57" s="323">
        <f>IFERROR(Supply_2013_Work!AO57*(Output_Tax!$CC57/100),0)</f>
        <v>0</v>
      </c>
      <c r="AP57" s="323">
        <f>IFERROR(Supply_2013_Work!AP57*(Output_Tax!$CC57/100),0)</f>
        <v>0</v>
      </c>
      <c r="AQ57" s="323">
        <f>IFERROR(Supply_2013_Work!AQ57*(Output_Tax!$CC57/100),0)</f>
        <v>4.9895999999999996E-2</v>
      </c>
      <c r="AR57" s="323">
        <f>IFERROR(Supply_2013_Work!AR57*(Output_Tax!$CC57/100),0)</f>
        <v>7.3499999999999998E-4</v>
      </c>
      <c r="AS57" s="323">
        <f>IFERROR(Supply_2013_Work!AS57*(Output_Tax!$CC57/100),0)</f>
        <v>2.6900999999999998E-2</v>
      </c>
      <c r="AT57" s="323">
        <f>IFERROR(Supply_2013_Work!AT57*(Output_Tax!$CC57/100),0)</f>
        <v>0</v>
      </c>
      <c r="AU57" s="323">
        <f>IFERROR(Supply_2013_Work!AU57*(Output_Tax!$CC57/100),0)</f>
        <v>0</v>
      </c>
      <c r="AV57" s="323">
        <f>IFERROR(Supply_2013_Work!AV57*(Output_Tax!$CC57/100),0)</f>
        <v>0</v>
      </c>
      <c r="AW57" s="323">
        <f>IFERROR(Supply_2013_Work!AW57*(Output_Tax!$CC57/100),0)</f>
        <v>0</v>
      </c>
      <c r="AX57" s="323">
        <f>IFERROR(Supply_2013_Work!AX57*(Output_Tax!$CC57/100),0)</f>
        <v>0</v>
      </c>
      <c r="AY57" s="323">
        <f>IFERROR(Supply_2013_Work!AY57*(Output_Tax!$CC57/100),0)</f>
        <v>6.1193999999999998E-2</v>
      </c>
      <c r="AZ57" s="323">
        <f>IFERROR(Supply_2013_Work!AZ57*(Output_Tax!$CC57/100),0)</f>
        <v>0</v>
      </c>
      <c r="BA57" s="323">
        <f>IFERROR(Supply_2013_Work!BA57*(Output_Tax!$CC57/100),0)</f>
        <v>0</v>
      </c>
      <c r="BB57" s="323">
        <f>IFERROR(Supply_2013_Work!BB57*(Output_Tax!$CC57/100),0)</f>
        <v>28.853348999999998</v>
      </c>
      <c r="BC57" s="323">
        <f>IFERROR(Supply_2013_Work!BC57*(Output_Tax!$CC57/100),0)</f>
        <v>0</v>
      </c>
      <c r="BD57" s="323">
        <f>IFERROR(Supply_2013_Work!BD57*(Output_Tax!$CC57/100),0)</f>
        <v>0</v>
      </c>
      <c r="BE57" s="323">
        <f>IFERROR(Supply_2013_Work!BE57*(Output_Tax!$CC57/100),0)</f>
        <v>0</v>
      </c>
      <c r="BF57" s="323">
        <f>IFERROR(Supply_2013_Work!BF57*(Output_Tax!$CC57/100),0)</f>
        <v>0</v>
      </c>
      <c r="BG57" s="323">
        <f>IFERROR(Supply_2013_Work!BG57*(Output_Tax!$CC57/100),0)</f>
        <v>0</v>
      </c>
      <c r="BH57" s="323">
        <f>IFERROR(Supply_2013_Work!BH57*(Output_Tax!$CC57/100),0)</f>
        <v>0</v>
      </c>
      <c r="BI57" s="323">
        <f>IFERROR(Supply_2013_Work!BI57*(Output_Tax!$CC57/100),0)</f>
        <v>0</v>
      </c>
      <c r="BJ57" s="323">
        <f>IFERROR(Supply_2013_Work!BJ57*(Output_Tax!$CC57/100),0)</f>
        <v>0</v>
      </c>
      <c r="BK57" s="323">
        <f>IFERROR(Supply_2013_Work!BK57*(Output_Tax!$CC57/100),0)</f>
        <v>0</v>
      </c>
      <c r="BL57" s="323">
        <f>IFERROR(Supply_2013_Work!BL57*(Output_Tax!$CC57/100),0)</f>
        <v>0</v>
      </c>
      <c r="BM57" s="323">
        <f>IFERROR(Supply_2013_Work!BM57*(Output_Tax!$CC57/100),0)</f>
        <v>0</v>
      </c>
      <c r="BN57" s="323">
        <f>IFERROR(Supply_2013_Work!BN57*(Output_Tax!$CC57/100),0)</f>
        <v>0</v>
      </c>
      <c r="BO57" s="323">
        <f>IFERROR(Supply_2013_Work!BO57*(Output_Tax!$CC57/100),0)</f>
        <v>0</v>
      </c>
      <c r="BP57" s="323">
        <f>IFERROR(Supply_2013_Work!BP57*(Output_Tax!$CC57/100),0)</f>
        <v>0</v>
      </c>
      <c r="BQ57" s="323">
        <f>IFERROR(Supply_2013_Work!BQ57*(Output_Tax!$CC57/100),0)</f>
        <v>0</v>
      </c>
      <c r="BR57" s="333">
        <v>140.52119999999999</v>
      </c>
      <c r="BS57" s="335">
        <v>5.9755000000000003</v>
      </c>
      <c r="BT57" s="335">
        <v>3.9093</v>
      </c>
      <c r="BU57" s="335">
        <v>2.0661999999999998</v>
      </c>
      <c r="BV57" s="335">
        <v>3.7435</v>
      </c>
      <c r="BW57" s="334">
        <v>9.7188999999999997</v>
      </c>
      <c r="BX57" s="336">
        <v>150.24009999999998</v>
      </c>
      <c r="BY57" s="335">
        <v>2.9999999999999997E-4</v>
      </c>
      <c r="BZ57" s="335">
        <v>2.9321000000000002</v>
      </c>
      <c r="CA57" s="337">
        <v>153.17250000000001</v>
      </c>
      <c r="CB57" t="str">
        <f>VLOOKUP(C57,Codes!$A$2:$D$87,2,TRUE)</f>
        <v>75</v>
      </c>
      <c r="CC57">
        <f>IF(VLOOKUP(CB57,Rates!$A$2:$N$140,10,TRUE)="non-taxable",0,VLOOKUP(CB57,Rates!$A$2:$N$140,10,TRUE))</f>
        <v>21</v>
      </c>
      <c r="CD57">
        <f t="shared" si="0"/>
        <v>2.040969</v>
      </c>
      <c r="CE57">
        <f t="shared" si="1"/>
        <v>0</v>
      </c>
      <c r="CF57">
        <f t="shared" si="2"/>
        <v>0</v>
      </c>
    </row>
    <row r="58" spans="1:84">
      <c r="A58" s="330" t="s">
        <v>52</v>
      </c>
      <c r="B58" s="410" t="s">
        <v>183</v>
      </c>
      <c r="C58" s="457" t="s">
        <v>422</v>
      </c>
      <c r="D58" s="458" t="s">
        <v>423</v>
      </c>
      <c r="E58" s="323">
        <f>IFERROR(Supply_2013_Work!E58*(Output_Tax!$CC58/100),0)</f>
        <v>0.30029999999999996</v>
      </c>
      <c r="F58" s="323">
        <f>IFERROR(Supply_2013_Work!F58*(Output_Tax!$CC58/100),0)</f>
        <v>0.13242600000000002</v>
      </c>
      <c r="G58" s="323">
        <f>IFERROR(Supply_2013_Work!G58*(Output_Tax!$CC58/100),0)</f>
        <v>0.70799400000000001</v>
      </c>
      <c r="H58" s="323">
        <f>IFERROR(Supply_2013_Work!H58*(Output_Tax!$CC58/100),0)</f>
        <v>4.8698999999999999E-2</v>
      </c>
      <c r="I58" s="323">
        <f>IFERROR(Supply_2013_Work!I58*(Output_Tax!$CC58/100),0)</f>
        <v>0.17856299999999997</v>
      </c>
      <c r="J58" s="323">
        <f>IFERROR(Supply_2013_Work!J58*(Output_Tax!$CC58/100),0)</f>
        <v>1.0100999999999999E-2</v>
      </c>
      <c r="K58" s="323">
        <f>IFERROR(Supply_2013_Work!K58*(Output_Tax!$CC58/100),0)</f>
        <v>0.12404699999999999</v>
      </c>
      <c r="L58" s="323">
        <f>IFERROR(Supply_2013_Work!L58*(Output_Tax!$CC58/100),0)</f>
        <v>2.6186999999999998E-2</v>
      </c>
      <c r="M58" s="323">
        <f>IFERROR(Supply_2013_Work!M58*(Output_Tax!$CC58/100),0)</f>
        <v>0.113022</v>
      </c>
      <c r="N58" s="323">
        <f>IFERROR(Supply_2013_Work!N58*(Output_Tax!$CC58/100),0)</f>
        <v>0</v>
      </c>
      <c r="O58" s="323">
        <f>IFERROR(Supply_2013_Work!O58*(Output_Tax!$CC58/100),0)</f>
        <v>8.61E-4</v>
      </c>
      <c r="P58" s="323">
        <f>IFERROR(Supply_2013_Work!P58*(Output_Tax!$CC58/100),0)</f>
        <v>2.3709000000000001E-2</v>
      </c>
      <c r="Q58" s="323">
        <f>IFERROR(Supply_2013_Work!Q58*(Output_Tax!$CC58/100),0)</f>
        <v>2.3604E-2</v>
      </c>
      <c r="R58" s="323">
        <f>IFERROR(Supply_2013_Work!R58*(Output_Tax!$CC58/100),0)</f>
        <v>0.13862099999999999</v>
      </c>
      <c r="S58" s="323">
        <f>IFERROR(Supply_2013_Work!S58*(Output_Tax!$CC58/100),0)</f>
        <v>2.0790000000000001E-3</v>
      </c>
      <c r="T58" s="323">
        <f>IFERROR(Supply_2013_Work!T58*(Output_Tax!$CC58/100),0)</f>
        <v>6.8627999999999995E-2</v>
      </c>
      <c r="U58" s="323">
        <f>IFERROR(Supply_2013_Work!U58*(Output_Tax!$CC58/100),0)</f>
        <v>3.5279999999999995E-3</v>
      </c>
      <c r="V58" s="323">
        <f>IFERROR(Supply_2013_Work!V58*(Output_Tax!$CC58/100),0)</f>
        <v>1.9236E-2</v>
      </c>
      <c r="W58" s="323">
        <f>IFERROR(Supply_2013_Work!W58*(Output_Tax!$CC58/100),0)</f>
        <v>2.0579999999999999E-3</v>
      </c>
      <c r="X58" s="323">
        <f>IFERROR(Supply_2013_Work!X58*(Output_Tax!$CC58/100),0)</f>
        <v>9.3029999999999988E-3</v>
      </c>
      <c r="Y58" s="323">
        <f>IFERROR(Supply_2013_Work!Y58*(Output_Tax!$CC58/100),0)</f>
        <v>0</v>
      </c>
      <c r="Z58" s="323">
        <f>IFERROR(Supply_2013_Work!Z58*(Output_Tax!$CC58/100),0)</f>
        <v>1.7618999999999999E-2</v>
      </c>
      <c r="AA58" s="323">
        <f>IFERROR(Supply_2013_Work!AA58*(Output_Tax!$CC58/100),0)</f>
        <v>0.10783499999999999</v>
      </c>
      <c r="AB58" s="323">
        <f>IFERROR(Supply_2013_Work!AB58*(Output_Tax!$CC58/100),0)</f>
        <v>8.2487999999999992E-2</v>
      </c>
      <c r="AC58" s="323">
        <f>IFERROR(Supply_2013_Work!AC58*(Output_Tax!$CC58/100),0)</f>
        <v>1.0962E-2</v>
      </c>
      <c r="AD58" s="323">
        <f>IFERROR(Supply_2013_Work!AD58*(Output_Tax!$CC58/100),0)</f>
        <v>8.0576999999999996E-2</v>
      </c>
      <c r="AE58" s="323">
        <f>IFERROR(Supply_2013_Work!AE58*(Output_Tax!$CC58/100),0)</f>
        <v>1.4378279999999999</v>
      </c>
      <c r="AF58" s="323">
        <f>IFERROR(Supply_2013_Work!AF58*(Output_Tax!$CC58/100),0)</f>
        <v>0.12242999999999998</v>
      </c>
      <c r="AG58" s="323">
        <f>IFERROR(Supply_2013_Work!AG58*(Output_Tax!$CC58/100),0)</f>
        <v>5.3961179999999995</v>
      </c>
      <c r="AH58" s="323">
        <f>IFERROR(Supply_2013_Work!AH58*(Output_Tax!$CC58/100),0)</f>
        <v>1.1455919999999999</v>
      </c>
      <c r="AI58" s="323">
        <f>IFERROR(Supply_2013_Work!AI58*(Output_Tax!$CC58/100),0)</f>
        <v>2.1313110000000002</v>
      </c>
      <c r="AJ58" s="323">
        <f>IFERROR(Supply_2013_Work!AJ58*(Output_Tax!$CC58/100),0)</f>
        <v>1.371615</v>
      </c>
      <c r="AK58" s="323">
        <f>IFERROR(Supply_2013_Work!AK58*(Output_Tax!$CC58/100),0)</f>
        <v>9.0418439999999993</v>
      </c>
      <c r="AL58" s="323">
        <f>IFERROR(Supply_2013_Work!AL58*(Output_Tax!$CC58/100),0)</f>
        <v>0.27077400000000001</v>
      </c>
      <c r="AM58" s="323">
        <f>IFERROR(Supply_2013_Work!AM58*(Output_Tax!$CC58/100),0)</f>
        <v>6.2768999999999991E-2</v>
      </c>
      <c r="AN58" s="323">
        <f>IFERROR(Supply_2013_Work!AN58*(Output_Tax!$CC58/100),0)</f>
        <v>0.137928</v>
      </c>
      <c r="AO58" s="323">
        <f>IFERROR(Supply_2013_Work!AO58*(Output_Tax!$CC58/100),0)</f>
        <v>4.725E-3</v>
      </c>
      <c r="AP58" s="323">
        <f>IFERROR(Supply_2013_Work!AP58*(Output_Tax!$CC58/100),0)</f>
        <v>0.16081799999999999</v>
      </c>
      <c r="AQ58" s="323">
        <f>IFERROR(Supply_2013_Work!AQ58*(Output_Tax!$CC58/100),0)</f>
        <v>2.2512000000000001E-2</v>
      </c>
      <c r="AR58" s="323">
        <f>IFERROR(Supply_2013_Work!AR58*(Output_Tax!$CC58/100),0)</f>
        <v>1.184148</v>
      </c>
      <c r="AS58" s="323">
        <f>IFERROR(Supply_2013_Work!AS58*(Output_Tax!$CC58/100),0)</f>
        <v>0.15098999999999999</v>
      </c>
      <c r="AT58" s="323">
        <f>IFERROR(Supply_2013_Work!AT58*(Output_Tax!$CC58/100),0)</f>
        <v>8.2697999999999994E-2</v>
      </c>
      <c r="AU58" s="323">
        <f>IFERROR(Supply_2013_Work!AU58*(Output_Tax!$CC58/100),0)</f>
        <v>3.2529000000000002E-2</v>
      </c>
      <c r="AV58" s="323">
        <f>IFERROR(Supply_2013_Work!AV58*(Output_Tax!$CC58/100),0)</f>
        <v>0.15468599999999999</v>
      </c>
      <c r="AW58" s="323">
        <f>IFERROR(Supply_2013_Work!AW58*(Output_Tax!$CC58/100),0)</f>
        <v>0</v>
      </c>
      <c r="AX58" s="323">
        <f>IFERROR(Supply_2013_Work!AX58*(Output_Tax!$CC58/100),0)</f>
        <v>0.11025</v>
      </c>
      <c r="AY58" s="323">
        <f>IFERROR(Supply_2013_Work!AY58*(Output_Tax!$CC58/100),0)</f>
        <v>0.12158999999999999</v>
      </c>
      <c r="AZ58" s="323">
        <f>IFERROR(Supply_2013_Work!AZ58*(Output_Tax!$CC58/100),0)</f>
        <v>0</v>
      </c>
      <c r="BA58" s="323">
        <f>IFERROR(Supply_2013_Work!BA58*(Output_Tax!$CC58/100),0)</f>
        <v>0.14324100000000001</v>
      </c>
      <c r="BB58" s="323">
        <f>IFERROR(Supply_2013_Work!BB58*(Output_Tax!$CC58/100),0)</f>
        <v>2.0181000000000001E-2</v>
      </c>
      <c r="BC58" s="323">
        <f>IFERROR(Supply_2013_Work!BC58*(Output_Tax!$CC58/100),0)</f>
        <v>51.037056</v>
      </c>
      <c r="BD58" s="323">
        <f>IFERROR(Supply_2013_Work!BD58*(Output_Tax!$CC58/100),0)</f>
        <v>6.6360000000000004E-3</v>
      </c>
      <c r="BE58" s="323">
        <f>IFERROR(Supply_2013_Work!BE58*(Output_Tax!$CC58/100),0)</f>
        <v>9.3449999999999991E-3</v>
      </c>
      <c r="BF58" s="323">
        <f>IFERROR(Supply_2013_Work!BF58*(Output_Tax!$CC58/100),0)</f>
        <v>0.159747</v>
      </c>
      <c r="BG58" s="323">
        <f>IFERROR(Supply_2013_Work!BG58*(Output_Tax!$CC58/100),0)</f>
        <v>0</v>
      </c>
      <c r="BH58" s="323">
        <f>IFERROR(Supply_2013_Work!BH58*(Output_Tax!$CC58/100),0)</f>
        <v>0</v>
      </c>
      <c r="BI58" s="323">
        <f>IFERROR(Supply_2013_Work!BI58*(Output_Tax!$CC58/100),0)</f>
        <v>0</v>
      </c>
      <c r="BJ58" s="323">
        <f>IFERROR(Supply_2013_Work!BJ58*(Output_Tax!$CC58/100),0)</f>
        <v>0</v>
      </c>
      <c r="BK58" s="323">
        <f>IFERROR(Supply_2013_Work!BK58*(Output_Tax!$CC58/100),0)</f>
        <v>6.6548999999999997E-2</v>
      </c>
      <c r="BL58" s="323">
        <f>IFERROR(Supply_2013_Work!BL58*(Output_Tax!$CC58/100),0)</f>
        <v>5.6154000000000003E-2</v>
      </c>
      <c r="BM58" s="323">
        <f>IFERROR(Supply_2013_Work!BM58*(Output_Tax!$CC58/100),0)</f>
        <v>0.13005299999999997</v>
      </c>
      <c r="BN58" s="323">
        <f>IFERROR(Supply_2013_Work!BN58*(Output_Tax!$CC58/100),0)</f>
        <v>2.2680000000000001E-3</v>
      </c>
      <c r="BO58" s="323">
        <f>IFERROR(Supply_2013_Work!BO58*(Output_Tax!$CC58/100),0)</f>
        <v>4.3931999999999999E-2</v>
      </c>
      <c r="BP58" s="323">
        <f>IFERROR(Supply_2013_Work!BP58*(Output_Tax!$CC58/100),0)</f>
        <v>0</v>
      </c>
      <c r="BQ58" s="323">
        <f>IFERROR(Supply_2013_Work!BQ58*(Output_Tax!$CC58/100),0)</f>
        <v>0</v>
      </c>
      <c r="BR58" s="333">
        <v>366.9083</v>
      </c>
      <c r="BS58" s="335">
        <v>27.6694</v>
      </c>
      <c r="BT58" s="335">
        <v>19.221900000000002</v>
      </c>
      <c r="BU58" s="335">
        <v>8.4474999999999998</v>
      </c>
      <c r="BV58" s="335">
        <v>35.069899999999997</v>
      </c>
      <c r="BW58" s="334">
        <v>62.7393</v>
      </c>
      <c r="BX58" s="336">
        <v>429.64760000000001</v>
      </c>
      <c r="BY58" s="335" t="s">
        <v>307</v>
      </c>
      <c r="BZ58" s="335">
        <v>9.4803999999999995</v>
      </c>
      <c r="CA58" s="337">
        <v>439.12799999999999</v>
      </c>
      <c r="CB58" t="str">
        <f>VLOOKUP(C58,Codes!$A$2:$D$87,2,TRUE)</f>
        <v>77</v>
      </c>
      <c r="CC58">
        <f>IF(VLOOKUP(CB58,Rates!$A$2:$N$140,10,TRUE)="non-taxable",0,VLOOKUP(CB58,Rates!$A$2:$N$140,10,TRUE))</f>
        <v>21</v>
      </c>
      <c r="CD58">
        <f t="shared" si="0"/>
        <v>13.175253</v>
      </c>
      <c r="CE58">
        <f t="shared" si="1"/>
        <v>6.3062999999999994E-2</v>
      </c>
      <c r="CF58">
        <f t="shared" si="2"/>
        <v>0</v>
      </c>
    </row>
    <row r="59" spans="1:84">
      <c r="A59" s="330" t="s">
        <v>53</v>
      </c>
      <c r="B59" s="410" t="s">
        <v>184</v>
      </c>
      <c r="C59" s="457" t="s">
        <v>424</v>
      </c>
      <c r="D59" s="458" t="s">
        <v>425</v>
      </c>
      <c r="E59" s="323">
        <f>IFERROR(Supply_2013_Work!E59*(Output_Tax!$CC59/100),0)</f>
        <v>0</v>
      </c>
      <c r="F59" s="323">
        <f>IFERROR(Supply_2013_Work!F59*(Output_Tax!$CC59/100),0)</f>
        <v>0</v>
      </c>
      <c r="G59" s="323">
        <f>IFERROR(Supply_2013_Work!G59*(Output_Tax!$CC59/100),0)</f>
        <v>0</v>
      </c>
      <c r="H59" s="323">
        <f>IFERROR(Supply_2013_Work!H59*(Output_Tax!$CC59/100),0)</f>
        <v>0</v>
      </c>
      <c r="I59" s="323">
        <f>IFERROR(Supply_2013_Work!I59*(Output_Tax!$CC59/100),0)</f>
        <v>0</v>
      </c>
      <c r="J59" s="323">
        <f>IFERROR(Supply_2013_Work!J59*(Output_Tax!$CC59/100),0)</f>
        <v>0</v>
      </c>
      <c r="K59" s="323">
        <f>IFERROR(Supply_2013_Work!K59*(Output_Tax!$CC59/100),0)</f>
        <v>0</v>
      </c>
      <c r="L59" s="323">
        <f>IFERROR(Supply_2013_Work!L59*(Output_Tax!$CC59/100),0)</f>
        <v>0</v>
      </c>
      <c r="M59" s="323">
        <f>IFERROR(Supply_2013_Work!M59*(Output_Tax!$CC59/100),0)</f>
        <v>0</v>
      </c>
      <c r="N59" s="323">
        <f>IFERROR(Supply_2013_Work!N59*(Output_Tax!$CC59/100),0)</f>
        <v>0</v>
      </c>
      <c r="O59" s="323">
        <f>IFERROR(Supply_2013_Work!O59*(Output_Tax!$CC59/100),0)</f>
        <v>0</v>
      </c>
      <c r="P59" s="323">
        <f>IFERROR(Supply_2013_Work!P59*(Output_Tax!$CC59/100),0)</f>
        <v>0</v>
      </c>
      <c r="Q59" s="323">
        <f>IFERROR(Supply_2013_Work!Q59*(Output_Tax!$CC59/100),0)</f>
        <v>0</v>
      </c>
      <c r="R59" s="323">
        <f>IFERROR(Supply_2013_Work!R59*(Output_Tax!$CC59/100),0)</f>
        <v>0</v>
      </c>
      <c r="S59" s="323">
        <f>IFERROR(Supply_2013_Work!S59*(Output_Tax!$CC59/100),0)</f>
        <v>0</v>
      </c>
      <c r="T59" s="323">
        <f>IFERROR(Supply_2013_Work!T59*(Output_Tax!$CC59/100),0)</f>
        <v>0</v>
      </c>
      <c r="U59" s="323">
        <f>IFERROR(Supply_2013_Work!U59*(Output_Tax!$CC59/100),0)</f>
        <v>0</v>
      </c>
      <c r="V59" s="323">
        <f>IFERROR(Supply_2013_Work!V59*(Output_Tax!$CC59/100),0)</f>
        <v>0</v>
      </c>
      <c r="W59" s="323">
        <f>IFERROR(Supply_2013_Work!W59*(Output_Tax!$CC59/100),0)</f>
        <v>0</v>
      </c>
      <c r="X59" s="323">
        <f>IFERROR(Supply_2013_Work!X59*(Output_Tax!$CC59/100),0)</f>
        <v>0</v>
      </c>
      <c r="Y59" s="323">
        <f>IFERROR(Supply_2013_Work!Y59*(Output_Tax!$CC59/100),0)</f>
        <v>0</v>
      </c>
      <c r="Z59" s="323">
        <f>IFERROR(Supply_2013_Work!Z59*(Output_Tax!$CC59/100),0)</f>
        <v>0</v>
      </c>
      <c r="AA59" s="323">
        <f>IFERROR(Supply_2013_Work!AA59*(Output_Tax!$CC59/100),0)</f>
        <v>0</v>
      </c>
      <c r="AB59" s="323">
        <f>IFERROR(Supply_2013_Work!AB59*(Output_Tax!$CC59/100),0)</f>
        <v>0</v>
      </c>
      <c r="AC59" s="323">
        <f>IFERROR(Supply_2013_Work!AC59*(Output_Tax!$CC59/100),0)</f>
        <v>0</v>
      </c>
      <c r="AD59" s="323">
        <f>IFERROR(Supply_2013_Work!AD59*(Output_Tax!$CC59/100),0)</f>
        <v>0</v>
      </c>
      <c r="AE59" s="323">
        <f>IFERROR(Supply_2013_Work!AE59*(Output_Tax!$CC59/100),0)</f>
        <v>0</v>
      </c>
      <c r="AF59" s="323">
        <f>IFERROR(Supply_2013_Work!AF59*(Output_Tax!$CC59/100),0)</f>
        <v>0</v>
      </c>
      <c r="AG59" s="323">
        <f>IFERROR(Supply_2013_Work!AG59*(Output_Tax!$CC59/100),0)</f>
        <v>0</v>
      </c>
      <c r="AH59" s="323">
        <f>IFERROR(Supply_2013_Work!AH59*(Output_Tax!$CC59/100),0)</f>
        <v>0</v>
      </c>
      <c r="AI59" s="323">
        <f>IFERROR(Supply_2013_Work!AI59*(Output_Tax!$CC59/100),0)</f>
        <v>0</v>
      </c>
      <c r="AJ59" s="323">
        <f>IFERROR(Supply_2013_Work!AJ59*(Output_Tax!$CC59/100),0)</f>
        <v>0</v>
      </c>
      <c r="AK59" s="323">
        <f>IFERROR(Supply_2013_Work!AK59*(Output_Tax!$CC59/100),0)</f>
        <v>0</v>
      </c>
      <c r="AL59" s="323">
        <f>IFERROR(Supply_2013_Work!AL59*(Output_Tax!$CC59/100),0)</f>
        <v>0</v>
      </c>
      <c r="AM59" s="323">
        <f>IFERROR(Supply_2013_Work!AM59*(Output_Tax!$CC59/100),0)</f>
        <v>0</v>
      </c>
      <c r="AN59" s="323">
        <f>IFERROR(Supply_2013_Work!AN59*(Output_Tax!$CC59/100),0)</f>
        <v>0</v>
      </c>
      <c r="AO59" s="323">
        <f>IFERROR(Supply_2013_Work!AO59*(Output_Tax!$CC59/100),0)</f>
        <v>0</v>
      </c>
      <c r="AP59" s="323">
        <f>IFERROR(Supply_2013_Work!AP59*(Output_Tax!$CC59/100),0)</f>
        <v>0</v>
      </c>
      <c r="AQ59" s="323">
        <f>IFERROR(Supply_2013_Work!AQ59*(Output_Tax!$CC59/100),0)</f>
        <v>0</v>
      </c>
      <c r="AR59" s="323">
        <f>IFERROR(Supply_2013_Work!AR59*(Output_Tax!$CC59/100),0)</f>
        <v>6.0479999999999996E-3</v>
      </c>
      <c r="AS59" s="323">
        <f>IFERROR(Supply_2013_Work!AS59*(Output_Tax!$CC59/100),0)</f>
        <v>0</v>
      </c>
      <c r="AT59" s="323">
        <f>IFERROR(Supply_2013_Work!AT59*(Output_Tax!$CC59/100),0)</f>
        <v>0</v>
      </c>
      <c r="AU59" s="323">
        <f>IFERROR(Supply_2013_Work!AU59*(Output_Tax!$CC59/100),0)</f>
        <v>0</v>
      </c>
      <c r="AV59" s="323">
        <f>IFERROR(Supply_2013_Work!AV59*(Output_Tax!$CC59/100),0)</f>
        <v>0</v>
      </c>
      <c r="AW59" s="323">
        <f>IFERROR(Supply_2013_Work!AW59*(Output_Tax!$CC59/100),0)</f>
        <v>0</v>
      </c>
      <c r="AX59" s="323">
        <f>IFERROR(Supply_2013_Work!AX59*(Output_Tax!$CC59/100),0)</f>
        <v>0</v>
      </c>
      <c r="AY59" s="323">
        <f>IFERROR(Supply_2013_Work!AY59*(Output_Tax!$CC59/100),0)</f>
        <v>0</v>
      </c>
      <c r="AZ59" s="323">
        <f>IFERROR(Supply_2013_Work!AZ59*(Output_Tax!$CC59/100),0)</f>
        <v>0</v>
      </c>
      <c r="BA59" s="323">
        <f>IFERROR(Supply_2013_Work!BA59*(Output_Tax!$CC59/100),0)</f>
        <v>0</v>
      </c>
      <c r="BB59" s="323">
        <f>IFERROR(Supply_2013_Work!BB59*(Output_Tax!$CC59/100),0)</f>
        <v>0</v>
      </c>
      <c r="BC59" s="323">
        <f>IFERROR(Supply_2013_Work!BC59*(Output_Tax!$CC59/100),0)</f>
        <v>0</v>
      </c>
      <c r="BD59" s="323">
        <f>IFERROR(Supply_2013_Work!BD59*(Output_Tax!$CC59/100),0)</f>
        <v>18.598901999999999</v>
      </c>
      <c r="BE59" s="323">
        <f>IFERROR(Supply_2013_Work!BE59*(Output_Tax!$CC59/100),0)</f>
        <v>0</v>
      </c>
      <c r="BF59" s="323">
        <f>IFERROR(Supply_2013_Work!BF59*(Output_Tax!$CC59/100),0)</f>
        <v>0</v>
      </c>
      <c r="BG59" s="323">
        <f>IFERROR(Supply_2013_Work!BG59*(Output_Tax!$CC59/100),0)</f>
        <v>0</v>
      </c>
      <c r="BH59" s="323">
        <f>IFERROR(Supply_2013_Work!BH59*(Output_Tax!$CC59/100),0)</f>
        <v>0</v>
      </c>
      <c r="BI59" s="323">
        <f>IFERROR(Supply_2013_Work!BI59*(Output_Tax!$CC59/100),0)</f>
        <v>0</v>
      </c>
      <c r="BJ59" s="323">
        <f>IFERROR(Supply_2013_Work!BJ59*(Output_Tax!$CC59/100),0)</f>
        <v>0</v>
      </c>
      <c r="BK59" s="323">
        <f>IFERROR(Supply_2013_Work!BK59*(Output_Tax!$CC59/100),0)</f>
        <v>0</v>
      </c>
      <c r="BL59" s="323">
        <f>IFERROR(Supply_2013_Work!BL59*(Output_Tax!$CC59/100),0)</f>
        <v>0</v>
      </c>
      <c r="BM59" s="323">
        <f>IFERROR(Supply_2013_Work!BM59*(Output_Tax!$CC59/100),0)</f>
        <v>0</v>
      </c>
      <c r="BN59" s="323">
        <f>IFERROR(Supply_2013_Work!BN59*(Output_Tax!$CC59/100),0)</f>
        <v>0</v>
      </c>
      <c r="BO59" s="323">
        <f>IFERROR(Supply_2013_Work!BO59*(Output_Tax!$CC59/100),0)</f>
        <v>0</v>
      </c>
      <c r="BP59" s="323">
        <f>IFERROR(Supply_2013_Work!BP59*(Output_Tax!$CC59/100),0)</f>
        <v>0</v>
      </c>
      <c r="BQ59" s="323">
        <f>IFERROR(Supply_2013_Work!BQ59*(Output_Tax!$CC59/100),0)</f>
        <v>0</v>
      </c>
      <c r="BR59" s="333">
        <v>88.594999999999999</v>
      </c>
      <c r="BS59" s="335">
        <v>0.2848</v>
      </c>
      <c r="BT59" s="335">
        <v>0.1452</v>
      </c>
      <c r="BU59" s="335">
        <v>0.1396</v>
      </c>
      <c r="BV59" s="335">
        <v>15.843999999999999</v>
      </c>
      <c r="BW59" s="334">
        <v>16.128699999999998</v>
      </c>
      <c r="BX59" s="336">
        <v>104.72369999999999</v>
      </c>
      <c r="BY59" s="335" t="s">
        <v>307</v>
      </c>
      <c r="BZ59" s="335">
        <v>2.9815999999999998</v>
      </c>
      <c r="CA59" s="337">
        <v>107.70529999999999</v>
      </c>
      <c r="CB59" t="str">
        <f>VLOOKUP(C59,Codes!$A$2:$D$87,2,TRUE)</f>
        <v>78</v>
      </c>
      <c r="CC59">
        <f>IF(VLOOKUP(CB59,Rates!$A$2:$N$140,10,TRUE)="non-taxable",0,VLOOKUP(CB59,Rates!$A$2:$N$140,10,TRUE))</f>
        <v>21</v>
      </c>
      <c r="CD59">
        <f t="shared" si="0"/>
        <v>3.3870269999999993</v>
      </c>
      <c r="CE59">
        <f t="shared" si="1"/>
        <v>0</v>
      </c>
      <c r="CF59">
        <f t="shared" si="2"/>
        <v>0</v>
      </c>
    </row>
    <row r="60" spans="1:84">
      <c r="A60" s="330" t="s">
        <v>54</v>
      </c>
      <c r="B60" s="410" t="s">
        <v>185</v>
      </c>
      <c r="C60" s="457" t="s">
        <v>426</v>
      </c>
      <c r="D60" s="458" t="s">
        <v>427</v>
      </c>
      <c r="E60" s="323">
        <f>IFERROR(Supply_2013_Work!E60*(Output_Tax!$CC60/100),0)</f>
        <v>0</v>
      </c>
      <c r="F60" s="323">
        <f>IFERROR(Supply_2013_Work!F60*(Output_Tax!$CC60/100),0)</f>
        <v>0</v>
      </c>
      <c r="G60" s="323">
        <f>IFERROR(Supply_2013_Work!G60*(Output_Tax!$CC60/100),0)</f>
        <v>0</v>
      </c>
      <c r="H60" s="323">
        <f>IFERROR(Supply_2013_Work!H60*(Output_Tax!$CC60/100),0)</f>
        <v>0</v>
      </c>
      <c r="I60" s="323">
        <f>IFERROR(Supply_2013_Work!I60*(Output_Tax!$CC60/100),0)</f>
        <v>0</v>
      </c>
      <c r="J60" s="323">
        <f>IFERROR(Supply_2013_Work!J60*(Output_Tax!$CC60/100),0)</f>
        <v>0</v>
      </c>
      <c r="K60" s="323">
        <f>IFERROR(Supply_2013_Work!K60*(Output_Tax!$CC60/100),0)</f>
        <v>0</v>
      </c>
      <c r="L60" s="323">
        <f>IFERROR(Supply_2013_Work!L60*(Output_Tax!$CC60/100),0)</f>
        <v>0</v>
      </c>
      <c r="M60" s="323">
        <f>IFERROR(Supply_2013_Work!M60*(Output_Tax!$CC60/100),0)</f>
        <v>0</v>
      </c>
      <c r="N60" s="323">
        <f>IFERROR(Supply_2013_Work!N60*(Output_Tax!$CC60/100),0)</f>
        <v>0</v>
      </c>
      <c r="O60" s="323">
        <f>IFERROR(Supply_2013_Work!O60*(Output_Tax!$CC60/100),0)</f>
        <v>0</v>
      </c>
      <c r="P60" s="323">
        <f>IFERROR(Supply_2013_Work!P60*(Output_Tax!$CC60/100),0)</f>
        <v>0</v>
      </c>
      <c r="Q60" s="323">
        <f>IFERROR(Supply_2013_Work!Q60*(Output_Tax!$CC60/100),0)</f>
        <v>0</v>
      </c>
      <c r="R60" s="323">
        <f>IFERROR(Supply_2013_Work!R60*(Output_Tax!$CC60/100),0)</f>
        <v>0</v>
      </c>
      <c r="S60" s="323">
        <f>IFERROR(Supply_2013_Work!S60*(Output_Tax!$CC60/100),0)</f>
        <v>0</v>
      </c>
      <c r="T60" s="323">
        <f>IFERROR(Supply_2013_Work!T60*(Output_Tax!$CC60/100),0)</f>
        <v>0</v>
      </c>
      <c r="U60" s="323">
        <f>IFERROR(Supply_2013_Work!U60*(Output_Tax!$CC60/100),0)</f>
        <v>0</v>
      </c>
      <c r="V60" s="323">
        <f>IFERROR(Supply_2013_Work!V60*(Output_Tax!$CC60/100),0)</f>
        <v>0</v>
      </c>
      <c r="W60" s="323">
        <f>IFERROR(Supply_2013_Work!W60*(Output_Tax!$CC60/100),0)</f>
        <v>0</v>
      </c>
      <c r="X60" s="323">
        <f>IFERROR(Supply_2013_Work!X60*(Output_Tax!$CC60/100),0)</f>
        <v>0</v>
      </c>
      <c r="Y60" s="323">
        <f>IFERROR(Supply_2013_Work!Y60*(Output_Tax!$CC60/100),0)</f>
        <v>0</v>
      </c>
      <c r="Z60" s="323">
        <f>IFERROR(Supply_2013_Work!Z60*(Output_Tax!$CC60/100),0)</f>
        <v>0</v>
      </c>
      <c r="AA60" s="323">
        <f>IFERROR(Supply_2013_Work!AA60*(Output_Tax!$CC60/100),0)</f>
        <v>0</v>
      </c>
      <c r="AB60" s="323">
        <f>IFERROR(Supply_2013_Work!AB60*(Output_Tax!$CC60/100),0)</f>
        <v>0</v>
      </c>
      <c r="AC60" s="323">
        <f>IFERROR(Supply_2013_Work!AC60*(Output_Tax!$CC60/100),0)</f>
        <v>0</v>
      </c>
      <c r="AD60" s="323">
        <f>IFERROR(Supply_2013_Work!AD60*(Output_Tax!$CC60/100),0)</f>
        <v>0</v>
      </c>
      <c r="AE60" s="323">
        <f>IFERROR(Supply_2013_Work!AE60*(Output_Tax!$CC60/100),0)</f>
        <v>0</v>
      </c>
      <c r="AF60" s="323">
        <f>IFERROR(Supply_2013_Work!AF60*(Output_Tax!$CC60/100),0)</f>
        <v>0</v>
      </c>
      <c r="AG60" s="323">
        <f>IFERROR(Supply_2013_Work!AG60*(Output_Tax!$CC60/100),0)</f>
        <v>0</v>
      </c>
      <c r="AH60" s="323">
        <f>IFERROR(Supply_2013_Work!AH60*(Output_Tax!$CC60/100),0)</f>
        <v>0</v>
      </c>
      <c r="AI60" s="323">
        <f>IFERROR(Supply_2013_Work!AI60*(Output_Tax!$CC60/100),0)</f>
        <v>0</v>
      </c>
      <c r="AJ60" s="323">
        <f>IFERROR(Supply_2013_Work!AJ60*(Output_Tax!$CC60/100),0)</f>
        <v>0</v>
      </c>
      <c r="AK60" s="323">
        <f>IFERROR(Supply_2013_Work!AK60*(Output_Tax!$CC60/100),0)</f>
        <v>0</v>
      </c>
      <c r="AL60" s="323">
        <f>IFERROR(Supply_2013_Work!AL60*(Output_Tax!$CC60/100),0)</f>
        <v>0</v>
      </c>
      <c r="AM60" s="323">
        <f>IFERROR(Supply_2013_Work!AM60*(Output_Tax!$CC60/100),0)</f>
        <v>0</v>
      </c>
      <c r="AN60" s="323">
        <f>IFERROR(Supply_2013_Work!AN60*(Output_Tax!$CC60/100),0)</f>
        <v>0</v>
      </c>
      <c r="AO60" s="323">
        <f>IFERROR(Supply_2013_Work!AO60*(Output_Tax!$CC60/100),0)</f>
        <v>0</v>
      </c>
      <c r="AP60" s="323">
        <f>IFERROR(Supply_2013_Work!AP60*(Output_Tax!$CC60/100),0)</f>
        <v>0</v>
      </c>
      <c r="AQ60" s="323">
        <f>IFERROR(Supply_2013_Work!AQ60*(Output_Tax!$CC60/100),0)</f>
        <v>0</v>
      </c>
      <c r="AR60" s="323">
        <f>IFERROR(Supply_2013_Work!AR60*(Output_Tax!$CC60/100),0)</f>
        <v>0</v>
      </c>
      <c r="AS60" s="323">
        <f>IFERROR(Supply_2013_Work!AS60*(Output_Tax!$CC60/100),0)</f>
        <v>0</v>
      </c>
      <c r="AT60" s="323">
        <f>IFERROR(Supply_2013_Work!AT60*(Output_Tax!$CC60/100),0)</f>
        <v>0</v>
      </c>
      <c r="AU60" s="323">
        <f>IFERROR(Supply_2013_Work!AU60*(Output_Tax!$CC60/100),0)</f>
        <v>0</v>
      </c>
      <c r="AV60" s="323">
        <f>IFERROR(Supply_2013_Work!AV60*(Output_Tax!$CC60/100),0)</f>
        <v>0</v>
      </c>
      <c r="AW60" s="323">
        <f>IFERROR(Supply_2013_Work!AW60*(Output_Tax!$CC60/100),0)</f>
        <v>0</v>
      </c>
      <c r="AX60" s="323">
        <f>IFERROR(Supply_2013_Work!AX60*(Output_Tax!$CC60/100),0)</f>
        <v>0</v>
      </c>
      <c r="AY60" s="323">
        <f>IFERROR(Supply_2013_Work!AY60*(Output_Tax!$CC60/100),0)</f>
        <v>0</v>
      </c>
      <c r="AZ60" s="323">
        <f>IFERROR(Supply_2013_Work!AZ60*(Output_Tax!$CC60/100),0)</f>
        <v>0</v>
      </c>
      <c r="BA60" s="323">
        <f>IFERROR(Supply_2013_Work!BA60*(Output_Tax!$CC60/100),0)</f>
        <v>0</v>
      </c>
      <c r="BB60" s="323">
        <f>IFERROR(Supply_2013_Work!BB60*(Output_Tax!$CC60/100),0)</f>
        <v>0</v>
      </c>
      <c r="BC60" s="323">
        <f>IFERROR(Supply_2013_Work!BC60*(Output_Tax!$CC60/100),0)</f>
        <v>0</v>
      </c>
      <c r="BD60" s="323">
        <f>IFERROR(Supply_2013_Work!BD60*(Output_Tax!$CC60/100),0)</f>
        <v>0</v>
      </c>
      <c r="BE60" s="323">
        <f>IFERROR(Supply_2013_Work!BE60*(Output_Tax!$CC60/100),0)</f>
        <v>50.671109999999999</v>
      </c>
      <c r="BF60" s="323">
        <f>IFERROR(Supply_2013_Work!BF60*(Output_Tax!$CC60/100),0)</f>
        <v>0</v>
      </c>
      <c r="BG60" s="323">
        <f>IFERROR(Supply_2013_Work!BG60*(Output_Tax!$CC60/100),0)</f>
        <v>1.8374999999999999E-2</v>
      </c>
      <c r="BH60" s="323">
        <f>IFERROR(Supply_2013_Work!BH60*(Output_Tax!$CC60/100),0)</f>
        <v>0</v>
      </c>
      <c r="BI60" s="323">
        <f>IFERROR(Supply_2013_Work!BI60*(Output_Tax!$CC60/100),0)</f>
        <v>0</v>
      </c>
      <c r="BJ60" s="323">
        <f>IFERROR(Supply_2013_Work!BJ60*(Output_Tax!$CC60/100),0)</f>
        <v>0</v>
      </c>
      <c r="BK60" s="323">
        <f>IFERROR(Supply_2013_Work!BK60*(Output_Tax!$CC60/100),0)</f>
        <v>3.4019999999999996E-3</v>
      </c>
      <c r="BL60" s="323">
        <f>IFERROR(Supply_2013_Work!BL60*(Output_Tax!$CC60/100),0)</f>
        <v>0</v>
      </c>
      <c r="BM60" s="323">
        <f>IFERROR(Supply_2013_Work!BM60*(Output_Tax!$CC60/100),0)</f>
        <v>0</v>
      </c>
      <c r="BN60" s="323">
        <f>IFERROR(Supply_2013_Work!BN60*(Output_Tax!$CC60/100),0)</f>
        <v>0</v>
      </c>
      <c r="BO60" s="323">
        <f>IFERROR(Supply_2013_Work!BO60*(Output_Tax!$CC60/100),0)</f>
        <v>0</v>
      </c>
      <c r="BP60" s="323">
        <f>IFERROR(Supply_2013_Work!BP60*(Output_Tax!$CC60/100),0)</f>
        <v>0</v>
      </c>
      <c r="BQ60" s="323">
        <f>IFERROR(Supply_2013_Work!BQ60*(Output_Tax!$CC60/100),0)</f>
        <v>0</v>
      </c>
      <c r="BR60" s="333">
        <v>241.3947</v>
      </c>
      <c r="BS60" s="335" t="s">
        <v>307</v>
      </c>
      <c r="BT60" s="335" t="s">
        <v>307</v>
      </c>
      <c r="BU60" s="335" t="s">
        <v>307</v>
      </c>
      <c r="BV60" s="335" t="s">
        <v>307</v>
      </c>
      <c r="BW60" s="334" t="s">
        <v>307</v>
      </c>
      <c r="BX60" s="336">
        <v>241.3947</v>
      </c>
      <c r="BY60" s="335" t="s">
        <v>307</v>
      </c>
      <c r="BZ60" s="335">
        <v>5.8554000000000004</v>
      </c>
      <c r="CA60" s="337">
        <v>247.2501</v>
      </c>
      <c r="CB60" t="str">
        <f>VLOOKUP(C60,Codes!$A$2:$D$87,2,TRUE)</f>
        <v>79</v>
      </c>
      <c r="CC60">
        <f>IF(VLOOKUP(CB60,Rates!$A$2:$N$140,10,TRUE)="non-taxable",0,VLOOKUP(CB60,Rates!$A$2:$N$140,10,TRUE))</f>
        <v>21</v>
      </c>
      <c r="CD60">
        <f t="shared" si="0"/>
        <v>0</v>
      </c>
      <c r="CE60">
        <f t="shared" si="1"/>
        <v>0</v>
      </c>
      <c r="CF60">
        <f t="shared" si="2"/>
        <v>0</v>
      </c>
    </row>
    <row r="61" spans="1:84">
      <c r="A61" s="330" t="s">
        <v>55</v>
      </c>
      <c r="B61" s="410" t="s">
        <v>186</v>
      </c>
      <c r="C61" s="457" t="s">
        <v>428</v>
      </c>
      <c r="D61" s="458" t="s">
        <v>429</v>
      </c>
      <c r="E61" s="323">
        <f>IFERROR(Supply_2013_Work!E61*(Output_Tax!$CC61/100),0)</f>
        <v>0</v>
      </c>
      <c r="F61" s="323">
        <f>IFERROR(Supply_2013_Work!F61*(Output_Tax!$CC61/100),0)</f>
        <v>0</v>
      </c>
      <c r="G61" s="323">
        <f>IFERROR(Supply_2013_Work!G61*(Output_Tax!$CC61/100),0)</f>
        <v>0</v>
      </c>
      <c r="H61" s="323">
        <f>IFERROR(Supply_2013_Work!H61*(Output_Tax!$CC61/100),0)</f>
        <v>0</v>
      </c>
      <c r="I61" s="323">
        <f>IFERROR(Supply_2013_Work!I61*(Output_Tax!$CC61/100),0)</f>
        <v>0</v>
      </c>
      <c r="J61" s="323">
        <f>IFERROR(Supply_2013_Work!J61*(Output_Tax!$CC61/100),0)</f>
        <v>0</v>
      </c>
      <c r="K61" s="323">
        <f>IFERROR(Supply_2013_Work!K61*(Output_Tax!$CC61/100),0)</f>
        <v>0</v>
      </c>
      <c r="L61" s="323">
        <f>IFERROR(Supply_2013_Work!L61*(Output_Tax!$CC61/100),0)</f>
        <v>0</v>
      </c>
      <c r="M61" s="323">
        <f>IFERROR(Supply_2013_Work!M61*(Output_Tax!$CC61/100),0)</f>
        <v>0</v>
      </c>
      <c r="N61" s="323">
        <f>IFERROR(Supply_2013_Work!N61*(Output_Tax!$CC61/100),0)</f>
        <v>0</v>
      </c>
      <c r="O61" s="323">
        <f>IFERROR(Supply_2013_Work!O61*(Output_Tax!$CC61/100),0)</f>
        <v>0</v>
      </c>
      <c r="P61" s="323">
        <f>IFERROR(Supply_2013_Work!P61*(Output_Tax!$CC61/100),0)</f>
        <v>0</v>
      </c>
      <c r="Q61" s="323">
        <f>IFERROR(Supply_2013_Work!Q61*(Output_Tax!$CC61/100),0)</f>
        <v>0</v>
      </c>
      <c r="R61" s="323">
        <f>IFERROR(Supply_2013_Work!R61*(Output_Tax!$CC61/100),0)</f>
        <v>0</v>
      </c>
      <c r="S61" s="323">
        <f>IFERROR(Supply_2013_Work!S61*(Output_Tax!$CC61/100),0)</f>
        <v>0</v>
      </c>
      <c r="T61" s="323">
        <f>IFERROR(Supply_2013_Work!T61*(Output_Tax!$CC61/100),0)</f>
        <v>0</v>
      </c>
      <c r="U61" s="323">
        <f>IFERROR(Supply_2013_Work!U61*(Output_Tax!$CC61/100),0)</f>
        <v>0</v>
      </c>
      <c r="V61" s="323">
        <f>IFERROR(Supply_2013_Work!V61*(Output_Tax!$CC61/100),0)</f>
        <v>0</v>
      </c>
      <c r="W61" s="323">
        <f>IFERROR(Supply_2013_Work!W61*(Output_Tax!$CC61/100),0)</f>
        <v>0</v>
      </c>
      <c r="X61" s="323">
        <f>IFERROR(Supply_2013_Work!X61*(Output_Tax!$CC61/100),0)</f>
        <v>0</v>
      </c>
      <c r="Y61" s="323">
        <f>IFERROR(Supply_2013_Work!Y61*(Output_Tax!$CC61/100),0)</f>
        <v>0</v>
      </c>
      <c r="Z61" s="323">
        <f>IFERROR(Supply_2013_Work!Z61*(Output_Tax!$CC61/100),0)</f>
        <v>0</v>
      </c>
      <c r="AA61" s="323">
        <f>IFERROR(Supply_2013_Work!AA61*(Output_Tax!$CC61/100),0)</f>
        <v>0</v>
      </c>
      <c r="AB61" s="323">
        <f>IFERROR(Supply_2013_Work!AB61*(Output_Tax!$CC61/100),0)</f>
        <v>0</v>
      </c>
      <c r="AC61" s="323">
        <f>IFERROR(Supply_2013_Work!AC61*(Output_Tax!$CC61/100),0)</f>
        <v>0</v>
      </c>
      <c r="AD61" s="323">
        <f>IFERROR(Supply_2013_Work!AD61*(Output_Tax!$CC61/100),0)</f>
        <v>1.2420450000000001</v>
      </c>
      <c r="AE61" s="323">
        <f>IFERROR(Supply_2013_Work!AE61*(Output_Tax!$CC61/100),0)</f>
        <v>0.45422999999999997</v>
      </c>
      <c r="AF61" s="323">
        <f>IFERROR(Supply_2013_Work!AF61*(Output_Tax!$CC61/100),0)</f>
        <v>0</v>
      </c>
      <c r="AG61" s="323">
        <f>IFERROR(Supply_2013_Work!AG61*(Output_Tax!$CC61/100),0)</f>
        <v>0.21230999999999997</v>
      </c>
      <c r="AH61" s="323">
        <f>IFERROR(Supply_2013_Work!AH61*(Output_Tax!$CC61/100),0)</f>
        <v>1.216215</v>
      </c>
      <c r="AI61" s="323">
        <f>IFERROR(Supply_2013_Work!AI61*(Output_Tax!$CC61/100),0)</f>
        <v>0</v>
      </c>
      <c r="AJ61" s="323">
        <f>IFERROR(Supply_2013_Work!AJ61*(Output_Tax!$CC61/100),0)</f>
        <v>0</v>
      </c>
      <c r="AK61" s="323">
        <f>IFERROR(Supply_2013_Work!AK61*(Output_Tax!$CC61/100),0)</f>
        <v>0</v>
      </c>
      <c r="AL61" s="323">
        <f>IFERROR(Supply_2013_Work!AL61*(Output_Tax!$CC61/100),0)</f>
        <v>0</v>
      </c>
      <c r="AM61" s="323">
        <f>IFERROR(Supply_2013_Work!AM61*(Output_Tax!$CC61/100),0)</f>
        <v>0</v>
      </c>
      <c r="AN61" s="323">
        <f>IFERROR(Supply_2013_Work!AN61*(Output_Tax!$CC61/100),0)</f>
        <v>0</v>
      </c>
      <c r="AO61" s="323">
        <f>IFERROR(Supply_2013_Work!AO61*(Output_Tax!$CC61/100),0)</f>
        <v>0</v>
      </c>
      <c r="AP61" s="323">
        <f>IFERROR(Supply_2013_Work!AP61*(Output_Tax!$CC61/100),0)</f>
        <v>0</v>
      </c>
      <c r="AQ61" s="323">
        <f>IFERROR(Supply_2013_Work!AQ61*(Output_Tax!$CC61/100),0)</f>
        <v>0</v>
      </c>
      <c r="AR61" s="323">
        <f>IFERROR(Supply_2013_Work!AR61*(Output_Tax!$CC61/100),0)</f>
        <v>0</v>
      </c>
      <c r="AS61" s="323">
        <f>IFERROR(Supply_2013_Work!AS61*(Output_Tax!$CC61/100),0)</f>
        <v>0</v>
      </c>
      <c r="AT61" s="323">
        <f>IFERROR(Supply_2013_Work!AT61*(Output_Tax!$CC61/100),0)</f>
        <v>0</v>
      </c>
      <c r="AU61" s="323">
        <f>IFERROR(Supply_2013_Work!AU61*(Output_Tax!$CC61/100),0)</f>
        <v>0</v>
      </c>
      <c r="AV61" s="323">
        <f>IFERROR(Supply_2013_Work!AV61*(Output_Tax!$CC61/100),0)</f>
        <v>0.34990199999999999</v>
      </c>
      <c r="AW61" s="323">
        <f>IFERROR(Supply_2013_Work!AW61*(Output_Tax!$CC61/100),0)</f>
        <v>0</v>
      </c>
      <c r="AX61" s="323">
        <f>IFERROR(Supply_2013_Work!AX61*(Output_Tax!$CC61/100),0)</f>
        <v>0</v>
      </c>
      <c r="AY61" s="323">
        <f>IFERROR(Supply_2013_Work!AY61*(Output_Tax!$CC61/100),0)</f>
        <v>0</v>
      </c>
      <c r="AZ61" s="323">
        <f>IFERROR(Supply_2013_Work!AZ61*(Output_Tax!$CC61/100),0)</f>
        <v>0</v>
      </c>
      <c r="BA61" s="323">
        <f>IFERROR(Supply_2013_Work!BA61*(Output_Tax!$CC61/100),0)</f>
        <v>0</v>
      </c>
      <c r="BB61" s="323">
        <f>IFERROR(Supply_2013_Work!BB61*(Output_Tax!$CC61/100),0)</f>
        <v>0</v>
      </c>
      <c r="BC61" s="323">
        <f>IFERROR(Supply_2013_Work!BC61*(Output_Tax!$CC61/100),0)</f>
        <v>0</v>
      </c>
      <c r="BD61" s="323">
        <f>IFERROR(Supply_2013_Work!BD61*(Output_Tax!$CC61/100),0)</f>
        <v>0</v>
      </c>
      <c r="BE61" s="323">
        <f>IFERROR(Supply_2013_Work!BE61*(Output_Tax!$CC61/100),0)</f>
        <v>0</v>
      </c>
      <c r="BF61" s="323">
        <f>IFERROR(Supply_2013_Work!BF61*(Output_Tax!$CC61/100),0)</f>
        <v>128.993067</v>
      </c>
      <c r="BG61" s="323">
        <f>IFERROR(Supply_2013_Work!BG61*(Output_Tax!$CC61/100),0)</f>
        <v>0.377496</v>
      </c>
      <c r="BH61" s="323">
        <f>IFERROR(Supply_2013_Work!BH61*(Output_Tax!$CC61/100),0)</f>
        <v>5.8799999999999998E-3</v>
      </c>
      <c r="BI61" s="323">
        <f>IFERROR(Supply_2013_Work!BI61*(Output_Tax!$CC61/100),0)</f>
        <v>0</v>
      </c>
      <c r="BJ61" s="323">
        <f>IFERROR(Supply_2013_Work!BJ61*(Output_Tax!$CC61/100),0)</f>
        <v>0</v>
      </c>
      <c r="BK61" s="323">
        <f>IFERROR(Supply_2013_Work!BK61*(Output_Tax!$CC61/100),0)</f>
        <v>0</v>
      </c>
      <c r="BL61" s="323">
        <f>IFERROR(Supply_2013_Work!BL61*(Output_Tax!$CC61/100),0)</f>
        <v>0</v>
      </c>
      <c r="BM61" s="323">
        <f>IFERROR(Supply_2013_Work!BM61*(Output_Tax!$CC61/100),0)</f>
        <v>0</v>
      </c>
      <c r="BN61" s="323">
        <f>IFERROR(Supply_2013_Work!BN61*(Output_Tax!$CC61/100),0)</f>
        <v>0</v>
      </c>
      <c r="BO61" s="323">
        <f>IFERROR(Supply_2013_Work!BO61*(Output_Tax!$CC61/100),0)</f>
        <v>0</v>
      </c>
      <c r="BP61" s="323">
        <f>IFERROR(Supply_2013_Work!BP61*(Output_Tax!$CC61/100),0)</f>
        <v>0</v>
      </c>
      <c r="BQ61" s="323">
        <f>IFERROR(Supply_2013_Work!BQ61*(Output_Tax!$CC61/100),0)</f>
        <v>0</v>
      </c>
      <c r="BR61" s="333">
        <v>632.62440000000004</v>
      </c>
      <c r="BS61" s="335">
        <v>1.7823</v>
      </c>
      <c r="BT61" s="335">
        <v>0.9708</v>
      </c>
      <c r="BU61" s="335">
        <v>0.8115</v>
      </c>
      <c r="BV61" s="335">
        <v>71.718900000000005</v>
      </c>
      <c r="BW61" s="334">
        <v>73.501099999999994</v>
      </c>
      <c r="BX61" s="336">
        <v>706.12549999999999</v>
      </c>
      <c r="BY61" s="335" t="s">
        <v>307</v>
      </c>
      <c r="BZ61" s="335">
        <v>18.832899999999999</v>
      </c>
      <c r="CA61" s="337">
        <v>724.95849999999996</v>
      </c>
      <c r="CB61" t="str">
        <f>VLOOKUP(C61,Codes!$A$2:$D$87,2,TRUE)</f>
        <v>82</v>
      </c>
      <c r="CC61">
        <f>IF(VLOOKUP(CB61,Rates!$A$2:$N$140,10,TRUE)="non-taxable",0,VLOOKUP(CB61,Rates!$A$2:$N$140,10,TRUE))</f>
        <v>21</v>
      </c>
      <c r="CD61">
        <f t="shared" si="0"/>
        <v>15.435230999999998</v>
      </c>
      <c r="CE61">
        <f t="shared" si="1"/>
        <v>0</v>
      </c>
      <c r="CF61">
        <f t="shared" si="2"/>
        <v>0</v>
      </c>
    </row>
    <row r="62" spans="1:84">
      <c r="A62" s="330" t="s">
        <v>56</v>
      </c>
      <c r="B62" s="410" t="s">
        <v>187</v>
      </c>
      <c r="C62" s="457" t="s">
        <v>430</v>
      </c>
      <c r="D62" s="458" t="s">
        <v>431</v>
      </c>
      <c r="E62" s="323">
        <f>IFERROR(Supply_2013_Work!E62*(Output_Tax!$CC62/100),0)</f>
        <v>0</v>
      </c>
      <c r="F62" s="323">
        <f>IFERROR(Supply_2013_Work!F62*(Output_Tax!$CC62/100),0)</f>
        <v>0</v>
      </c>
      <c r="G62" s="323">
        <f>IFERROR(Supply_2013_Work!G62*(Output_Tax!$CC62/100),0)</f>
        <v>0</v>
      </c>
      <c r="H62" s="323">
        <f>IFERROR(Supply_2013_Work!H62*(Output_Tax!$CC62/100),0)</f>
        <v>0</v>
      </c>
      <c r="I62" s="323">
        <f>IFERROR(Supply_2013_Work!I62*(Output_Tax!$CC62/100),0)</f>
        <v>0</v>
      </c>
      <c r="J62" s="323">
        <f>IFERROR(Supply_2013_Work!J62*(Output_Tax!$CC62/100),0)</f>
        <v>0</v>
      </c>
      <c r="K62" s="323">
        <f>IFERROR(Supply_2013_Work!K62*(Output_Tax!$CC62/100),0)</f>
        <v>0</v>
      </c>
      <c r="L62" s="323">
        <f>IFERROR(Supply_2013_Work!L62*(Output_Tax!$CC62/100),0)</f>
        <v>0</v>
      </c>
      <c r="M62" s="323">
        <f>IFERROR(Supply_2013_Work!M62*(Output_Tax!$CC62/100),0)</f>
        <v>0</v>
      </c>
      <c r="N62" s="323">
        <f>IFERROR(Supply_2013_Work!N62*(Output_Tax!$CC62/100),0)</f>
        <v>0</v>
      </c>
      <c r="O62" s="323">
        <f>IFERROR(Supply_2013_Work!O62*(Output_Tax!$CC62/100),0)</f>
        <v>0</v>
      </c>
      <c r="P62" s="323">
        <f>IFERROR(Supply_2013_Work!P62*(Output_Tax!$CC62/100),0)</f>
        <v>0</v>
      </c>
      <c r="Q62" s="323">
        <f>IFERROR(Supply_2013_Work!Q62*(Output_Tax!$CC62/100),0)</f>
        <v>0</v>
      </c>
      <c r="R62" s="323">
        <f>IFERROR(Supply_2013_Work!R62*(Output_Tax!$CC62/100),0)</f>
        <v>0</v>
      </c>
      <c r="S62" s="323">
        <f>IFERROR(Supply_2013_Work!S62*(Output_Tax!$CC62/100),0)</f>
        <v>0</v>
      </c>
      <c r="T62" s="323">
        <f>IFERROR(Supply_2013_Work!T62*(Output_Tax!$CC62/100),0)</f>
        <v>0</v>
      </c>
      <c r="U62" s="323">
        <f>IFERROR(Supply_2013_Work!U62*(Output_Tax!$CC62/100),0)</f>
        <v>0</v>
      </c>
      <c r="V62" s="323">
        <f>IFERROR(Supply_2013_Work!V62*(Output_Tax!$CC62/100),0)</f>
        <v>0</v>
      </c>
      <c r="W62" s="323">
        <f>IFERROR(Supply_2013_Work!W62*(Output_Tax!$CC62/100),0)</f>
        <v>0</v>
      </c>
      <c r="X62" s="323">
        <f>IFERROR(Supply_2013_Work!X62*(Output_Tax!$CC62/100),0)</f>
        <v>0</v>
      </c>
      <c r="Y62" s="323">
        <f>IFERROR(Supply_2013_Work!Y62*(Output_Tax!$CC62/100),0)</f>
        <v>0</v>
      </c>
      <c r="Z62" s="323">
        <f>IFERROR(Supply_2013_Work!Z62*(Output_Tax!$CC62/100),0)</f>
        <v>0</v>
      </c>
      <c r="AA62" s="323">
        <f>IFERROR(Supply_2013_Work!AA62*(Output_Tax!$CC62/100),0)</f>
        <v>0</v>
      </c>
      <c r="AB62" s="323">
        <f>IFERROR(Supply_2013_Work!AB62*(Output_Tax!$CC62/100),0)</f>
        <v>0</v>
      </c>
      <c r="AC62" s="323">
        <f>IFERROR(Supply_2013_Work!AC62*(Output_Tax!$CC62/100),0)</f>
        <v>0</v>
      </c>
      <c r="AD62" s="323">
        <f>IFERROR(Supply_2013_Work!AD62*(Output_Tax!$CC62/100),0)</f>
        <v>0</v>
      </c>
      <c r="AE62" s="323">
        <f>IFERROR(Supply_2013_Work!AE62*(Output_Tax!$CC62/100),0)</f>
        <v>0</v>
      </c>
      <c r="AF62" s="323">
        <f>IFERROR(Supply_2013_Work!AF62*(Output_Tax!$CC62/100),0)</f>
        <v>0</v>
      </c>
      <c r="AG62" s="323">
        <f>IFERROR(Supply_2013_Work!AG62*(Output_Tax!$CC62/100),0)</f>
        <v>0</v>
      </c>
      <c r="AH62" s="323">
        <f>IFERROR(Supply_2013_Work!AH62*(Output_Tax!$CC62/100),0)</f>
        <v>0</v>
      </c>
      <c r="AI62" s="323">
        <f>IFERROR(Supply_2013_Work!AI62*(Output_Tax!$CC62/100),0)</f>
        <v>0</v>
      </c>
      <c r="AJ62" s="323">
        <f>IFERROR(Supply_2013_Work!AJ62*(Output_Tax!$CC62/100),0)</f>
        <v>0</v>
      </c>
      <c r="AK62" s="323">
        <f>IFERROR(Supply_2013_Work!AK62*(Output_Tax!$CC62/100),0)</f>
        <v>0</v>
      </c>
      <c r="AL62" s="323">
        <f>IFERROR(Supply_2013_Work!AL62*(Output_Tax!$CC62/100),0)</f>
        <v>0</v>
      </c>
      <c r="AM62" s="323">
        <f>IFERROR(Supply_2013_Work!AM62*(Output_Tax!$CC62/100),0)</f>
        <v>0</v>
      </c>
      <c r="AN62" s="323">
        <f>IFERROR(Supply_2013_Work!AN62*(Output_Tax!$CC62/100),0)</f>
        <v>0</v>
      </c>
      <c r="AO62" s="323">
        <f>IFERROR(Supply_2013_Work!AO62*(Output_Tax!$CC62/100),0)</f>
        <v>0</v>
      </c>
      <c r="AP62" s="323">
        <f>IFERROR(Supply_2013_Work!AP62*(Output_Tax!$CC62/100),0)</f>
        <v>0</v>
      </c>
      <c r="AQ62" s="323">
        <f>IFERROR(Supply_2013_Work!AQ62*(Output_Tax!$CC62/100),0)</f>
        <v>0</v>
      </c>
      <c r="AR62" s="323">
        <f>IFERROR(Supply_2013_Work!AR62*(Output_Tax!$CC62/100),0)</f>
        <v>0</v>
      </c>
      <c r="AS62" s="323">
        <f>IFERROR(Supply_2013_Work!AS62*(Output_Tax!$CC62/100),0)</f>
        <v>0</v>
      </c>
      <c r="AT62" s="323">
        <f>IFERROR(Supply_2013_Work!AT62*(Output_Tax!$CC62/100),0)</f>
        <v>0</v>
      </c>
      <c r="AU62" s="323">
        <f>IFERROR(Supply_2013_Work!AU62*(Output_Tax!$CC62/100),0)</f>
        <v>0</v>
      </c>
      <c r="AV62" s="323">
        <f>IFERROR(Supply_2013_Work!AV62*(Output_Tax!$CC62/100),0)</f>
        <v>0</v>
      </c>
      <c r="AW62" s="323">
        <f>IFERROR(Supply_2013_Work!AW62*(Output_Tax!$CC62/100),0)</f>
        <v>0</v>
      </c>
      <c r="AX62" s="323">
        <f>IFERROR(Supply_2013_Work!AX62*(Output_Tax!$CC62/100),0)</f>
        <v>0</v>
      </c>
      <c r="AY62" s="323">
        <f>IFERROR(Supply_2013_Work!AY62*(Output_Tax!$CC62/100),0)</f>
        <v>0</v>
      </c>
      <c r="AZ62" s="323">
        <f>IFERROR(Supply_2013_Work!AZ62*(Output_Tax!$CC62/100),0)</f>
        <v>0</v>
      </c>
      <c r="BA62" s="323">
        <f>IFERROR(Supply_2013_Work!BA62*(Output_Tax!$CC62/100),0)</f>
        <v>0</v>
      </c>
      <c r="BB62" s="323">
        <f>IFERROR(Supply_2013_Work!BB62*(Output_Tax!$CC62/100),0)</f>
        <v>0</v>
      </c>
      <c r="BC62" s="323">
        <f>IFERROR(Supply_2013_Work!BC62*(Output_Tax!$CC62/100),0)</f>
        <v>0</v>
      </c>
      <c r="BD62" s="323">
        <f>IFERROR(Supply_2013_Work!BD62*(Output_Tax!$CC62/100),0)</f>
        <v>0</v>
      </c>
      <c r="BE62" s="323">
        <f>IFERROR(Supply_2013_Work!BE62*(Output_Tax!$CC62/100),0)</f>
        <v>0</v>
      </c>
      <c r="BF62" s="323">
        <f>IFERROR(Supply_2013_Work!BF62*(Output_Tax!$CC62/100),0)</f>
        <v>0</v>
      </c>
      <c r="BG62" s="323">
        <f>IFERROR(Supply_2013_Work!BG62*(Output_Tax!$CC62/100),0)</f>
        <v>0</v>
      </c>
      <c r="BH62" s="323">
        <f>IFERROR(Supply_2013_Work!BH62*(Output_Tax!$CC62/100),0)</f>
        <v>0</v>
      </c>
      <c r="BI62" s="323">
        <f>IFERROR(Supply_2013_Work!BI62*(Output_Tax!$CC62/100),0)</f>
        <v>0</v>
      </c>
      <c r="BJ62" s="323">
        <f>IFERROR(Supply_2013_Work!BJ62*(Output_Tax!$CC62/100),0)</f>
        <v>0</v>
      </c>
      <c r="BK62" s="323">
        <f>IFERROR(Supply_2013_Work!BK62*(Output_Tax!$CC62/100),0)</f>
        <v>0</v>
      </c>
      <c r="BL62" s="323">
        <f>IFERROR(Supply_2013_Work!BL62*(Output_Tax!$CC62/100),0)</f>
        <v>0</v>
      </c>
      <c r="BM62" s="323">
        <f>IFERROR(Supply_2013_Work!BM62*(Output_Tax!$CC62/100),0)</f>
        <v>0</v>
      </c>
      <c r="BN62" s="323">
        <f>IFERROR(Supply_2013_Work!BN62*(Output_Tax!$CC62/100),0)</f>
        <v>0</v>
      </c>
      <c r="BO62" s="323">
        <f>IFERROR(Supply_2013_Work!BO62*(Output_Tax!$CC62/100),0)</f>
        <v>0</v>
      </c>
      <c r="BP62" s="323">
        <f>IFERROR(Supply_2013_Work!BP62*(Output_Tax!$CC62/100),0)</f>
        <v>0</v>
      </c>
      <c r="BQ62" s="323">
        <f>IFERROR(Supply_2013_Work!BQ62*(Output_Tax!$CC62/100),0)</f>
        <v>0</v>
      </c>
      <c r="BR62" s="333">
        <v>2123.2752</v>
      </c>
      <c r="BS62" s="335">
        <v>5.5743</v>
      </c>
      <c r="BT62" s="335">
        <v>3.7602000000000002</v>
      </c>
      <c r="BU62" s="335">
        <v>1.8141</v>
      </c>
      <c r="BV62" s="335">
        <v>8.2314000000000007</v>
      </c>
      <c r="BW62" s="334">
        <v>13.8057</v>
      </c>
      <c r="BX62" s="336">
        <v>2137.0808999999999</v>
      </c>
      <c r="BY62" s="335" t="s">
        <v>307</v>
      </c>
      <c r="BZ62" s="335">
        <v>53.112000000000002</v>
      </c>
      <c r="CA62" s="337">
        <v>2190.1927999999998</v>
      </c>
      <c r="CB62" t="str">
        <f>VLOOKUP(C62,Codes!$A$2:$D$87,2,TRUE)</f>
        <v>84</v>
      </c>
      <c r="CC62">
        <f>IF(VLOOKUP(CB62,Rates!$A$2:$N$140,10,TRUE)="non-taxable",0,VLOOKUP(CB62,Rates!$A$2:$N$140,10,TRUE))</f>
        <v>0</v>
      </c>
      <c r="CD62">
        <f t="shared" si="0"/>
        <v>0</v>
      </c>
      <c r="CE62">
        <f t="shared" si="1"/>
        <v>0</v>
      </c>
      <c r="CF62">
        <f t="shared" si="2"/>
        <v>0</v>
      </c>
    </row>
    <row r="63" spans="1:84">
      <c r="A63" s="330" t="s">
        <v>57</v>
      </c>
      <c r="B63" s="410" t="s">
        <v>200</v>
      </c>
      <c r="C63" s="457" t="s">
        <v>432</v>
      </c>
      <c r="D63" s="458" t="s">
        <v>433</v>
      </c>
      <c r="E63" s="323">
        <f>IFERROR(Supply_2013_Work!E63*(Output_Tax!$CC63/100),0)</f>
        <v>0</v>
      </c>
      <c r="F63" s="323">
        <f>IFERROR(Supply_2013_Work!F63*(Output_Tax!$CC63/100),0)</f>
        <v>0</v>
      </c>
      <c r="G63" s="323">
        <f>IFERROR(Supply_2013_Work!G63*(Output_Tax!$CC63/100),0)</f>
        <v>0</v>
      </c>
      <c r="H63" s="323">
        <f>IFERROR(Supply_2013_Work!H63*(Output_Tax!$CC63/100),0)</f>
        <v>0</v>
      </c>
      <c r="I63" s="323">
        <f>IFERROR(Supply_2013_Work!I63*(Output_Tax!$CC63/100),0)</f>
        <v>0</v>
      </c>
      <c r="J63" s="323">
        <f>IFERROR(Supply_2013_Work!J63*(Output_Tax!$CC63/100),0)</f>
        <v>0</v>
      </c>
      <c r="K63" s="323">
        <f>IFERROR(Supply_2013_Work!K63*(Output_Tax!$CC63/100),0)</f>
        <v>0</v>
      </c>
      <c r="L63" s="323">
        <f>IFERROR(Supply_2013_Work!L63*(Output_Tax!$CC63/100),0)</f>
        <v>0</v>
      </c>
      <c r="M63" s="323">
        <f>IFERROR(Supply_2013_Work!M63*(Output_Tax!$CC63/100),0)</f>
        <v>0</v>
      </c>
      <c r="N63" s="323">
        <f>IFERROR(Supply_2013_Work!N63*(Output_Tax!$CC63/100),0)</f>
        <v>0</v>
      </c>
      <c r="O63" s="323">
        <f>IFERROR(Supply_2013_Work!O63*(Output_Tax!$CC63/100),0)</f>
        <v>0</v>
      </c>
      <c r="P63" s="323">
        <f>IFERROR(Supply_2013_Work!P63*(Output_Tax!$CC63/100),0)</f>
        <v>0</v>
      </c>
      <c r="Q63" s="323">
        <f>IFERROR(Supply_2013_Work!Q63*(Output_Tax!$CC63/100),0)</f>
        <v>0</v>
      </c>
      <c r="R63" s="323">
        <f>IFERROR(Supply_2013_Work!R63*(Output_Tax!$CC63/100),0)</f>
        <v>0</v>
      </c>
      <c r="S63" s="323">
        <f>IFERROR(Supply_2013_Work!S63*(Output_Tax!$CC63/100),0)</f>
        <v>0</v>
      </c>
      <c r="T63" s="323">
        <f>IFERROR(Supply_2013_Work!T63*(Output_Tax!$CC63/100),0)</f>
        <v>0</v>
      </c>
      <c r="U63" s="323">
        <f>IFERROR(Supply_2013_Work!U63*(Output_Tax!$CC63/100),0)</f>
        <v>0</v>
      </c>
      <c r="V63" s="323">
        <f>IFERROR(Supply_2013_Work!V63*(Output_Tax!$CC63/100),0)</f>
        <v>0</v>
      </c>
      <c r="W63" s="323">
        <f>IFERROR(Supply_2013_Work!W63*(Output_Tax!$CC63/100),0)</f>
        <v>0</v>
      </c>
      <c r="X63" s="323">
        <f>IFERROR(Supply_2013_Work!X63*(Output_Tax!$CC63/100),0)</f>
        <v>0</v>
      </c>
      <c r="Y63" s="323">
        <f>IFERROR(Supply_2013_Work!Y63*(Output_Tax!$CC63/100),0)</f>
        <v>0</v>
      </c>
      <c r="Z63" s="323">
        <f>IFERROR(Supply_2013_Work!Z63*(Output_Tax!$CC63/100),0)</f>
        <v>0</v>
      </c>
      <c r="AA63" s="323">
        <f>IFERROR(Supply_2013_Work!AA63*(Output_Tax!$CC63/100),0)</f>
        <v>0</v>
      </c>
      <c r="AB63" s="323">
        <f>IFERROR(Supply_2013_Work!AB63*(Output_Tax!$CC63/100),0)</f>
        <v>0</v>
      </c>
      <c r="AC63" s="323">
        <f>IFERROR(Supply_2013_Work!AC63*(Output_Tax!$CC63/100),0)</f>
        <v>0</v>
      </c>
      <c r="AD63" s="323">
        <f>IFERROR(Supply_2013_Work!AD63*(Output_Tax!$CC63/100),0)</f>
        <v>0</v>
      </c>
      <c r="AE63" s="323">
        <f>IFERROR(Supply_2013_Work!AE63*(Output_Tax!$CC63/100),0)</f>
        <v>0</v>
      </c>
      <c r="AF63" s="323">
        <f>IFERROR(Supply_2013_Work!AF63*(Output_Tax!$CC63/100),0)</f>
        <v>0</v>
      </c>
      <c r="AG63" s="323">
        <f>IFERROR(Supply_2013_Work!AG63*(Output_Tax!$CC63/100),0)</f>
        <v>0</v>
      </c>
      <c r="AH63" s="323">
        <f>IFERROR(Supply_2013_Work!AH63*(Output_Tax!$CC63/100),0)</f>
        <v>0</v>
      </c>
      <c r="AI63" s="323">
        <f>IFERROR(Supply_2013_Work!AI63*(Output_Tax!$CC63/100),0)</f>
        <v>0</v>
      </c>
      <c r="AJ63" s="323">
        <f>IFERROR(Supply_2013_Work!AJ63*(Output_Tax!$CC63/100),0)</f>
        <v>0</v>
      </c>
      <c r="AK63" s="323">
        <f>IFERROR(Supply_2013_Work!AK63*(Output_Tax!$CC63/100),0)</f>
        <v>0</v>
      </c>
      <c r="AL63" s="323">
        <f>IFERROR(Supply_2013_Work!AL63*(Output_Tax!$CC63/100),0)</f>
        <v>0</v>
      </c>
      <c r="AM63" s="323">
        <f>IFERROR(Supply_2013_Work!AM63*(Output_Tax!$CC63/100),0)</f>
        <v>0</v>
      </c>
      <c r="AN63" s="323">
        <f>IFERROR(Supply_2013_Work!AN63*(Output_Tax!$CC63/100),0)</f>
        <v>0</v>
      </c>
      <c r="AO63" s="323">
        <f>IFERROR(Supply_2013_Work!AO63*(Output_Tax!$CC63/100),0)</f>
        <v>0</v>
      </c>
      <c r="AP63" s="323">
        <f>IFERROR(Supply_2013_Work!AP63*(Output_Tax!$CC63/100),0)</f>
        <v>0</v>
      </c>
      <c r="AQ63" s="323">
        <f>IFERROR(Supply_2013_Work!AQ63*(Output_Tax!$CC63/100),0)</f>
        <v>0</v>
      </c>
      <c r="AR63" s="323">
        <f>IFERROR(Supply_2013_Work!AR63*(Output_Tax!$CC63/100),0)</f>
        <v>0</v>
      </c>
      <c r="AS63" s="323">
        <f>IFERROR(Supply_2013_Work!AS63*(Output_Tax!$CC63/100),0)</f>
        <v>0</v>
      </c>
      <c r="AT63" s="323">
        <f>IFERROR(Supply_2013_Work!AT63*(Output_Tax!$CC63/100),0)</f>
        <v>0</v>
      </c>
      <c r="AU63" s="323">
        <f>IFERROR(Supply_2013_Work!AU63*(Output_Tax!$CC63/100),0)</f>
        <v>0</v>
      </c>
      <c r="AV63" s="323">
        <f>IFERROR(Supply_2013_Work!AV63*(Output_Tax!$CC63/100),0)</f>
        <v>0</v>
      </c>
      <c r="AW63" s="323">
        <f>IFERROR(Supply_2013_Work!AW63*(Output_Tax!$CC63/100),0)</f>
        <v>0</v>
      </c>
      <c r="AX63" s="323">
        <f>IFERROR(Supply_2013_Work!AX63*(Output_Tax!$CC63/100),0)</f>
        <v>0</v>
      </c>
      <c r="AY63" s="323">
        <f>IFERROR(Supply_2013_Work!AY63*(Output_Tax!$CC63/100),0)</f>
        <v>0</v>
      </c>
      <c r="AZ63" s="323">
        <f>IFERROR(Supply_2013_Work!AZ63*(Output_Tax!$CC63/100),0)</f>
        <v>0</v>
      </c>
      <c r="BA63" s="323">
        <f>IFERROR(Supply_2013_Work!BA63*(Output_Tax!$CC63/100),0)</f>
        <v>0</v>
      </c>
      <c r="BB63" s="323">
        <f>IFERROR(Supply_2013_Work!BB63*(Output_Tax!$CC63/100),0)</f>
        <v>0</v>
      </c>
      <c r="BC63" s="323">
        <f>IFERROR(Supply_2013_Work!BC63*(Output_Tax!$CC63/100),0)</f>
        <v>0</v>
      </c>
      <c r="BD63" s="323">
        <f>IFERROR(Supply_2013_Work!BD63*(Output_Tax!$CC63/100),0)</f>
        <v>0</v>
      </c>
      <c r="BE63" s="323">
        <f>IFERROR(Supply_2013_Work!BE63*(Output_Tax!$CC63/100),0)</f>
        <v>0</v>
      </c>
      <c r="BF63" s="323">
        <f>IFERROR(Supply_2013_Work!BF63*(Output_Tax!$CC63/100),0)</f>
        <v>0</v>
      </c>
      <c r="BG63" s="323">
        <f>IFERROR(Supply_2013_Work!BG63*(Output_Tax!$CC63/100),0)</f>
        <v>0</v>
      </c>
      <c r="BH63" s="323">
        <f>IFERROR(Supply_2013_Work!BH63*(Output_Tax!$CC63/100),0)</f>
        <v>0</v>
      </c>
      <c r="BI63" s="323">
        <f>IFERROR(Supply_2013_Work!BI63*(Output_Tax!$CC63/100),0)</f>
        <v>0</v>
      </c>
      <c r="BJ63" s="323">
        <f>IFERROR(Supply_2013_Work!BJ63*(Output_Tax!$CC63/100),0)</f>
        <v>0</v>
      </c>
      <c r="BK63" s="323">
        <f>IFERROR(Supply_2013_Work!BK63*(Output_Tax!$CC63/100),0)</f>
        <v>0</v>
      </c>
      <c r="BL63" s="323">
        <f>IFERROR(Supply_2013_Work!BL63*(Output_Tax!$CC63/100),0)</f>
        <v>0</v>
      </c>
      <c r="BM63" s="323">
        <f>IFERROR(Supply_2013_Work!BM63*(Output_Tax!$CC63/100),0)</f>
        <v>0</v>
      </c>
      <c r="BN63" s="323">
        <f>IFERROR(Supply_2013_Work!BN63*(Output_Tax!$CC63/100),0)</f>
        <v>0</v>
      </c>
      <c r="BO63" s="323">
        <f>IFERROR(Supply_2013_Work!BO63*(Output_Tax!$CC63/100),0)</f>
        <v>0</v>
      </c>
      <c r="BP63" s="323">
        <f>IFERROR(Supply_2013_Work!BP63*(Output_Tax!$CC63/100),0)</f>
        <v>0</v>
      </c>
      <c r="BQ63" s="323">
        <f>IFERROR(Supply_2013_Work!BQ63*(Output_Tax!$CC63/100),0)</f>
        <v>0</v>
      </c>
      <c r="BR63" s="333">
        <v>1239.2211</v>
      </c>
      <c r="BS63" s="335">
        <v>1.1781999999999999</v>
      </c>
      <c r="BT63" s="335">
        <v>0.5272</v>
      </c>
      <c r="BU63" s="335">
        <v>0.65100000000000002</v>
      </c>
      <c r="BV63" s="335">
        <v>2.1360000000000001</v>
      </c>
      <c r="BW63" s="334">
        <v>3.3142</v>
      </c>
      <c r="BX63" s="336">
        <v>1242.5353</v>
      </c>
      <c r="BY63" s="335" t="s">
        <v>307</v>
      </c>
      <c r="BZ63" s="335">
        <v>1.6577999999999999</v>
      </c>
      <c r="CA63" s="337">
        <v>1244.193</v>
      </c>
      <c r="CB63" t="str">
        <f>VLOOKUP(C63,Codes!$A$2:$D$87,2,TRUE)</f>
        <v>85</v>
      </c>
      <c r="CC63">
        <f>IF(VLOOKUP(CB63,Rates!$A$2:$N$140,10,TRUE)="non-taxable",0,VLOOKUP(CB63,Rates!$A$2:$N$140,10,TRUE))</f>
        <v>0</v>
      </c>
      <c r="CD63">
        <f t="shared" si="0"/>
        <v>0</v>
      </c>
      <c r="CE63">
        <f t="shared" si="1"/>
        <v>0</v>
      </c>
      <c r="CF63">
        <f t="shared" si="2"/>
        <v>0</v>
      </c>
    </row>
    <row r="64" spans="1:84">
      <c r="A64" s="330" t="s">
        <v>58</v>
      </c>
      <c r="B64" s="410" t="s">
        <v>188</v>
      </c>
      <c r="C64" s="457" t="s">
        <v>434</v>
      </c>
      <c r="D64" s="458" t="s">
        <v>435</v>
      </c>
      <c r="E64" s="323">
        <f>IFERROR(Supply_2013_Work!E64*(Output_Tax!$CC64/100),0)</f>
        <v>0</v>
      </c>
      <c r="F64" s="323">
        <f>IFERROR(Supply_2013_Work!F64*(Output_Tax!$CC64/100),0)</f>
        <v>0</v>
      </c>
      <c r="G64" s="323">
        <f>IFERROR(Supply_2013_Work!G64*(Output_Tax!$CC64/100),0)</f>
        <v>0</v>
      </c>
      <c r="H64" s="323">
        <f>IFERROR(Supply_2013_Work!H64*(Output_Tax!$CC64/100),0)</f>
        <v>0</v>
      </c>
      <c r="I64" s="323">
        <f>IFERROR(Supply_2013_Work!I64*(Output_Tax!$CC64/100),0)</f>
        <v>0</v>
      </c>
      <c r="J64" s="323">
        <f>IFERROR(Supply_2013_Work!J64*(Output_Tax!$CC64/100),0)</f>
        <v>0</v>
      </c>
      <c r="K64" s="323">
        <f>IFERROR(Supply_2013_Work!K64*(Output_Tax!$CC64/100),0)</f>
        <v>0</v>
      </c>
      <c r="L64" s="323">
        <f>IFERROR(Supply_2013_Work!L64*(Output_Tax!$CC64/100),0)</f>
        <v>0</v>
      </c>
      <c r="M64" s="323">
        <f>IFERROR(Supply_2013_Work!M64*(Output_Tax!$CC64/100),0)</f>
        <v>0</v>
      </c>
      <c r="N64" s="323">
        <f>IFERROR(Supply_2013_Work!N64*(Output_Tax!$CC64/100),0)</f>
        <v>0</v>
      </c>
      <c r="O64" s="323">
        <f>IFERROR(Supply_2013_Work!O64*(Output_Tax!$CC64/100),0)</f>
        <v>0</v>
      </c>
      <c r="P64" s="323">
        <f>IFERROR(Supply_2013_Work!P64*(Output_Tax!$CC64/100),0)</f>
        <v>0</v>
      </c>
      <c r="Q64" s="323">
        <f>IFERROR(Supply_2013_Work!Q64*(Output_Tax!$CC64/100),0)</f>
        <v>0</v>
      </c>
      <c r="R64" s="323">
        <f>IFERROR(Supply_2013_Work!R64*(Output_Tax!$CC64/100),0)</f>
        <v>0</v>
      </c>
      <c r="S64" s="323">
        <f>IFERROR(Supply_2013_Work!S64*(Output_Tax!$CC64/100),0)</f>
        <v>0</v>
      </c>
      <c r="T64" s="323">
        <f>IFERROR(Supply_2013_Work!T64*(Output_Tax!$CC64/100),0)</f>
        <v>0</v>
      </c>
      <c r="U64" s="323">
        <f>IFERROR(Supply_2013_Work!U64*(Output_Tax!$CC64/100),0)</f>
        <v>0</v>
      </c>
      <c r="V64" s="323">
        <f>IFERROR(Supply_2013_Work!V64*(Output_Tax!$CC64/100),0)</f>
        <v>0</v>
      </c>
      <c r="W64" s="323">
        <f>IFERROR(Supply_2013_Work!W64*(Output_Tax!$CC64/100),0)</f>
        <v>0</v>
      </c>
      <c r="X64" s="323">
        <f>IFERROR(Supply_2013_Work!X64*(Output_Tax!$CC64/100),0)</f>
        <v>0</v>
      </c>
      <c r="Y64" s="323">
        <f>IFERROR(Supply_2013_Work!Y64*(Output_Tax!$CC64/100),0)</f>
        <v>0</v>
      </c>
      <c r="Z64" s="323">
        <f>IFERROR(Supply_2013_Work!Z64*(Output_Tax!$CC64/100),0)</f>
        <v>0</v>
      </c>
      <c r="AA64" s="323">
        <f>IFERROR(Supply_2013_Work!AA64*(Output_Tax!$CC64/100),0)</f>
        <v>0</v>
      </c>
      <c r="AB64" s="323">
        <f>IFERROR(Supply_2013_Work!AB64*(Output_Tax!$CC64/100),0)</f>
        <v>0</v>
      </c>
      <c r="AC64" s="323">
        <f>IFERROR(Supply_2013_Work!AC64*(Output_Tax!$CC64/100),0)</f>
        <v>0</v>
      </c>
      <c r="AD64" s="323">
        <f>IFERROR(Supply_2013_Work!AD64*(Output_Tax!$CC64/100),0)</f>
        <v>0</v>
      </c>
      <c r="AE64" s="323">
        <f>IFERROR(Supply_2013_Work!AE64*(Output_Tax!$CC64/100),0)</f>
        <v>0</v>
      </c>
      <c r="AF64" s="323">
        <f>IFERROR(Supply_2013_Work!AF64*(Output_Tax!$CC64/100),0)</f>
        <v>0</v>
      </c>
      <c r="AG64" s="323">
        <f>IFERROR(Supply_2013_Work!AG64*(Output_Tax!$CC64/100),0)</f>
        <v>0</v>
      </c>
      <c r="AH64" s="323">
        <f>IFERROR(Supply_2013_Work!AH64*(Output_Tax!$CC64/100),0)</f>
        <v>0</v>
      </c>
      <c r="AI64" s="323">
        <f>IFERROR(Supply_2013_Work!AI64*(Output_Tax!$CC64/100),0)</f>
        <v>0</v>
      </c>
      <c r="AJ64" s="323">
        <f>IFERROR(Supply_2013_Work!AJ64*(Output_Tax!$CC64/100),0)</f>
        <v>0</v>
      </c>
      <c r="AK64" s="323">
        <f>IFERROR(Supply_2013_Work!AK64*(Output_Tax!$CC64/100),0)</f>
        <v>0</v>
      </c>
      <c r="AL64" s="323">
        <f>IFERROR(Supply_2013_Work!AL64*(Output_Tax!$CC64/100),0)</f>
        <v>0</v>
      </c>
      <c r="AM64" s="323">
        <f>IFERROR(Supply_2013_Work!AM64*(Output_Tax!$CC64/100),0)</f>
        <v>0</v>
      </c>
      <c r="AN64" s="323">
        <f>IFERROR(Supply_2013_Work!AN64*(Output_Tax!$CC64/100),0)</f>
        <v>0</v>
      </c>
      <c r="AO64" s="323">
        <f>IFERROR(Supply_2013_Work!AO64*(Output_Tax!$CC64/100),0)</f>
        <v>0</v>
      </c>
      <c r="AP64" s="323">
        <f>IFERROR(Supply_2013_Work!AP64*(Output_Tax!$CC64/100),0)</f>
        <v>0</v>
      </c>
      <c r="AQ64" s="323">
        <f>IFERROR(Supply_2013_Work!AQ64*(Output_Tax!$CC64/100),0)</f>
        <v>0</v>
      </c>
      <c r="AR64" s="323">
        <f>IFERROR(Supply_2013_Work!AR64*(Output_Tax!$CC64/100),0)</f>
        <v>0</v>
      </c>
      <c r="AS64" s="323">
        <f>IFERROR(Supply_2013_Work!AS64*(Output_Tax!$CC64/100),0)</f>
        <v>0</v>
      </c>
      <c r="AT64" s="323">
        <f>IFERROR(Supply_2013_Work!AT64*(Output_Tax!$CC64/100),0)</f>
        <v>0</v>
      </c>
      <c r="AU64" s="323">
        <f>IFERROR(Supply_2013_Work!AU64*(Output_Tax!$CC64/100),0)</f>
        <v>0</v>
      </c>
      <c r="AV64" s="323">
        <f>IFERROR(Supply_2013_Work!AV64*(Output_Tax!$CC64/100),0)</f>
        <v>0</v>
      </c>
      <c r="AW64" s="323">
        <f>IFERROR(Supply_2013_Work!AW64*(Output_Tax!$CC64/100),0)</f>
        <v>0</v>
      </c>
      <c r="AX64" s="323">
        <f>IFERROR(Supply_2013_Work!AX64*(Output_Tax!$CC64/100),0)</f>
        <v>0</v>
      </c>
      <c r="AY64" s="323">
        <f>IFERROR(Supply_2013_Work!AY64*(Output_Tax!$CC64/100),0)</f>
        <v>0</v>
      </c>
      <c r="AZ64" s="323">
        <f>IFERROR(Supply_2013_Work!AZ64*(Output_Tax!$CC64/100),0)</f>
        <v>0</v>
      </c>
      <c r="BA64" s="323">
        <f>IFERROR(Supply_2013_Work!BA64*(Output_Tax!$CC64/100),0)</f>
        <v>0</v>
      </c>
      <c r="BB64" s="323">
        <f>IFERROR(Supply_2013_Work!BB64*(Output_Tax!$CC64/100),0)</f>
        <v>0</v>
      </c>
      <c r="BC64" s="323">
        <f>IFERROR(Supply_2013_Work!BC64*(Output_Tax!$CC64/100),0)</f>
        <v>0</v>
      </c>
      <c r="BD64" s="323">
        <f>IFERROR(Supply_2013_Work!BD64*(Output_Tax!$CC64/100),0)</f>
        <v>0</v>
      </c>
      <c r="BE64" s="323">
        <f>IFERROR(Supply_2013_Work!BE64*(Output_Tax!$CC64/100),0)</f>
        <v>0</v>
      </c>
      <c r="BF64" s="323">
        <f>IFERROR(Supply_2013_Work!BF64*(Output_Tax!$CC64/100),0)</f>
        <v>0</v>
      </c>
      <c r="BG64" s="323">
        <f>IFERROR(Supply_2013_Work!BG64*(Output_Tax!$CC64/100),0)</f>
        <v>0</v>
      </c>
      <c r="BH64" s="323">
        <f>IFERROR(Supply_2013_Work!BH64*(Output_Tax!$CC64/100),0)</f>
        <v>0</v>
      </c>
      <c r="BI64" s="323">
        <f>IFERROR(Supply_2013_Work!BI64*(Output_Tax!$CC64/100),0)</f>
        <v>0</v>
      </c>
      <c r="BJ64" s="323">
        <f>IFERROR(Supply_2013_Work!BJ64*(Output_Tax!$CC64/100),0)</f>
        <v>0</v>
      </c>
      <c r="BK64" s="323">
        <f>IFERROR(Supply_2013_Work!BK64*(Output_Tax!$CC64/100),0)</f>
        <v>0</v>
      </c>
      <c r="BL64" s="323">
        <f>IFERROR(Supply_2013_Work!BL64*(Output_Tax!$CC64/100),0)</f>
        <v>0</v>
      </c>
      <c r="BM64" s="323">
        <f>IFERROR(Supply_2013_Work!BM64*(Output_Tax!$CC64/100),0)</f>
        <v>0</v>
      </c>
      <c r="BN64" s="323">
        <f>IFERROR(Supply_2013_Work!BN64*(Output_Tax!$CC64/100),0)</f>
        <v>0</v>
      </c>
      <c r="BO64" s="323">
        <f>IFERROR(Supply_2013_Work!BO64*(Output_Tax!$CC64/100),0)</f>
        <v>0</v>
      </c>
      <c r="BP64" s="323">
        <f>IFERROR(Supply_2013_Work!BP64*(Output_Tax!$CC64/100),0)</f>
        <v>0</v>
      </c>
      <c r="BQ64" s="323">
        <f>IFERROR(Supply_2013_Work!BQ64*(Output_Tax!$CC64/100),0)</f>
        <v>0</v>
      </c>
      <c r="BR64" s="333">
        <v>795.43870000000004</v>
      </c>
      <c r="BS64" s="335">
        <v>1.1000000000000001E-3</v>
      </c>
      <c r="BT64" s="335">
        <v>5.9999999999999995E-4</v>
      </c>
      <c r="BU64" s="335">
        <v>5.0000000000000001E-4</v>
      </c>
      <c r="BV64" s="335">
        <v>2.3E-3</v>
      </c>
      <c r="BW64" s="334">
        <v>3.3E-3</v>
      </c>
      <c r="BX64" s="336">
        <v>795.44200000000001</v>
      </c>
      <c r="BY64" s="335" t="s">
        <v>307</v>
      </c>
      <c r="BZ64" s="335" t="s">
        <v>307</v>
      </c>
      <c r="CA64" s="337">
        <v>795.44200000000001</v>
      </c>
      <c r="CB64" t="str">
        <f>VLOOKUP(C64,Codes!$A$2:$D$87,2,TRUE)</f>
        <v>86</v>
      </c>
      <c r="CC64">
        <f>IF(VLOOKUP(CB64,Rates!$A$2:$N$140,10,TRUE)="non-taxable",0,VLOOKUP(CB64,Rates!$A$2:$N$140,10,TRUE))</f>
        <v>0</v>
      </c>
      <c r="CD64">
        <f t="shared" si="0"/>
        <v>0</v>
      </c>
      <c r="CE64">
        <f t="shared" si="1"/>
        <v>0</v>
      </c>
      <c r="CF64">
        <f t="shared" si="2"/>
        <v>0</v>
      </c>
    </row>
    <row r="65" spans="1:84">
      <c r="A65" s="330" t="s">
        <v>59</v>
      </c>
      <c r="B65" s="410" t="s">
        <v>189</v>
      </c>
      <c r="C65" s="457" t="s">
        <v>436</v>
      </c>
      <c r="D65" s="458" t="s">
        <v>437</v>
      </c>
      <c r="E65" s="323">
        <f>IFERROR(Supply_2013_Work!E65*(Output_Tax!$CC65/100),0)</f>
        <v>0</v>
      </c>
      <c r="F65" s="323">
        <f>IFERROR(Supply_2013_Work!F65*(Output_Tax!$CC65/100),0)</f>
        <v>0</v>
      </c>
      <c r="G65" s="323">
        <f>IFERROR(Supply_2013_Work!G65*(Output_Tax!$CC65/100),0)</f>
        <v>0</v>
      </c>
      <c r="H65" s="323">
        <f>IFERROR(Supply_2013_Work!H65*(Output_Tax!$CC65/100),0)</f>
        <v>0</v>
      </c>
      <c r="I65" s="323">
        <f>IFERROR(Supply_2013_Work!I65*(Output_Tax!$CC65/100),0)</f>
        <v>0</v>
      </c>
      <c r="J65" s="323">
        <f>IFERROR(Supply_2013_Work!J65*(Output_Tax!$CC65/100),0)</f>
        <v>0</v>
      </c>
      <c r="K65" s="323">
        <f>IFERROR(Supply_2013_Work!K65*(Output_Tax!$CC65/100),0)</f>
        <v>0</v>
      </c>
      <c r="L65" s="323">
        <f>IFERROR(Supply_2013_Work!L65*(Output_Tax!$CC65/100),0)</f>
        <v>0</v>
      </c>
      <c r="M65" s="323">
        <f>IFERROR(Supply_2013_Work!M65*(Output_Tax!$CC65/100),0)</f>
        <v>0</v>
      </c>
      <c r="N65" s="323">
        <f>IFERROR(Supply_2013_Work!N65*(Output_Tax!$CC65/100),0)</f>
        <v>0</v>
      </c>
      <c r="O65" s="323">
        <f>IFERROR(Supply_2013_Work!O65*(Output_Tax!$CC65/100),0)</f>
        <v>0</v>
      </c>
      <c r="P65" s="323">
        <f>IFERROR(Supply_2013_Work!P65*(Output_Tax!$CC65/100),0)</f>
        <v>0</v>
      </c>
      <c r="Q65" s="323">
        <f>IFERROR(Supply_2013_Work!Q65*(Output_Tax!$CC65/100),0)</f>
        <v>0</v>
      </c>
      <c r="R65" s="323">
        <f>IFERROR(Supply_2013_Work!R65*(Output_Tax!$CC65/100),0)</f>
        <v>0</v>
      </c>
      <c r="S65" s="323">
        <f>IFERROR(Supply_2013_Work!S65*(Output_Tax!$CC65/100),0)</f>
        <v>0</v>
      </c>
      <c r="T65" s="323">
        <f>IFERROR(Supply_2013_Work!T65*(Output_Tax!$CC65/100),0)</f>
        <v>0</v>
      </c>
      <c r="U65" s="323">
        <f>IFERROR(Supply_2013_Work!U65*(Output_Tax!$CC65/100),0)</f>
        <v>0</v>
      </c>
      <c r="V65" s="323">
        <f>IFERROR(Supply_2013_Work!V65*(Output_Tax!$CC65/100),0)</f>
        <v>0</v>
      </c>
      <c r="W65" s="323">
        <f>IFERROR(Supply_2013_Work!W65*(Output_Tax!$CC65/100),0)</f>
        <v>0</v>
      </c>
      <c r="X65" s="323">
        <f>IFERROR(Supply_2013_Work!X65*(Output_Tax!$CC65/100),0)</f>
        <v>0</v>
      </c>
      <c r="Y65" s="323">
        <f>IFERROR(Supply_2013_Work!Y65*(Output_Tax!$CC65/100),0)</f>
        <v>0</v>
      </c>
      <c r="Z65" s="323">
        <f>IFERROR(Supply_2013_Work!Z65*(Output_Tax!$CC65/100),0)</f>
        <v>0</v>
      </c>
      <c r="AA65" s="323">
        <f>IFERROR(Supply_2013_Work!AA65*(Output_Tax!$CC65/100),0)</f>
        <v>0</v>
      </c>
      <c r="AB65" s="323">
        <f>IFERROR(Supply_2013_Work!AB65*(Output_Tax!$CC65/100),0)</f>
        <v>0</v>
      </c>
      <c r="AC65" s="323">
        <f>IFERROR(Supply_2013_Work!AC65*(Output_Tax!$CC65/100),0)</f>
        <v>0</v>
      </c>
      <c r="AD65" s="323">
        <f>IFERROR(Supply_2013_Work!AD65*(Output_Tax!$CC65/100),0)</f>
        <v>0</v>
      </c>
      <c r="AE65" s="323">
        <f>IFERROR(Supply_2013_Work!AE65*(Output_Tax!$CC65/100),0)</f>
        <v>0</v>
      </c>
      <c r="AF65" s="323">
        <f>IFERROR(Supply_2013_Work!AF65*(Output_Tax!$CC65/100),0)</f>
        <v>0</v>
      </c>
      <c r="AG65" s="323">
        <f>IFERROR(Supply_2013_Work!AG65*(Output_Tax!$CC65/100),0)</f>
        <v>0</v>
      </c>
      <c r="AH65" s="323">
        <f>IFERROR(Supply_2013_Work!AH65*(Output_Tax!$CC65/100),0)</f>
        <v>0</v>
      </c>
      <c r="AI65" s="323">
        <f>IFERROR(Supply_2013_Work!AI65*(Output_Tax!$CC65/100),0)</f>
        <v>0</v>
      </c>
      <c r="AJ65" s="323">
        <f>IFERROR(Supply_2013_Work!AJ65*(Output_Tax!$CC65/100),0)</f>
        <v>0</v>
      </c>
      <c r="AK65" s="323">
        <f>IFERROR(Supply_2013_Work!AK65*(Output_Tax!$CC65/100),0)</f>
        <v>0</v>
      </c>
      <c r="AL65" s="323">
        <f>IFERROR(Supply_2013_Work!AL65*(Output_Tax!$CC65/100),0)</f>
        <v>0</v>
      </c>
      <c r="AM65" s="323">
        <f>IFERROR(Supply_2013_Work!AM65*(Output_Tax!$CC65/100),0)</f>
        <v>0</v>
      </c>
      <c r="AN65" s="323">
        <f>IFERROR(Supply_2013_Work!AN65*(Output_Tax!$CC65/100),0)</f>
        <v>0</v>
      </c>
      <c r="AO65" s="323">
        <f>IFERROR(Supply_2013_Work!AO65*(Output_Tax!$CC65/100),0)</f>
        <v>0</v>
      </c>
      <c r="AP65" s="323">
        <f>IFERROR(Supply_2013_Work!AP65*(Output_Tax!$CC65/100),0)</f>
        <v>0</v>
      </c>
      <c r="AQ65" s="323">
        <f>IFERROR(Supply_2013_Work!AQ65*(Output_Tax!$CC65/100),0)</f>
        <v>0</v>
      </c>
      <c r="AR65" s="323">
        <f>IFERROR(Supply_2013_Work!AR65*(Output_Tax!$CC65/100),0)</f>
        <v>0</v>
      </c>
      <c r="AS65" s="323">
        <f>IFERROR(Supply_2013_Work!AS65*(Output_Tax!$CC65/100),0)</f>
        <v>0</v>
      </c>
      <c r="AT65" s="323">
        <f>IFERROR(Supply_2013_Work!AT65*(Output_Tax!$CC65/100),0)</f>
        <v>0</v>
      </c>
      <c r="AU65" s="323">
        <f>IFERROR(Supply_2013_Work!AU65*(Output_Tax!$CC65/100),0)</f>
        <v>0</v>
      </c>
      <c r="AV65" s="323">
        <f>IFERROR(Supply_2013_Work!AV65*(Output_Tax!$CC65/100),0)</f>
        <v>0</v>
      </c>
      <c r="AW65" s="323">
        <f>IFERROR(Supply_2013_Work!AW65*(Output_Tax!$CC65/100),0)</f>
        <v>0</v>
      </c>
      <c r="AX65" s="323">
        <f>IFERROR(Supply_2013_Work!AX65*(Output_Tax!$CC65/100),0)</f>
        <v>0</v>
      </c>
      <c r="AY65" s="323">
        <f>IFERROR(Supply_2013_Work!AY65*(Output_Tax!$CC65/100),0)</f>
        <v>0</v>
      </c>
      <c r="AZ65" s="323">
        <f>IFERROR(Supply_2013_Work!AZ65*(Output_Tax!$CC65/100),0)</f>
        <v>0</v>
      </c>
      <c r="BA65" s="323">
        <f>IFERROR(Supply_2013_Work!BA65*(Output_Tax!$CC65/100),0)</f>
        <v>0</v>
      </c>
      <c r="BB65" s="323">
        <f>IFERROR(Supply_2013_Work!BB65*(Output_Tax!$CC65/100),0)</f>
        <v>0</v>
      </c>
      <c r="BC65" s="323">
        <f>IFERROR(Supply_2013_Work!BC65*(Output_Tax!$CC65/100),0)</f>
        <v>0</v>
      </c>
      <c r="BD65" s="323">
        <f>IFERROR(Supply_2013_Work!BD65*(Output_Tax!$CC65/100),0)</f>
        <v>0</v>
      </c>
      <c r="BE65" s="323">
        <f>IFERROR(Supply_2013_Work!BE65*(Output_Tax!$CC65/100),0)</f>
        <v>0</v>
      </c>
      <c r="BF65" s="323">
        <f>IFERROR(Supply_2013_Work!BF65*(Output_Tax!$CC65/100),0)</f>
        <v>0</v>
      </c>
      <c r="BG65" s="323">
        <f>IFERROR(Supply_2013_Work!BG65*(Output_Tax!$CC65/100),0)</f>
        <v>0</v>
      </c>
      <c r="BH65" s="323">
        <f>IFERROR(Supply_2013_Work!BH65*(Output_Tax!$CC65/100),0)</f>
        <v>0</v>
      </c>
      <c r="BI65" s="323">
        <f>IFERROR(Supply_2013_Work!BI65*(Output_Tax!$CC65/100),0)</f>
        <v>0</v>
      </c>
      <c r="BJ65" s="323">
        <f>IFERROR(Supply_2013_Work!BJ65*(Output_Tax!$CC65/100),0)</f>
        <v>0</v>
      </c>
      <c r="BK65" s="323">
        <f>IFERROR(Supply_2013_Work!BK65*(Output_Tax!$CC65/100),0)</f>
        <v>0</v>
      </c>
      <c r="BL65" s="323">
        <f>IFERROR(Supply_2013_Work!BL65*(Output_Tax!$CC65/100),0)</f>
        <v>0</v>
      </c>
      <c r="BM65" s="323">
        <f>IFERROR(Supply_2013_Work!BM65*(Output_Tax!$CC65/100),0)</f>
        <v>0</v>
      </c>
      <c r="BN65" s="323">
        <f>IFERROR(Supply_2013_Work!BN65*(Output_Tax!$CC65/100),0)</f>
        <v>0</v>
      </c>
      <c r="BO65" s="323">
        <f>IFERROR(Supply_2013_Work!BO65*(Output_Tax!$CC65/100),0)</f>
        <v>0</v>
      </c>
      <c r="BP65" s="323">
        <f>IFERROR(Supply_2013_Work!BP65*(Output_Tax!$CC65/100),0)</f>
        <v>0</v>
      </c>
      <c r="BQ65" s="323">
        <f>IFERROR(Supply_2013_Work!BQ65*(Output_Tax!$CC65/100),0)</f>
        <v>0</v>
      </c>
      <c r="BR65" s="333">
        <v>175.55459999999999</v>
      </c>
      <c r="BS65" s="335" t="s">
        <v>307</v>
      </c>
      <c r="BT65" s="335" t="s">
        <v>307</v>
      </c>
      <c r="BU65" s="335" t="s">
        <v>307</v>
      </c>
      <c r="BV65" s="335" t="s">
        <v>307</v>
      </c>
      <c r="BW65" s="334" t="s">
        <v>307</v>
      </c>
      <c r="BX65" s="336">
        <v>175.55459999999999</v>
      </c>
      <c r="BY65" s="335" t="s">
        <v>307</v>
      </c>
      <c r="BZ65" s="335" t="s">
        <v>307</v>
      </c>
      <c r="CA65" s="337">
        <v>175.55459999999999</v>
      </c>
      <c r="CB65" t="str">
        <f>VLOOKUP(C65,Codes!$A$2:$D$87,2,TRUE)</f>
        <v>88</v>
      </c>
      <c r="CC65">
        <f>IF(VLOOKUP(CB65,Rates!$A$2:$N$140,10,TRUE)="non-taxable",0,VLOOKUP(CB65,Rates!$A$2:$N$140,10,TRUE))</f>
        <v>0</v>
      </c>
      <c r="CD65">
        <f t="shared" si="0"/>
        <v>0</v>
      </c>
      <c r="CE65">
        <f t="shared" si="1"/>
        <v>0</v>
      </c>
      <c r="CF65">
        <f t="shared" si="2"/>
        <v>0</v>
      </c>
    </row>
    <row r="66" spans="1:84">
      <c r="A66" s="330" t="s">
        <v>60</v>
      </c>
      <c r="B66" s="410" t="s">
        <v>190</v>
      </c>
      <c r="C66" s="457" t="s">
        <v>438</v>
      </c>
      <c r="D66" s="458" t="s">
        <v>439</v>
      </c>
      <c r="E66" s="323">
        <f>IFERROR(Supply_2013_Work!E66*(Output_Tax!$CC66/100),0)</f>
        <v>0</v>
      </c>
      <c r="F66" s="323">
        <f>IFERROR(Supply_2013_Work!F66*(Output_Tax!$CC66/100),0)</f>
        <v>0</v>
      </c>
      <c r="G66" s="323">
        <f>IFERROR(Supply_2013_Work!G66*(Output_Tax!$CC66/100),0)</f>
        <v>0</v>
      </c>
      <c r="H66" s="323">
        <f>IFERROR(Supply_2013_Work!H66*(Output_Tax!$CC66/100),0)</f>
        <v>0</v>
      </c>
      <c r="I66" s="323">
        <f>IFERROR(Supply_2013_Work!I66*(Output_Tax!$CC66/100),0)</f>
        <v>0</v>
      </c>
      <c r="J66" s="323">
        <f>IFERROR(Supply_2013_Work!J66*(Output_Tax!$CC66/100),0)</f>
        <v>0</v>
      </c>
      <c r="K66" s="323">
        <f>IFERROR(Supply_2013_Work!K66*(Output_Tax!$CC66/100),0)</f>
        <v>0</v>
      </c>
      <c r="L66" s="323">
        <f>IFERROR(Supply_2013_Work!L66*(Output_Tax!$CC66/100),0)</f>
        <v>0</v>
      </c>
      <c r="M66" s="323">
        <f>IFERROR(Supply_2013_Work!M66*(Output_Tax!$CC66/100),0)</f>
        <v>0</v>
      </c>
      <c r="N66" s="323">
        <f>IFERROR(Supply_2013_Work!N66*(Output_Tax!$CC66/100),0)</f>
        <v>0</v>
      </c>
      <c r="O66" s="323">
        <f>IFERROR(Supply_2013_Work!O66*(Output_Tax!$CC66/100),0)</f>
        <v>0</v>
      </c>
      <c r="P66" s="323">
        <f>IFERROR(Supply_2013_Work!P66*(Output_Tax!$CC66/100),0)</f>
        <v>0</v>
      </c>
      <c r="Q66" s="323">
        <f>IFERROR(Supply_2013_Work!Q66*(Output_Tax!$CC66/100),0)</f>
        <v>0</v>
      </c>
      <c r="R66" s="323">
        <f>IFERROR(Supply_2013_Work!R66*(Output_Tax!$CC66/100),0)</f>
        <v>0</v>
      </c>
      <c r="S66" s="323">
        <f>IFERROR(Supply_2013_Work!S66*(Output_Tax!$CC66/100),0)</f>
        <v>0</v>
      </c>
      <c r="T66" s="323">
        <f>IFERROR(Supply_2013_Work!T66*(Output_Tax!$CC66/100),0)</f>
        <v>0</v>
      </c>
      <c r="U66" s="323">
        <f>IFERROR(Supply_2013_Work!U66*(Output_Tax!$CC66/100),0)</f>
        <v>0</v>
      </c>
      <c r="V66" s="323">
        <f>IFERROR(Supply_2013_Work!V66*(Output_Tax!$CC66/100),0)</f>
        <v>0</v>
      </c>
      <c r="W66" s="323">
        <f>IFERROR(Supply_2013_Work!W66*(Output_Tax!$CC66/100),0)</f>
        <v>0</v>
      </c>
      <c r="X66" s="323">
        <f>IFERROR(Supply_2013_Work!X66*(Output_Tax!$CC66/100),0)</f>
        <v>0</v>
      </c>
      <c r="Y66" s="323">
        <f>IFERROR(Supply_2013_Work!Y66*(Output_Tax!$CC66/100),0)</f>
        <v>0</v>
      </c>
      <c r="Z66" s="323">
        <f>IFERROR(Supply_2013_Work!Z66*(Output_Tax!$CC66/100),0)</f>
        <v>0</v>
      </c>
      <c r="AA66" s="323">
        <f>IFERROR(Supply_2013_Work!AA66*(Output_Tax!$CC66/100),0)</f>
        <v>0</v>
      </c>
      <c r="AB66" s="323">
        <f>IFERROR(Supply_2013_Work!AB66*(Output_Tax!$CC66/100),0)</f>
        <v>0</v>
      </c>
      <c r="AC66" s="323">
        <f>IFERROR(Supply_2013_Work!AC66*(Output_Tax!$CC66/100),0)</f>
        <v>0</v>
      </c>
      <c r="AD66" s="323">
        <f>IFERROR(Supply_2013_Work!AD66*(Output_Tax!$CC66/100),0)</f>
        <v>0</v>
      </c>
      <c r="AE66" s="323">
        <f>IFERROR(Supply_2013_Work!AE66*(Output_Tax!$CC66/100),0)</f>
        <v>0</v>
      </c>
      <c r="AF66" s="323">
        <f>IFERROR(Supply_2013_Work!AF66*(Output_Tax!$CC66/100),0)</f>
        <v>0</v>
      </c>
      <c r="AG66" s="323">
        <f>IFERROR(Supply_2013_Work!AG66*(Output_Tax!$CC66/100),0)</f>
        <v>0</v>
      </c>
      <c r="AH66" s="323">
        <f>IFERROR(Supply_2013_Work!AH66*(Output_Tax!$CC66/100),0)</f>
        <v>0</v>
      </c>
      <c r="AI66" s="323">
        <f>IFERROR(Supply_2013_Work!AI66*(Output_Tax!$CC66/100),0)</f>
        <v>0</v>
      </c>
      <c r="AJ66" s="323">
        <f>IFERROR(Supply_2013_Work!AJ66*(Output_Tax!$CC66/100),0)</f>
        <v>0</v>
      </c>
      <c r="AK66" s="323">
        <f>IFERROR(Supply_2013_Work!AK66*(Output_Tax!$CC66/100),0)</f>
        <v>0</v>
      </c>
      <c r="AL66" s="323">
        <f>IFERROR(Supply_2013_Work!AL66*(Output_Tax!$CC66/100),0)</f>
        <v>0</v>
      </c>
      <c r="AM66" s="323">
        <f>IFERROR(Supply_2013_Work!AM66*(Output_Tax!$CC66/100),0)</f>
        <v>0</v>
      </c>
      <c r="AN66" s="323">
        <f>IFERROR(Supply_2013_Work!AN66*(Output_Tax!$CC66/100),0)</f>
        <v>0</v>
      </c>
      <c r="AO66" s="323">
        <f>IFERROR(Supply_2013_Work!AO66*(Output_Tax!$CC66/100),0)</f>
        <v>0</v>
      </c>
      <c r="AP66" s="323">
        <f>IFERROR(Supply_2013_Work!AP66*(Output_Tax!$CC66/100),0)</f>
        <v>0</v>
      </c>
      <c r="AQ66" s="323">
        <f>IFERROR(Supply_2013_Work!AQ66*(Output_Tax!$CC66/100),0)</f>
        <v>0</v>
      </c>
      <c r="AR66" s="323">
        <f>IFERROR(Supply_2013_Work!AR66*(Output_Tax!$CC66/100),0)</f>
        <v>0</v>
      </c>
      <c r="AS66" s="323">
        <f>IFERROR(Supply_2013_Work!AS66*(Output_Tax!$CC66/100),0)</f>
        <v>0</v>
      </c>
      <c r="AT66" s="323">
        <f>IFERROR(Supply_2013_Work!AT66*(Output_Tax!$CC66/100),0)</f>
        <v>0</v>
      </c>
      <c r="AU66" s="323">
        <f>IFERROR(Supply_2013_Work!AU66*(Output_Tax!$CC66/100),0)</f>
        <v>0</v>
      </c>
      <c r="AV66" s="323">
        <f>IFERROR(Supply_2013_Work!AV66*(Output_Tax!$CC66/100),0)</f>
        <v>0</v>
      </c>
      <c r="AW66" s="323">
        <f>IFERROR(Supply_2013_Work!AW66*(Output_Tax!$CC66/100),0)</f>
        <v>0</v>
      </c>
      <c r="AX66" s="323">
        <f>IFERROR(Supply_2013_Work!AX66*(Output_Tax!$CC66/100),0)</f>
        <v>0</v>
      </c>
      <c r="AY66" s="323">
        <f>IFERROR(Supply_2013_Work!AY66*(Output_Tax!$CC66/100),0)</f>
        <v>0</v>
      </c>
      <c r="AZ66" s="323">
        <f>IFERROR(Supply_2013_Work!AZ66*(Output_Tax!$CC66/100),0)</f>
        <v>0</v>
      </c>
      <c r="BA66" s="323">
        <f>IFERROR(Supply_2013_Work!BA66*(Output_Tax!$CC66/100),0)</f>
        <v>0</v>
      </c>
      <c r="BB66" s="323">
        <f>IFERROR(Supply_2013_Work!BB66*(Output_Tax!$CC66/100),0)</f>
        <v>0</v>
      </c>
      <c r="BC66" s="323">
        <f>IFERROR(Supply_2013_Work!BC66*(Output_Tax!$CC66/100),0)</f>
        <v>0</v>
      </c>
      <c r="BD66" s="323">
        <f>IFERROR(Supply_2013_Work!BD66*(Output_Tax!$CC66/100),0)</f>
        <v>0</v>
      </c>
      <c r="BE66" s="323">
        <f>IFERROR(Supply_2013_Work!BE66*(Output_Tax!$CC66/100),0)</f>
        <v>0</v>
      </c>
      <c r="BF66" s="323">
        <f>IFERROR(Supply_2013_Work!BF66*(Output_Tax!$CC66/100),0)</f>
        <v>0</v>
      </c>
      <c r="BG66" s="323">
        <f>IFERROR(Supply_2013_Work!BG66*(Output_Tax!$CC66/100),0)</f>
        <v>0</v>
      </c>
      <c r="BH66" s="323">
        <f>IFERROR(Supply_2013_Work!BH66*(Output_Tax!$CC66/100),0)</f>
        <v>0</v>
      </c>
      <c r="BI66" s="323">
        <f>IFERROR(Supply_2013_Work!BI66*(Output_Tax!$CC66/100),0)</f>
        <v>0</v>
      </c>
      <c r="BJ66" s="323">
        <f>IFERROR(Supply_2013_Work!BJ66*(Output_Tax!$CC66/100),0)</f>
        <v>0</v>
      </c>
      <c r="BK66" s="323">
        <f>IFERROR(Supply_2013_Work!BK66*(Output_Tax!$CC66/100),0)</f>
        <v>0</v>
      </c>
      <c r="BL66" s="323">
        <f>IFERROR(Supply_2013_Work!BL66*(Output_Tax!$CC66/100),0)</f>
        <v>0</v>
      </c>
      <c r="BM66" s="323">
        <f>IFERROR(Supply_2013_Work!BM66*(Output_Tax!$CC66/100),0)</f>
        <v>0</v>
      </c>
      <c r="BN66" s="323">
        <f>IFERROR(Supply_2013_Work!BN66*(Output_Tax!$CC66/100),0)</f>
        <v>0</v>
      </c>
      <c r="BO66" s="323">
        <f>IFERROR(Supply_2013_Work!BO66*(Output_Tax!$CC66/100),0)</f>
        <v>0</v>
      </c>
      <c r="BP66" s="323">
        <f>IFERROR(Supply_2013_Work!BP66*(Output_Tax!$CC66/100),0)</f>
        <v>0</v>
      </c>
      <c r="BQ66" s="323">
        <f>IFERROR(Supply_2013_Work!BQ66*(Output_Tax!$CC66/100),0)</f>
        <v>0</v>
      </c>
      <c r="BR66" s="333">
        <v>426.041</v>
      </c>
      <c r="BS66" s="335">
        <v>0.78069999999999995</v>
      </c>
      <c r="BT66" s="335">
        <v>0.52990000000000004</v>
      </c>
      <c r="BU66" s="335">
        <v>0.25080000000000002</v>
      </c>
      <c r="BV66" s="335">
        <v>0.26400000000000001</v>
      </c>
      <c r="BW66" s="334">
        <v>1.0447</v>
      </c>
      <c r="BX66" s="336">
        <v>427.08569999999997</v>
      </c>
      <c r="BY66" s="335">
        <v>8.3999999999999995E-3</v>
      </c>
      <c r="BZ66" s="335">
        <v>30.140499999999999</v>
      </c>
      <c r="CA66" s="337">
        <v>457.2346</v>
      </c>
      <c r="CB66" t="str">
        <f>VLOOKUP(C66,Codes!$A$2:$D$87,2,TRUE)</f>
        <v>92</v>
      </c>
      <c r="CC66">
        <f>IF(VLOOKUP(CB66,Rates!$A$2:$N$140,10,TRUE)="non-taxable",0,VLOOKUP(CB66,Rates!$A$2:$N$140,10,TRUE))</f>
        <v>0</v>
      </c>
      <c r="CD66">
        <f t="shared" si="0"/>
        <v>0</v>
      </c>
      <c r="CE66">
        <f t="shared" si="1"/>
        <v>0</v>
      </c>
      <c r="CF66">
        <f t="shared" si="2"/>
        <v>0</v>
      </c>
    </row>
    <row r="67" spans="1:84">
      <c r="A67" s="330" t="s">
        <v>61</v>
      </c>
      <c r="B67" s="410" t="s">
        <v>191</v>
      </c>
      <c r="C67" s="457" t="s">
        <v>440</v>
      </c>
      <c r="D67" s="458" t="s">
        <v>441</v>
      </c>
      <c r="E67" s="323">
        <f>IFERROR(Supply_2013_Work!E67*(Output_Tax!$CC67/100),0)</f>
        <v>0</v>
      </c>
      <c r="F67" s="323">
        <f>IFERROR(Supply_2013_Work!F67*(Output_Tax!$CC67/100),0)</f>
        <v>0</v>
      </c>
      <c r="G67" s="323">
        <f>IFERROR(Supply_2013_Work!G67*(Output_Tax!$CC67/100),0)</f>
        <v>0</v>
      </c>
      <c r="H67" s="323">
        <f>IFERROR(Supply_2013_Work!H67*(Output_Tax!$CC67/100),0)</f>
        <v>0</v>
      </c>
      <c r="I67" s="323">
        <f>IFERROR(Supply_2013_Work!I67*(Output_Tax!$CC67/100),0)</f>
        <v>0</v>
      </c>
      <c r="J67" s="323">
        <f>IFERROR(Supply_2013_Work!J67*(Output_Tax!$CC67/100),0)</f>
        <v>0</v>
      </c>
      <c r="K67" s="323">
        <f>IFERROR(Supply_2013_Work!K67*(Output_Tax!$CC67/100),0)</f>
        <v>0</v>
      </c>
      <c r="L67" s="323">
        <f>IFERROR(Supply_2013_Work!L67*(Output_Tax!$CC67/100),0)</f>
        <v>0</v>
      </c>
      <c r="M67" s="323">
        <f>IFERROR(Supply_2013_Work!M67*(Output_Tax!$CC67/100),0)</f>
        <v>0</v>
      </c>
      <c r="N67" s="323">
        <f>IFERROR(Supply_2013_Work!N67*(Output_Tax!$CC67/100),0)</f>
        <v>0</v>
      </c>
      <c r="O67" s="323">
        <f>IFERROR(Supply_2013_Work!O67*(Output_Tax!$CC67/100),0)</f>
        <v>0</v>
      </c>
      <c r="P67" s="323">
        <f>IFERROR(Supply_2013_Work!P67*(Output_Tax!$CC67/100),0)</f>
        <v>0</v>
      </c>
      <c r="Q67" s="323">
        <f>IFERROR(Supply_2013_Work!Q67*(Output_Tax!$CC67/100),0)</f>
        <v>0</v>
      </c>
      <c r="R67" s="323">
        <f>IFERROR(Supply_2013_Work!R67*(Output_Tax!$CC67/100),0)</f>
        <v>0</v>
      </c>
      <c r="S67" s="323">
        <f>IFERROR(Supply_2013_Work!S67*(Output_Tax!$CC67/100),0)</f>
        <v>0</v>
      </c>
      <c r="T67" s="323">
        <f>IFERROR(Supply_2013_Work!T67*(Output_Tax!$CC67/100),0)</f>
        <v>0</v>
      </c>
      <c r="U67" s="323">
        <f>IFERROR(Supply_2013_Work!U67*(Output_Tax!$CC67/100),0)</f>
        <v>0</v>
      </c>
      <c r="V67" s="323">
        <f>IFERROR(Supply_2013_Work!V67*(Output_Tax!$CC67/100),0)</f>
        <v>0</v>
      </c>
      <c r="W67" s="323">
        <f>IFERROR(Supply_2013_Work!W67*(Output_Tax!$CC67/100),0)</f>
        <v>0</v>
      </c>
      <c r="X67" s="323">
        <f>IFERROR(Supply_2013_Work!X67*(Output_Tax!$CC67/100),0)</f>
        <v>0</v>
      </c>
      <c r="Y67" s="323">
        <f>IFERROR(Supply_2013_Work!Y67*(Output_Tax!$CC67/100),0)</f>
        <v>0</v>
      </c>
      <c r="Z67" s="323">
        <f>IFERROR(Supply_2013_Work!Z67*(Output_Tax!$CC67/100),0)</f>
        <v>0</v>
      </c>
      <c r="AA67" s="323">
        <f>IFERROR(Supply_2013_Work!AA67*(Output_Tax!$CC67/100),0)</f>
        <v>0</v>
      </c>
      <c r="AB67" s="323">
        <f>IFERROR(Supply_2013_Work!AB67*(Output_Tax!$CC67/100),0)</f>
        <v>0</v>
      </c>
      <c r="AC67" s="323">
        <f>IFERROR(Supply_2013_Work!AC67*(Output_Tax!$CC67/100),0)</f>
        <v>0</v>
      </c>
      <c r="AD67" s="323">
        <f>IFERROR(Supply_2013_Work!AD67*(Output_Tax!$CC67/100),0)</f>
        <v>0</v>
      </c>
      <c r="AE67" s="323">
        <f>IFERROR(Supply_2013_Work!AE67*(Output_Tax!$CC67/100),0)</f>
        <v>0</v>
      </c>
      <c r="AF67" s="323">
        <f>IFERROR(Supply_2013_Work!AF67*(Output_Tax!$CC67/100),0)</f>
        <v>0</v>
      </c>
      <c r="AG67" s="323">
        <f>IFERROR(Supply_2013_Work!AG67*(Output_Tax!$CC67/100),0)</f>
        <v>0</v>
      </c>
      <c r="AH67" s="323">
        <f>IFERROR(Supply_2013_Work!AH67*(Output_Tax!$CC67/100),0)</f>
        <v>0</v>
      </c>
      <c r="AI67" s="323">
        <f>IFERROR(Supply_2013_Work!AI67*(Output_Tax!$CC67/100),0)</f>
        <v>0.12852</v>
      </c>
      <c r="AJ67" s="323">
        <f>IFERROR(Supply_2013_Work!AJ67*(Output_Tax!$CC67/100),0)</f>
        <v>0</v>
      </c>
      <c r="AK67" s="323">
        <f>IFERROR(Supply_2013_Work!AK67*(Output_Tax!$CC67/100),0)</f>
        <v>0</v>
      </c>
      <c r="AL67" s="323">
        <f>IFERROR(Supply_2013_Work!AL67*(Output_Tax!$CC67/100),0)</f>
        <v>0</v>
      </c>
      <c r="AM67" s="323">
        <f>IFERROR(Supply_2013_Work!AM67*(Output_Tax!$CC67/100),0)</f>
        <v>0</v>
      </c>
      <c r="AN67" s="323">
        <f>IFERROR(Supply_2013_Work!AN67*(Output_Tax!$CC67/100),0)</f>
        <v>0.151284</v>
      </c>
      <c r="AO67" s="323">
        <f>IFERROR(Supply_2013_Work!AO67*(Output_Tax!$CC67/100),0)</f>
        <v>0</v>
      </c>
      <c r="AP67" s="323">
        <f>IFERROR(Supply_2013_Work!AP67*(Output_Tax!$CC67/100),0)</f>
        <v>0</v>
      </c>
      <c r="AQ67" s="323">
        <f>IFERROR(Supply_2013_Work!AQ67*(Output_Tax!$CC67/100),0)</f>
        <v>0</v>
      </c>
      <c r="AR67" s="323">
        <f>IFERROR(Supply_2013_Work!AR67*(Output_Tax!$CC67/100),0)</f>
        <v>0</v>
      </c>
      <c r="AS67" s="323">
        <f>IFERROR(Supply_2013_Work!AS67*(Output_Tax!$CC67/100),0)</f>
        <v>0</v>
      </c>
      <c r="AT67" s="323">
        <f>IFERROR(Supply_2013_Work!AT67*(Output_Tax!$CC67/100),0)</f>
        <v>0</v>
      </c>
      <c r="AU67" s="323">
        <f>IFERROR(Supply_2013_Work!AU67*(Output_Tax!$CC67/100),0)</f>
        <v>0</v>
      </c>
      <c r="AV67" s="323">
        <f>IFERROR(Supply_2013_Work!AV67*(Output_Tax!$CC67/100),0)</f>
        <v>0</v>
      </c>
      <c r="AW67" s="323">
        <f>IFERROR(Supply_2013_Work!AW67*(Output_Tax!$CC67/100),0)</f>
        <v>0</v>
      </c>
      <c r="AX67" s="323">
        <f>IFERROR(Supply_2013_Work!AX67*(Output_Tax!$CC67/100),0)</f>
        <v>0</v>
      </c>
      <c r="AY67" s="323">
        <f>IFERROR(Supply_2013_Work!AY67*(Output_Tax!$CC67/100),0)</f>
        <v>0</v>
      </c>
      <c r="AZ67" s="323">
        <f>IFERROR(Supply_2013_Work!AZ67*(Output_Tax!$CC67/100),0)</f>
        <v>0</v>
      </c>
      <c r="BA67" s="323">
        <f>IFERROR(Supply_2013_Work!BA67*(Output_Tax!$CC67/100),0)</f>
        <v>0</v>
      </c>
      <c r="BB67" s="323">
        <f>IFERROR(Supply_2013_Work!BB67*(Output_Tax!$CC67/100),0)</f>
        <v>0</v>
      </c>
      <c r="BC67" s="323">
        <f>IFERROR(Supply_2013_Work!BC67*(Output_Tax!$CC67/100),0)</f>
        <v>0</v>
      </c>
      <c r="BD67" s="323">
        <f>IFERROR(Supply_2013_Work!BD67*(Output_Tax!$CC67/100),0)</f>
        <v>0</v>
      </c>
      <c r="BE67" s="323">
        <f>IFERROR(Supply_2013_Work!BE67*(Output_Tax!$CC67/100),0)</f>
        <v>0</v>
      </c>
      <c r="BF67" s="323">
        <f>IFERROR(Supply_2013_Work!BF67*(Output_Tax!$CC67/100),0)</f>
        <v>0</v>
      </c>
      <c r="BG67" s="323">
        <f>IFERROR(Supply_2013_Work!BG67*(Output_Tax!$CC67/100),0)</f>
        <v>0</v>
      </c>
      <c r="BH67" s="323">
        <f>IFERROR(Supply_2013_Work!BH67*(Output_Tax!$CC67/100),0)</f>
        <v>0</v>
      </c>
      <c r="BI67" s="323">
        <f>IFERROR(Supply_2013_Work!BI67*(Output_Tax!$CC67/100),0)</f>
        <v>1.3272000000000001E-2</v>
      </c>
      <c r="BJ67" s="323">
        <f>IFERROR(Supply_2013_Work!BJ67*(Output_Tax!$CC67/100),0)</f>
        <v>0</v>
      </c>
      <c r="BK67" s="323">
        <f>IFERROR(Supply_2013_Work!BK67*(Output_Tax!$CC67/100),0)</f>
        <v>4.5570000000000003E-3</v>
      </c>
      <c r="BL67" s="323">
        <f>IFERROR(Supply_2013_Work!BL67*(Output_Tax!$CC67/100),0)</f>
        <v>41.861736000000001</v>
      </c>
      <c r="BM67" s="323">
        <f>IFERROR(Supply_2013_Work!BM67*(Output_Tax!$CC67/100),0)</f>
        <v>0</v>
      </c>
      <c r="BN67" s="323">
        <f>IFERROR(Supply_2013_Work!BN67*(Output_Tax!$CC67/100),0)</f>
        <v>0</v>
      </c>
      <c r="BO67" s="323">
        <f>IFERROR(Supply_2013_Work!BO67*(Output_Tax!$CC67/100),0)</f>
        <v>0</v>
      </c>
      <c r="BP67" s="323">
        <f>IFERROR(Supply_2013_Work!BP67*(Output_Tax!$CC67/100),0)</f>
        <v>0</v>
      </c>
      <c r="BQ67" s="323">
        <f>IFERROR(Supply_2013_Work!BQ67*(Output_Tax!$CC67/100),0)</f>
        <v>0</v>
      </c>
      <c r="BR67" s="333">
        <v>200.75890000000001</v>
      </c>
      <c r="BS67" s="335">
        <v>0.1288</v>
      </c>
      <c r="BT67" s="335">
        <v>5.5199999999999999E-2</v>
      </c>
      <c r="BU67" s="335">
        <v>7.3599999999999999E-2</v>
      </c>
      <c r="BV67" s="335">
        <v>6.0890000000000004</v>
      </c>
      <c r="BW67" s="334">
        <v>6.2178000000000004</v>
      </c>
      <c r="BX67" s="336">
        <v>206.97670000000002</v>
      </c>
      <c r="BY67" s="335" t="s">
        <v>307</v>
      </c>
      <c r="BZ67" s="335">
        <v>14.048500000000001</v>
      </c>
      <c r="CA67" s="337">
        <v>221.02520000000001</v>
      </c>
      <c r="CB67" t="str">
        <f>VLOOKUP(C67,Codes!$A$2:$D$87,2,TRUE)</f>
        <v>93</v>
      </c>
      <c r="CC67">
        <f>IF(VLOOKUP(CB67,Rates!$A$2:$N$140,10,TRUE)="non-taxable",0,VLOOKUP(CB67,Rates!$A$2:$N$140,10,TRUE))</f>
        <v>21</v>
      </c>
      <c r="CD67">
        <f t="shared" si="0"/>
        <v>1.3057380000000001</v>
      </c>
      <c r="CE67">
        <f t="shared" si="1"/>
        <v>0</v>
      </c>
      <c r="CF67">
        <f t="shared" si="2"/>
        <v>0</v>
      </c>
    </row>
    <row r="68" spans="1:84">
      <c r="A68" s="330" t="s">
        <v>62</v>
      </c>
      <c r="B68" s="410" t="s">
        <v>192</v>
      </c>
      <c r="C68" s="457" t="s">
        <v>442</v>
      </c>
      <c r="D68" s="458" t="s">
        <v>443</v>
      </c>
      <c r="E68" s="323">
        <f>IFERROR(Supply_2013_Work!E68*(Output_Tax!$CC68/100),0)</f>
        <v>0</v>
      </c>
      <c r="F68" s="323">
        <f>IFERROR(Supply_2013_Work!F68*(Output_Tax!$CC68/100),0)</f>
        <v>0</v>
      </c>
      <c r="G68" s="323">
        <f>IFERROR(Supply_2013_Work!G68*(Output_Tax!$CC68/100),0)</f>
        <v>0</v>
      </c>
      <c r="H68" s="323">
        <f>IFERROR(Supply_2013_Work!H68*(Output_Tax!$CC68/100),0)</f>
        <v>0</v>
      </c>
      <c r="I68" s="323">
        <f>IFERROR(Supply_2013_Work!I68*(Output_Tax!$CC68/100),0)</f>
        <v>0</v>
      </c>
      <c r="J68" s="323">
        <f>IFERROR(Supply_2013_Work!J68*(Output_Tax!$CC68/100),0)</f>
        <v>0</v>
      </c>
      <c r="K68" s="323">
        <f>IFERROR(Supply_2013_Work!K68*(Output_Tax!$CC68/100),0)</f>
        <v>0</v>
      </c>
      <c r="L68" s="323">
        <f>IFERROR(Supply_2013_Work!L68*(Output_Tax!$CC68/100),0)</f>
        <v>0</v>
      </c>
      <c r="M68" s="323">
        <f>IFERROR(Supply_2013_Work!M68*(Output_Tax!$CC68/100),0)</f>
        <v>0</v>
      </c>
      <c r="N68" s="323">
        <f>IFERROR(Supply_2013_Work!N68*(Output_Tax!$CC68/100),0)</f>
        <v>0</v>
      </c>
      <c r="O68" s="323">
        <f>IFERROR(Supply_2013_Work!O68*(Output_Tax!$CC68/100),0)</f>
        <v>0</v>
      </c>
      <c r="P68" s="323">
        <f>IFERROR(Supply_2013_Work!P68*(Output_Tax!$CC68/100),0)</f>
        <v>0</v>
      </c>
      <c r="Q68" s="323">
        <f>IFERROR(Supply_2013_Work!Q68*(Output_Tax!$CC68/100),0)</f>
        <v>0</v>
      </c>
      <c r="R68" s="323">
        <f>IFERROR(Supply_2013_Work!R68*(Output_Tax!$CC68/100),0)</f>
        <v>0</v>
      </c>
      <c r="S68" s="323">
        <f>IFERROR(Supply_2013_Work!S68*(Output_Tax!$CC68/100),0)</f>
        <v>0</v>
      </c>
      <c r="T68" s="323">
        <f>IFERROR(Supply_2013_Work!T68*(Output_Tax!$CC68/100),0)</f>
        <v>0</v>
      </c>
      <c r="U68" s="323">
        <f>IFERROR(Supply_2013_Work!U68*(Output_Tax!$CC68/100),0)</f>
        <v>0</v>
      </c>
      <c r="V68" s="323">
        <f>IFERROR(Supply_2013_Work!V68*(Output_Tax!$CC68/100),0)</f>
        <v>0</v>
      </c>
      <c r="W68" s="323">
        <f>IFERROR(Supply_2013_Work!W68*(Output_Tax!$CC68/100),0)</f>
        <v>0</v>
      </c>
      <c r="X68" s="323">
        <f>IFERROR(Supply_2013_Work!X68*(Output_Tax!$CC68/100),0)</f>
        <v>0</v>
      </c>
      <c r="Y68" s="323">
        <f>IFERROR(Supply_2013_Work!Y68*(Output_Tax!$CC68/100),0)</f>
        <v>0</v>
      </c>
      <c r="Z68" s="323">
        <f>IFERROR(Supply_2013_Work!Z68*(Output_Tax!$CC68/100),0)</f>
        <v>0</v>
      </c>
      <c r="AA68" s="323">
        <f>IFERROR(Supply_2013_Work!AA68*(Output_Tax!$CC68/100),0)</f>
        <v>0</v>
      </c>
      <c r="AB68" s="323">
        <f>IFERROR(Supply_2013_Work!AB68*(Output_Tax!$CC68/100),0)</f>
        <v>0</v>
      </c>
      <c r="AC68" s="323">
        <f>IFERROR(Supply_2013_Work!AC68*(Output_Tax!$CC68/100),0)</f>
        <v>0</v>
      </c>
      <c r="AD68" s="323">
        <f>IFERROR(Supply_2013_Work!AD68*(Output_Tax!$CC68/100),0)</f>
        <v>0</v>
      </c>
      <c r="AE68" s="323">
        <f>IFERROR(Supply_2013_Work!AE68*(Output_Tax!$CC68/100),0)</f>
        <v>0</v>
      </c>
      <c r="AF68" s="323">
        <f>IFERROR(Supply_2013_Work!AF68*(Output_Tax!$CC68/100),0)</f>
        <v>0</v>
      </c>
      <c r="AG68" s="323">
        <f>IFERROR(Supply_2013_Work!AG68*(Output_Tax!$CC68/100),0)</f>
        <v>0</v>
      </c>
      <c r="AH68" s="323">
        <f>IFERROR(Supply_2013_Work!AH68*(Output_Tax!$CC68/100),0)</f>
        <v>0</v>
      </c>
      <c r="AI68" s="323">
        <f>IFERROR(Supply_2013_Work!AI68*(Output_Tax!$CC68/100),0)</f>
        <v>0</v>
      </c>
      <c r="AJ68" s="323">
        <f>IFERROR(Supply_2013_Work!AJ68*(Output_Tax!$CC68/100),0)</f>
        <v>0</v>
      </c>
      <c r="AK68" s="323">
        <f>IFERROR(Supply_2013_Work!AK68*(Output_Tax!$CC68/100),0)</f>
        <v>0</v>
      </c>
      <c r="AL68" s="323">
        <f>IFERROR(Supply_2013_Work!AL68*(Output_Tax!$CC68/100),0)</f>
        <v>0</v>
      </c>
      <c r="AM68" s="323">
        <f>IFERROR(Supply_2013_Work!AM68*(Output_Tax!$CC68/100),0)</f>
        <v>0</v>
      </c>
      <c r="AN68" s="323">
        <f>IFERROR(Supply_2013_Work!AN68*(Output_Tax!$CC68/100),0)</f>
        <v>0</v>
      </c>
      <c r="AO68" s="323">
        <f>IFERROR(Supply_2013_Work!AO68*(Output_Tax!$CC68/100),0)</f>
        <v>0</v>
      </c>
      <c r="AP68" s="323">
        <f>IFERROR(Supply_2013_Work!AP68*(Output_Tax!$CC68/100),0)</f>
        <v>0</v>
      </c>
      <c r="AQ68" s="323">
        <f>IFERROR(Supply_2013_Work!AQ68*(Output_Tax!$CC68/100),0)</f>
        <v>0</v>
      </c>
      <c r="AR68" s="323">
        <f>IFERROR(Supply_2013_Work!AR68*(Output_Tax!$CC68/100),0)</f>
        <v>0</v>
      </c>
      <c r="AS68" s="323">
        <f>IFERROR(Supply_2013_Work!AS68*(Output_Tax!$CC68/100),0)</f>
        <v>0</v>
      </c>
      <c r="AT68" s="323">
        <f>IFERROR(Supply_2013_Work!AT68*(Output_Tax!$CC68/100),0)</f>
        <v>0</v>
      </c>
      <c r="AU68" s="323">
        <f>IFERROR(Supply_2013_Work!AU68*(Output_Tax!$CC68/100),0)</f>
        <v>0</v>
      </c>
      <c r="AV68" s="323">
        <f>IFERROR(Supply_2013_Work!AV68*(Output_Tax!$CC68/100),0)</f>
        <v>0</v>
      </c>
      <c r="AW68" s="323">
        <f>IFERROR(Supply_2013_Work!AW68*(Output_Tax!$CC68/100),0)</f>
        <v>0</v>
      </c>
      <c r="AX68" s="323">
        <f>IFERROR(Supply_2013_Work!AX68*(Output_Tax!$CC68/100),0)</f>
        <v>0</v>
      </c>
      <c r="AY68" s="323">
        <f>IFERROR(Supply_2013_Work!AY68*(Output_Tax!$CC68/100),0)</f>
        <v>0</v>
      </c>
      <c r="AZ68" s="323">
        <f>IFERROR(Supply_2013_Work!AZ68*(Output_Tax!$CC68/100),0)</f>
        <v>0</v>
      </c>
      <c r="BA68" s="323">
        <f>IFERROR(Supply_2013_Work!BA68*(Output_Tax!$CC68/100),0)</f>
        <v>0</v>
      </c>
      <c r="BB68" s="323">
        <f>IFERROR(Supply_2013_Work!BB68*(Output_Tax!$CC68/100),0)</f>
        <v>0</v>
      </c>
      <c r="BC68" s="323">
        <f>IFERROR(Supply_2013_Work!BC68*(Output_Tax!$CC68/100),0)</f>
        <v>0</v>
      </c>
      <c r="BD68" s="323">
        <f>IFERROR(Supply_2013_Work!BD68*(Output_Tax!$CC68/100),0)</f>
        <v>0</v>
      </c>
      <c r="BE68" s="323">
        <f>IFERROR(Supply_2013_Work!BE68*(Output_Tax!$CC68/100),0)</f>
        <v>0</v>
      </c>
      <c r="BF68" s="323">
        <f>IFERROR(Supply_2013_Work!BF68*(Output_Tax!$CC68/100),0)</f>
        <v>0</v>
      </c>
      <c r="BG68" s="323">
        <f>IFERROR(Supply_2013_Work!BG68*(Output_Tax!$CC68/100),0)</f>
        <v>0</v>
      </c>
      <c r="BH68" s="323">
        <f>IFERROR(Supply_2013_Work!BH68*(Output_Tax!$CC68/100),0)</f>
        <v>0</v>
      </c>
      <c r="BI68" s="323">
        <f>IFERROR(Supply_2013_Work!BI68*(Output_Tax!$CC68/100),0)</f>
        <v>0</v>
      </c>
      <c r="BJ68" s="323">
        <f>IFERROR(Supply_2013_Work!BJ68*(Output_Tax!$CC68/100),0)</f>
        <v>0</v>
      </c>
      <c r="BK68" s="323">
        <f>IFERROR(Supply_2013_Work!BK68*(Output_Tax!$CC68/100),0)</f>
        <v>0</v>
      </c>
      <c r="BL68" s="323">
        <f>IFERROR(Supply_2013_Work!BL68*(Output_Tax!$CC68/100),0)</f>
        <v>0</v>
      </c>
      <c r="BM68" s="323">
        <f>IFERROR(Supply_2013_Work!BM68*(Output_Tax!$CC68/100),0)</f>
        <v>34.356503999999994</v>
      </c>
      <c r="BN68" s="323">
        <f>IFERROR(Supply_2013_Work!BN68*(Output_Tax!$CC68/100),0)</f>
        <v>0</v>
      </c>
      <c r="BO68" s="323">
        <f>IFERROR(Supply_2013_Work!BO68*(Output_Tax!$CC68/100),0)</f>
        <v>0</v>
      </c>
      <c r="BP68" s="323">
        <f>IFERROR(Supply_2013_Work!BP68*(Output_Tax!$CC68/100),0)</f>
        <v>0</v>
      </c>
      <c r="BQ68" s="323">
        <f>IFERROR(Supply_2013_Work!BQ68*(Output_Tax!$CC68/100),0)</f>
        <v>0</v>
      </c>
      <c r="BR68" s="333">
        <v>163.60239999999999</v>
      </c>
      <c r="BS68" s="335" t="s">
        <v>307</v>
      </c>
      <c r="BT68" s="335" t="s">
        <v>307</v>
      </c>
      <c r="BU68" s="335" t="s">
        <v>307</v>
      </c>
      <c r="BV68" s="335" t="s">
        <v>307</v>
      </c>
      <c r="BW68" s="334" t="s">
        <v>307</v>
      </c>
      <c r="BX68" s="336">
        <v>163.60239999999999</v>
      </c>
      <c r="BY68" s="335" t="s">
        <v>307</v>
      </c>
      <c r="BZ68" s="335">
        <v>4.6116000000000001</v>
      </c>
      <c r="CA68" s="337">
        <v>168.214</v>
      </c>
      <c r="CB68" t="str">
        <f>VLOOKUP(C68,Codes!$A$2:$D$87,2,TRUE)</f>
        <v>94</v>
      </c>
      <c r="CC68">
        <f>IF(VLOOKUP(CB68,Rates!$A$2:$N$140,10,TRUE)="non-taxable",0,VLOOKUP(CB68,Rates!$A$2:$N$140,10,TRUE))</f>
        <v>21</v>
      </c>
      <c r="CD68">
        <f t="shared" si="0"/>
        <v>0</v>
      </c>
      <c r="CE68">
        <f t="shared" si="1"/>
        <v>0</v>
      </c>
      <c r="CF68">
        <f t="shared" si="2"/>
        <v>0</v>
      </c>
    </row>
    <row r="69" spans="1:84">
      <c r="A69" s="330" t="s">
        <v>63</v>
      </c>
      <c r="B69" s="410" t="s">
        <v>193</v>
      </c>
      <c r="C69" s="457" t="s">
        <v>444</v>
      </c>
      <c r="D69" s="458" t="s">
        <v>445</v>
      </c>
      <c r="E69" s="323">
        <f>IFERROR(Supply_2013_Work!E69*(Output_Tax!$CC69/100),0)</f>
        <v>0</v>
      </c>
      <c r="F69" s="323">
        <f>IFERROR(Supply_2013_Work!F69*(Output_Tax!$CC69/100),0)</f>
        <v>0</v>
      </c>
      <c r="G69" s="323">
        <f>IFERROR(Supply_2013_Work!G69*(Output_Tax!$CC69/100),0)</f>
        <v>0</v>
      </c>
      <c r="H69" s="323">
        <f>IFERROR(Supply_2013_Work!H69*(Output_Tax!$CC69/100),0)</f>
        <v>0</v>
      </c>
      <c r="I69" s="323">
        <f>IFERROR(Supply_2013_Work!I69*(Output_Tax!$CC69/100),0)</f>
        <v>0</v>
      </c>
      <c r="J69" s="323">
        <f>IFERROR(Supply_2013_Work!J69*(Output_Tax!$CC69/100),0)</f>
        <v>0</v>
      </c>
      <c r="K69" s="323">
        <f>IFERROR(Supply_2013_Work!K69*(Output_Tax!$CC69/100),0)</f>
        <v>0</v>
      </c>
      <c r="L69" s="323">
        <f>IFERROR(Supply_2013_Work!L69*(Output_Tax!$CC69/100),0)</f>
        <v>0</v>
      </c>
      <c r="M69" s="323">
        <f>IFERROR(Supply_2013_Work!M69*(Output_Tax!$CC69/100),0)</f>
        <v>0</v>
      </c>
      <c r="N69" s="323">
        <f>IFERROR(Supply_2013_Work!N69*(Output_Tax!$CC69/100),0)</f>
        <v>0</v>
      </c>
      <c r="O69" s="323">
        <f>IFERROR(Supply_2013_Work!O69*(Output_Tax!$CC69/100),0)</f>
        <v>0</v>
      </c>
      <c r="P69" s="323">
        <f>IFERROR(Supply_2013_Work!P69*(Output_Tax!$CC69/100),0)</f>
        <v>0</v>
      </c>
      <c r="Q69" s="323">
        <f>IFERROR(Supply_2013_Work!Q69*(Output_Tax!$CC69/100),0)</f>
        <v>0</v>
      </c>
      <c r="R69" s="323">
        <f>IFERROR(Supply_2013_Work!R69*(Output_Tax!$CC69/100),0)</f>
        <v>0</v>
      </c>
      <c r="S69" s="323">
        <f>IFERROR(Supply_2013_Work!S69*(Output_Tax!$CC69/100),0)</f>
        <v>0</v>
      </c>
      <c r="T69" s="323">
        <f>IFERROR(Supply_2013_Work!T69*(Output_Tax!$CC69/100),0)</f>
        <v>0</v>
      </c>
      <c r="U69" s="323">
        <f>IFERROR(Supply_2013_Work!U69*(Output_Tax!$CC69/100),0)</f>
        <v>0</v>
      </c>
      <c r="V69" s="323">
        <f>IFERROR(Supply_2013_Work!V69*(Output_Tax!$CC69/100),0)</f>
        <v>0</v>
      </c>
      <c r="W69" s="323">
        <f>IFERROR(Supply_2013_Work!W69*(Output_Tax!$CC69/100),0)</f>
        <v>0</v>
      </c>
      <c r="X69" s="323">
        <f>IFERROR(Supply_2013_Work!X69*(Output_Tax!$CC69/100),0)</f>
        <v>0</v>
      </c>
      <c r="Y69" s="323">
        <f>IFERROR(Supply_2013_Work!Y69*(Output_Tax!$CC69/100),0)</f>
        <v>0</v>
      </c>
      <c r="Z69" s="323">
        <f>IFERROR(Supply_2013_Work!Z69*(Output_Tax!$CC69/100),0)</f>
        <v>0</v>
      </c>
      <c r="AA69" s="323">
        <f>IFERROR(Supply_2013_Work!AA69*(Output_Tax!$CC69/100),0)</f>
        <v>0</v>
      </c>
      <c r="AB69" s="323">
        <f>IFERROR(Supply_2013_Work!AB69*(Output_Tax!$CC69/100),0)</f>
        <v>0</v>
      </c>
      <c r="AC69" s="323">
        <f>IFERROR(Supply_2013_Work!AC69*(Output_Tax!$CC69/100),0)</f>
        <v>0</v>
      </c>
      <c r="AD69" s="323">
        <f>IFERROR(Supply_2013_Work!AD69*(Output_Tax!$CC69/100),0)</f>
        <v>0</v>
      </c>
      <c r="AE69" s="323">
        <f>IFERROR(Supply_2013_Work!AE69*(Output_Tax!$CC69/100),0)</f>
        <v>0</v>
      </c>
      <c r="AF69" s="323">
        <f>IFERROR(Supply_2013_Work!AF69*(Output_Tax!$CC69/100),0)</f>
        <v>0</v>
      </c>
      <c r="AG69" s="323">
        <f>IFERROR(Supply_2013_Work!AG69*(Output_Tax!$CC69/100),0)</f>
        <v>0</v>
      </c>
      <c r="AH69" s="323">
        <f>IFERROR(Supply_2013_Work!AH69*(Output_Tax!$CC69/100),0)</f>
        <v>0</v>
      </c>
      <c r="AI69" s="323">
        <f>IFERROR(Supply_2013_Work!AI69*(Output_Tax!$CC69/100),0)</f>
        <v>0</v>
      </c>
      <c r="AJ69" s="323">
        <f>IFERROR(Supply_2013_Work!AJ69*(Output_Tax!$CC69/100),0)</f>
        <v>0</v>
      </c>
      <c r="AK69" s="323">
        <f>IFERROR(Supply_2013_Work!AK69*(Output_Tax!$CC69/100),0)</f>
        <v>0</v>
      </c>
      <c r="AL69" s="323">
        <f>IFERROR(Supply_2013_Work!AL69*(Output_Tax!$CC69/100),0)</f>
        <v>0</v>
      </c>
      <c r="AM69" s="323">
        <f>IFERROR(Supply_2013_Work!AM69*(Output_Tax!$CC69/100),0)</f>
        <v>0</v>
      </c>
      <c r="AN69" s="323">
        <f>IFERROR(Supply_2013_Work!AN69*(Output_Tax!$CC69/100),0)</f>
        <v>0</v>
      </c>
      <c r="AO69" s="323">
        <f>IFERROR(Supply_2013_Work!AO69*(Output_Tax!$CC69/100),0)</f>
        <v>0</v>
      </c>
      <c r="AP69" s="323">
        <f>IFERROR(Supply_2013_Work!AP69*(Output_Tax!$CC69/100),0)</f>
        <v>0</v>
      </c>
      <c r="AQ69" s="323">
        <f>IFERROR(Supply_2013_Work!AQ69*(Output_Tax!$CC69/100),0)</f>
        <v>0</v>
      </c>
      <c r="AR69" s="323">
        <f>IFERROR(Supply_2013_Work!AR69*(Output_Tax!$CC69/100),0)</f>
        <v>0.29803200000000002</v>
      </c>
      <c r="AS69" s="323">
        <f>IFERROR(Supply_2013_Work!AS69*(Output_Tax!$CC69/100),0)</f>
        <v>0</v>
      </c>
      <c r="AT69" s="323">
        <f>IFERROR(Supply_2013_Work!AT69*(Output_Tax!$CC69/100),0)</f>
        <v>0</v>
      </c>
      <c r="AU69" s="323">
        <f>IFERROR(Supply_2013_Work!AU69*(Output_Tax!$CC69/100),0)</f>
        <v>0</v>
      </c>
      <c r="AV69" s="323">
        <f>IFERROR(Supply_2013_Work!AV69*(Output_Tax!$CC69/100),0)</f>
        <v>0</v>
      </c>
      <c r="AW69" s="323">
        <f>IFERROR(Supply_2013_Work!AW69*(Output_Tax!$CC69/100),0)</f>
        <v>0</v>
      </c>
      <c r="AX69" s="323">
        <f>IFERROR(Supply_2013_Work!AX69*(Output_Tax!$CC69/100),0)</f>
        <v>0</v>
      </c>
      <c r="AY69" s="323">
        <f>IFERROR(Supply_2013_Work!AY69*(Output_Tax!$CC69/100),0)</f>
        <v>0</v>
      </c>
      <c r="AZ69" s="323">
        <f>IFERROR(Supply_2013_Work!AZ69*(Output_Tax!$CC69/100),0)</f>
        <v>0</v>
      </c>
      <c r="BA69" s="323">
        <f>IFERROR(Supply_2013_Work!BA69*(Output_Tax!$CC69/100),0)</f>
        <v>0</v>
      </c>
      <c r="BB69" s="323">
        <f>IFERROR(Supply_2013_Work!BB69*(Output_Tax!$CC69/100),0)</f>
        <v>0</v>
      </c>
      <c r="BC69" s="323">
        <f>IFERROR(Supply_2013_Work!BC69*(Output_Tax!$CC69/100),0)</f>
        <v>0</v>
      </c>
      <c r="BD69" s="323">
        <f>IFERROR(Supply_2013_Work!BD69*(Output_Tax!$CC69/100),0)</f>
        <v>0</v>
      </c>
      <c r="BE69" s="323">
        <f>IFERROR(Supply_2013_Work!BE69*(Output_Tax!$CC69/100),0)</f>
        <v>0</v>
      </c>
      <c r="BF69" s="323">
        <f>IFERROR(Supply_2013_Work!BF69*(Output_Tax!$CC69/100),0)</f>
        <v>0</v>
      </c>
      <c r="BG69" s="323">
        <f>IFERROR(Supply_2013_Work!BG69*(Output_Tax!$CC69/100),0)</f>
        <v>0</v>
      </c>
      <c r="BH69" s="323">
        <f>IFERROR(Supply_2013_Work!BH69*(Output_Tax!$CC69/100),0)</f>
        <v>0</v>
      </c>
      <c r="BI69" s="323">
        <f>IFERROR(Supply_2013_Work!BI69*(Output_Tax!$CC69/100),0)</f>
        <v>0</v>
      </c>
      <c r="BJ69" s="323">
        <f>IFERROR(Supply_2013_Work!BJ69*(Output_Tax!$CC69/100),0)</f>
        <v>0</v>
      </c>
      <c r="BK69" s="323">
        <f>IFERROR(Supply_2013_Work!BK69*(Output_Tax!$CC69/100),0)</f>
        <v>0</v>
      </c>
      <c r="BL69" s="323">
        <f>IFERROR(Supply_2013_Work!BL69*(Output_Tax!$CC69/100),0)</f>
        <v>0</v>
      </c>
      <c r="BM69" s="323">
        <f>IFERROR(Supply_2013_Work!BM69*(Output_Tax!$CC69/100),0)</f>
        <v>0</v>
      </c>
      <c r="BN69" s="323">
        <f>IFERROR(Supply_2013_Work!BN69*(Output_Tax!$CC69/100),0)</f>
        <v>10.681398</v>
      </c>
      <c r="BO69" s="323">
        <f>IFERROR(Supply_2013_Work!BO69*(Output_Tax!$CC69/100),0)</f>
        <v>0</v>
      </c>
      <c r="BP69" s="323">
        <f>IFERROR(Supply_2013_Work!BP69*(Output_Tax!$CC69/100),0)</f>
        <v>0</v>
      </c>
      <c r="BQ69" s="323">
        <f>IFERROR(Supply_2013_Work!BQ69*(Output_Tax!$CC69/100),0)</f>
        <v>0</v>
      </c>
      <c r="BR69" s="333">
        <v>52.282899999999998</v>
      </c>
      <c r="BS69" s="335" t="s">
        <v>307</v>
      </c>
      <c r="BT69" s="335" t="s">
        <v>307</v>
      </c>
      <c r="BU69" s="335" t="s">
        <v>307</v>
      </c>
      <c r="BV69" s="335" t="s">
        <v>307</v>
      </c>
      <c r="BW69" s="334" t="s">
        <v>307</v>
      </c>
      <c r="BX69" s="336">
        <v>52.282899999999998</v>
      </c>
      <c r="BY69" s="335" t="s">
        <v>307</v>
      </c>
      <c r="BZ69" s="335">
        <v>2.1078999999999999</v>
      </c>
      <c r="CA69" s="337">
        <v>54.390900000000002</v>
      </c>
      <c r="CB69" t="str">
        <f>VLOOKUP(C69,Codes!$A$2:$D$87,2,TRUE)</f>
        <v>95</v>
      </c>
      <c r="CC69">
        <f>IF(VLOOKUP(CB69,Rates!$A$2:$N$140,10,TRUE)="non-taxable",0,VLOOKUP(CB69,Rates!$A$2:$N$140,10,TRUE))</f>
        <v>21</v>
      </c>
      <c r="CD69">
        <f t="shared" si="0"/>
        <v>0</v>
      </c>
      <c r="CE69">
        <f t="shared" si="1"/>
        <v>0</v>
      </c>
      <c r="CF69">
        <f t="shared" si="2"/>
        <v>0</v>
      </c>
    </row>
    <row r="70" spans="1:84">
      <c r="A70" s="330" t="s">
        <v>64</v>
      </c>
      <c r="B70" s="410" t="s">
        <v>194</v>
      </c>
      <c r="C70" s="457" t="s">
        <v>446</v>
      </c>
      <c r="D70" s="458" t="s">
        <v>447</v>
      </c>
      <c r="E70" s="323">
        <f>IFERROR(Supply_2013_Work!E70*(Output_Tax!$CC70/100),0)</f>
        <v>0</v>
      </c>
      <c r="F70" s="323">
        <f>IFERROR(Supply_2013_Work!F70*(Output_Tax!$CC70/100),0)</f>
        <v>0</v>
      </c>
      <c r="G70" s="323">
        <f>IFERROR(Supply_2013_Work!G70*(Output_Tax!$CC70/100),0)</f>
        <v>0</v>
      </c>
      <c r="H70" s="323">
        <f>IFERROR(Supply_2013_Work!H70*(Output_Tax!$CC70/100),0)</f>
        <v>0</v>
      </c>
      <c r="I70" s="323">
        <f>IFERROR(Supply_2013_Work!I70*(Output_Tax!$CC70/100),0)</f>
        <v>0</v>
      </c>
      <c r="J70" s="323">
        <f>IFERROR(Supply_2013_Work!J70*(Output_Tax!$CC70/100),0)</f>
        <v>0</v>
      </c>
      <c r="K70" s="323">
        <f>IFERROR(Supply_2013_Work!K70*(Output_Tax!$CC70/100),0)</f>
        <v>0</v>
      </c>
      <c r="L70" s="323">
        <f>IFERROR(Supply_2013_Work!L70*(Output_Tax!$CC70/100),0)</f>
        <v>0</v>
      </c>
      <c r="M70" s="323">
        <f>IFERROR(Supply_2013_Work!M70*(Output_Tax!$CC70/100),0)</f>
        <v>0</v>
      </c>
      <c r="N70" s="323">
        <f>IFERROR(Supply_2013_Work!N70*(Output_Tax!$CC70/100),0)</f>
        <v>0</v>
      </c>
      <c r="O70" s="323">
        <f>IFERROR(Supply_2013_Work!O70*(Output_Tax!$CC70/100),0)</f>
        <v>0</v>
      </c>
      <c r="P70" s="323">
        <f>IFERROR(Supply_2013_Work!P70*(Output_Tax!$CC70/100),0)</f>
        <v>0</v>
      </c>
      <c r="Q70" s="323">
        <f>IFERROR(Supply_2013_Work!Q70*(Output_Tax!$CC70/100),0)</f>
        <v>0</v>
      </c>
      <c r="R70" s="323">
        <f>IFERROR(Supply_2013_Work!R70*(Output_Tax!$CC70/100),0)</f>
        <v>0</v>
      </c>
      <c r="S70" s="323">
        <f>IFERROR(Supply_2013_Work!S70*(Output_Tax!$CC70/100),0)</f>
        <v>0</v>
      </c>
      <c r="T70" s="323">
        <f>IFERROR(Supply_2013_Work!T70*(Output_Tax!$CC70/100),0)</f>
        <v>0</v>
      </c>
      <c r="U70" s="323">
        <f>IFERROR(Supply_2013_Work!U70*(Output_Tax!$CC70/100),0)</f>
        <v>0</v>
      </c>
      <c r="V70" s="323">
        <f>IFERROR(Supply_2013_Work!V70*(Output_Tax!$CC70/100),0)</f>
        <v>0</v>
      </c>
      <c r="W70" s="323">
        <f>IFERROR(Supply_2013_Work!W70*(Output_Tax!$CC70/100),0)</f>
        <v>0</v>
      </c>
      <c r="X70" s="323">
        <f>IFERROR(Supply_2013_Work!X70*(Output_Tax!$CC70/100),0)</f>
        <v>0</v>
      </c>
      <c r="Y70" s="323">
        <f>IFERROR(Supply_2013_Work!Y70*(Output_Tax!$CC70/100),0)</f>
        <v>0</v>
      </c>
      <c r="Z70" s="323">
        <f>IFERROR(Supply_2013_Work!Z70*(Output_Tax!$CC70/100),0)</f>
        <v>0</v>
      </c>
      <c r="AA70" s="323">
        <f>IFERROR(Supply_2013_Work!AA70*(Output_Tax!$CC70/100),0)</f>
        <v>0</v>
      </c>
      <c r="AB70" s="323">
        <f>IFERROR(Supply_2013_Work!AB70*(Output_Tax!$CC70/100),0)</f>
        <v>0</v>
      </c>
      <c r="AC70" s="323">
        <f>IFERROR(Supply_2013_Work!AC70*(Output_Tax!$CC70/100),0)</f>
        <v>0</v>
      </c>
      <c r="AD70" s="323">
        <f>IFERROR(Supply_2013_Work!AD70*(Output_Tax!$CC70/100),0)</f>
        <v>0</v>
      </c>
      <c r="AE70" s="323">
        <f>IFERROR(Supply_2013_Work!AE70*(Output_Tax!$CC70/100),0)</f>
        <v>5.3675999999999995E-2</v>
      </c>
      <c r="AF70" s="323">
        <f>IFERROR(Supply_2013_Work!AF70*(Output_Tax!$CC70/100),0)</f>
        <v>0</v>
      </c>
      <c r="AG70" s="323">
        <f>IFERROR(Supply_2013_Work!AG70*(Output_Tax!$CC70/100),0)</f>
        <v>0.12925500000000001</v>
      </c>
      <c r="AH70" s="323">
        <f>IFERROR(Supply_2013_Work!AH70*(Output_Tax!$CC70/100),0)</f>
        <v>0.30575999999999998</v>
      </c>
      <c r="AI70" s="323">
        <f>IFERROR(Supply_2013_Work!AI70*(Output_Tax!$CC70/100),0)</f>
        <v>0</v>
      </c>
      <c r="AJ70" s="323">
        <f>IFERROR(Supply_2013_Work!AJ70*(Output_Tax!$CC70/100),0)</f>
        <v>0</v>
      </c>
      <c r="AK70" s="323">
        <f>IFERROR(Supply_2013_Work!AK70*(Output_Tax!$CC70/100),0)</f>
        <v>0</v>
      </c>
      <c r="AL70" s="323">
        <f>IFERROR(Supply_2013_Work!AL70*(Output_Tax!$CC70/100),0)</f>
        <v>0</v>
      </c>
      <c r="AM70" s="323">
        <f>IFERROR(Supply_2013_Work!AM70*(Output_Tax!$CC70/100),0)</f>
        <v>0</v>
      </c>
      <c r="AN70" s="323">
        <f>IFERROR(Supply_2013_Work!AN70*(Output_Tax!$CC70/100),0)</f>
        <v>0.50097599999999998</v>
      </c>
      <c r="AO70" s="323">
        <f>IFERROR(Supply_2013_Work!AO70*(Output_Tax!$CC70/100),0)</f>
        <v>0</v>
      </c>
      <c r="AP70" s="323">
        <f>IFERROR(Supply_2013_Work!AP70*(Output_Tax!$CC70/100),0)</f>
        <v>0</v>
      </c>
      <c r="AQ70" s="323">
        <f>IFERROR(Supply_2013_Work!AQ70*(Output_Tax!$CC70/100),0)</f>
        <v>0</v>
      </c>
      <c r="AR70" s="323">
        <f>IFERROR(Supply_2013_Work!AR70*(Output_Tax!$CC70/100),0)</f>
        <v>0</v>
      </c>
      <c r="AS70" s="323">
        <f>IFERROR(Supply_2013_Work!AS70*(Output_Tax!$CC70/100),0)</f>
        <v>0</v>
      </c>
      <c r="AT70" s="323">
        <f>IFERROR(Supply_2013_Work!AT70*(Output_Tax!$CC70/100),0)</f>
        <v>0</v>
      </c>
      <c r="AU70" s="323">
        <f>IFERROR(Supply_2013_Work!AU70*(Output_Tax!$CC70/100),0)</f>
        <v>0</v>
      </c>
      <c r="AV70" s="323">
        <f>IFERROR(Supply_2013_Work!AV70*(Output_Tax!$CC70/100),0)</f>
        <v>0</v>
      </c>
      <c r="AW70" s="323">
        <f>IFERROR(Supply_2013_Work!AW70*(Output_Tax!$CC70/100),0)</f>
        <v>0</v>
      </c>
      <c r="AX70" s="323">
        <f>IFERROR(Supply_2013_Work!AX70*(Output_Tax!$CC70/100),0)</f>
        <v>0</v>
      </c>
      <c r="AY70" s="323">
        <f>IFERROR(Supply_2013_Work!AY70*(Output_Tax!$CC70/100),0)</f>
        <v>0</v>
      </c>
      <c r="AZ70" s="323">
        <f>IFERROR(Supply_2013_Work!AZ70*(Output_Tax!$CC70/100),0)</f>
        <v>0</v>
      </c>
      <c r="BA70" s="323">
        <f>IFERROR(Supply_2013_Work!BA70*(Output_Tax!$CC70/100),0)</f>
        <v>0</v>
      </c>
      <c r="BB70" s="323">
        <f>IFERROR(Supply_2013_Work!BB70*(Output_Tax!$CC70/100),0)</f>
        <v>0</v>
      </c>
      <c r="BC70" s="323">
        <f>IFERROR(Supply_2013_Work!BC70*(Output_Tax!$CC70/100),0)</f>
        <v>0</v>
      </c>
      <c r="BD70" s="323">
        <f>IFERROR(Supply_2013_Work!BD70*(Output_Tax!$CC70/100),0)</f>
        <v>0</v>
      </c>
      <c r="BE70" s="323">
        <f>IFERROR(Supply_2013_Work!BE70*(Output_Tax!$CC70/100),0)</f>
        <v>0</v>
      </c>
      <c r="BF70" s="323">
        <f>IFERROR(Supply_2013_Work!BF70*(Output_Tax!$CC70/100),0)</f>
        <v>0.16970099999999999</v>
      </c>
      <c r="BG70" s="323">
        <f>IFERROR(Supply_2013_Work!BG70*(Output_Tax!$CC70/100),0)</f>
        <v>1.8038999999999999E-2</v>
      </c>
      <c r="BH70" s="323">
        <f>IFERROR(Supply_2013_Work!BH70*(Output_Tax!$CC70/100),0)</f>
        <v>2.7929999999999999E-3</v>
      </c>
      <c r="BI70" s="323">
        <f>IFERROR(Supply_2013_Work!BI70*(Output_Tax!$CC70/100),0)</f>
        <v>0</v>
      </c>
      <c r="BJ70" s="323">
        <f>IFERROR(Supply_2013_Work!BJ70*(Output_Tax!$CC70/100),0)</f>
        <v>0</v>
      </c>
      <c r="BK70" s="323">
        <f>IFERROR(Supply_2013_Work!BK70*(Output_Tax!$CC70/100),0)</f>
        <v>0</v>
      </c>
      <c r="BL70" s="323">
        <f>IFERROR(Supply_2013_Work!BL70*(Output_Tax!$CC70/100),0)</f>
        <v>0</v>
      </c>
      <c r="BM70" s="323">
        <f>IFERROR(Supply_2013_Work!BM70*(Output_Tax!$CC70/100),0)</f>
        <v>0</v>
      </c>
      <c r="BN70" s="323">
        <f>IFERROR(Supply_2013_Work!BN70*(Output_Tax!$CC70/100),0)</f>
        <v>0</v>
      </c>
      <c r="BO70" s="323">
        <f>IFERROR(Supply_2013_Work!BO70*(Output_Tax!$CC70/100),0)</f>
        <v>27.096047999999996</v>
      </c>
      <c r="BP70" s="323">
        <f>IFERROR(Supply_2013_Work!BP70*(Output_Tax!$CC70/100),0)</f>
        <v>0</v>
      </c>
      <c r="BQ70" s="323">
        <f>IFERROR(Supply_2013_Work!BQ70*(Output_Tax!$CC70/100),0)</f>
        <v>0</v>
      </c>
      <c r="BR70" s="333">
        <v>134.64869999999999</v>
      </c>
      <c r="BS70" s="335" t="s">
        <v>307</v>
      </c>
      <c r="BT70" s="335" t="s">
        <v>307</v>
      </c>
      <c r="BU70" s="335" t="s">
        <v>307</v>
      </c>
      <c r="BV70" s="335">
        <v>3.109</v>
      </c>
      <c r="BW70" s="334">
        <v>3.109</v>
      </c>
      <c r="BX70" s="336">
        <v>137.7577</v>
      </c>
      <c r="BY70" s="335" t="s">
        <v>307</v>
      </c>
      <c r="BZ70" s="335">
        <v>7.3715999999999999</v>
      </c>
      <c r="CA70" s="337">
        <v>145.1294</v>
      </c>
      <c r="CB70" t="str">
        <f>VLOOKUP(C70,Codes!$A$2:$D$87,2,TRUE)</f>
        <v>96</v>
      </c>
      <c r="CC70">
        <f>IF(VLOOKUP(CB70,Rates!$A$2:$N$140,10,TRUE)="non-taxable",0,VLOOKUP(CB70,Rates!$A$2:$N$140,10,TRUE))</f>
        <v>21</v>
      </c>
      <c r="CD70">
        <f t="shared" si="0"/>
        <v>0.65288999999999997</v>
      </c>
      <c r="CE70">
        <f t="shared" si="1"/>
        <v>0</v>
      </c>
      <c r="CF70">
        <f t="shared" si="2"/>
        <v>0</v>
      </c>
    </row>
    <row r="71" spans="1:84">
      <c r="A71" s="330" t="s">
        <v>65</v>
      </c>
      <c r="B71" s="410" t="s">
        <v>201</v>
      </c>
      <c r="C71" s="457" t="s">
        <v>448</v>
      </c>
      <c r="D71" s="458" t="s">
        <v>449</v>
      </c>
      <c r="E71" s="323">
        <f>IFERROR(Supply_2013_Work!E71*(Output_Tax!$CC71/100),0)</f>
        <v>0</v>
      </c>
      <c r="F71" s="323">
        <f>IFERROR(Supply_2013_Work!F71*(Output_Tax!$CC71/100),0)</f>
        <v>0</v>
      </c>
      <c r="G71" s="323">
        <f>IFERROR(Supply_2013_Work!G71*(Output_Tax!$CC71/100),0)</f>
        <v>0</v>
      </c>
      <c r="H71" s="323">
        <f>IFERROR(Supply_2013_Work!H71*(Output_Tax!$CC71/100),0)</f>
        <v>0</v>
      </c>
      <c r="I71" s="323">
        <f>IFERROR(Supply_2013_Work!I71*(Output_Tax!$CC71/100),0)</f>
        <v>0</v>
      </c>
      <c r="J71" s="323">
        <f>IFERROR(Supply_2013_Work!J71*(Output_Tax!$CC71/100),0)</f>
        <v>0</v>
      </c>
      <c r="K71" s="323">
        <f>IFERROR(Supply_2013_Work!K71*(Output_Tax!$CC71/100),0)</f>
        <v>0</v>
      </c>
      <c r="L71" s="323">
        <f>IFERROR(Supply_2013_Work!L71*(Output_Tax!$CC71/100),0)</f>
        <v>0</v>
      </c>
      <c r="M71" s="323">
        <f>IFERROR(Supply_2013_Work!M71*(Output_Tax!$CC71/100),0)</f>
        <v>0</v>
      </c>
      <c r="N71" s="323">
        <f>IFERROR(Supply_2013_Work!N71*(Output_Tax!$CC71/100),0)</f>
        <v>0</v>
      </c>
      <c r="O71" s="323">
        <f>IFERROR(Supply_2013_Work!O71*(Output_Tax!$CC71/100),0)</f>
        <v>0</v>
      </c>
      <c r="P71" s="323">
        <f>IFERROR(Supply_2013_Work!P71*(Output_Tax!$CC71/100),0)</f>
        <v>0</v>
      </c>
      <c r="Q71" s="323">
        <f>IFERROR(Supply_2013_Work!Q71*(Output_Tax!$CC71/100),0)</f>
        <v>0</v>
      </c>
      <c r="R71" s="323">
        <f>IFERROR(Supply_2013_Work!R71*(Output_Tax!$CC71/100),0)</f>
        <v>0</v>
      </c>
      <c r="S71" s="323">
        <f>IFERROR(Supply_2013_Work!S71*(Output_Tax!$CC71/100),0)</f>
        <v>0</v>
      </c>
      <c r="T71" s="323">
        <f>IFERROR(Supply_2013_Work!T71*(Output_Tax!$CC71/100),0)</f>
        <v>0</v>
      </c>
      <c r="U71" s="323">
        <f>IFERROR(Supply_2013_Work!U71*(Output_Tax!$CC71/100),0)</f>
        <v>0</v>
      </c>
      <c r="V71" s="323">
        <f>IFERROR(Supply_2013_Work!V71*(Output_Tax!$CC71/100),0)</f>
        <v>0</v>
      </c>
      <c r="W71" s="323">
        <f>IFERROR(Supply_2013_Work!W71*(Output_Tax!$CC71/100),0)</f>
        <v>0</v>
      </c>
      <c r="X71" s="323">
        <f>IFERROR(Supply_2013_Work!X71*(Output_Tax!$CC71/100),0)</f>
        <v>0</v>
      </c>
      <c r="Y71" s="323">
        <f>IFERROR(Supply_2013_Work!Y71*(Output_Tax!$CC71/100),0)</f>
        <v>0</v>
      </c>
      <c r="Z71" s="323">
        <f>IFERROR(Supply_2013_Work!Z71*(Output_Tax!$CC71/100),0)</f>
        <v>0</v>
      </c>
      <c r="AA71" s="323">
        <f>IFERROR(Supply_2013_Work!AA71*(Output_Tax!$CC71/100),0)</f>
        <v>0</v>
      </c>
      <c r="AB71" s="323">
        <f>IFERROR(Supply_2013_Work!AB71*(Output_Tax!$CC71/100),0)</f>
        <v>0</v>
      </c>
      <c r="AC71" s="323">
        <f>IFERROR(Supply_2013_Work!AC71*(Output_Tax!$CC71/100),0)</f>
        <v>0</v>
      </c>
      <c r="AD71" s="323">
        <f>IFERROR(Supply_2013_Work!AD71*(Output_Tax!$CC71/100),0)</f>
        <v>0</v>
      </c>
      <c r="AE71" s="323">
        <f>IFERROR(Supply_2013_Work!AE71*(Output_Tax!$CC71/100),0)</f>
        <v>0</v>
      </c>
      <c r="AF71" s="323">
        <f>IFERROR(Supply_2013_Work!AF71*(Output_Tax!$CC71/100),0)</f>
        <v>0</v>
      </c>
      <c r="AG71" s="323">
        <f>IFERROR(Supply_2013_Work!AG71*(Output_Tax!$CC71/100),0)</f>
        <v>0</v>
      </c>
      <c r="AH71" s="323">
        <f>IFERROR(Supply_2013_Work!AH71*(Output_Tax!$CC71/100),0)</f>
        <v>0</v>
      </c>
      <c r="AI71" s="323">
        <f>IFERROR(Supply_2013_Work!AI71*(Output_Tax!$CC71/100),0)</f>
        <v>0</v>
      </c>
      <c r="AJ71" s="323">
        <f>IFERROR(Supply_2013_Work!AJ71*(Output_Tax!$CC71/100),0)</f>
        <v>0</v>
      </c>
      <c r="AK71" s="323">
        <f>IFERROR(Supply_2013_Work!AK71*(Output_Tax!$CC71/100),0)</f>
        <v>0</v>
      </c>
      <c r="AL71" s="323">
        <f>IFERROR(Supply_2013_Work!AL71*(Output_Tax!$CC71/100),0)</f>
        <v>0</v>
      </c>
      <c r="AM71" s="323">
        <f>IFERROR(Supply_2013_Work!AM71*(Output_Tax!$CC71/100),0)</f>
        <v>0</v>
      </c>
      <c r="AN71" s="323">
        <f>IFERROR(Supply_2013_Work!AN71*(Output_Tax!$CC71/100),0)</f>
        <v>0</v>
      </c>
      <c r="AO71" s="323">
        <f>IFERROR(Supply_2013_Work!AO71*(Output_Tax!$CC71/100),0)</f>
        <v>0</v>
      </c>
      <c r="AP71" s="323">
        <f>IFERROR(Supply_2013_Work!AP71*(Output_Tax!$CC71/100),0)</f>
        <v>0</v>
      </c>
      <c r="AQ71" s="323">
        <f>IFERROR(Supply_2013_Work!AQ71*(Output_Tax!$CC71/100),0)</f>
        <v>0</v>
      </c>
      <c r="AR71" s="323">
        <f>IFERROR(Supply_2013_Work!AR71*(Output_Tax!$CC71/100),0)</f>
        <v>0</v>
      </c>
      <c r="AS71" s="323">
        <f>IFERROR(Supply_2013_Work!AS71*(Output_Tax!$CC71/100),0)</f>
        <v>0</v>
      </c>
      <c r="AT71" s="323">
        <f>IFERROR(Supply_2013_Work!AT71*(Output_Tax!$CC71/100),0)</f>
        <v>0</v>
      </c>
      <c r="AU71" s="323">
        <f>IFERROR(Supply_2013_Work!AU71*(Output_Tax!$CC71/100),0)</f>
        <v>0</v>
      </c>
      <c r="AV71" s="323">
        <f>IFERROR(Supply_2013_Work!AV71*(Output_Tax!$CC71/100),0)</f>
        <v>0</v>
      </c>
      <c r="AW71" s="323">
        <f>IFERROR(Supply_2013_Work!AW71*(Output_Tax!$CC71/100),0)</f>
        <v>0</v>
      </c>
      <c r="AX71" s="323">
        <f>IFERROR(Supply_2013_Work!AX71*(Output_Tax!$CC71/100),0)</f>
        <v>0</v>
      </c>
      <c r="AY71" s="323">
        <f>IFERROR(Supply_2013_Work!AY71*(Output_Tax!$CC71/100),0)</f>
        <v>0</v>
      </c>
      <c r="AZ71" s="323">
        <f>IFERROR(Supply_2013_Work!AZ71*(Output_Tax!$CC71/100),0)</f>
        <v>0</v>
      </c>
      <c r="BA71" s="323">
        <f>IFERROR(Supply_2013_Work!BA71*(Output_Tax!$CC71/100),0)</f>
        <v>0</v>
      </c>
      <c r="BB71" s="323">
        <f>IFERROR(Supply_2013_Work!BB71*(Output_Tax!$CC71/100),0)</f>
        <v>0</v>
      </c>
      <c r="BC71" s="323">
        <f>IFERROR(Supply_2013_Work!BC71*(Output_Tax!$CC71/100),0)</f>
        <v>0</v>
      </c>
      <c r="BD71" s="323">
        <f>IFERROR(Supply_2013_Work!BD71*(Output_Tax!$CC71/100),0)</f>
        <v>0</v>
      </c>
      <c r="BE71" s="323">
        <f>IFERROR(Supply_2013_Work!BE71*(Output_Tax!$CC71/100),0)</f>
        <v>0</v>
      </c>
      <c r="BF71" s="323">
        <f>IFERROR(Supply_2013_Work!BF71*(Output_Tax!$CC71/100),0)</f>
        <v>0</v>
      </c>
      <c r="BG71" s="323">
        <f>IFERROR(Supply_2013_Work!BG71*(Output_Tax!$CC71/100),0)</f>
        <v>0</v>
      </c>
      <c r="BH71" s="323">
        <f>IFERROR(Supply_2013_Work!BH71*(Output_Tax!$CC71/100),0)</f>
        <v>0</v>
      </c>
      <c r="BI71" s="323">
        <f>IFERROR(Supply_2013_Work!BI71*(Output_Tax!$CC71/100),0)</f>
        <v>0</v>
      </c>
      <c r="BJ71" s="323">
        <f>IFERROR(Supply_2013_Work!BJ71*(Output_Tax!$CC71/100),0)</f>
        <v>0</v>
      </c>
      <c r="BK71" s="323">
        <f>IFERROR(Supply_2013_Work!BK71*(Output_Tax!$CC71/100),0)</f>
        <v>0</v>
      </c>
      <c r="BL71" s="323">
        <f>IFERROR(Supply_2013_Work!BL71*(Output_Tax!$CC71/100),0)</f>
        <v>0</v>
      </c>
      <c r="BM71" s="323">
        <f>IFERROR(Supply_2013_Work!BM71*(Output_Tax!$CC71/100),0)</f>
        <v>0</v>
      </c>
      <c r="BN71" s="323">
        <f>IFERROR(Supply_2013_Work!BN71*(Output_Tax!$CC71/100),0)</f>
        <v>0</v>
      </c>
      <c r="BO71" s="323">
        <f>IFERROR(Supply_2013_Work!BO71*(Output_Tax!$CC71/100),0)</f>
        <v>0</v>
      </c>
      <c r="BP71" s="323">
        <f>IFERROR(Supply_2013_Work!BP71*(Output_Tax!$CC71/100),0)</f>
        <v>6.3166529999999996</v>
      </c>
      <c r="BQ71" s="323">
        <f>IFERROR(Supply_2013_Work!BQ71*(Output_Tax!$CC71/100),0)</f>
        <v>0</v>
      </c>
      <c r="BR71" s="333">
        <v>30.0793</v>
      </c>
      <c r="BS71" s="335" t="s">
        <v>307</v>
      </c>
      <c r="BT71" s="335" t="s">
        <v>307</v>
      </c>
      <c r="BU71" s="335" t="s">
        <v>307</v>
      </c>
      <c r="BV71" s="335" t="s">
        <v>307</v>
      </c>
      <c r="BW71" s="334" t="s">
        <v>307</v>
      </c>
      <c r="BX71" s="336">
        <v>30.0793</v>
      </c>
      <c r="BY71" s="335" t="s">
        <v>307</v>
      </c>
      <c r="BZ71" s="335" t="s">
        <v>307</v>
      </c>
      <c r="CA71" s="337">
        <v>30.0793</v>
      </c>
      <c r="CB71" t="str">
        <f>VLOOKUP(C71,Codes!$A$2:$D$87,2,TRUE)</f>
        <v>98</v>
      </c>
      <c r="CC71">
        <f>IF(VLOOKUP(CB71,Rates!$A$2:$N$140,10,TRUE)="non-taxable",0,VLOOKUP(CB71,Rates!$A$2:$N$140,10,TRUE))</f>
        <v>21</v>
      </c>
      <c r="CD71">
        <f t="shared" si="0"/>
        <v>0</v>
      </c>
      <c r="CE71">
        <f t="shared" si="1"/>
        <v>0</v>
      </c>
      <c r="CF71">
        <f t="shared" si="2"/>
        <v>0</v>
      </c>
    </row>
    <row r="72" spans="1:84">
      <c r="A72" s="330" t="s">
        <v>66</v>
      </c>
      <c r="B72" s="410" t="s">
        <v>202</v>
      </c>
      <c r="C72" s="457" t="s">
        <v>450</v>
      </c>
      <c r="D72" s="458" t="s">
        <v>451</v>
      </c>
      <c r="E72" s="323">
        <f>IFERROR(Supply_2013_Work!E72*(Output_Tax!$CC72/100),0)</f>
        <v>0</v>
      </c>
      <c r="F72" s="323">
        <f>IFERROR(Supply_2013_Work!F72*(Output_Tax!$CC72/100),0)</f>
        <v>0</v>
      </c>
      <c r="G72" s="323">
        <f>IFERROR(Supply_2013_Work!G72*(Output_Tax!$CC72/100),0)</f>
        <v>0</v>
      </c>
      <c r="H72" s="323">
        <f>IFERROR(Supply_2013_Work!H72*(Output_Tax!$CC72/100),0)</f>
        <v>0</v>
      </c>
      <c r="I72" s="323">
        <f>IFERROR(Supply_2013_Work!I72*(Output_Tax!$CC72/100),0)</f>
        <v>0</v>
      </c>
      <c r="J72" s="323">
        <f>IFERROR(Supply_2013_Work!J72*(Output_Tax!$CC72/100),0)</f>
        <v>0</v>
      </c>
      <c r="K72" s="323">
        <f>IFERROR(Supply_2013_Work!K72*(Output_Tax!$CC72/100),0)</f>
        <v>0</v>
      </c>
      <c r="L72" s="323">
        <f>IFERROR(Supply_2013_Work!L72*(Output_Tax!$CC72/100),0)</f>
        <v>0</v>
      </c>
      <c r="M72" s="323">
        <f>IFERROR(Supply_2013_Work!M72*(Output_Tax!$CC72/100),0)</f>
        <v>0</v>
      </c>
      <c r="N72" s="323">
        <f>IFERROR(Supply_2013_Work!N72*(Output_Tax!$CC72/100),0)</f>
        <v>0</v>
      </c>
      <c r="O72" s="323">
        <f>IFERROR(Supply_2013_Work!O72*(Output_Tax!$CC72/100),0)</f>
        <v>0</v>
      </c>
      <c r="P72" s="323">
        <f>IFERROR(Supply_2013_Work!P72*(Output_Tax!$CC72/100),0)</f>
        <v>0</v>
      </c>
      <c r="Q72" s="323">
        <f>IFERROR(Supply_2013_Work!Q72*(Output_Tax!$CC72/100),0)</f>
        <v>0</v>
      </c>
      <c r="R72" s="323">
        <f>IFERROR(Supply_2013_Work!R72*(Output_Tax!$CC72/100),0)</f>
        <v>0</v>
      </c>
      <c r="S72" s="323">
        <f>IFERROR(Supply_2013_Work!S72*(Output_Tax!$CC72/100),0)</f>
        <v>0</v>
      </c>
      <c r="T72" s="323">
        <f>IFERROR(Supply_2013_Work!T72*(Output_Tax!$CC72/100),0)</f>
        <v>0</v>
      </c>
      <c r="U72" s="323">
        <f>IFERROR(Supply_2013_Work!U72*(Output_Tax!$CC72/100),0)</f>
        <v>0</v>
      </c>
      <c r="V72" s="323">
        <f>IFERROR(Supply_2013_Work!V72*(Output_Tax!$CC72/100),0)</f>
        <v>0</v>
      </c>
      <c r="W72" s="323">
        <f>IFERROR(Supply_2013_Work!W72*(Output_Tax!$CC72/100),0)</f>
        <v>0</v>
      </c>
      <c r="X72" s="323">
        <f>IFERROR(Supply_2013_Work!X72*(Output_Tax!$CC72/100),0)</f>
        <v>0</v>
      </c>
      <c r="Y72" s="323">
        <f>IFERROR(Supply_2013_Work!Y72*(Output_Tax!$CC72/100),0)</f>
        <v>0</v>
      </c>
      <c r="Z72" s="323">
        <f>IFERROR(Supply_2013_Work!Z72*(Output_Tax!$CC72/100),0)</f>
        <v>0</v>
      </c>
      <c r="AA72" s="323">
        <f>IFERROR(Supply_2013_Work!AA72*(Output_Tax!$CC72/100),0)</f>
        <v>0</v>
      </c>
      <c r="AB72" s="323">
        <f>IFERROR(Supply_2013_Work!AB72*(Output_Tax!$CC72/100),0)</f>
        <v>0</v>
      </c>
      <c r="AC72" s="323">
        <f>IFERROR(Supply_2013_Work!AC72*(Output_Tax!$CC72/100),0)</f>
        <v>0</v>
      </c>
      <c r="AD72" s="323">
        <f>IFERROR(Supply_2013_Work!AD72*(Output_Tax!$CC72/100),0)</f>
        <v>0</v>
      </c>
      <c r="AE72" s="323">
        <f>IFERROR(Supply_2013_Work!AE72*(Output_Tax!$CC72/100),0)</f>
        <v>0</v>
      </c>
      <c r="AF72" s="323">
        <f>IFERROR(Supply_2013_Work!AF72*(Output_Tax!$CC72/100),0)</f>
        <v>0</v>
      </c>
      <c r="AG72" s="323">
        <f>IFERROR(Supply_2013_Work!AG72*(Output_Tax!$CC72/100),0)</f>
        <v>0</v>
      </c>
      <c r="AH72" s="323">
        <f>IFERROR(Supply_2013_Work!AH72*(Output_Tax!$CC72/100),0)</f>
        <v>0</v>
      </c>
      <c r="AI72" s="323">
        <f>IFERROR(Supply_2013_Work!AI72*(Output_Tax!$CC72/100),0)</f>
        <v>0</v>
      </c>
      <c r="AJ72" s="323">
        <f>IFERROR(Supply_2013_Work!AJ72*(Output_Tax!$CC72/100),0)</f>
        <v>0</v>
      </c>
      <c r="AK72" s="323">
        <f>IFERROR(Supply_2013_Work!AK72*(Output_Tax!$CC72/100),0)</f>
        <v>0</v>
      </c>
      <c r="AL72" s="323">
        <f>IFERROR(Supply_2013_Work!AL72*(Output_Tax!$CC72/100),0)</f>
        <v>0</v>
      </c>
      <c r="AM72" s="323">
        <f>IFERROR(Supply_2013_Work!AM72*(Output_Tax!$CC72/100),0)</f>
        <v>0</v>
      </c>
      <c r="AN72" s="323">
        <f>IFERROR(Supply_2013_Work!AN72*(Output_Tax!$CC72/100),0)</f>
        <v>0</v>
      </c>
      <c r="AO72" s="323">
        <f>IFERROR(Supply_2013_Work!AO72*(Output_Tax!$CC72/100),0)</f>
        <v>0</v>
      </c>
      <c r="AP72" s="323">
        <f>IFERROR(Supply_2013_Work!AP72*(Output_Tax!$CC72/100),0)</f>
        <v>0</v>
      </c>
      <c r="AQ72" s="323">
        <f>IFERROR(Supply_2013_Work!AQ72*(Output_Tax!$CC72/100),0)</f>
        <v>0</v>
      </c>
      <c r="AR72" s="323">
        <f>IFERROR(Supply_2013_Work!AR72*(Output_Tax!$CC72/100),0)</f>
        <v>0</v>
      </c>
      <c r="AS72" s="323">
        <f>IFERROR(Supply_2013_Work!AS72*(Output_Tax!$CC72/100),0)</f>
        <v>0</v>
      </c>
      <c r="AT72" s="323">
        <f>IFERROR(Supply_2013_Work!AT72*(Output_Tax!$CC72/100),0)</f>
        <v>0</v>
      </c>
      <c r="AU72" s="323">
        <f>IFERROR(Supply_2013_Work!AU72*(Output_Tax!$CC72/100),0)</f>
        <v>0</v>
      </c>
      <c r="AV72" s="323">
        <f>IFERROR(Supply_2013_Work!AV72*(Output_Tax!$CC72/100),0)</f>
        <v>0</v>
      </c>
      <c r="AW72" s="323">
        <f>IFERROR(Supply_2013_Work!AW72*(Output_Tax!$CC72/100),0)</f>
        <v>0</v>
      </c>
      <c r="AX72" s="323">
        <f>IFERROR(Supply_2013_Work!AX72*(Output_Tax!$CC72/100),0)</f>
        <v>0</v>
      </c>
      <c r="AY72" s="323">
        <f>IFERROR(Supply_2013_Work!AY72*(Output_Tax!$CC72/100),0)</f>
        <v>0</v>
      </c>
      <c r="AZ72" s="323">
        <f>IFERROR(Supply_2013_Work!AZ72*(Output_Tax!$CC72/100),0)</f>
        <v>0</v>
      </c>
      <c r="BA72" s="323">
        <f>IFERROR(Supply_2013_Work!BA72*(Output_Tax!$CC72/100),0)</f>
        <v>0</v>
      </c>
      <c r="BB72" s="323">
        <f>IFERROR(Supply_2013_Work!BB72*(Output_Tax!$CC72/100),0)</f>
        <v>0</v>
      </c>
      <c r="BC72" s="323">
        <f>IFERROR(Supply_2013_Work!BC72*(Output_Tax!$CC72/100),0)</f>
        <v>0</v>
      </c>
      <c r="BD72" s="323">
        <f>IFERROR(Supply_2013_Work!BD72*(Output_Tax!$CC72/100),0)</f>
        <v>0</v>
      </c>
      <c r="BE72" s="323">
        <f>IFERROR(Supply_2013_Work!BE72*(Output_Tax!$CC72/100),0)</f>
        <v>0</v>
      </c>
      <c r="BF72" s="323">
        <f>IFERROR(Supply_2013_Work!BF72*(Output_Tax!$CC72/100),0)</f>
        <v>0</v>
      </c>
      <c r="BG72" s="323">
        <f>IFERROR(Supply_2013_Work!BG72*(Output_Tax!$CC72/100),0)</f>
        <v>0</v>
      </c>
      <c r="BH72" s="323">
        <f>IFERROR(Supply_2013_Work!BH72*(Output_Tax!$CC72/100),0)</f>
        <v>0</v>
      </c>
      <c r="BI72" s="323">
        <f>IFERROR(Supply_2013_Work!BI72*(Output_Tax!$CC72/100),0)</f>
        <v>0</v>
      </c>
      <c r="BJ72" s="323">
        <f>IFERROR(Supply_2013_Work!BJ72*(Output_Tax!$CC72/100),0)</f>
        <v>0</v>
      </c>
      <c r="BK72" s="323">
        <f>IFERROR(Supply_2013_Work!BK72*(Output_Tax!$CC72/100),0)</f>
        <v>0</v>
      </c>
      <c r="BL72" s="323">
        <f>IFERROR(Supply_2013_Work!BL72*(Output_Tax!$CC72/100),0)</f>
        <v>0</v>
      </c>
      <c r="BM72" s="323">
        <f>IFERROR(Supply_2013_Work!BM72*(Output_Tax!$CC72/100),0)</f>
        <v>0</v>
      </c>
      <c r="BN72" s="323">
        <f>IFERROR(Supply_2013_Work!BN72*(Output_Tax!$CC72/100),0)</f>
        <v>0</v>
      </c>
      <c r="BO72" s="323">
        <f>IFERROR(Supply_2013_Work!BO72*(Output_Tax!$CC72/100),0)</f>
        <v>0</v>
      </c>
      <c r="BP72" s="323">
        <f>IFERROR(Supply_2013_Work!BP72*(Output_Tax!$CC72/100),0)</f>
        <v>0</v>
      </c>
      <c r="BQ72" s="323">
        <f>IFERROR(Supply_2013_Work!BQ72*(Output_Tax!$CC72/100),0)</f>
        <v>0</v>
      </c>
      <c r="BR72" s="333" t="s">
        <v>307</v>
      </c>
      <c r="BS72" s="335" t="s">
        <v>307</v>
      </c>
      <c r="BT72" s="335" t="s">
        <v>307</v>
      </c>
      <c r="BU72" s="335" t="s">
        <v>307</v>
      </c>
      <c r="BV72" s="335" t="s">
        <v>307</v>
      </c>
      <c r="BW72" s="334" t="s">
        <v>307</v>
      </c>
      <c r="BX72" s="336" t="s">
        <v>307</v>
      </c>
      <c r="BY72" s="335" t="s">
        <v>307</v>
      </c>
      <c r="BZ72" s="335" t="s">
        <v>307</v>
      </c>
      <c r="CA72" s="337" t="s">
        <v>307</v>
      </c>
      <c r="CB72" t="str">
        <f>VLOOKUP(C72,Codes!$A$2:$D$87,2,TRUE)</f>
        <v>99</v>
      </c>
      <c r="CC72">
        <f>IF(VLOOKUP(CB72,Rates!$A$2:$N$140,10,TRUE)="non-taxable",0,VLOOKUP(CB72,Rates!$A$2:$N$140,10,TRUE))</f>
        <v>21</v>
      </c>
      <c r="CD72">
        <f t="shared" si="0"/>
        <v>0</v>
      </c>
      <c r="CE72">
        <f t="shared" si="1"/>
        <v>0</v>
      </c>
      <c r="CF72">
        <f t="shared" si="2"/>
        <v>0</v>
      </c>
    </row>
    <row r="73" spans="1:84">
      <c r="A73" s="278" t="s">
        <v>134</v>
      </c>
      <c r="B73" s="279" t="s">
        <v>195</v>
      </c>
      <c r="C73" s="459" t="s">
        <v>452</v>
      </c>
      <c r="D73" s="460" t="s">
        <v>453</v>
      </c>
      <c r="E73" s="339">
        <v>1388.2245</v>
      </c>
      <c r="F73" s="340">
        <v>977.97400000000005</v>
      </c>
      <c r="G73" s="340">
        <v>68.642899999999997</v>
      </c>
      <c r="H73" s="340">
        <v>231.5513</v>
      </c>
      <c r="I73" s="340">
        <v>2044.8063</v>
      </c>
      <c r="J73" s="340">
        <v>356.69540000000001</v>
      </c>
      <c r="K73" s="340">
        <v>2020.7654</v>
      </c>
      <c r="L73" s="340">
        <v>140.01849999999999</v>
      </c>
      <c r="M73" s="340">
        <v>228.59520000000001</v>
      </c>
      <c r="N73" s="340">
        <v>5.6898</v>
      </c>
      <c r="O73" s="340">
        <v>235.40520000000001</v>
      </c>
      <c r="P73" s="340">
        <v>173.14580000000001</v>
      </c>
      <c r="Q73" s="340">
        <v>228.67089999999999</v>
      </c>
      <c r="R73" s="340">
        <v>553.77160000000003</v>
      </c>
      <c r="S73" s="340">
        <v>311.68729999999999</v>
      </c>
      <c r="T73" s="340">
        <v>623.67660000000001</v>
      </c>
      <c r="U73" s="340">
        <v>194.62100000000001</v>
      </c>
      <c r="V73" s="340">
        <v>203.2559</v>
      </c>
      <c r="W73" s="340">
        <v>193.00190000000001</v>
      </c>
      <c r="X73" s="340">
        <v>131.4838</v>
      </c>
      <c r="Y73" s="340">
        <v>96.959599999999995</v>
      </c>
      <c r="Z73" s="340">
        <v>326.6551</v>
      </c>
      <c r="AA73" s="340">
        <v>334.20589999999999</v>
      </c>
      <c r="AB73" s="340">
        <v>2498.4537999999998</v>
      </c>
      <c r="AC73" s="340">
        <v>72.696100000000001</v>
      </c>
      <c r="AD73" s="340">
        <v>288.8064</v>
      </c>
      <c r="AE73" s="340">
        <v>5100.1418999999996</v>
      </c>
      <c r="AF73" s="340">
        <v>522.6454</v>
      </c>
      <c r="AG73" s="340">
        <v>2922.1882999999998</v>
      </c>
      <c r="AH73" s="340">
        <v>1837.5586000000001</v>
      </c>
      <c r="AI73" s="340">
        <v>2545.8056000000001</v>
      </c>
      <c r="AJ73" s="340">
        <v>142.24619999999999</v>
      </c>
      <c r="AK73" s="340">
        <v>413.75</v>
      </c>
      <c r="AL73" s="340">
        <v>3073.0752000000002</v>
      </c>
      <c r="AM73" s="340">
        <v>127.78360000000001</v>
      </c>
      <c r="AN73" s="340">
        <v>731.34870000000001</v>
      </c>
      <c r="AO73" s="340">
        <v>116.76909999999999</v>
      </c>
      <c r="AP73" s="340">
        <v>133.2227</v>
      </c>
      <c r="AQ73" s="340">
        <v>757.48469999999998</v>
      </c>
      <c r="AR73" s="340">
        <v>749.33360000000005</v>
      </c>
      <c r="AS73" s="340">
        <v>1152.8914</v>
      </c>
      <c r="AT73" s="340">
        <v>198.94390000000001</v>
      </c>
      <c r="AU73" s="340">
        <v>140.35059999999999</v>
      </c>
      <c r="AV73" s="340">
        <v>1687.6976999999999</v>
      </c>
      <c r="AW73" s="340">
        <v>1967.0934999999999</v>
      </c>
      <c r="AX73" s="340">
        <v>594.02080000000001</v>
      </c>
      <c r="AY73" s="340">
        <v>306.86689999999999</v>
      </c>
      <c r="AZ73" s="340">
        <v>130.8648</v>
      </c>
      <c r="BA73" s="340">
        <v>522.74810000000002</v>
      </c>
      <c r="BB73" s="340">
        <v>145.83969999999999</v>
      </c>
      <c r="BC73" s="340">
        <v>245.59800000000001</v>
      </c>
      <c r="BD73" s="340">
        <v>88.602099999999993</v>
      </c>
      <c r="BE73" s="340">
        <v>245.7585</v>
      </c>
      <c r="BF73" s="340">
        <v>668.59140000000002</v>
      </c>
      <c r="BG73" s="340">
        <v>2173.5246000000002</v>
      </c>
      <c r="BH73" s="340">
        <v>1285.5833</v>
      </c>
      <c r="BI73" s="340">
        <v>801.28099999999995</v>
      </c>
      <c r="BJ73" s="340">
        <v>169.1824</v>
      </c>
      <c r="BK73" s="340">
        <v>442.96319999999997</v>
      </c>
      <c r="BL73" s="340">
        <v>210.7148</v>
      </c>
      <c r="BM73" s="340">
        <v>164.31030000000001</v>
      </c>
      <c r="BN73" s="340">
        <v>51.293300000000002</v>
      </c>
      <c r="BO73" s="340">
        <v>130.96889999999999</v>
      </c>
      <c r="BP73" s="340">
        <v>30.0793</v>
      </c>
      <c r="BQ73" s="340"/>
      <c r="BR73" s="341">
        <v>46658.582399999999</v>
      </c>
      <c r="BS73" s="342">
        <v>10648.261200000001</v>
      </c>
      <c r="BT73" s="342">
        <v>5280.5545000000002</v>
      </c>
      <c r="BU73" s="342">
        <v>5367.7066999999997</v>
      </c>
      <c r="BV73" s="342">
        <v>3531.6783999999998</v>
      </c>
      <c r="BW73" s="342">
        <v>14179.9395</v>
      </c>
      <c r="BX73" s="343">
        <v>60838.5219</v>
      </c>
      <c r="BY73" s="342" t="s">
        <v>307</v>
      </c>
      <c r="BZ73" s="342">
        <v>2758.9560000000001</v>
      </c>
      <c r="CA73" s="344">
        <v>63597.477899999998</v>
      </c>
      <c r="CB73" t="str">
        <f>VLOOKUP(C73,Codes!$A$2:$D$87,2,TRUE)</f>
        <v>98</v>
      </c>
      <c r="CC73">
        <f>IF(VLOOKUP(CB73,Rates!$A$2:$N$140,10,TRUE)="non-taxable",0,VLOOKUP(CB73,Rates!$A$2:$N$140,10,TRUE))</f>
        <v>21</v>
      </c>
      <c r="CD73">
        <f t="shared" ref="CD73:CD76" si="3">IFERROR(BW73*(CC73/100),0)</f>
        <v>2977.7872950000001</v>
      </c>
      <c r="CE73">
        <f>SUM(CE8:CE72)</f>
        <v>61.218412200000017</v>
      </c>
      <c r="CF73">
        <f t="shared" ref="CF73:CF75" si="4">IFERROR(IF(CC73=0,E73,0),0)</f>
        <v>0</v>
      </c>
    </row>
    <row r="74" spans="1:84">
      <c r="A74" s="250" t="s">
        <v>67</v>
      </c>
      <c r="B74" s="252" t="s">
        <v>272</v>
      </c>
      <c r="C74" s="461" t="s">
        <v>454</v>
      </c>
      <c r="D74" s="462" t="s">
        <v>455</v>
      </c>
      <c r="E74" s="345" t="s">
        <v>307</v>
      </c>
      <c r="F74" s="346" t="s">
        <v>307</v>
      </c>
      <c r="G74" s="346" t="s">
        <v>307</v>
      </c>
      <c r="H74" s="346" t="s">
        <v>307</v>
      </c>
      <c r="I74" s="346" t="s">
        <v>307</v>
      </c>
      <c r="J74" s="346" t="s">
        <v>307</v>
      </c>
      <c r="K74" s="346" t="s">
        <v>307</v>
      </c>
      <c r="L74" s="346" t="s">
        <v>307</v>
      </c>
      <c r="M74" s="346" t="s">
        <v>307</v>
      </c>
      <c r="N74" s="346" t="s">
        <v>307</v>
      </c>
      <c r="O74" s="346" t="s">
        <v>307</v>
      </c>
      <c r="P74" s="346" t="s">
        <v>307</v>
      </c>
      <c r="Q74" s="346" t="s">
        <v>307</v>
      </c>
      <c r="R74" s="346" t="s">
        <v>307</v>
      </c>
      <c r="S74" s="346" t="s">
        <v>307</v>
      </c>
      <c r="T74" s="346" t="s">
        <v>307</v>
      </c>
      <c r="U74" s="346" t="s">
        <v>307</v>
      </c>
      <c r="V74" s="346" t="s">
        <v>307</v>
      </c>
      <c r="W74" s="346" t="s">
        <v>307</v>
      </c>
      <c r="X74" s="346" t="s">
        <v>307</v>
      </c>
      <c r="Y74" s="346" t="s">
        <v>307</v>
      </c>
      <c r="Z74" s="346" t="s">
        <v>307</v>
      </c>
      <c r="AA74" s="346" t="s">
        <v>307</v>
      </c>
      <c r="AB74" s="346" t="s">
        <v>307</v>
      </c>
      <c r="AC74" s="346" t="s">
        <v>307</v>
      </c>
      <c r="AD74" s="346" t="s">
        <v>307</v>
      </c>
      <c r="AE74" s="346" t="s">
        <v>307</v>
      </c>
      <c r="AF74" s="346" t="s">
        <v>307</v>
      </c>
      <c r="AG74" s="346" t="s">
        <v>307</v>
      </c>
      <c r="AH74" s="346" t="s">
        <v>307</v>
      </c>
      <c r="AI74" s="346" t="s">
        <v>307</v>
      </c>
      <c r="AJ74" s="346" t="s">
        <v>307</v>
      </c>
      <c r="AK74" s="346" t="s">
        <v>307</v>
      </c>
      <c r="AL74" s="346" t="s">
        <v>307</v>
      </c>
      <c r="AM74" s="346" t="s">
        <v>307</v>
      </c>
      <c r="AN74" s="346" t="s">
        <v>307</v>
      </c>
      <c r="AO74" s="346" t="s">
        <v>307</v>
      </c>
      <c r="AP74" s="346" t="s">
        <v>307</v>
      </c>
      <c r="AQ74" s="346" t="s">
        <v>307</v>
      </c>
      <c r="AR74" s="346" t="s">
        <v>307</v>
      </c>
      <c r="AS74" s="346" t="s">
        <v>307</v>
      </c>
      <c r="AT74" s="346" t="s">
        <v>307</v>
      </c>
      <c r="AU74" s="346" t="s">
        <v>307</v>
      </c>
      <c r="AV74" s="346" t="s">
        <v>307</v>
      </c>
      <c r="AW74" s="346" t="s">
        <v>307</v>
      </c>
      <c r="AX74" s="346" t="s">
        <v>307</v>
      </c>
      <c r="AY74" s="346" t="s">
        <v>307</v>
      </c>
      <c r="AZ74" s="346" t="s">
        <v>307</v>
      </c>
      <c r="BA74" s="346" t="s">
        <v>307</v>
      </c>
      <c r="BB74" s="346" t="s">
        <v>307</v>
      </c>
      <c r="BC74" s="346" t="s">
        <v>307</v>
      </c>
      <c r="BD74" s="346" t="s">
        <v>307</v>
      </c>
      <c r="BE74" s="346" t="s">
        <v>307</v>
      </c>
      <c r="BF74" s="346" t="s">
        <v>307</v>
      </c>
      <c r="BG74" s="346" t="s">
        <v>307</v>
      </c>
      <c r="BH74" s="346" t="s">
        <v>307</v>
      </c>
      <c r="BI74" s="346" t="s">
        <v>307</v>
      </c>
      <c r="BJ74" s="346" t="s">
        <v>307</v>
      </c>
      <c r="BK74" s="346" t="s">
        <v>307</v>
      </c>
      <c r="BL74" s="346" t="s">
        <v>307</v>
      </c>
      <c r="BM74" s="346" t="s">
        <v>307</v>
      </c>
      <c r="BN74" s="346" t="s">
        <v>307</v>
      </c>
      <c r="BO74" s="346" t="s">
        <v>307</v>
      </c>
      <c r="BP74" s="346" t="s">
        <v>307</v>
      </c>
      <c r="BQ74" s="346"/>
      <c r="BR74" s="347" t="s">
        <v>307</v>
      </c>
      <c r="BS74" s="237">
        <v>-160.45509999999999</v>
      </c>
      <c r="BT74" s="237">
        <v>-85.627099999999999</v>
      </c>
      <c r="BU74" s="237">
        <v>-74.8279</v>
      </c>
      <c r="BV74" s="237">
        <v>-16.866700000000002</v>
      </c>
      <c r="BW74" s="349">
        <v>-177.32169999999999</v>
      </c>
      <c r="BX74" s="350">
        <v>-177.32169999999999</v>
      </c>
      <c r="BY74" s="348" t="s">
        <v>307</v>
      </c>
      <c r="BZ74" s="348" t="s">
        <v>307</v>
      </c>
      <c r="CA74" s="351">
        <v>-177.32169999999999</v>
      </c>
      <c r="CB74" t="str">
        <f>VLOOKUP(C74,Codes!$A$2:$D$87,2,TRUE)</f>
        <v>12</v>
      </c>
      <c r="CC74">
        <f>IF(VLOOKUP(CB74,Rates!$A$2:$N$140,10,TRUE)="non-taxable",0,VLOOKUP(CB74,Rates!$A$2:$N$140,10,TRUE))</f>
        <v>21</v>
      </c>
      <c r="CD74">
        <f t="shared" si="3"/>
        <v>-37.237556999999995</v>
      </c>
      <c r="CE74">
        <f t="shared" ref="CE74:CE76" si="5">IFERROR(E74*(CC74/100),0)</f>
        <v>0</v>
      </c>
      <c r="CF74">
        <f t="shared" si="4"/>
        <v>0</v>
      </c>
    </row>
    <row r="75" spans="1:84">
      <c r="A75" s="251" t="s">
        <v>68</v>
      </c>
      <c r="B75" s="253" t="s">
        <v>268</v>
      </c>
      <c r="C75" s="463" t="s">
        <v>456</v>
      </c>
      <c r="D75" s="458" t="s">
        <v>457</v>
      </c>
      <c r="E75" s="352" t="s">
        <v>307</v>
      </c>
      <c r="F75" s="353" t="s">
        <v>307</v>
      </c>
      <c r="G75" s="353" t="s">
        <v>307</v>
      </c>
      <c r="H75" s="353" t="s">
        <v>307</v>
      </c>
      <c r="I75" s="353" t="s">
        <v>307</v>
      </c>
      <c r="J75" s="353" t="s">
        <v>307</v>
      </c>
      <c r="K75" s="353" t="s">
        <v>307</v>
      </c>
      <c r="L75" s="353" t="s">
        <v>307</v>
      </c>
      <c r="M75" s="353" t="s">
        <v>307</v>
      </c>
      <c r="N75" s="353" t="s">
        <v>307</v>
      </c>
      <c r="O75" s="353" t="s">
        <v>307</v>
      </c>
      <c r="P75" s="353" t="s">
        <v>307</v>
      </c>
      <c r="Q75" s="353" t="s">
        <v>307</v>
      </c>
      <c r="R75" s="353" t="s">
        <v>307</v>
      </c>
      <c r="S75" s="353" t="s">
        <v>307</v>
      </c>
      <c r="T75" s="353" t="s">
        <v>307</v>
      </c>
      <c r="U75" s="353" t="s">
        <v>307</v>
      </c>
      <c r="V75" s="353" t="s">
        <v>307</v>
      </c>
      <c r="W75" s="353" t="s">
        <v>307</v>
      </c>
      <c r="X75" s="353" t="s">
        <v>307</v>
      </c>
      <c r="Y75" s="353" t="s">
        <v>307</v>
      </c>
      <c r="Z75" s="353" t="s">
        <v>307</v>
      </c>
      <c r="AA75" s="353" t="s">
        <v>307</v>
      </c>
      <c r="AB75" s="353" t="s">
        <v>307</v>
      </c>
      <c r="AC75" s="353" t="s">
        <v>307</v>
      </c>
      <c r="AD75" s="353" t="s">
        <v>307</v>
      </c>
      <c r="AE75" s="353" t="s">
        <v>307</v>
      </c>
      <c r="AF75" s="353" t="s">
        <v>307</v>
      </c>
      <c r="AG75" s="353" t="s">
        <v>307</v>
      </c>
      <c r="AH75" s="353" t="s">
        <v>307</v>
      </c>
      <c r="AI75" s="353" t="s">
        <v>307</v>
      </c>
      <c r="AJ75" s="353" t="s">
        <v>307</v>
      </c>
      <c r="AK75" s="353" t="s">
        <v>307</v>
      </c>
      <c r="AL75" s="353" t="s">
        <v>307</v>
      </c>
      <c r="AM75" s="353" t="s">
        <v>307</v>
      </c>
      <c r="AN75" s="353" t="s">
        <v>307</v>
      </c>
      <c r="AO75" s="353" t="s">
        <v>307</v>
      </c>
      <c r="AP75" s="353" t="s">
        <v>307</v>
      </c>
      <c r="AQ75" s="353" t="s">
        <v>307</v>
      </c>
      <c r="AR75" s="353" t="s">
        <v>307</v>
      </c>
      <c r="AS75" s="353" t="s">
        <v>307</v>
      </c>
      <c r="AT75" s="353" t="s">
        <v>307</v>
      </c>
      <c r="AU75" s="353" t="s">
        <v>307</v>
      </c>
      <c r="AV75" s="353" t="s">
        <v>307</v>
      </c>
      <c r="AW75" s="353" t="s">
        <v>307</v>
      </c>
      <c r="AX75" s="353" t="s">
        <v>307</v>
      </c>
      <c r="AY75" s="353" t="s">
        <v>307</v>
      </c>
      <c r="AZ75" s="353" t="s">
        <v>307</v>
      </c>
      <c r="BA75" s="353" t="s">
        <v>307</v>
      </c>
      <c r="BB75" s="353" t="s">
        <v>307</v>
      </c>
      <c r="BC75" s="353" t="s">
        <v>307</v>
      </c>
      <c r="BD75" s="353" t="s">
        <v>307</v>
      </c>
      <c r="BE75" s="353" t="s">
        <v>307</v>
      </c>
      <c r="BF75" s="353" t="s">
        <v>307</v>
      </c>
      <c r="BG75" s="353" t="s">
        <v>307</v>
      </c>
      <c r="BH75" s="353" t="s">
        <v>307</v>
      </c>
      <c r="BI75" s="353" t="s">
        <v>307</v>
      </c>
      <c r="BJ75" s="353" t="s">
        <v>307</v>
      </c>
      <c r="BK75" s="353" t="s">
        <v>307</v>
      </c>
      <c r="BL75" s="353" t="s">
        <v>307</v>
      </c>
      <c r="BM75" s="353" t="s">
        <v>307</v>
      </c>
      <c r="BN75" s="353" t="s">
        <v>307</v>
      </c>
      <c r="BO75" s="353" t="s">
        <v>307</v>
      </c>
      <c r="BP75" s="353" t="s">
        <v>307</v>
      </c>
      <c r="BQ75" s="353"/>
      <c r="BR75" s="354" t="s">
        <v>307</v>
      </c>
      <c r="BS75" s="235">
        <v>429.01889999999997</v>
      </c>
      <c r="BT75" s="235">
        <v>220.1027</v>
      </c>
      <c r="BU75" s="235">
        <v>208.9162</v>
      </c>
      <c r="BV75" s="235">
        <v>118.4943</v>
      </c>
      <c r="BW75" s="356">
        <v>547.51319999999998</v>
      </c>
      <c r="BX75" s="357">
        <v>547.51319999999998</v>
      </c>
      <c r="BY75" s="355" t="s">
        <v>307</v>
      </c>
      <c r="BZ75" s="355" t="s">
        <v>307</v>
      </c>
      <c r="CA75" s="358">
        <v>547.51319999999998</v>
      </c>
      <c r="CB75" t="str">
        <f>VLOOKUP(C75,Codes!$A$2:$D$87,2,TRUE)</f>
        <v>12</v>
      </c>
      <c r="CC75">
        <f>IF(VLOOKUP(CB75,Rates!$A$2:$N$140,10,TRUE)="non-taxable",0,VLOOKUP(CB75,Rates!$A$2:$N$140,10,TRUE))</f>
        <v>21</v>
      </c>
      <c r="CD75">
        <f t="shared" si="3"/>
        <v>114.97777199999999</v>
      </c>
      <c r="CE75">
        <f t="shared" si="5"/>
        <v>0</v>
      </c>
      <c r="CF75">
        <f t="shared" si="4"/>
        <v>0</v>
      </c>
    </row>
    <row r="76" spans="1:84" ht="13.8" thickBot="1">
      <c r="A76" s="278" t="s">
        <v>69</v>
      </c>
      <c r="B76" s="19" t="s">
        <v>320</v>
      </c>
      <c r="C76" s="217" t="s">
        <v>458</v>
      </c>
      <c r="D76" s="244" t="s">
        <v>473</v>
      </c>
      <c r="E76" s="339">
        <v>1388.2245</v>
      </c>
      <c r="F76" s="340">
        <v>977.97400000000005</v>
      </c>
      <c r="G76" s="340">
        <v>68.642899999999997</v>
      </c>
      <c r="H76" s="340">
        <v>231.5513</v>
      </c>
      <c r="I76" s="340">
        <v>2044.8063</v>
      </c>
      <c r="J76" s="340">
        <v>356.69540000000001</v>
      </c>
      <c r="K76" s="340">
        <v>2020.7654</v>
      </c>
      <c r="L76" s="340">
        <v>140.01849999999999</v>
      </c>
      <c r="M76" s="340">
        <v>228.59520000000001</v>
      </c>
      <c r="N76" s="340">
        <v>5.6898</v>
      </c>
      <c r="O76" s="340">
        <v>235.40520000000001</v>
      </c>
      <c r="P76" s="340">
        <v>173.14580000000001</v>
      </c>
      <c r="Q76" s="340">
        <v>228.67089999999999</v>
      </c>
      <c r="R76" s="340">
        <v>553.77160000000003</v>
      </c>
      <c r="S76" s="340">
        <v>311.68729999999999</v>
      </c>
      <c r="T76" s="340">
        <v>623.67660000000001</v>
      </c>
      <c r="U76" s="340">
        <v>194.62100000000001</v>
      </c>
      <c r="V76" s="340">
        <v>203.2559</v>
      </c>
      <c r="W76" s="340">
        <v>193.00190000000001</v>
      </c>
      <c r="X76" s="340">
        <v>131.4838</v>
      </c>
      <c r="Y76" s="340">
        <v>96.959599999999995</v>
      </c>
      <c r="Z76" s="340">
        <v>326.6551</v>
      </c>
      <c r="AA76" s="340">
        <v>334.20589999999999</v>
      </c>
      <c r="AB76" s="340">
        <v>2498.4537999999998</v>
      </c>
      <c r="AC76" s="340">
        <v>72.696100000000001</v>
      </c>
      <c r="AD76" s="340">
        <v>288.8064</v>
      </c>
      <c r="AE76" s="340">
        <v>5100.1418999999996</v>
      </c>
      <c r="AF76" s="340">
        <v>522.6454</v>
      </c>
      <c r="AG76" s="340">
        <v>2922.1882999999998</v>
      </c>
      <c r="AH76" s="340">
        <v>1837.5586000000001</v>
      </c>
      <c r="AI76" s="340">
        <v>2545.8056000000001</v>
      </c>
      <c r="AJ76" s="340">
        <v>142.24619999999999</v>
      </c>
      <c r="AK76" s="340">
        <v>413.75</v>
      </c>
      <c r="AL76" s="340">
        <v>3073.0752000000002</v>
      </c>
      <c r="AM76" s="340">
        <v>127.78360000000001</v>
      </c>
      <c r="AN76" s="340">
        <v>731.34870000000001</v>
      </c>
      <c r="AO76" s="340">
        <v>116.76909999999999</v>
      </c>
      <c r="AP76" s="340">
        <v>133.2227</v>
      </c>
      <c r="AQ76" s="340">
        <v>757.48469999999998</v>
      </c>
      <c r="AR76" s="340">
        <v>749.33360000000005</v>
      </c>
      <c r="AS76" s="340">
        <v>1152.8914</v>
      </c>
      <c r="AT76" s="340">
        <v>198.94390000000001</v>
      </c>
      <c r="AU76" s="340">
        <v>140.35059999999999</v>
      </c>
      <c r="AV76" s="340">
        <v>1687.6976999999999</v>
      </c>
      <c r="AW76" s="340">
        <v>1967.0934999999999</v>
      </c>
      <c r="AX76" s="340">
        <v>594.02080000000001</v>
      </c>
      <c r="AY76" s="340">
        <v>306.86689999999999</v>
      </c>
      <c r="AZ76" s="340">
        <v>130.8648</v>
      </c>
      <c r="BA76" s="340">
        <v>522.74810000000002</v>
      </c>
      <c r="BB76" s="340">
        <v>145.83969999999999</v>
      </c>
      <c r="BC76" s="340">
        <v>245.59800000000001</v>
      </c>
      <c r="BD76" s="340">
        <v>88.602099999999993</v>
      </c>
      <c r="BE76" s="340">
        <v>245.7585</v>
      </c>
      <c r="BF76" s="340">
        <v>668.59140000000002</v>
      </c>
      <c r="BG76" s="340">
        <v>2173.5246000000002</v>
      </c>
      <c r="BH76" s="340">
        <v>1285.5833</v>
      </c>
      <c r="BI76" s="340">
        <v>801.28099999999995</v>
      </c>
      <c r="BJ76" s="340">
        <v>169.1824</v>
      </c>
      <c r="BK76" s="340">
        <v>442.96319999999997</v>
      </c>
      <c r="BL76" s="340">
        <v>210.7148</v>
      </c>
      <c r="BM76" s="340">
        <v>164.31030000000001</v>
      </c>
      <c r="BN76" s="340">
        <v>51.293300000000002</v>
      </c>
      <c r="BO76" s="340">
        <v>130.96889999999999</v>
      </c>
      <c r="BP76" s="340">
        <v>30.0793</v>
      </c>
      <c r="BQ76" s="340"/>
      <c r="BR76" s="341">
        <v>46658.582399999999</v>
      </c>
      <c r="BS76" s="342">
        <v>10916.825000000001</v>
      </c>
      <c r="BT76" s="342">
        <v>5415.03</v>
      </c>
      <c r="BU76" s="342">
        <v>5501.7950000000001</v>
      </c>
      <c r="BV76" s="342">
        <v>3633.306</v>
      </c>
      <c r="BW76" s="342">
        <v>14550.130999999999</v>
      </c>
      <c r="BX76" s="343">
        <v>61208.713400000001</v>
      </c>
      <c r="BY76" s="342" t="s">
        <v>307</v>
      </c>
      <c r="BZ76" s="342">
        <v>2758.9560000000001</v>
      </c>
      <c r="CA76" s="344">
        <v>63967.669399999999</v>
      </c>
      <c r="CB76" t="str">
        <f>VLOOKUP(C76,Codes!$A$2:$D$87,2,TRUE)</f>
        <v>12</v>
      </c>
      <c r="CC76">
        <f>IF(VLOOKUP(CB76,Rates!$A$2:$N$140,10,TRUE)="non-taxable",0,VLOOKUP(CB76,Rates!$A$2:$N$140,10,TRUE))</f>
        <v>21</v>
      </c>
      <c r="CD76">
        <f t="shared" si="3"/>
        <v>3055.5275099999999</v>
      </c>
      <c r="CE76">
        <f t="shared" si="5"/>
        <v>291.52714500000002</v>
      </c>
      <c r="CF76">
        <f>SUM(CF8:CF75)</f>
        <v>0</v>
      </c>
    </row>
    <row r="77" spans="1:84">
      <c r="A77" s="359" t="s">
        <v>273</v>
      </c>
      <c r="B77" s="360" t="s">
        <v>2</v>
      </c>
      <c r="C77" s="497" t="s">
        <v>548</v>
      </c>
      <c r="D77" s="21"/>
      <c r="E77" s="361" t="s">
        <v>307</v>
      </c>
      <c r="F77" s="361" t="s">
        <v>307</v>
      </c>
      <c r="G77" s="361" t="s">
        <v>307</v>
      </c>
      <c r="H77" s="361" t="s">
        <v>307</v>
      </c>
      <c r="I77" s="361" t="s">
        <v>307</v>
      </c>
      <c r="J77" s="361" t="s">
        <v>307</v>
      </c>
      <c r="K77" s="361" t="s">
        <v>307</v>
      </c>
      <c r="L77" s="361" t="s">
        <v>307</v>
      </c>
      <c r="M77" s="361" t="s">
        <v>307</v>
      </c>
      <c r="N77" s="361" t="s">
        <v>307</v>
      </c>
      <c r="O77" s="361" t="s">
        <v>307</v>
      </c>
      <c r="P77" s="361" t="s">
        <v>307</v>
      </c>
      <c r="Q77" s="361" t="s">
        <v>307</v>
      </c>
      <c r="R77" s="361" t="s">
        <v>307</v>
      </c>
      <c r="S77" s="361" t="s">
        <v>307</v>
      </c>
      <c r="T77" s="361" t="s">
        <v>307</v>
      </c>
      <c r="U77" s="361" t="s">
        <v>307</v>
      </c>
      <c r="V77" s="361" t="s">
        <v>307</v>
      </c>
      <c r="W77" s="361" t="s">
        <v>307</v>
      </c>
      <c r="X77" s="361" t="s">
        <v>307</v>
      </c>
      <c r="Y77" s="361" t="s">
        <v>307</v>
      </c>
      <c r="Z77" s="361" t="s">
        <v>307</v>
      </c>
      <c r="AA77" s="361" t="s">
        <v>307</v>
      </c>
      <c r="AB77" s="361" t="s">
        <v>307</v>
      </c>
      <c r="AC77" s="361" t="s">
        <v>307</v>
      </c>
      <c r="AD77" s="361" t="s">
        <v>307</v>
      </c>
      <c r="AE77" s="361" t="s">
        <v>307</v>
      </c>
      <c r="AF77" s="361" t="s">
        <v>307</v>
      </c>
      <c r="AG77" s="361" t="s">
        <v>307</v>
      </c>
      <c r="AH77" s="361" t="s">
        <v>307</v>
      </c>
      <c r="AI77" s="361" t="s">
        <v>307</v>
      </c>
      <c r="AJ77" s="361" t="s">
        <v>307</v>
      </c>
      <c r="AK77" s="361" t="s">
        <v>307</v>
      </c>
      <c r="AL77" s="361" t="s">
        <v>307</v>
      </c>
      <c r="AM77" s="361" t="s">
        <v>307</v>
      </c>
      <c r="AN77" s="361" t="s">
        <v>307</v>
      </c>
      <c r="AO77" s="361" t="s">
        <v>307</v>
      </c>
      <c r="AP77" s="361" t="s">
        <v>307</v>
      </c>
      <c r="AQ77" s="361" t="s">
        <v>307</v>
      </c>
      <c r="AR77" s="361" t="s">
        <v>307</v>
      </c>
      <c r="AS77" s="361" t="s">
        <v>307</v>
      </c>
      <c r="AT77" s="361" t="s">
        <v>307</v>
      </c>
      <c r="AU77" s="361" t="s">
        <v>307</v>
      </c>
      <c r="AV77" s="361" t="s">
        <v>307</v>
      </c>
      <c r="AW77" s="361" t="s">
        <v>307</v>
      </c>
      <c r="AX77" s="361" t="s">
        <v>307</v>
      </c>
      <c r="AY77" s="361" t="s">
        <v>307</v>
      </c>
      <c r="AZ77" s="361" t="s">
        <v>307</v>
      </c>
      <c r="BA77" s="361" t="s">
        <v>307</v>
      </c>
      <c r="BB77" s="361" t="s">
        <v>307</v>
      </c>
      <c r="BC77" s="361" t="s">
        <v>307</v>
      </c>
      <c r="BD77" s="361" t="s">
        <v>307</v>
      </c>
      <c r="BE77" s="361" t="s">
        <v>307</v>
      </c>
      <c r="BF77" s="361" t="s">
        <v>307</v>
      </c>
      <c r="BG77" s="361" t="s">
        <v>307</v>
      </c>
      <c r="BH77" s="361" t="s">
        <v>307</v>
      </c>
      <c r="BI77" s="361" t="s">
        <v>307</v>
      </c>
      <c r="BJ77" s="361" t="s">
        <v>307</v>
      </c>
      <c r="BK77" s="361" t="s">
        <v>307</v>
      </c>
      <c r="BL77" s="361" t="s">
        <v>307</v>
      </c>
      <c r="BM77" s="361" t="s">
        <v>307</v>
      </c>
      <c r="BN77" s="361" t="s">
        <v>307</v>
      </c>
      <c r="BO77" s="361" t="s">
        <v>307</v>
      </c>
      <c r="BP77" s="361" t="s">
        <v>307</v>
      </c>
      <c r="BQ77" s="361"/>
      <c r="BR77" s="362" t="s">
        <v>307</v>
      </c>
      <c r="BS77" s="362" t="s">
        <v>307</v>
      </c>
      <c r="BT77" s="362" t="s">
        <v>307</v>
      </c>
      <c r="BU77" s="362" t="s">
        <v>307</v>
      </c>
      <c r="BV77" s="362" t="s">
        <v>307</v>
      </c>
      <c r="BW77" s="362" t="s">
        <v>307</v>
      </c>
      <c r="BX77" s="362" t="s">
        <v>307</v>
      </c>
      <c r="BY77" s="362" t="s">
        <v>307</v>
      </c>
      <c r="BZ77" s="362" t="s">
        <v>307</v>
      </c>
      <c r="CA77" s="363" t="s">
        <v>307</v>
      </c>
    </row>
    <row r="78" spans="1:84">
      <c r="A78" s="250" t="s">
        <v>134</v>
      </c>
      <c r="B78" s="364" t="s">
        <v>311</v>
      </c>
      <c r="C78" s="260"/>
      <c r="D78" s="495" t="s">
        <v>545</v>
      </c>
      <c r="E78" s="238">
        <v>1240.2102</v>
      </c>
      <c r="F78" s="237">
        <v>933.07680000000005</v>
      </c>
      <c r="G78" s="237">
        <v>59.130699999999997</v>
      </c>
      <c r="H78" s="237">
        <v>222.18270000000001</v>
      </c>
      <c r="I78" s="365">
        <v>1936.6767</v>
      </c>
      <c r="J78" s="365">
        <v>356.2414</v>
      </c>
      <c r="K78" s="365">
        <v>2010.1799000000001</v>
      </c>
      <c r="L78" s="365">
        <v>140.01849999999999</v>
      </c>
      <c r="M78" s="365">
        <v>227.6054</v>
      </c>
      <c r="N78" s="365">
        <v>5.6898</v>
      </c>
      <c r="O78" s="365">
        <v>234.59479999999999</v>
      </c>
      <c r="P78" s="365">
        <v>167.78809999999999</v>
      </c>
      <c r="Q78" s="365">
        <v>228.5324</v>
      </c>
      <c r="R78" s="365">
        <v>550.37310000000002</v>
      </c>
      <c r="S78" s="365">
        <v>311.30810000000002</v>
      </c>
      <c r="T78" s="365">
        <v>622.18539999999996</v>
      </c>
      <c r="U78" s="365">
        <v>190.54220000000001</v>
      </c>
      <c r="V78" s="365">
        <v>193.9914</v>
      </c>
      <c r="W78" s="365">
        <v>191.916</v>
      </c>
      <c r="X78" s="365">
        <v>130.8287</v>
      </c>
      <c r="Y78" s="365">
        <v>96.2239</v>
      </c>
      <c r="Z78" s="365">
        <v>326.53379999999999</v>
      </c>
      <c r="AA78" s="365">
        <v>333.4751</v>
      </c>
      <c r="AB78" s="365">
        <v>2492.1538999999998</v>
      </c>
      <c r="AC78" s="365">
        <v>70.065799999999996</v>
      </c>
      <c r="AD78" s="365">
        <v>264.58640000000003</v>
      </c>
      <c r="AE78" s="365">
        <v>4933.1583000000001</v>
      </c>
      <c r="AF78" s="365">
        <v>522.63509999999997</v>
      </c>
      <c r="AG78" s="365">
        <v>2917.2534000000001</v>
      </c>
      <c r="AH78" s="365">
        <v>1834.6179</v>
      </c>
      <c r="AI78" s="365">
        <v>2493.2208999999998</v>
      </c>
      <c r="AJ78" s="365">
        <v>142.1927</v>
      </c>
      <c r="AK78" s="365">
        <v>413.73169999999999</v>
      </c>
      <c r="AL78" s="365">
        <v>3064.8980999999999</v>
      </c>
      <c r="AM78" s="365">
        <v>126.8976</v>
      </c>
      <c r="AN78" s="365">
        <v>730.85270000000003</v>
      </c>
      <c r="AO78" s="365">
        <v>115.3288</v>
      </c>
      <c r="AP78" s="365">
        <v>104.0883</v>
      </c>
      <c r="AQ78" s="365">
        <v>753.13959999999997</v>
      </c>
      <c r="AR78" s="365">
        <v>722.95150000000001</v>
      </c>
      <c r="AS78" s="365">
        <v>1142.4183</v>
      </c>
      <c r="AT78" s="365">
        <v>198.31379999999999</v>
      </c>
      <c r="AU78" s="365">
        <v>140.01910000000001</v>
      </c>
      <c r="AV78" s="365">
        <v>1645.8409999999999</v>
      </c>
      <c r="AW78" s="365" t="s">
        <v>307</v>
      </c>
      <c r="AX78" s="365">
        <v>586.03480000000002</v>
      </c>
      <c r="AY78" s="365">
        <v>294.47750000000002</v>
      </c>
      <c r="AZ78" s="365">
        <v>36.492199999999997</v>
      </c>
      <c r="BA78" s="365">
        <v>521.73829999999998</v>
      </c>
      <c r="BB78" s="365">
        <v>140.81370000000001</v>
      </c>
      <c r="BC78" s="365">
        <v>244.7319</v>
      </c>
      <c r="BD78" s="365">
        <v>88.6</v>
      </c>
      <c r="BE78" s="365">
        <v>236.93209999999999</v>
      </c>
      <c r="BF78" s="365">
        <v>659.27160000000003</v>
      </c>
      <c r="BG78" s="365">
        <v>251.74209999999999</v>
      </c>
      <c r="BH78" s="365">
        <v>315.2681</v>
      </c>
      <c r="BI78" s="365">
        <v>366.30869999999999</v>
      </c>
      <c r="BJ78" s="365">
        <v>49.125300000000003</v>
      </c>
      <c r="BK78" s="365">
        <v>298.02820000000003</v>
      </c>
      <c r="BL78" s="365">
        <v>165.85900000000001</v>
      </c>
      <c r="BM78" s="365">
        <v>75.793700000000001</v>
      </c>
      <c r="BN78" s="365">
        <v>51.149799999999999</v>
      </c>
      <c r="BO78" s="365">
        <v>129.93549999999999</v>
      </c>
      <c r="BP78" s="365" t="s">
        <v>307</v>
      </c>
      <c r="BQ78" s="365"/>
      <c r="BR78" s="349">
        <v>40049.972800000003</v>
      </c>
      <c r="BS78" s="348" t="s">
        <v>307</v>
      </c>
      <c r="BT78" s="348" t="s">
        <v>307</v>
      </c>
      <c r="BU78" s="348" t="s">
        <v>307</v>
      </c>
      <c r="BV78" s="348" t="s">
        <v>307</v>
      </c>
      <c r="BW78" s="348" t="s">
        <v>307</v>
      </c>
      <c r="BX78" s="348" t="s">
        <v>307</v>
      </c>
      <c r="BY78" s="348" t="s">
        <v>307</v>
      </c>
      <c r="BZ78" s="348" t="s">
        <v>307</v>
      </c>
      <c r="CA78" s="366" t="s">
        <v>307</v>
      </c>
    </row>
    <row r="79" spans="1:84">
      <c r="A79" s="251" t="s">
        <v>134</v>
      </c>
      <c r="B79" s="435" t="s">
        <v>318</v>
      </c>
      <c r="C79" s="107"/>
      <c r="D79" s="495" t="s">
        <v>546</v>
      </c>
      <c r="E79" s="236">
        <v>147.94659999999999</v>
      </c>
      <c r="F79" s="235">
        <v>30.681000000000001</v>
      </c>
      <c r="G79" s="235">
        <v>8.1568000000000005</v>
      </c>
      <c r="H79" s="235">
        <v>9.3687000000000005</v>
      </c>
      <c r="I79" s="367">
        <v>108.1296</v>
      </c>
      <c r="J79" s="367">
        <v>0.45390000000000003</v>
      </c>
      <c r="K79" s="367">
        <v>10.582700000000001</v>
      </c>
      <c r="L79" s="367" t="s">
        <v>307</v>
      </c>
      <c r="M79" s="367">
        <v>0.98980000000000001</v>
      </c>
      <c r="N79" s="367" t="s">
        <v>307</v>
      </c>
      <c r="O79" s="367">
        <v>0.81040000000000001</v>
      </c>
      <c r="P79" s="367">
        <v>5.3575999999999997</v>
      </c>
      <c r="Q79" s="367">
        <v>0.13850000000000001</v>
      </c>
      <c r="R79" s="367">
        <v>3.3984999999999999</v>
      </c>
      <c r="S79" s="367">
        <v>0.37919999999999998</v>
      </c>
      <c r="T79" s="367">
        <v>1.4911000000000001</v>
      </c>
      <c r="U79" s="367">
        <v>4.0788000000000002</v>
      </c>
      <c r="V79" s="367">
        <v>9.2644000000000002</v>
      </c>
      <c r="W79" s="367">
        <v>1.0859000000000001</v>
      </c>
      <c r="X79" s="367">
        <v>0.6552</v>
      </c>
      <c r="Y79" s="367">
        <v>0.73570000000000002</v>
      </c>
      <c r="Z79" s="367">
        <v>0.1212</v>
      </c>
      <c r="AA79" s="367">
        <v>0.73080000000000001</v>
      </c>
      <c r="AB79" s="367">
        <v>3.7328000000000001</v>
      </c>
      <c r="AC79" s="367" t="s">
        <v>307</v>
      </c>
      <c r="AD79" s="367">
        <v>4.7233999999999998</v>
      </c>
      <c r="AE79" s="367">
        <v>163.99850000000001</v>
      </c>
      <c r="AF79" s="367">
        <v>1.03E-2</v>
      </c>
      <c r="AG79" s="367">
        <v>4.9348000000000001</v>
      </c>
      <c r="AH79" s="367">
        <v>2.8664999999999998</v>
      </c>
      <c r="AI79" s="367">
        <v>4.1173000000000002</v>
      </c>
      <c r="AJ79" s="367" t="s">
        <v>307</v>
      </c>
      <c r="AK79" s="367">
        <v>1.83E-2</v>
      </c>
      <c r="AL79" s="367">
        <v>6.9241000000000001</v>
      </c>
      <c r="AM79" s="367">
        <v>0.88600000000000001</v>
      </c>
      <c r="AN79" s="367">
        <v>0.48830000000000001</v>
      </c>
      <c r="AO79" s="367">
        <v>1.2202</v>
      </c>
      <c r="AP79" s="367">
        <v>9.5515000000000008</v>
      </c>
      <c r="AQ79" s="367">
        <v>4.0929000000000002</v>
      </c>
      <c r="AR79" s="367">
        <v>18.1249</v>
      </c>
      <c r="AS79" s="367">
        <v>10.473100000000001</v>
      </c>
      <c r="AT79" s="367">
        <v>0.63019999999999998</v>
      </c>
      <c r="AU79" s="367">
        <v>0.33150000000000002</v>
      </c>
      <c r="AV79" s="367">
        <v>2.1686000000000001</v>
      </c>
      <c r="AW79" s="367">
        <v>1967.0934999999999</v>
      </c>
      <c r="AX79" s="367">
        <v>6.4191000000000003</v>
      </c>
      <c r="AY79" s="367">
        <v>2.3048999999999999</v>
      </c>
      <c r="AZ79" s="367">
        <v>36.930799999999998</v>
      </c>
      <c r="BA79" s="367">
        <v>0.9516</v>
      </c>
      <c r="BB79" s="367">
        <v>1.0306999999999999</v>
      </c>
      <c r="BC79" s="367">
        <v>0.41710000000000003</v>
      </c>
      <c r="BD79" s="367" t="s">
        <v>307</v>
      </c>
      <c r="BE79" s="367">
        <v>0.14899999999999999</v>
      </c>
      <c r="BF79" s="367">
        <v>1.4472</v>
      </c>
      <c r="BG79" s="367">
        <v>5.6597999999999997</v>
      </c>
      <c r="BH79" s="367">
        <v>41.270499999999998</v>
      </c>
      <c r="BI79" s="367">
        <v>2.2042000000000002</v>
      </c>
      <c r="BJ79" s="367">
        <v>3.1300000000000001E-2</v>
      </c>
      <c r="BK79" s="367">
        <v>0.91769999999999996</v>
      </c>
      <c r="BL79" s="367">
        <v>0.78029999999999999</v>
      </c>
      <c r="BM79" s="367">
        <v>3.4299999999999997E-2</v>
      </c>
      <c r="BN79" s="367">
        <v>0.1434</v>
      </c>
      <c r="BO79" s="367">
        <v>0.16089999999999999</v>
      </c>
      <c r="BP79" s="367">
        <v>30.0793</v>
      </c>
      <c r="BQ79" s="367"/>
      <c r="BR79" s="356">
        <v>2681.8753000000002</v>
      </c>
      <c r="BS79" s="355" t="s">
        <v>307</v>
      </c>
      <c r="BT79" s="355" t="s">
        <v>307</v>
      </c>
      <c r="BU79" s="355" t="s">
        <v>307</v>
      </c>
      <c r="BV79" s="355" t="s">
        <v>307</v>
      </c>
      <c r="BW79" s="355" t="s">
        <v>307</v>
      </c>
      <c r="BX79" s="355" t="s">
        <v>307</v>
      </c>
      <c r="BY79" s="355" t="s">
        <v>307</v>
      </c>
      <c r="BZ79" s="355" t="s">
        <v>307</v>
      </c>
      <c r="CA79" s="368" t="s">
        <v>307</v>
      </c>
    </row>
    <row r="80" spans="1:84" ht="13.8" thickBot="1">
      <c r="A80" s="369" t="s">
        <v>134</v>
      </c>
      <c r="B80" s="436" t="s">
        <v>319</v>
      </c>
      <c r="C80" s="108"/>
      <c r="D80" s="496" t="s">
        <v>547</v>
      </c>
      <c r="E80" s="370">
        <v>6.7699999999999996E-2</v>
      </c>
      <c r="F80" s="371">
        <v>14.216200000000001</v>
      </c>
      <c r="G80" s="371">
        <v>1.3554999999999999</v>
      </c>
      <c r="H80" s="371" t="s">
        <v>307</v>
      </c>
      <c r="I80" s="372" t="s">
        <v>307</v>
      </c>
      <c r="J80" s="372" t="s">
        <v>307</v>
      </c>
      <c r="K80" s="372">
        <v>2.8E-3</v>
      </c>
      <c r="L80" s="372" t="s">
        <v>307</v>
      </c>
      <c r="M80" s="372" t="s">
        <v>307</v>
      </c>
      <c r="N80" s="372" t="s">
        <v>307</v>
      </c>
      <c r="O80" s="372" t="s">
        <v>307</v>
      </c>
      <c r="P80" s="372" t="s">
        <v>307</v>
      </c>
      <c r="Q80" s="372" t="s">
        <v>307</v>
      </c>
      <c r="R80" s="372" t="s">
        <v>307</v>
      </c>
      <c r="S80" s="372" t="s">
        <v>307</v>
      </c>
      <c r="T80" s="372" t="s">
        <v>307</v>
      </c>
      <c r="U80" s="372" t="s">
        <v>307</v>
      </c>
      <c r="V80" s="372" t="s">
        <v>307</v>
      </c>
      <c r="W80" s="372" t="s">
        <v>307</v>
      </c>
      <c r="X80" s="372" t="s">
        <v>307</v>
      </c>
      <c r="Y80" s="372" t="s">
        <v>307</v>
      </c>
      <c r="Z80" s="372" t="s">
        <v>307</v>
      </c>
      <c r="AA80" s="372" t="s">
        <v>307</v>
      </c>
      <c r="AB80" s="372">
        <v>2.5670999999999999</v>
      </c>
      <c r="AC80" s="372">
        <v>2.6303000000000001</v>
      </c>
      <c r="AD80" s="372">
        <v>19.496600000000001</v>
      </c>
      <c r="AE80" s="372">
        <v>2.9851000000000001</v>
      </c>
      <c r="AF80" s="372" t="s">
        <v>307</v>
      </c>
      <c r="AG80" s="372" t="s">
        <v>307</v>
      </c>
      <c r="AH80" s="372">
        <v>7.4200000000000002E-2</v>
      </c>
      <c r="AI80" s="372">
        <v>48.467300000000002</v>
      </c>
      <c r="AJ80" s="372">
        <v>5.3499999999999999E-2</v>
      </c>
      <c r="AK80" s="372" t="s">
        <v>307</v>
      </c>
      <c r="AL80" s="372">
        <v>1.2529999999999999</v>
      </c>
      <c r="AM80" s="372" t="s">
        <v>307</v>
      </c>
      <c r="AN80" s="372">
        <v>7.7000000000000002E-3</v>
      </c>
      <c r="AO80" s="372">
        <v>0.22009999999999999</v>
      </c>
      <c r="AP80" s="372">
        <v>19.582899999999999</v>
      </c>
      <c r="AQ80" s="372">
        <v>0.25230000000000002</v>
      </c>
      <c r="AR80" s="372">
        <v>8.2570999999999994</v>
      </c>
      <c r="AS80" s="372" t="s">
        <v>307</v>
      </c>
      <c r="AT80" s="372" t="s">
        <v>307</v>
      </c>
      <c r="AU80" s="372" t="s">
        <v>307</v>
      </c>
      <c r="AV80" s="372">
        <v>39.688099999999999</v>
      </c>
      <c r="AW80" s="372" t="s">
        <v>307</v>
      </c>
      <c r="AX80" s="372">
        <v>1.5669999999999999</v>
      </c>
      <c r="AY80" s="372">
        <v>10.0845</v>
      </c>
      <c r="AZ80" s="372">
        <v>57.441800000000001</v>
      </c>
      <c r="BA80" s="372">
        <v>5.8299999999999998E-2</v>
      </c>
      <c r="BB80" s="372">
        <v>3.9954000000000001</v>
      </c>
      <c r="BC80" s="372">
        <v>0.44900000000000001</v>
      </c>
      <c r="BD80" s="372">
        <v>2.0999999999999999E-3</v>
      </c>
      <c r="BE80" s="372">
        <v>8.6775000000000002</v>
      </c>
      <c r="BF80" s="372">
        <v>7.8724999999999996</v>
      </c>
      <c r="BG80" s="372">
        <v>1916.1226999999999</v>
      </c>
      <c r="BH80" s="372">
        <v>929.04470000000003</v>
      </c>
      <c r="BI80" s="372">
        <v>432.76819999999998</v>
      </c>
      <c r="BJ80" s="372">
        <v>120.0258</v>
      </c>
      <c r="BK80" s="372">
        <v>144.01730000000001</v>
      </c>
      <c r="BL80" s="372">
        <v>44.075499999999998</v>
      </c>
      <c r="BM80" s="372">
        <v>88.482299999999995</v>
      </c>
      <c r="BN80" s="372" t="s">
        <v>307</v>
      </c>
      <c r="BO80" s="372">
        <v>0.87250000000000005</v>
      </c>
      <c r="BP80" s="372" t="s">
        <v>307</v>
      </c>
      <c r="BQ80" s="372"/>
      <c r="BR80" s="373">
        <v>3926.7343999999998</v>
      </c>
      <c r="BS80" s="374" t="s">
        <v>307</v>
      </c>
      <c r="BT80" s="374" t="s">
        <v>307</v>
      </c>
      <c r="BU80" s="374" t="s">
        <v>307</v>
      </c>
      <c r="BV80" s="374" t="s">
        <v>307</v>
      </c>
      <c r="BW80" s="374" t="s">
        <v>307</v>
      </c>
      <c r="BX80" s="374" t="s">
        <v>307</v>
      </c>
      <c r="BY80" s="374" t="s">
        <v>307</v>
      </c>
      <c r="BZ80" s="374" t="s">
        <v>307</v>
      </c>
      <c r="CA80" s="375" t="s">
        <v>307</v>
      </c>
    </row>
  </sheetData>
  <mergeCells count="1">
    <mergeCell ref="BY6:BZ6"/>
  </mergeCells>
  <conditionalFormatting sqref="C78:D80">
    <cfRule type="cellIs" dxfId="1" priority="1" stopIfTrue="1" operator="equal">
      <formula>"NaN"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6" tint="0.39997558519241921"/>
  </sheetPr>
  <dimension ref="A1:CD136"/>
  <sheetViews>
    <sheetView showGridLines="0" zoomScaleNormal="100" workbookViewId="0">
      <pane xSplit="2" ySplit="5" topLeftCell="C6" activePane="bottomRight" state="frozen"/>
      <selection activeCell="BQ82" sqref="BQ82"/>
      <selection pane="topRight" activeCell="BQ82" sqref="BQ82"/>
      <selection pane="bottomLeft" activeCell="BQ82" sqref="BQ82"/>
      <selection pane="bottomRight" activeCell="A7" sqref="A7"/>
    </sheetView>
  </sheetViews>
  <sheetFormatPr defaultColWidth="9.109375" defaultRowHeight="13.2"/>
  <cols>
    <col min="1" max="1" width="8.6640625" style="21" customWidth="1"/>
    <col min="2" max="2" width="25.6640625" style="21" customWidth="1"/>
    <col min="3" max="3" width="17" style="21" customWidth="1"/>
    <col min="4" max="4" width="25.6640625" style="21" customWidth="1"/>
    <col min="5" max="9" width="10.6640625" style="21" customWidth="1"/>
    <col min="10" max="10" width="10.6640625" style="33" customWidth="1"/>
    <col min="11" max="79" width="10.6640625" style="21" customWidth="1"/>
    <col min="80" max="80" width="11.33203125" style="21" customWidth="1"/>
    <col min="81" max="82" width="10.6640625" style="21" customWidth="1"/>
    <col min="83" max="16384" width="9.109375" style="21"/>
  </cols>
  <sheetData>
    <row r="1" spans="1:82" s="5" customFormat="1" ht="19.5" customHeight="1">
      <c r="A1" s="14" t="s">
        <v>587</v>
      </c>
      <c r="B1" s="3"/>
      <c r="C1" s="3"/>
      <c r="D1" s="3"/>
      <c r="E1" s="3"/>
      <c r="F1" s="2"/>
      <c r="G1" s="4"/>
      <c r="I1" s="4"/>
      <c r="J1" s="15"/>
      <c r="K1" s="6"/>
    </row>
    <row r="2" spans="1:82" s="27" customFormat="1" ht="13.8" thickBot="1">
      <c r="J2" s="32"/>
    </row>
    <row r="3" spans="1:82" s="273" customFormat="1" ht="12.75" customHeight="1">
      <c r="A3" s="269"/>
      <c r="B3" s="274"/>
      <c r="C3" s="270"/>
      <c r="D3" s="270"/>
      <c r="E3" s="589" t="s">
        <v>302</v>
      </c>
      <c r="F3" s="590"/>
      <c r="G3" s="590"/>
      <c r="H3" s="591"/>
      <c r="I3" s="591"/>
      <c r="J3" s="591"/>
      <c r="K3" s="591"/>
      <c r="L3" s="591"/>
      <c r="M3" s="591"/>
      <c r="N3" s="592"/>
      <c r="O3" s="592"/>
      <c r="P3" s="592"/>
      <c r="Q3" s="592"/>
      <c r="R3" s="592"/>
      <c r="S3" s="592"/>
      <c r="T3" s="592"/>
      <c r="U3" s="592"/>
      <c r="V3" s="592"/>
      <c r="W3" s="592"/>
      <c r="X3" s="592"/>
      <c r="Y3" s="592"/>
      <c r="Z3" s="592"/>
      <c r="AA3" s="592"/>
      <c r="AB3" s="592"/>
      <c r="AC3" s="592"/>
      <c r="AD3" s="592"/>
      <c r="AE3" s="592"/>
      <c r="AF3" s="592"/>
      <c r="AG3" s="592"/>
      <c r="AH3" s="592"/>
      <c r="AI3" s="592"/>
      <c r="AJ3" s="592"/>
      <c r="AK3" s="592"/>
      <c r="AL3" s="592"/>
      <c r="AM3" s="592"/>
      <c r="AN3" s="592"/>
      <c r="AO3" s="592"/>
      <c r="AP3" s="592"/>
      <c r="AQ3" s="592"/>
      <c r="AR3" s="592"/>
      <c r="AS3" s="592"/>
      <c r="AT3" s="592"/>
      <c r="AU3" s="592"/>
      <c r="AV3" s="592"/>
      <c r="AW3" s="592"/>
      <c r="AX3" s="592"/>
      <c r="AY3" s="592"/>
      <c r="AZ3" s="592"/>
      <c r="BA3" s="592"/>
      <c r="BB3" s="592"/>
      <c r="BC3" s="592"/>
      <c r="BD3" s="592"/>
      <c r="BE3" s="592"/>
      <c r="BF3" s="592"/>
      <c r="BG3" s="592"/>
      <c r="BH3" s="592"/>
      <c r="BI3" s="592"/>
      <c r="BJ3" s="592"/>
      <c r="BK3" s="592"/>
      <c r="BL3" s="592"/>
      <c r="BM3" s="592"/>
      <c r="BN3" s="592"/>
      <c r="BO3" s="592"/>
      <c r="BP3" s="592"/>
      <c r="BQ3" s="592"/>
      <c r="BR3" s="593"/>
      <c r="BS3" s="594" t="s">
        <v>280</v>
      </c>
      <c r="BT3" s="595"/>
      <c r="BU3" s="595"/>
      <c r="BV3" s="595"/>
      <c r="BW3" s="595"/>
      <c r="BX3" s="595"/>
      <c r="BY3" s="595"/>
      <c r="BZ3" s="595"/>
      <c r="CA3" s="595"/>
      <c r="CB3" s="596"/>
      <c r="CC3" s="275"/>
      <c r="CD3" s="272"/>
    </row>
    <row r="4" spans="1:82" s="27" customFormat="1" ht="90" customHeight="1">
      <c r="A4" s="7" t="s">
        <v>2</v>
      </c>
      <c r="B4" s="13" t="s">
        <v>270</v>
      </c>
      <c r="C4" s="106"/>
      <c r="D4" s="106"/>
      <c r="E4" s="173" t="s">
        <v>203</v>
      </c>
      <c r="F4" s="140" t="s">
        <v>204</v>
      </c>
      <c r="G4" s="140" t="s">
        <v>205</v>
      </c>
      <c r="H4" s="140" t="s">
        <v>206</v>
      </c>
      <c r="I4" s="140" t="s">
        <v>207</v>
      </c>
      <c r="J4" s="140" t="s">
        <v>208</v>
      </c>
      <c r="K4" s="140" t="s">
        <v>209</v>
      </c>
      <c r="L4" s="140" t="s">
        <v>210</v>
      </c>
      <c r="M4" s="140" t="s">
        <v>211</v>
      </c>
      <c r="N4" s="140" t="s">
        <v>212</v>
      </c>
      <c r="O4" s="140" t="s">
        <v>213</v>
      </c>
      <c r="P4" s="140" t="s">
        <v>214</v>
      </c>
      <c r="Q4" s="140" t="s">
        <v>215</v>
      </c>
      <c r="R4" s="140" t="s">
        <v>216</v>
      </c>
      <c r="S4" s="140" t="s">
        <v>217</v>
      </c>
      <c r="T4" s="140" t="s">
        <v>218</v>
      </c>
      <c r="U4" s="140" t="s">
        <v>219</v>
      </c>
      <c r="V4" s="140" t="s">
        <v>220</v>
      </c>
      <c r="W4" s="140" t="s">
        <v>221</v>
      </c>
      <c r="X4" s="140" t="s">
        <v>222</v>
      </c>
      <c r="Y4" s="140" t="s">
        <v>223</v>
      </c>
      <c r="Z4" s="140" t="s">
        <v>224</v>
      </c>
      <c r="AA4" s="140" t="s">
        <v>225</v>
      </c>
      <c r="AB4" s="140" t="s">
        <v>226</v>
      </c>
      <c r="AC4" s="140" t="s">
        <v>227</v>
      </c>
      <c r="AD4" s="140" t="s">
        <v>228</v>
      </c>
      <c r="AE4" s="140" t="s">
        <v>229</v>
      </c>
      <c r="AF4" s="140" t="s">
        <v>230</v>
      </c>
      <c r="AG4" s="140" t="s">
        <v>231</v>
      </c>
      <c r="AH4" s="140" t="s">
        <v>232</v>
      </c>
      <c r="AI4" s="140" t="s">
        <v>233</v>
      </c>
      <c r="AJ4" s="140" t="s">
        <v>234</v>
      </c>
      <c r="AK4" s="140" t="s">
        <v>235</v>
      </c>
      <c r="AL4" s="140" t="s">
        <v>236</v>
      </c>
      <c r="AM4" s="140" t="s">
        <v>237</v>
      </c>
      <c r="AN4" s="140" t="s">
        <v>238</v>
      </c>
      <c r="AO4" s="140" t="s">
        <v>239</v>
      </c>
      <c r="AP4" s="140" t="s">
        <v>240</v>
      </c>
      <c r="AQ4" s="140" t="s">
        <v>241</v>
      </c>
      <c r="AR4" s="140" t="s">
        <v>242</v>
      </c>
      <c r="AS4" s="140" t="s">
        <v>243</v>
      </c>
      <c r="AT4" s="140" t="s">
        <v>244</v>
      </c>
      <c r="AU4" s="140" t="s">
        <v>245</v>
      </c>
      <c r="AV4" s="140" t="s">
        <v>264</v>
      </c>
      <c r="AW4" s="140" t="s">
        <v>274</v>
      </c>
      <c r="AX4" s="140" t="s">
        <v>246</v>
      </c>
      <c r="AY4" s="140" t="s">
        <v>247</v>
      </c>
      <c r="AZ4" s="140" t="s">
        <v>248</v>
      </c>
      <c r="BA4" s="140" t="s">
        <v>181</v>
      </c>
      <c r="BB4" s="140" t="s">
        <v>182</v>
      </c>
      <c r="BC4" s="140" t="s">
        <v>249</v>
      </c>
      <c r="BD4" s="140" t="s">
        <v>250</v>
      </c>
      <c r="BE4" s="140" t="s">
        <v>251</v>
      </c>
      <c r="BF4" s="140" t="s">
        <v>252</v>
      </c>
      <c r="BG4" s="140" t="s">
        <v>253</v>
      </c>
      <c r="BH4" s="140" t="s">
        <v>254</v>
      </c>
      <c r="BI4" s="140" t="s">
        <v>255</v>
      </c>
      <c r="BJ4" s="140" t="s">
        <v>256</v>
      </c>
      <c r="BK4" s="140" t="s">
        <v>257</v>
      </c>
      <c r="BL4" s="140" t="s">
        <v>258</v>
      </c>
      <c r="BM4" s="140" t="s">
        <v>259</v>
      </c>
      <c r="BN4" s="140" t="s">
        <v>260</v>
      </c>
      <c r="BO4" s="140" t="s">
        <v>261</v>
      </c>
      <c r="BP4" s="140" t="s">
        <v>262</v>
      </c>
      <c r="BQ4" s="140" t="s">
        <v>263</v>
      </c>
      <c r="BR4" s="142" t="s">
        <v>195</v>
      </c>
      <c r="BS4" s="143" t="s">
        <v>283</v>
      </c>
      <c r="BT4" s="205" t="s">
        <v>284</v>
      </c>
      <c r="BU4" s="144" t="s">
        <v>285</v>
      </c>
      <c r="BV4" s="207" t="s">
        <v>286</v>
      </c>
      <c r="BW4" s="143" t="s">
        <v>287</v>
      </c>
      <c r="BX4" s="144" t="s">
        <v>304</v>
      </c>
      <c r="BY4" s="144" t="s">
        <v>303</v>
      </c>
      <c r="BZ4" s="206" t="s">
        <v>305</v>
      </c>
      <c r="CA4" s="145" t="s">
        <v>288</v>
      </c>
      <c r="CB4" s="8" t="s">
        <v>312</v>
      </c>
      <c r="CC4" s="267" t="s">
        <v>281</v>
      </c>
      <c r="CD4" s="268" t="s">
        <v>282</v>
      </c>
    </row>
    <row r="5" spans="1:82" s="27" customFormat="1" ht="13.5" customHeight="1" thickBot="1">
      <c r="A5" s="587" t="s">
        <v>306</v>
      </c>
      <c r="B5" s="588"/>
      <c r="C5" s="586"/>
      <c r="D5" s="586"/>
      <c r="E5" s="219" t="s">
        <v>70</v>
      </c>
      <c r="F5" s="147" t="s">
        <v>71</v>
      </c>
      <c r="G5" s="147" t="s">
        <v>72</v>
      </c>
      <c r="H5" s="147" t="s">
        <v>73</v>
      </c>
      <c r="I5" s="147" t="s">
        <v>74</v>
      </c>
      <c r="J5" s="147" t="s">
        <v>75</v>
      </c>
      <c r="K5" s="147" t="s">
        <v>76</v>
      </c>
      <c r="L5" s="147" t="s">
        <v>77</v>
      </c>
      <c r="M5" s="147" t="s">
        <v>78</v>
      </c>
      <c r="N5" s="147" t="s">
        <v>79</v>
      </c>
      <c r="O5" s="147" t="s">
        <v>80</v>
      </c>
      <c r="P5" s="147" t="s">
        <v>81</v>
      </c>
      <c r="Q5" s="147" t="s">
        <v>82</v>
      </c>
      <c r="R5" s="147" t="s">
        <v>83</v>
      </c>
      <c r="S5" s="147" t="s">
        <v>84</v>
      </c>
      <c r="T5" s="147" t="s">
        <v>85</v>
      </c>
      <c r="U5" s="147" t="s">
        <v>86</v>
      </c>
      <c r="V5" s="147" t="s">
        <v>87</v>
      </c>
      <c r="W5" s="147" t="s">
        <v>88</v>
      </c>
      <c r="X5" s="147" t="s">
        <v>89</v>
      </c>
      <c r="Y5" s="147" t="s">
        <v>90</v>
      </c>
      <c r="Z5" s="147" t="s">
        <v>91</v>
      </c>
      <c r="AA5" s="147" t="s">
        <v>92</v>
      </c>
      <c r="AB5" s="147" t="s">
        <v>93</v>
      </c>
      <c r="AC5" s="147" t="s">
        <v>94</v>
      </c>
      <c r="AD5" s="147" t="s">
        <v>95</v>
      </c>
      <c r="AE5" s="147" t="s">
        <v>96</v>
      </c>
      <c r="AF5" s="147" t="s">
        <v>97</v>
      </c>
      <c r="AG5" s="147" t="s">
        <v>98</v>
      </c>
      <c r="AH5" s="147" t="s">
        <v>99</v>
      </c>
      <c r="AI5" s="147" t="s">
        <v>100</v>
      </c>
      <c r="AJ5" s="147" t="s">
        <v>101</v>
      </c>
      <c r="AK5" s="147" t="s">
        <v>102</v>
      </c>
      <c r="AL5" s="147" t="s">
        <v>103</v>
      </c>
      <c r="AM5" s="147" t="s">
        <v>104</v>
      </c>
      <c r="AN5" s="147" t="s">
        <v>105</v>
      </c>
      <c r="AO5" s="147" t="s">
        <v>106</v>
      </c>
      <c r="AP5" s="147" t="s">
        <v>107</v>
      </c>
      <c r="AQ5" s="147" t="s">
        <v>108</v>
      </c>
      <c r="AR5" s="147" t="s">
        <v>109</v>
      </c>
      <c r="AS5" s="147" t="s">
        <v>110</v>
      </c>
      <c r="AT5" s="147" t="s">
        <v>111</v>
      </c>
      <c r="AU5" s="147" t="s">
        <v>112</v>
      </c>
      <c r="AV5" s="147" t="s">
        <v>137</v>
      </c>
      <c r="AW5" s="147" t="s">
        <v>138</v>
      </c>
      <c r="AX5" s="147" t="s">
        <v>113</v>
      </c>
      <c r="AY5" s="147" t="s">
        <v>114</v>
      </c>
      <c r="AZ5" s="147" t="s">
        <v>115</v>
      </c>
      <c r="BA5" s="147" t="s">
        <v>116</v>
      </c>
      <c r="BB5" s="147" t="s">
        <v>117</v>
      </c>
      <c r="BC5" s="147" t="s">
        <v>118</v>
      </c>
      <c r="BD5" s="147" t="s">
        <v>119</v>
      </c>
      <c r="BE5" s="147" t="s">
        <v>120</v>
      </c>
      <c r="BF5" s="147" t="s">
        <v>121</v>
      </c>
      <c r="BG5" s="147" t="s">
        <v>122</v>
      </c>
      <c r="BH5" s="147" t="s">
        <v>123</v>
      </c>
      <c r="BI5" s="147" t="s">
        <v>124</v>
      </c>
      <c r="BJ5" s="147" t="s">
        <v>125</v>
      </c>
      <c r="BK5" s="147" t="s">
        <v>126</v>
      </c>
      <c r="BL5" s="147" t="s">
        <v>127</v>
      </c>
      <c r="BM5" s="147" t="s">
        <v>128</v>
      </c>
      <c r="BN5" s="147" t="s">
        <v>129</v>
      </c>
      <c r="BO5" s="147" t="s">
        <v>130</v>
      </c>
      <c r="BP5" s="147" t="s">
        <v>131</v>
      </c>
      <c r="BQ5" s="147" t="s">
        <v>132</v>
      </c>
      <c r="BR5" s="86" t="s">
        <v>0</v>
      </c>
      <c r="BS5" s="228" t="s">
        <v>135</v>
      </c>
      <c r="BT5" s="87" t="s">
        <v>135</v>
      </c>
      <c r="BU5" s="88" t="s">
        <v>135</v>
      </c>
      <c r="BV5" s="86" t="s">
        <v>135</v>
      </c>
      <c r="BW5" s="228" t="s">
        <v>135</v>
      </c>
      <c r="BX5" s="88" t="s">
        <v>135</v>
      </c>
      <c r="BY5" s="88" t="s">
        <v>135</v>
      </c>
      <c r="BZ5" s="89" t="s">
        <v>135</v>
      </c>
      <c r="CA5" s="220" t="s">
        <v>135</v>
      </c>
      <c r="CB5" s="162" t="s">
        <v>135</v>
      </c>
      <c r="CC5" s="162" t="s">
        <v>135</v>
      </c>
      <c r="CD5" s="221" t="s">
        <v>135</v>
      </c>
    </row>
    <row r="6" spans="1:82" s="27" customFormat="1" ht="13.5" customHeight="1">
      <c r="A6" s="478"/>
      <c r="B6" s="479"/>
      <c r="C6" s="480"/>
      <c r="D6" s="480"/>
      <c r="E6" s="507" t="s">
        <v>559</v>
      </c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8"/>
      <c r="R6" s="508"/>
      <c r="S6" s="508"/>
      <c r="T6" s="509"/>
      <c r="U6" s="508" t="s">
        <v>559</v>
      </c>
      <c r="V6" s="508"/>
      <c r="W6" s="508"/>
      <c r="X6" s="508"/>
      <c r="Y6" s="508"/>
      <c r="Z6" s="508"/>
      <c r="AA6" s="508"/>
      <c r="AB6" s="508"/>
      <c r="AC6" s="508"/>
      <c r="AD6" s="508"/>
      <c r="AE6" s="508" t="s">
        <v>559</v>
      </c>
      <c r="AF6" s="508"/>
      <c r="AG6" s="508"/>
      <c r="AH6" s="508"/>
      <c r="AI6" s="508"/>
      <c r="AJ6" s="508"/>
      <c r="AK6" s="508"/>
      <c r="AL6" s="508"/>
      <c r="AM6" s="508"/>
      <c r="AN6" s="508"/>
      <c r="AO6" s="508" t="s">
        <v>559</v>
      </c>
      <c r="AP6" s="508"/>
      <c r="AQ6" s="508"/>
      <c r="AR6" s="508"/>
      <c r="AS6" s="508"/>
      <c r="AT6" s="508"/>
      <c r="AU6" s="508"/>
      <c r="AV6" s="508"/>
      <c r="AW6" s="508"/>
      <c r="AX6" s="508"/>
      <c r="AY6" s="508" t="s">
        <v>559</v>
      </c>
      <c r="AZ6" s="508"/>
      <c r="BA6" s="508"/>
      <c r="BB6" s="508"/>
      <c r="BC6" s="508"/>
      <c r="BD6" s="508"/>
      <c r="BE6" s="508"/>
      <c r="BF6" s="508"/>
      <c r="BG6" s="508"/>
      <c r="BH6" s="508"/>
      <c r="BI6" s="508" t="s">
        <v>559</v>
      </c>
      <c r="BJ6" s="508"/>
      <c r="BK6" s="508"/>
      <c r="BL6" s="508"/>
      <c r="BM6" s="508"/>
      <c r="BN6" s="508"/>
      <c r="BO6" s="508"/>
      <c r="BP6" s="508"/>
      <c r="BQ6" s="508"/>
      <c r="BR6" s="510"/>
      <c r="BS6" s="577" t="s">
        <v>560</v>
      </c>
      <c r="BT6" s="578"/>
      <c r="BU6" s="578"/>
      <c r="BV6" s="579"/>
      <c r="BW6" s="580" t="s">
        <v>561</v>
      </c>
      <c r="BX6" s="581"/>
      <c r="BY6" s="581"/>
      <c r="BZ6" s="581"/>
      <c r="CA6" s="582"/>
      <c r="CB6" s="583"/>
      <c r="CC6" s="584"/>
      <c r="CD6" s="584"/>
    </row>
    <row r="7" spans="1:82" s="27" customFormat="1" ht="75" customHeight="1">
      <c r="A7" s="478"/>
      <c r="B7" s="479"/>
      <c r="C7" s="480"/>
      <c r="D7" s="480"/>
      <c r="E7" s="511" t="s">
        <v>478</v>
      </c>
      <c r="F7" s="512" t="s">
        <v>479</v>
      </c>
      <c r="G7" s="512" t="s">
        <v>480</v>
      </c>
      <c r="H7" s="512" t="s">
        <v>329</v>
      </c>
      <c r="I7" s="512" t="s">
        <v>481</v>
      </c>
      <c r="J7" s="512" t="s">
        <v>482</v>
      </c>
      <c r="K7" s="512" t="s">
        <v>483</v>
      </c>
      <c r="L7" s="513" t="s">
        <v>484</v>
      </c>
      <c r="M7" s="513" t="s">
        <v>485</v>
      </c>
      <c r="N7" s="513" t="s">
        <v>486</v>
      </c>
      <c r="O7" s="513" t="s">
        <v>487</v>
      </c>
      <c r="P7" s="513" t="s">
        <v>488</v>
      </c>
      <c r="Q7" s="513" t="s">
        <v>489</v>
      </c>
      <c r="R7" s="513" t="s">
        <v>490</v>
      </c>
      <c r="S7" s="513" t="s">
        <v>491</v>
      </c>
      <c r="T7" s="513" t="s">
        <v>492</v>
      </c>
      <c r="U7" s="513" t="s">
        <v>493</v>
      </c>
      <c r="V7" s="513" t="s">
        <v>494</v>
      </c>
      <c r="W7" s="513" t="s">
        <v>495</v>
      </c>
      <c r="X7" s="513" t="s">
        <v>496</v>
      </c>
      <c r="Y7" s="513" t="s">
        <v>497</v>
      </c>
      <c r="Z7" s="513" t="s">
        <v>498</v>
      </c>
      <c r="AA7" s="513" t="s">
        <v>499</v>
      </c>
      <c r="AB7" s="513" t="s">
        <v>500</v>
      </c>
      <c r="AC7" s="513" t="s">
        <v>501</v>
      </c>
      <c r="AD7" s="513" t="s">
        <v>373</v>
      </c>
      <c r="AE7" s="513" t="s">
        <v>502</v>
      </c>
      <c r="AF7" s="513" t="s">
        <v>503</v>
      </c>
      <c r="AG7" s="513" t="s">
        <v>504</v>
      </c>
      <c r="AH7" s="513" t="s">
        <v>505</v>
      </c>
      <c r="AI7" s="513" t="s">
        <v>506</v>
      </c>
      <c r="AJ7" s="513" t="s">
        <v>507</v>
      </c>
      <c r="AK7" s="513" t="s">
        <v>508</v>
      </c>
      <c r="AL7" s="513" t="s">
        <v>509</v>
      </c>
      <c r="AM7" s="513" t="s">
        <v>510</v>
      </c>
      <c r="AN7" s="513" t="s">
        <v>511</v>
      </c>
      <c r="AO7" s="513" t="s">
        <v>512</v>
      </c>
      <c r="AP7" s="513" t="s">
        <v>513</v>
      </c>
      <c r="AQ7" s="513" t="s">
        <v>514</v>
      </c>
      <c r="AR7" s="513" t="s">
        <v>515</v>
      </c>
      <c r="AS7" s="513" t="s">
        <v>516</v>
      </c>
      <c r="AT7" s="513" t="s">
        <v>517</v>
      </c>
      <c r="AU7" s="513" t="s">
        <v>518</v>
      </c>
      <c r="AV7" s="513" t="s">
        <v>519</v>
      </c>
      <c r="AW7" s="513" t="s">
        <v>411</v>
      </c>
      <c r="AX7" s="513" t="s">
        <v>520</v>
      </c>
      <c r="AY7" s="513" t="s">
        <v>521</v>
      </c>
      <c r="AZ7" s="513" t="s">
        <v>522</v>
      </c>
      <c r="BA7" s="513" t="s">
        <v>523</v>
      </c>
      <c r="BB7" s="513" t="s">
        <v>524</v>
      </c>
      <c r="BC7" s="513" t="s">
        <v>525</v>
      </c>
      <c r="BD7" s="513" t="s">
        <v>526</v>
      </c>
      <c r="BE7" s="513" t="s">
        <v>527</v>
      </c>
      <c r="BF7" s="513" t="s">
        <v>528</v>
      </c>
      <c r="BG7" s="513" t="s">
        <v>529</v>
      </c>
      <c r="BH7" s="513" t="s">
        <v>530</v>
      </c>
      <c r="BI7" s="513" t="s">
        <v>531</v>
      </c>
      <c r="BJ7" s="513" t="s">
        <v>532</v>
      </c>
      <c r="BK7" s="513" t="s">
        <v>533</v>
      </c>
      <c r="BL7" s="513" t="s">
        <v>534</v>
      </c>
      <c r="BM7" s="513" t="s">
        <v>535</v>
      </c>
      <c r="BN7" s="513" t="s">
        <v>536</v>
      </c>
      <c r="BO7" s="513" t="s">
        <v>537</v>
      </c>
      <c r="BP7" s="513" t="s">
        <v>538</v>
      </c>
      <c r="BQ7" s="513" t="s">
        <v>539</v>
      </c>
      <c r="BR7" s="514" t="s">
        <v>453</v>
      </c>
      <c r="BS7" s="511" t="s">
        <v>562</v>
      </c>
      <c r="BT7" s="515" t="s">
        <v>563</v>
      </c>
      <c r="BU7" s="513" t="s">
        <v>564</v>
      </c>
      <c r="BV7" s="514" t="s">
        <v>565</v>
      </c>
      <c r="BW7" s="511" t="s">
        <v>566</v>
      </c>
      <c r="BX7" s="513" t="s">
        <v>567</v>
      </c>
      <c r="BY7" s="513" t="s">
        <v>568</v>
      </c>
      <c r="BZ7" s="516" t="s">
        <v>569</v>
      </c>
      <c r="CA7" s="517" t="s">
        <v>570</v>
      </c>
      <c r="CB7" s="517" t="s">
        <v>571</v>
      </c>
      <c r="CC7" s="518" t="s">
        <v>572</v>
      </c>
      <c r="CD7" s="519" t="s">
        <v>573</v>
      </c>
    </row>
    <row r="8" spans="1:82" s="27" customFormat="1" ht="13.5" customHeight="1">
      <c r="A8" s="478"/>
      <c r="B8" s="479"/>
      <c r="C8" s="480"/>
      <c r="D8" s="480"/>
      <c r="E8" s="505"/>
      <c r="F8" s="481"/>
      <c r="G8" s="481"/>
      <c r="H8" s="481"/>
      <c r="I8" s="481"/>
      <c r="J8" s="481"/>
      <c r="K8" s="481"/>
      <c r="L8" s="481"/>
      <c r="M8" s="481"/>
      <c r="N8" s="481"/>
      <c r="O8" s="481"/>
      <c r="P8" s="481"/>
      <c r="Q8" s="481"/>
      <c r="R8" s="481"/>
      <c r="S8" s="481"/>
      <c r="T8" s="481"/>
      <c r="U8" s="481"/>
      <c r="V8" s="481"/>
      <c r="W8" s="481"/>
      <c r="X8" s="481"/>
      <c r="Y8" s="481"/>
      <c r="Z8" s="481"/>
      <c r="AA8" s="481"/>
      <c r="AB8" s="481"/>
      <c r="AC8" s="481"/>
      <c r="AD8" s="481"/>
      <c r="AE8" s="481"/>
      <c r="AF8" s="481"/>
      <c r="AG8" s="481"/>
      <c r="AH8" s="481"/>
      <c r="AI8" s="481"/>
      <c r="AJ8" s="481"/>
      <c r="AK8" s="481"/>
      <c r="AL8" s="481"/>
      <c r="AM8" s="481"/>
      <c r="AN8" s="481"/>
      <c r="AO8" s="481"/>
      <c r="AP8" s="481"/>
      <c r="AQ8" s="481"/>
      <c r="AR8" s="481"/>
      <c r="AS8" s="481"/>
      <c r="AT8" s="481"/>
      <c r="AU8" s="481"/>
      <c r="AV8" s="481"/>
      <c r="AW8" s="481"/>
      <c r="AX8" s="481"/>
      <c r="AY8" s="481"/>
      <c r="AZ8" s="481"/>
      <c r="BA8" s="481"/>
      <c r="BB8" s="481"/>
      <c r="BC8" s="481"/>
      <c r="BD8" s="481"/>
      <c r="BE8" s="481"/>
      <c r="BF8" s="481"/>
      <c r="BG8" s="481"/>
      <c r="BH8" s="481"/>
      <c r="BI8" s="481"/>
      <c r="BJ8" s="481"/>
      <c r="BK8" s="481"/>
      <c r="BL8" s="481"/>
      <c r="BM8" s="481"/>
      <c r="BN8" s="481"/>
      <c r="BO8" s="481"/>
      <c r="BP8" s="481"/>
      <c r="BQ8" s="481"/>
      <c r="BR8" s="142"/>
      <c r="BS8" s="143"/>
      <c r="BT8" s="205"/>
      <c r="BU8" s="144"/>
      <c r="BV8" s="142"/>
      <c r="BW8" s="143"/>
      <c r="BX8" s="144"/>
      <c r="BY8" s="144"/>
      <c r="BZ8" s="206"/>
      <c r="CA8" s="145"/>
      <c r="CB8" s="8"/>
      <c r="CC8" s="8"/>
      <c r="CD8" s="506"/>
    </row>
    <row r="9" spans="1:82" s="27" customFormat="1">
      <c r="A9" s="210" t="s">
        <v>3</v>
      </c>
      <c r="B9" s="101" t="s">
        <v>139</v>
      </c>
      <c r="C9" s="455" t="s">
        <v>322</v>
      </c>
      <c r="D9" s="456" t="s">
        <v>323</v>
      </c>
      <c r="E9" s="37">
        <v>362.19810000000001</v>
      </c>
      <c r="F9" s="38" t="s">
        <v>307</v>
      </c>
      <c r="G9" s="38">
        <v>0.93020000000000003</v>
      </c>
      <c r="H9" s="38" t="s">
        <v>307</v>
      </c>
      <c r="I9" s="38">
        <v>310.8888</v>
      </c>
      <c r="J9" s="38">
        <v>0.03</v>
      </c>
      <c r="K9" s="38">
        <v>4.3207000000000004</v>
      </c>
      <c r="L9" s="38" t="s">
        <v>307</v>
      </c>
      <c r="M9" s="38" t="s">
        <v>307</v>
      </c>
      <c r="N9" s="38" t="s">
        <v>307</v>
      </c>
      <c r="O9" s="38">
        <v>83.583699999999993</v>
      </c>
      <c r="P9" s="38">
        <v>0.23050000000000001</v>
      </c>
      <c r="Q9" s="38" t="s">
        <v>307</v>
      </c>
      <c r="R9" s="38" t="s">
        <v>307</v>
      </c>
      <c r="S9" s="38" t="s">
        <v>307</v>
      </c>
      <c r="T9" s="38" t="s">
        <v>307</v>
      </c>
      <c r="U9" s="38" t="s">
        <v>307</v>
      </c>
      <c r="V9" s="38" t="s">
        <v>307</v>
      </c>
      <c r="W9" s="38">
        <v>5.0000000000000001E-4</v>
      </c>
      <c r="X9" s="38" t="s">
        <v>307</v>
      </c>
      <c r="Y9" s="38" t="s">
        <v>307</v>
      </c>
      <c r="Z9" s="38" t="s">
        <v>307</v>
      </c>
      <c r="AA9" s="38">
        <v>1E-4</v>
      </c>
      <c r="AB9" s="38">
        <v>4.1999999999999997E-3</v>
      </c>
      <c r="AC9" s="38" t="s">
        <v>307</v>
      </c>
      <c r="AD9" s="38">
        <v>0.65629999999999999</v>
      </c>
      <c r="AE9" s="38">
        <v>0.36709999999999998</v>
      </c>
      <c r="AF9" s="38" t="s">
        <v>307</v>
      </c>
      <c r="AG9" s="38">
        <v>2.4359000000000002</v>
      </c>
      <c r="AH9" s="38">
        <v>3.8681999999999999</v>
      </c>
      <c r="AI9" s="38">
        <v>4.7999999999999996E-3</v>
      </c>
      <c r="AJ9" s="38" t="s">
        <v>307</v>
      </c>
      <c r="AK9" s="38" t="s">
        <v>307</v>
      </c>
      <c r="AL9" s="38">
        <v>0.1656</v>
      </c>
      <c r="AM9" s="38" t="s">
        <v>307</v>
      </c>
      <c r="AN9" s="38">
        <v>3.7395999999999998</v>
      </c>
      <c r="AO9" s="38">
        <v>1.21E-2</v>
      </c>
      <c r="AP9" s="38">
        <v>6.9999999999999999E-4</v>
      </c>
      <c r="AQ9" s="38">
        <v>5.0799999999999998E-2</v>
      </c>
      <c r="AR9" s="38">
        <v>8.9999999999999998E-4</v>
      </c>
      <c r="AS9" s="38">
        <v>7.3599999999999999E-2</v>
      </c>
      <c r="AT9" s="38">
        <v>6.5299999999999997E-2</v>
      </c>
      <c r="AU9" s="38" t="s">
        <v>307</v>
      </c>
      <c r="AV9" s="38">
        <v>0.10879999999999999</v>
      </c>
      <c r="AW9" s="38" t="s">
        <v>307</v>
      </c>
      <c r="AX9" s="38">
        <v>0.54120000000000001</v>
      </c>
      <c r="AY9" s="38">
        <v>5.4000000000000003E-3</v>
      </c>
      <c r="AZ9" s="38">
        <v>8.0000000000000004E-4</v>
      </c>
      <c r="BA9" s="38" t="s">
        <v>307</v>
      </c>
      <c r="BB9" s="38">
        <v>1E-4</v>
      </c>
      <c r="BC9" s="38">
        <v>1.1999999999999999E-3</v>
      </c>
      <c r="BD9" s="38" t="s">
        <v>307</v>
      </c>
      <c r="BE9" s="38">
        <v>5.1999999999999998E-3</v>
      </c>
      <c r="BF9" s="38">
        <v>1.3988</v>
      </c>
      <c r="BG9" s="38">
        <v>8.9999999999999998E-4</v>
      </c>
      <c r="BH9" s="38">
        <v>2.6518000000000002</v>
      </c>
      <c r="BI9" s="38">
        <v>0.42120000000000002</v>
      </c>
      <c r="BJ9" s="38">
        <v>6.4399999999999999E-2</v>
      </c>
      <c r="BK9" s="38">
        <v>0.3569</v>
      </c>
      <c r="BL9" s="38">
        <v>4.9000000000000002E-2</v>
      </c>
      <c r="BM9" s="38">
        <v>0.15429999999999999</v>
      </c>
      <c r="BN9" s="38" t="s">
        <v>307</v>
      </c>
      <c r="BO9" s="38" t="s">
        <v>307</v>
      </c>
      <c r="BP9" s="38" t="s">
        <v>307</v>
      </c>
      <c r="BQ9" s="38" t="s">
        <v>307</v>
      </c>
      <c r="BR9" s="39">
        <v>779.3877</v>
      </c>
      <c r="BS9" s="37">
        <v>593.43709999999999</v>
      </c>
      <c r="BT9" s="38">
        <v>2.8500000000000001E-2</v>
      </c>
      <c r="BU9" s="38" t="s">
        <v>307</v>
      </c>
      <c r="BV9" s="39">
        <v>593.46559999999999</v>
      </c>
      <c r="BW9" s="37">
        <v>4.8547000000000002</v>
      </c>
      <c r="BX9" s="38" t="s">
        <v>307</v>
      </c>
      <c r="BY9" s="38">
        <v>97.137</v>
      </c>
      <c r="BZ9" s="196">
        <v>97.137</v>
      </c>
      <c r="CA9" s="118">
        <v>101.9918</v>
      </c>
      <c r="CB9" s="119">
        <v>382.02820000000003</v>
      </c>
      <c r="CC9" s="119">
        <v>1077.4855</v>
      </c>
      <c r="CD9" s="222">
        <v>1856.8732</v>
      </c>
    </row>
    <row r="10" spans="1:82" s="27" customFormat="1">
      <c r="A10" s="211" t="s">
        <v>4</v>
      </c>
      <c r="B10" s="97" t="s">
        <v>140</v>
      </c>
      <c r="C10" s="457" t="s">
        <v>324</v>
      </c>
      <c r="D10" s="458" t="s">
        <v>325</v>
      </c>
      <c r="E10" s="55">
        <v>14.623900000000001</v>
      </c>
      <c r="F10" s="24">
        <v>287.6995</v>
      </c>
      <c r="G10" s="24">
        <v>1.8100000000000002E-2</v>
      </c>
      <c r="H10" s="24">
        <v>5.0000000000000001E-4</v>
      </c>
      <c r="I10" s="24">
        <v>0.69210000000000005</v>
      </c>
      <c r="J10" s="24">
        <v>1.6000000000000001E-3</v>
      </c>
      <c r="K10" s="24">
        <v>447.012</v>
      </c>
      <c r="L10" s="24" t="s">
        <v>307</v>
      </c>
      <c r="M10" s="24" t="s">
        <v>307</v>
      </c>
      <c r="N10" s="24" t="s">
        <v>307</v>
      </c>
      <c r="O10" s="24" t="s">
        <v>307</v>
      </c>
      <c r="P10" s="24" t="s">
        <v>307</v>
      </c>
      <c r="Q10" s="24" t="s">
        <v>307</v>
      </c>
      <c r="R10" s="24">
        <v>0.18720000000000001</v>
      </c>
      <c r="S10" s="24">
        <v>9.8100000000000007E-2</v>
      </c>
      <c r="T10" s="24">
        <v>2.93E-2</v>
      </c>
      <c r="U10" s="24" t="s">
        <v>307</v>
      </c>
      <c r="V10" s="24" t="s">
        <v>307</v>
      </c>
      <c r="W10" s="24">
        <v>0.66700000000000004</v>
      </c>
      <c r="X10" s="24" t="s">
        <v>307</v>
      </c>
      <c r="Y10" s="24" t="s">
        <v>307</v>
      </c>
      <c r="Z10" s="24">
        <v>4.5909000000000004</v>
      </c>
      <c r="AA10" s="24">
        <v>1.9699999999999999E-2</v>
      </c>
      <c r="AB10" s="24">
        <v>0.73699999999999999</v>
      </c>
      <c r="AC10" s="24">
        <v>6.8099999999999994E-2</v>
      </c>
      <c r="AD10" s="24">
        <v>0.24840000000000001</v>
      </c>
      <c r="AE10" s="24">
        <v>0.36969999999999997</v>
      </c>
      <c r="AF10" s="24">
        <v>0.26569999999999999</v>
      </c>
      <c r="AG10" s="24">
        <v>0.57920000000000005</v>
      </c>
      <c r="AH10" s="24">
        <v>3.8999999999999998E-3</v>
      </c>
      <c r="AI10" s="24">
        <v>5.5500000000000001E-2</v>
      </c>
      <c r="AJ10" s="24" t="s">
        <v>307</v>
      </c>
      <c r="AK10" s="24" t="s">
        <v>307</v>
      </c>
      <c r="AL10" s="24">
        <v>4.4000000000000003E-3</v>
      </c>
      <c r="AM10" s="24">
        <v>5.9999999999999995E-4</v>
      </c>
      <c r="AN10" s="24">
        <v>1.7299999999999999E-2</v>
      </c>
      <c r="AO10" s="24">
        <v>1.5E-3</v>
      </c>
      <c r="AP10" s="24">
        <v>3.0999999999999999E-3</v>
      </c>
      <c r="AQ10" s="24" t="s">
        <v>307</v>
      </c>
      <c r="AR10" s="24">
        <v>8.9999999999999998E-4</v>
      </c>
      <c r="AS10" s="24" t="s">
        <v>307</v>
      </c>
      <c r="AT10" s="24" t="s">
        <v>307</v>
      </c>
      <c r="AU10" s="24" t="s">
        <v>307</v>
      </c>
      <c r="AV10" s="24">
        <v>0.80800000000000005</v>
      </c>
      <c r="AW10" s="24" t="s">
        <v>307</v>
      </c>
      <c r="AX10" s="24">
        <v>0.63519999999999999</v>
      </c>
      <c r="AY10" s="24">
        <v>2.69E-2</v>
      </c>
      <c r="AZ10" s="24">
        <v>3.3E-3</v>
      </c>
      <c r="BA10" s="24" t="s">
        <v>307</v>
      </c>
      <c r="BB10" s="24">
        <v>8.9300000000000004E-2</v>
      </c>
      <c r="BC10" s="24" t="s">
        <v>307</v>
      </c>
      <c r="BD10" s="24">
        <v>1.5100000000000001E-2</v>
      </c>
      <c r="BE10" s="24">
        <v>3.4299999999999997E-2</v>
      </c>
      <c r="BF10" s="24">
        <v>1.6375</v>
      </c>
      <c r="BG10" s="24">
        <v>8.6090999999999998</v>
      </c>
      <c r="BH10" s="24">
        <v>5.9459</v>
      </c>
      <c r="BI10" s="24">
        <v>0.26740000000000003</v>
      </c>
      <c r="BJ10" s="24">
        <v>1.1403000000000001</v>
      </c>
      <c r="BK10" s="24">
        <v>0.91279999999999994</v>
      </c>
      <c r="BL10" s="24">
        <v>0.65790000000000004</v>
      </c>
      <c r="BM10" s="24">
        <v>0.66849999999999998</v>
      </c>
      <c r="BN10" s="24" t="s">
        <v>307</v>
      </c>
      <c r="BO10" s="24">
        <v>1E-4</v>
      </c>
      <c r="BP10" s="24" t="s">
        <v>307</v>
      </c>
      <c r="BQ10" s="24" t="s">
        <v>307</v>
      </c>
      <c r="BR10" s="54">
        <v>779.44669999999996</v>
      </c>
      <c r="BS10" s="55">
        <v>110.057</v>
      </c>
      <c r="BT10" s="24">
        <v>5.0799999999999998E-2</v>
      </c>
      <c r="BU10" s="24">
        <v>13.3696</v>
      </c>
      <c r="BV10" s="54">
        <v>123.4774</v>
      </c>
      <c r="BW10" s="55" t="s">
        <v>307</v>
      </c>
      <c r="BX10" s="24" t="s">
        <v>307</v>
      </c>
      <c r="BY10" s="24">
        <v>-45.163200000000003</v>
      </c>
      <c r="BZ10" s="61">
        <v>-45.163200000000003</v>
      </c>
      <c r="CA10" s="46">
        <v>-45.163200000000003</v>
      </c>
      <c r="CB10" s="112">
        <v>277.86239999999998</v>
      </c>
      <c r="CC10" s="112">
        <v>356.17660000000001</v>
      </c>
      <c r="CD10" s="223">
        <v>1135.6233</v>
      </c>
    </row>
    <row r="11" spans="1:82" s="27" customFormat="1">
      <c r="A11" s="211" t="s">
        <v>5</v>
      </c>
      <c r="B11" s="97" t="s">
        <v>141</v>
      </c>
      <c r="C11" s="457" t="s">
        <v>326</v>
      </c>
      <c r="D11" s="458" t="s">
        <v>327</v>
      </c>
      <c r="E11" s="55" t="s">
        <v>307</v>
      </c>
      <c r="F11" s="24" t="s">
        <v>307</v>
      </c>
      <c r="G11" s="24">
        <v>5.6634000000000002</v>
      </c>
      <c r="H11" s="24" t="s">
        <v>307</v>
      </c>
      <c r="I11" s="24">
        <v>35.625100000000003</v>
      </c>
      <c r="J11" s="24">
        <v>1.8100000000000002E-2</v>
      </c>
      <c r="K11" s="24" t="s">
        <v>307</v>
      </c>
      <c r="L11" s="24" t="s">
        <v>307</v>
      </c>
      <c r="M11" s="24" t="s">
        <v>307</v>
      </c>
      <c r="N11" s="24" t="s">
        <v>307</v>
      </c>
      <c r="O11" s="24" t="s">
        <v>307</v>
      </c>
      <c r="P11" s="24" t="s">
        <v>307</v>
      </c>
      <c r="Q11" s="24" t="s">
        <v>307</v>
      </c>
      <c r="R11" s="24" t="s">
        <v>307</v>
      </c>
      <c r="S11" s="24" t="s">
        <v>307</v>
      </c>
      <c r="T11" s="24" t="s">
        <v>307</v>
      </c>
      <c r="U11" s="24" t="s">
        <v>307</v>
      </c>
      <c r="V11" s="24" t="s">
        <v>307</v>
      </c>
      <c r="W11" s="24" t="s">
        <v>307</v>
      </c>
      <c r="X11" s="24" t="s">
        <v>307</v>
      </c>
      <c r="Y11" s="24" t="s">
        <v>307</v>
      </c>
      <c r="Z11" s="24" t="s">
        <v>307</v>
      </c>
      <c r="AA11" s="24" t="s">
        <v>307</v>
      </c>
      <c r="AB11" s="24" t="s">
        <v>307</v>
      </c>
      <c r="AC11" s="24" t="s">
        <v>307</v>
      </c>
      <c r="AD11" s="24" t="s">
        <v>307</v>
      </c>
      <c r="AE11" s="24" t="s">
        <v>307</v>
      </c>
      <c r="AF11" s="24" t="s">
        <v>307</v>
      </c>
      <c r="AG11" s="24" t="s">
        <v>307</v>
      </c>
      <c r="AH11" s="24" t="s">
        <v>307</v>
      </c>
      <c r="AI11" s="24" t="s">
        <v>307</v>
      </c>
      <c r="AJ11" s="24" t="s">
        <v>307</v>
      </c>
      <c r="AK11" s="24" t="s">
        <v>307</v>
      </c>
      <c r="AL11" s="24" t="s">
        <v>307</v>
      </c>
      <c r="AM11" s="24" t="s">
        <v>307</v>
      </c>
      <c r="AN11" s="24">
        <v>0.90029999999999999</v>
      </c>
      <c r="AO11" s="24" t="s">
        <v>307</v>
      </c>
      <c r="AP11" s="24" t="s">
        <v>307</v>
      </c>
      <c r="AQ11" s="24" t="s">
        <v>307</v>
      </c>
      <c r="AR11" s="24" t="s">
        <v>307</v>
      </c>
      <c r="AS11" s="24" t="s">
        <v>307</v>
      </c>
      <c r="AT11" s="24" t="s">
        <v>307</v>
      </c>
      <c r="AU11" s="24" t="s">
        <v>307</v>
      </c>
      <c r="AV11" s="24">
        <v>0.1237</v>
      </c>
      <c r="AW11" s="24" t="s">
        <v>307</v>
      </c>
      <c r="AX11" s="24">
        <v>0.12130000000000001</v>
      </c>
      <c r="AY11" s="24" t="s">
        <v>307</v>
      </c>
      <c r="AZ11" s="24" t="s">
        <v>307</v>
      </c>
      <c r="BA11" s="24" t="s">
        <v>307</v>
      </c>
      <c r="BB11" s="24" t="s">
        <v>307</v>
      </c>
      <c r="BC11" s="24" t="s">
        <v>307</v>
      </c>
      <c r="BD11" s="24" t="s">
        <v>307</v>
      </c>
      <c r="BE11" s="24" t="s">
        <v>307</v>
      </c>
      <c r="BF11" s="24" t="s">
        <v>307</v>
      </c>
      <c r="BG11" s="24" t="s">
        <v>307</v>
      </c>
      <c r="BH11" s="24">
        <v>1E-4</v>
      </c>
      <c r="BI11" s="24" t="s">
        <v>307</v>
      </c>
      <c r="BJ11" s="24">
        <v>1E-4</v>
      </c>
      <c r="BK11" s="24" t="s">
        <v>307</v>
      </c>
      <c r="BL11" s="24">
        <v>4.0000000000000002E-4</v>
      </c>
      <c r="BM11" s="24">
        <v>1.1999999999999999E-3</v>
      </c>
      <c r="BN11" s="24" t="s">
        <v>307</v>
      </c>
      <c r="BO11" s="24" t="s">
        <v>307</v>
      </c>
      <c r="BP11" s="24" t="s">
        <v>307</v>
      </c>
      <c r="BQ11" s="24" t="s">
        <v>307</v>
      </c>
      <c r="BR11" s="54">
        <v>42.453800000000001</v>
      </c>
      <c r="BS11" s="55">
        <v>36.4739</v>
      </c>
      <c r="BT11" s="24">
        <v>1.4E-3</v>
      </c>
      <c r="BU11" s="24">
        <v>0.95</v>
      </c>
      <c r="BV11" s="54">
        <v>37.4253</v>
      </c>
      <c r="BW11" s="55" t="s">
        <v>307</v>
      </c>
      <c r="BX11" s="24" t="s">
        <v>307</v>
      </c>
      <c r="BY11" s="24">
        <v>5.1131000000000002</v>
      </c>
      <c r="BZ11" s="61">
        <v>5.1131000000000002</v>
      </c>
      <c r="CA11" s="46">
        <v>5.1131000000000002</v>
      </c>
      <c r="CB11" s="112">
        <v>42.920499999999997</v>
      </c>
      <c r="CC11" s="112">
        <v>85.4589</v>
      </c>
      <c r="CD11" s="223">
        <v>127.9127</v>
      </c>
    </row>
    <row r="12" spans="1:82" s="27" customFormat="1">
      <c r="A12" s="211" t="s">
        <v>6</v>
      </c>
      <c r="B12" s="97" t="s">
        <v>196</v>
      </c>
      <c r="C12" s="457" t="s">
        <v>328</v>
      </c>
      <c r="D12" s="458" t="s">
        <v>329</v>
      </c>
      <c r="E12" s="55">
        <v>1.5028999999999999</v>
      </c>
      <c r="F12" s="24">
        <v>1.2128000000000001</v>
      </c>
      <c r="G12" s="24" t="s">
        <v>307</v>
      </c>
      <c r="H12" s="24">
        <v>22.160799999999998</v>
      </c>
      <c r="I12" s="24">
        <v>0.16339999999999999</v>
      </c>
      <c r="J12" s="24">
        <v>9.8100000000000007E-2</v>
      </c>
      <c r="K12" s="24">
        <v>7.7100000000000002E-2</v>
      </c>
      <c r="L12" s="24" t="s">
        <v>307</v>
      </c>
      <c r="M12" s="24" t="s">
        <v>307</v>
      </c>
      <c r="N12" s="24" t="s">
        <v>307</v>
      </c>
      <c r="O12" s="24">
        <v>2.5466000000000002</v>
      </c>
      <c r="P12" s="24" t="s">
        <v>307</v>
      </c>
      <c r="Q12" s="24" t="s">
        <v>307</v>
      </c>
      <c r="R12" s="24">
        <v>58.514400000000002</v>
      </c>
      <c r="S12" s="24">
        <v>6.5652999999999997</v>
      </c>
      <c r="T12" s="24">
        <v>0.75449999999999995</v>
      </c>
      <c r="U12" s="24" t="s">
        <v>307</v>
      </c>
      <c r="V12" s="24">
        <v>2.9999999999999997E-4</v>
      </c>
      <c r="W12" s="24">
        <v>1.9099999999999999E-2</v>
      </c>
      <c r="X12" s="24" t="s">
        <v>307</v>
      </c>
      <c r="Y12" s="24">
        <v>0.3306</v>
      </c>
      <c r="Z12" s="24">
        <v>0.51859999999999995</v>
      </c>
      <c r="AA12" s="24">
        <v>1.5214000000000001</v>
      </c>
      <c r="AB12" s="24">
        <v>350.34480000000002</v>
      </c>
      <c r="AC12" s="24">
        <v>4.8899999999999999E-2</v>
      </c>
      <c r="AD12" s="24">
        <v>1.6271</v>
      </c>
      <c r="AE12" s="24">
        <v>90.956100000000006</v>
      </c>
      <c r="AF12" s="24" t="s">
        <v>307</v>
      </c>
      <c r="AG12" s="24">
        <v>9.4999999999999998E-3</v>
      </c>
      <c r="AH12" s="24">
        <v>0.47599999999999998</v>
      </c>
      <c r="AI12" s="24">
        <v>0.30759999999999998</v>
      </c>
      <c r="AJ12" s="24" t="s">
        <v>307</v>
      </c>
      <c r="AK12" s="24" t="s">
        <v>307</v>
      </c>
      <c r="AL12" s="24">
        <v>3.2524999999999999</v>
      </c>
      <c r="AM12" s="24">
        <v>3.2000000000000002E-3</v>
      </c>
      <c r="AN12" s="24">
        <v>0.1138</v>
      </c>
      <c r="AO12" s="24">
        <v>5.0000000000000001E-4</v>
      </c>
      <c r="AP12" s="24">
        <v>1E-3</v>
      </c>
      <c r="AQ12" s="24" t="s">
        <v>307</v>
      </c>
      <c r="AR12" s="24">
        <v>0.55100000000000005</v>
      </c>
      <c r="AS12" s="24" t="s">
        <v>307</v>
      </c>
      <c r="AT12" s="24" t="s">
        <v>307</v>
      </c>
      <c r="AU12" s="24" t="s">
        <v>307</v>
      </c>
      <c r="AV12" s="24">
        <v>1.3315999999999999</v>
      </c>
      <c r="AW12" s="24" t="s">
        <v>307</v>
      </c>
      <c r="AX12" s="24">
        <v>1.0699999999999999E-2</v>
      </c>
      <c r="AY12" s="24">
        <v>8.8000000000000005E-3</v>
      </c>
      <c r="AZ12" s="24">
        <v>1.1000000000000001E-3</v>
      </c>
      <c r="BA12" s="24" t="s">
        <v>307</v>
      </c>
      <c r="BB12" s="24">
        <v>1.2200000000000001E-2</v>
      </c>
      <c r="BC12" s="24">
        <v>4.0000000000000002E-4</v>
      </c>
      <c r="BD12" s="24" t="s">
        <v>307</v>
      </c>
      <c r="BE12" s="24">
        <v>1.1599999999999999E-2</v>
      </c>
      <c r="BF12" s="24">
        <v>14.0655</v>
      </c>
      <c r="BG12" s="24">
        <v>2.8399000000000001</v>
      </c>
      <c r="BH12" s="24">
        <v>2.0065</v>
      </c>
      <c r="BI12" s="24">
        <v>5.4100000000000002E-2</v>
      </c>
      <c r="BJ12" s="24">
        <v>0.37609999999999999</v>
      </c>
      <c r="BK12" s="24">
        <v>0.29880000000000001</v>
      </c>
      <c r="BL12" s="24">
        <v>0.214</v>
      </c>
      <c r="BM12" s="24">
        <v>0.20760000000000001</v>
      </c>
      <c r="BN12" s="24" t="s">
        <v>307</v>
      </c>
      <c r="BO12" s="24" t="s">
        <v>307</v>
      </c>
      <c r="BP12" s="24" t="s">
        <v>307</v>
      </c>
      <c r="BQ12" s="24" t="s">
        <v>307</v>
      </c>
      <c r="BR12" s="54">
        <v>565.11659999999995</v>
      </c>
      <c r="BS12" s="55">
        <v>9.2924000000000007</v>
      </c>
      <c r="BT12" s="24" t="s">
        <v>307</v>
      </c>
      <c r="BU12" s="24" t="s">
        <v>307</v>
      </c>
      <c r="BV12" s="54">
        <v>9.2924000000000007</v>
      </c>
      <c r="BW12" s="55">
        <v>2.0350999999999999</v>
      </c>
      <c r="BX12" s="24" t="s">
        <v>307</v>
      </c>
      <c r="BY12" s="24">
        <v>35.2408</v>
      </c>
      <c r="BZ12" s="61">
        <v>35.2408</v>
      </c>
      <c r="CA12" s="46">
        <v>37.2759</v>
      </c>
      <c r="CB12" s="112">
        <v>131.5813</v>
      </c>
      <c r="CC12" s="112">
        <v>178.14959999999999</v>
      </c>
      <c r="CD12" s="223">
        <v>743.2663</v>
      </c>
    </row>
    <row r="13" spans="1:82" s="27" customFormat="1">
      <c r="A13" s="211" t="s">
        <v>7</v>
      </c>
      <c r="B13" s="97" t="s">
        <v>142</v>
      </c>
      <c r="C13" s="457" t="s">
        <v>330</v>
      </c>
      <c r="D13" s="458" t="s">
        <v>331</v>
      </c>
      <c r="E13" s="55">
        <v>3.3052999999999999</v>
      </c>
      <c r="F13" s="24">
        <v>6.6900000000000001E-2</v>
      </c>
      <c r="G13" s="24">
        <v>4.6571999999999996</v>
      </c>
      <c r="H13" s="24">
        <v>5.1999999999999998E-3</v>
      </c>
      <c r="I13" s="24">
        <v>524.53039999999999</v>
      </c>
      <c r="J13" s="24">
        <v>0.21840000000000001</v>
      </c>
      <c r="K13" s="24">
        <v>1.8599999999999998E-2</v>
      </c>
      <c r="L13" s="24">
        <v>5.8999999999999999E-3</v>
      </c>
      <c r="M13" s="24">
        <v>1.4E-3</v>
      </c>
      <c r="N13" s="24" t="s">
        <v>307</v>
      </c>
      <c r="O13" s="24">
        <v>10.190200000000001</v>
      </c>
      <c r="P13" s="24">
        <v>0.40129999999999999</v>
      </c>
      <c r="Q13" s="24" t="s">
        <v>307</v>
      </c>
      <c r="R13" s="24">
        <v>5.1000000000000004E-3</v>
      </c>
      <c r="S13" s="24">
        <v>3.8E-3</v>
      </c>
      <c r="T13" s="24">
        <v>0.57869999999999999</v>
      </c>
      <c r="U13" s="24" t="s">
        <v>307</v>
      </c>
      <c r="V13" s="24" t="s">
        <v>307</v>
      </c>
      <c r="W13" s="24">
        <v>1.9E-3</v>
      </c>
      <c r="X13" s="24" t="s">
        <v>307</v>
      </c>
      <c r="Y13" s="24" t="s">
        <v>307</v>
      </c>
      <c r="Z13" s="24">
        <v>1.84E-2</v>
      </c>
      <c r="AA13" s="24">
        <v>1.2999999999999999E-3</v>
      </c>
      <c r="AB13" s="24">
        <v>5.7799999999999997E-2</v>
      </c>
      <c r="AC13" s="24">
        <v>0.12429999999999999</v>
      </c>
      <c r="AD13" s="24">
        <v>0.246</v>
      </c>
      <c r="AE13" s="24">
        <v>0.35010000000000002</v>
      </c>
      <c r="AF13" s="24">
        <v>4.6600000000000003E-2</v>
      </c>
      <c r="AG13" s="24">
        <v>27.8294</v>
      </c>
      <c r="AH13" s="24">
        <v>10.2882</v>
      </c>
      <c r="AI13" s="24">
        <v>3.3996</v>
      </c>
      <c r="AJ13" s="24" t="s">
        <v>307</v>
      </c>
      <c r="AK13" s="24">
        <v>2.5937999999999999</v>
      </c>
      <c r="AL13" s="24">
        <v>0.37009999999999998</v>
      </c>
      <c r="AM13" s="24">
        <v>2.9999999999999997E-4</v>
      </c>
      <c r="AN13" s="24">
        <v>157.97030000000001</v>
      </c>
      <c r="AO13" s="24">
        <v>0.1186</v>
      </c>
      <c r="AP13" s="24">
        <v>1.1399999999999999</v>
      </c>
      <c r="AQ13" s="24" t="s">
        <v>307</v>
      </c>
      <c r="AR13" s="24">
        <v>2.2970000000000002</v>
      </c>
      <c r="AS13" s="24">
        <v>0.1346</v>
      </c>
      <c r="AT13" s="24">
        <v>0.51900000000000002</v>
      </c>
      <c r="AU13" s="24">
        <v>2.2800000000000001E-2</v>
      </c>
      <c r="AV13" s="24">
        <v>1.7995000000000001</v>
      </c>
      <c r="AW13" s="24" t="s">
        <v>307</v>
      </c>
      <c r="AX13" s="24">
        <v>0.58340000000000003</v>
      </c>
      <c r="AY13" s="24">
        <v>1.056</v>
      </c>
      <c r="AZ13" s="24">
        <v>2.8010000000000002</v>
      </c>
      <c r="BA13" s="24">
        <v>4.5999999999999999E-2</v>
      </c>
      <c r="BB13" s="24">
        <v>0.62790000000000001</v>
      </c>
      <c r="BC13" s="24">
        <v>2.7300000000000001E-2</v>
      </c>
      <c r="BD13" s="24">
        <v>0.29060000000000002</v>
      </c>
      <c r="BE13" s="24">
        <v>9.7000000000000003E-2</v>
      </c>
      <c r="BF13" s="24">
        <v>0.18290000000000001</v>
      </c>
      <c r="BG13" s="24">
        <v>3.4325999999999999</v>
      </c>
      <c r="BH13" s="24">
        <v>31.440899999999999</v>
      </c>
      <c r="BI13" s="24">
        <v>3.4264999999999999</v>
      </c>
      <c r="BJ13" s="24">
        <v>10.6333</v>
      </c>
      <c r="BK13" s="24">
        <v>4.8757999999999999</v>
      </c>
      <c r="BL13" s="24">
        <v>6.1826999999999996</v>
      </c>
      <c r="BM13" s="24">
        <v>3.7303999999999999</v>
      </c>
      <c r="BN13" s="24">
        <v>6.7999999999999996E-3</v>
      </c>
      <c r="BO13" s="24">
        <v>1.4686999999999999</v>
      </c>
      <c r="BP13" s="24" t="s">
        <v>307</v>
      </c>
      <c r="BQ13" s="24" t="s">
        <v>307</v>
      </c>
      <c r="BR13" s="54">
        <v>824.22820000000002</v>
      </c>
      <c r="BS13" s="55">
        <v>2747.7231999999999</v>
      </c>
      <c r="BT13" s="24" t="s">
        <v>307</v>
      </c>
      <c r="BU13" s="24">
        <v>5.7252999999999998</v>
      </c>
      <c r="BV13" s="54">
        <v>2753.4485</v>
      </c>
      <c r="BW13" s="55" t="s">
        <v>307</v>
      </c>
      <c r="BX13" s="24" t="s">
        <v>307</v>
      </c>
      <c r="BY13" s="24">
        <v>198.797</v>
      </c>
      <c r="BZ13" s="61">
        <v>198.797</v>
      </c>
      <c r="CA13" s="46">
        <v>198.797</v>
      </c>
      <c r="CB13" s="112">
        <v>957.36239999999998</v>
      </c>
      <c r="CC13" s="112">
        <v>3909.6080000000002</v>
      </c>
      <c r="CD13" s="223">
        <v>4733.8361999999997</v>
      </c>
    </row>
    <row r="14" spans="1:82" s="27" customFormat="1">
      <c r="A14" s="211" t="s">
        <v>8</v>
      </c>
      <c r="B14" s="97" t="s">
        <v>143</v>
      </c>
      <c r="C14" s="457" t="s">
        <v>332</v>
      </c>
      <c r="D14" s="458" t="s">
        <v>333</v>
      </c>
      <c r="E14" s="55">
        <v>1.2814000000000001</v>
      </c>
      <c r="F14" s="24">
        <v>0.25040000000000001</v>
      </c>
      <c r="G14" s="24">
        <v>0.13089999999999999</v>
      </c>
      <c r="H14" s="24">
        <v>8.8700000000000001E-2</v>
      </c>
      <c r="I14" s="24">
        <v>0.96379999999999999</v>
      </c>
      <c r="J14" s="24">
        <v>127.59950000000001</v>
      </c>
      <c r="K14" s="24">
        <v>0.48749999999999999</v>
      </c>
      <c r="L14" s="24">
        <v>1.44E-2</v>
      </c>
      <c r="M14" s="24" t="s">
        <v>307</v>
      </c>
      <c r="N14" s="24" t="s">
        <v>307</v>
      </c>
      <c r="O14" s="24">
        <v>6.1100000000000002E-2</v>
      </c>
      <c r="P14" s="24">
        <v>6.6100000000000006E-2</v>
      </c>
      <c r="Q14" s="24">
        <v>8.3000000000000001E-3</v>
      </c>
      <c r="R14" s="24">
        <v>3.2309999999999999</v>
      </c>
      <c r="S14" s="24">
        <v>0.16969999999999999</v>
      </c>
      <c r="T14" s="24">
        <v>1.5023</v>
      </c>
      <c r="U14" s="24" t="s">
        <v>307</v>
      </c>
      <c r="V14" s="24">
        <v>2.5999999999999999E-3</v>
      </c>
      <c r="W14" s="24">
        <v>6.83E-2</v>
      </c>
      <c r="X14" s="24">
        <v>4.9500000000000002E-2</v>
      </c>
      <c r="Y14" s="24">
        <v>0.1249</v>
      </c>
      <c r="Z14" s="24">
        <v>16.7332</v>
      </c>
      <c r="AA14" s="24">
        <v>0.57099999999999995</v>
      </c>
      <c r="AB14" s="24">
        <v>2.0762999999999998</v>
      </c>
      <c r="AC14" s="24">
        <v>9.2600000000000002E-2</v>
      </c>
      <c r="AD14" s="24">
        <v>0.71870000000000001</v>
      </c>
      <c r="AE14" s="24">
        <v>2.3271999999999999</v>
      </c>
      <c r="AF14" s="24">
        <v>5.4531999999999998</v>
      </c>
      <c r="AG14" s="24">
        <v>6.0068999999999999</v>
      </c>
      <c r="AH14" s="24">
        <v>3.0152000000000001</v>
      </c>
      <c r="AI14" s="24">
        <v>0.80969999999999998</v>
      </c>
      <c r="AJ14" s="24">
        <v>5.3800000000000001E-2</v>
      </c>
      <c r="AK14" s="24">
        <v>0.1244</v>
      </c>
      <c r="AL14" s="24">
        <v>3.0303</v>
      </c>
      <c r="AM14" s="24">
        <v>0.128</v>
      </c>
      <c r="AN14" s="24">
        <v>0.84930000000000005</v>
      </c>
      <c r="AO14" s="24">
        <v>2.9399999999999999E-2</v>
      </c>
      <c r="AP14" s="24">
        <v>0.48749999999999999</v>
      </c>
      <c r="AQ14" s="24">
        <v>0.59860000000000002</v>
      </c>
      <c r="AR14" s="24">
        <v>0.13109999999999999</v>
      </c>
      <c r="AS14" s="24">
        <v>2.6499999999999999E-2</v>
      </c>
      <c r="AT14" s="24" t="s">
        <v>307</v>
      </c>
      <c r="AU14" s="24" t="s">
        <v>307</v>
      </c>
      <c r="AV14" s="24">
        <v>1.1284000000000001</v>
      </c>
      <c r="AW14" s="24" t="s">
        <v>307</v>
      </c>
      <c r="AX14" s="24">
        <v>0.62890000000000001</v>
      </c>
      <c r="AY14" s="24">
        <v>0.3039</v>
      </c>
      <c r="AZ14" s="24">
        <v>1.7999999999999999E-2</v>
      </c>
      <c r="BA14" s="24" t="s">
        <v>307</v>
      </c>
      <c r="BB14" s="24">
        <v>2.8E-3</v>
      </c>
      <c r="BC14" s="24">
        <v>2.2081</v>
      </c>
      <c r="BD14" s="24">
        <v>1.4033</v>
      </c>
      <c r="BE14" s="24">
        <v>0.1139</v>
      </c>
      <c r="BF14" s="24">
        <v>1.7323999999999999</v>
      </c>
      <c r="BG14" s="24">
        <v>6.6839000000000004</v>
      </c>
      <c r="BH14" s="24">
        <v>1.5608</v>
      </c>
      <c r="BI14" s="24">
        <v>0.78559999999999997</v>
      </c>
      <c r="BJ14" s="24">
        <v>0.83209999999999995</v>
      </c>
      <c r="BK14" s="24">
        <v>1.4622999999999999</v>
      </c>
      <c r="BL14" s="24">
        <v>0.85570000000000002</v>
      </c>
      <c r="BM14" s="24">
        <v>2.3344999999999998</v>
      </c>
      <c r="BN14" s="24">
        <v>0.6462</v>
      </c>
      <c r="BO14" s="24">
        <v>1.6774</v>
      </c>
      <c r="BP14" s="24" t="s">
        <v>307</v>
      </c>
      <c r="BQ14" s="24" t="s">
        <v>307</v>
      </c>
      <c r="BR14" s="62">
        <v>203.7413</v>
      </c>
      <c r="BS14" s="55">
        <v>583.0489</v>
      </c>
      <c r="BT14" s="24" t="s">
        <v>307</v>
      </c>
      <c r="BU14" s="24" t="s">
        <v>307</v>
      </c>
      <c r="BV14" s="62">
        <v>583.0489</v>
      </c>
      <c r="BW14" s="55" t="s">
        <v>307</v>
      </c>
      <c r="BX14" s="24" t="s">
        <v>307</v>
      </c>
      <c r="BY14" s="24">
        <v>99.287300000000002</v>
      </c>
      <c r="BZ14" s="63">
        <v>99.287300000000002</v>
      </c>
      <c r="CA14" s="198">
        <v>99.287300000000002</v>
      </c>
      <c r="CB14" s="199">
        <v>364.61329999999998</v>
      </c>
      <c r="CC14" s="199">
        <v>1046.9495999999999</v>
      </c>
      <c r="CD14" s="224">
        <v>1250.6909000000001</v>
      </c>
    </row>
    <row r="15" spans="1:82" s="27" customFormat="1">
      <c r="A15" s="211" t="s">
        <v>9</v>
      </c>
      <c r="B15" s="97" t="s">
        <v>144</v>
      </c>
      <c r="C15" s="457" t="s">
        <v>334</v>
      </c>
      <c r="D15" s="458" t="s">
        <v>335</v>
      </c>
      <c r="E15" s="55">
        <v>0.39140000000000003</v>
      </c>
      <c r="F15" s="24">
        <v>77.138800000000003</v>
      </c>
      <c r="G15" s="24">
        <v>3.4700000000000002E-2</v>
      </c>
      <c r="H15" s="24">
        <v>3.6697000000000002</v>
      </c>
      <c r="I15" s="24">
        <v>3.0562</v>
      </c>
      <c r="J15" s="24">
        <v>0.23230000000000001</v>
      </c>
      <c r="K15" s="24">
        <v>482.99040000000002</v>
      </c>
      <c r="L15" s="24">
        <v>1.9380999999999999</v>
      </c>
      <c r="M15" s="24" t="s">
        <v>307</v>
      </c>
      <c r="N15" s="24" t="s">
        <v>307</v>
      </c>
      <c r="O15" s="24">
        <v>2.5999999999999999E-2</v>
      </c>
      <c r="P15" s="24" t="s">
        <v>307</v>
      </c>
      <c r="Q15" s="24">
        <v>5.1200000000000002E-2</v>
      </c>
      <c r="R15" s="24">
        <v>6.8422000000000001</v>
      </c>
      <c r="S15" s="24">
        <v>0.12590000000000001</v>
      </c>
      <c r="T15" s="24">
        <v>1.9338</v>
      </c>
      <c r="U15" s="24" t="s">
        <v>307</v>
      </c>
      <c r="V15" s="24">
        <v>0.42809999999999998</v>
      </c>
      <c r="W15" s="24">
        <v>0.31140000000000001</v>
      </c>
      <c r="X15" s="24">
        <v>0.24179999999999999</v>
      </c>
      <c r="Y15" s="24">
        <v>0.40279999999999999</v>
      </c>
      <c r="Z15" s="24">
        <v>50.576300000000003</v>
      </c>
      <c r="AA15" s="24">
        <v>0.67230000000000001</v>
      </c>
      <c r="AB15" s="24">
        <v>25.2346</v>
      </c>
      <c r="AC15" s="24">
        <v>1.35E-2</v>
      </c>
      <c r="AD15" s="24">
        <v>0.1104</v>
      </c>
      <c r="AE15" s="24">
        <v>109.637</v>
      </c>
      <c r="AF15" s="24">
        <v>4.1999999999999997E-3</v>
      </c>
      <c r="AG15" s="24">
        <v>12.758699999999999</v>
      </c>
      <c r="AH15" s="24">
        <v>1.135</v>
      </c>
      <c r="AI15" s="24">
        <v>0.3216</v>
      </c>
      <c r="AJ15" s="24" t="s">
        <v>307</v>
      </c>
      <c r="AK15" s="24" t="s">
        <v>307</v>
      </c>
      <c r="AL15" s="24">
        <v>2.7795000000000001</v>
      </c>
      <c r="AM15" s="24">
        <v>2.0000000000000001E-4</v>
      </c>
      <c r="AN15" s="24">
        <v>2.2700000000000001E-2</v>
      </c>
      <c r="AO15" s="24">
        <v>2.1600000000000001E-2</v>
      </c>
      <c r="AP15" s="24">
        <v>1.72E-2</v>
      </c>
      <c r="AQ15" s="24" t="s">
        <v>307</v>
      </c>
      <c r="AR15" s="24">
        <v>2.9999999999999997E-4</v>
      </c>
      <c r="AS15" s="24" t="s">
        <v>307</v>
      </c>
      <c r="AT15" s="24" t="s">
        <v>307</v>
      </c>
      <c r="AU15" s="24" t="s">
        <v>307</v>
      </c>
      <c r="AV15" s="24">
        <v>0.66190000000000004</v>
      </c>
      <c r="AW15" s="24">
        <v>20.144200000000001</v>
      </c>
      <c r="AX15" s="24">
        <v>0.41849999999999998</v>
      </c>
      <c r="AY15" s="24">
        <v>8.8000000000000005E-3</v>
      </c>
      <c r="AZ15" s="24">
        <v>1.6000000000000001E-3</v>
      </c>
      <c r="BA15" s="24" t="s">
        <v>307</v>
      </c>
      <c r="BB15" s="24">
        <v>6.7000000000000002E-3</v>
      </c>
      <c r="BC15" s="24">
        <v>0.42249999999999999</v>
      </c>
      <c r="BD15" s="24">
        <v>1.4800000000000001E-2</v>
      </c>
      <c r="BE15" s="24">
        <v>1.5599999999999999E-2</v>
      </c>
      <c r="BF15" s="24">
        <v>0.14530000000000001</v>
      </c>
      <c r="BG15" s="24">
        <v>1.6396999999999999</v>
      </c>
      <c r="BH15" s="24">
        <v>1.1368</v>
      </c>
      <c r="BI15" s="24">
        <v>3.9800000000000002E-2</v>
      </c>
      <c r="BJ15" s="24">
        <v>0.2185</v>
      </c>
      <c r="BK15" s="24">
        <v>0.31130000000000002</v>
      </c>
      <c r="BL15" s="24">
        <v>0.16420000000000001</v>
      </c>
      <c r="BM15" s="24">
        <v>0.21529999999999999</v>
      </c>
      <c r="BN15" s="24">
        <v>0.23319999999999999</v>
      </c>
      <c r="BO15" s="24" t="s">
        <v>307</v>
      </c>
      <c r="BP15" s="24" t="s">
        <v>307</v>
      </c>
      <c r="BQ15" s="24" t="s">
        <v>307</v>
      </c>
      <c r="BR15" s="62">
        <v>808.91869999999994</v>
      </c>
      <c r="BS15" s="55">
        <v>86.503399999999999</v>
      </c>
      <c r="BT15" s="24" t="s">
        <v>307</v>
      </c>
      <c r="BU15" s="24" t="s">
        <v>307</v>
      </c>
      <c r="BV15" s="62">
        <v>86.503399999999999</v>
      </c>
      <c r="BW15" s="55">
        <v>2.9857</v>
      </c>
      <c r="BX15" s="24" t="s">
        <v>307</v>
      </c>
      <c r="BY15" s="24">
        <v>1.1605000000000001</v>
      </c>
      <c r="BZ15" s="63">
        <v>1.1605000000000001</v>
      </c>
      <c r="CA15" s="198">
        <v>4.1463000000000001</v>
      </c>
      <c r="CB15" s="199">
        <v>1074.3655000000001</v>
      </c>
      <c r="CC15" s="199">
        <v>1165.0151000000001</v>
      </c>
      <c r="CD15" s="224">
        <v>1973.9338</v>
      </c>
    </row>
    <row r="16" spans="1:82" s="27" customFormat="1">
      <c r="A16" s="211" t="s">
        <v>10</v>
      </c>
      <c r="B16" s="97" t="s">
        <v>145</v>
      </c>
      <c r="C16" s="457" t="s">
        <v>336</v>
      </c>
      <c r="D16" s="458" t="s">
        <v>337</v>
      </c>
      <c r="E16" s="55">
        <v>5.2290999999999999</v>
      </c>
      <c r="F16" s="24">
        <v>0.47570000000000001</v>
      </c>
      <c r="G16" s="24">
        <v>0.12520000000000001</v>
      </c>
      <c r="H16" s="24">
        <v>5.7000000000000002E-3</v>
      </c>
      <c r="I16" s="24">
        <v>51.036499999999997</v>
      </c>
      <c r="J16" s="24">
        <v>1.9402999999999999</v>
      </c>
      <c r="K16" s="24">
        <v>24.422000000000001</v>
      </c>
      <c r="L16" s="24">
        <v>58.839799999999997</v>
      </c>
      <c r="M16" s="24">
        <v>49.111199999999997</v>
      </c>
      <c r="N16" s="24" t="s">
        <v>307</v>
      </c>
      <c r="O16" s="24">
        <v>2.2389000000000001</v>
      </c>
      <c r="P16" s="24">
        <v>2.0609999999999999</v>
      </c>
      <c r="Q16" s="24">
        <v>0.23319999999999999</v>
      </c>
      <c r="R16" s="24">
        <v>6.0853000000000002</v>
      </c>
      <c r="S16" s="24">
        <v>3.5200000000000002E-2</v>
      </c>
      <c r="T16" s="24">
        <v>0.40899999999999997</v>
      </c>
      <c r="U16" s="24" t="s">
        <v>307</v>
      </c>
      <c r="V16" s="24">
        <v>0.14050000000000001</v>
      </c>
      <c r="W16" s="24">
        <v>0.2243</v>
      </c>
      <c r="X16" s="24" t="s">
        <v>307</v>
      </c>
      <c r="Y16" s="24">
        <v>1.5E-3</v>
      </c>
      <c r="Z16" s="24">
        <v>5.1231999999999998</v>
      </c>
      <c r="AA16" s="24">
        <v>0.16889999999999999</v>
      </c>
      <c r="AB16" s="24">
        <v>1.268</v>
      </c>
      <c r="AC16" s="24">
        <v>1.6299999999999999E-2</v>
      </c>
      <c r="AD16" s="24">
        <v>0.36980000000000002</v>
      </c>
      <c r="AE16" s="24">
        <v>1.4353</v>
      </c>
      <c r="AF16" s="24">
        <v>0.33650000000000002</v>
      </c>
      <c r="AG16" s="24">
        <v>2.2079</v>
      </c>
      <c r="AH16" s="24">
        <v>1.9803999999999999</v>
      </c>
      <c r="AI16" s="24">
        <v>2.3969999999999998</v>
      </c>
      <c r="AJ16" s="24">
        <v>5.9999999999999995E-4</v>
      </c>
      <c r="AK16" s="24">
        <v>8.0999999999999996E-3</v>
      </c>
      <c r="AL16" s="24">
        <v>0.70709999999999995</v>
      </c>
      <c r="AM16" s="24">
        <v>1.9723999999999999</v>
      </c>
      <c r="AN16" s="24">
        <v>0.61470000000000002</v>
      </c>
      <c r="AO16" s="24">
        <v>6.9476000000000004</v>
      </c>
      <c r="AP16" s="24">
        <v>0.46010000000000001</v>
      </c>
      <c r="AQ16" s="24">
        <v>0.1525</v>
      </c>
      <c r="AR16" s="24">
        <v>0.29170000000000001</v>
      </c>
      <c r="AS16" s="24">
        <v>0.2049</v>
      </c>
      <c r="AT16" s="24">
        <v>0.31530000000000002</v>
      </c>
      <c r="AU16" s="24">
        <v>0.8196</v>
      </c>
      <c r="AV16" s="24">
        <v>2.5459000000000001</v>
      </c>
      <c r="AW16" s="24" t="s">
        <v>307</v>
      </c>
      <c r="AX16" s="24">
        <v>7.7054999999999998</v>
      </c>
      <c r="AY16" s="24">
        <v>0.37809999999999999</v>
      </c>
      <c r="AZ16" s="24">
        <v>0.39779999999999999</v>
      </c>
      <c r="BA16" s="24">
        <v>7.5795000000000003</v>
      </c>
      <c r="BB16" s="24">
        <v>5.3403</v>
      </c>
      <c r="BC16" s="24">
        <v>0.85799999999999998</v>
      </c>
      <c r="BD16" s="24">
        <v>0.45200000000000001</v>
      </c>
      <c r="BE16" s="24">
        <v>0.88200000000000001</v>
      </c>
      <c r="BF16" s="24">
        <v>3.2942</v>
      </c>
      <c r="BG16" s="24">
        <v>14.8988</v>
      </c>
      <c r="BH16" s="24">
        <v>7.8036000000000003</v>
      </c>
      <c r="BI16" s="24">
        <v>1.0128999999999999</v>
      </c>
      <c r="BJ16" s="24">
        <v>0.6048</v>
      </c>
      <c r="BK16" s="24">
        <v>1.1213</v>
      </c>
      <c r="BL16" s="24">
        <v>1.1281000000000001</v>
      </c>
      <c r="BM16" s="24">
        <v>1.7451000000000001</v>
      </c>
      <c r="BN16" s="24">
        <v>7.9000000000000001E-2</v>
      </c>
      <c r="BO16" s="24">
        <v>0.31330000000000002</v>
      </c>
      <c r="BP16" s="24" t="s">
        <v>307</v>
      </c>
      <c r="BQ16" s="24" t="s">
        <v>307</v>
      </c>
      <c r="BR16" s="62">
        <v>288.5523</v>
      </c>
      <c r="BS16" s="55">
        <v>50.5169</v>
      </c>
      <c r="BT16" s="24" t="s">
        <v>307</v>
      </c>
      <c r="BU16" s="24" t="s">
        <v>307</v>
      </c>
      <c r="BV16" s="62">
        <v>50.5169</v>
      </c>
      <c r="BW16" s="55" t="s">
        <v>307</v>
      </c>
      <c r="BX16" s="24" t="s">
        <v>307</v>
      </c>
      <c r="BY16" s="24">
        <v>-1.68</v>
      </c>
      <c r="BZ16" s="63">
        <v>-1.68</v>
      </c>
      <c r="CA16" s="198">
        <v>-1.68</v>
      </c>
      <c r="CB16" s="199">
        <v>110.7183</v>
      </c>
      <c r="CC16" s="199">
        <v>159.55529999999999</v>
      </c>
      <c r="CD16" s="224">
        <v>448.10759999999999</v>
      </c>
    </row>
    <row r="17" spans="1:82" s="27" customFormat="1">
      <c r="A17" s="211" t="s">
        <v>11</v>
      </c>
      <c r="B17" s="97" t="s">
        <v>146</v>
      </c>
      <c r="C17" s="457" t="s">
        <v>338</v>
      </c>
      <c r="D17" s="458" t="s">
        <v>339</v>
      </c>
      <c r="E17" s="55">
        <v>1E-4</v>
      </c>
      <c r="F17" s="24">
        <v>6.4999999999999997E-3</v>
      </c>
      <c r="G17" s="24">
        <v>2.0999999999999999E-3</v>
      </c>
      <c r="H17" s="24">
        <v>1.8E-3</v>
      </c>
      <c r="I17" s="24">
        <v>0.68300000000000005</v>
      </c>
      <c r="J17" s="24">
        <v>3.9100000000000003E-2</v>
      </c>
      <c r="K17" s="24">
        <v>3.6799999999999999E-2</v>
      </c>
      <c r="L17" s="24">
        <v>1.8599999999999998E-2</v>
      </c>
      <c r="M17" s="24">
        <v>9.2301000000000002</v>
      </c>
      <c r="N17" s="24" t="s">
        <v>307</v>
      </c>
      <c r="O17" s="24">
        <v>0.1343</v>
      </c>
      <c r="P17" s="24" t="s">
        <v>307</v>
      </c>
      <c r="Q17" s="24">
        <v>8.0000000000000004E-4</v>
      </c>
      <c r="R17" s="24">
        <v>4.3E-3</v>
      </c>
      <c r="S17" s="24">
        <v>3.3999999999999998E-3</v>
      </c>
      <c r="T17" s="24" t="s">
        <v>307</v>
      </c>
      <c r="U17" s="24">
        <v>3.3999999999999998E-3</v>
      </c>
      <c r="V17" s="24">
        <v>7.17E-2</v>
      </c>
      <c r="W17" s="24">
        <v>6.7000000000000002E-3</v>
      </c>
      <c r="X17" s="24" t="s">
        <v>307</v>
      </c>
      <c r="Y17" s="24" t="s">
        <v>307</v>
      </c>
      <c r="Z17" s="24">
        <v>6.9999999999999999E-4</v>
      </c>
      <c r="AA17" s="24" t="s">
        <v>307</v>
      </c>
      <c r="AB17" s="24">
        <v>3.3799999999999997E-2</v>
      </c>
      <c r="AC17" s="24">
        <v>2.0799999999999999E-2</v>
      </c>
      <c r="AD17" s="24">
        <v>0.1036</v>
      </c>
      <c r="AE17" s="24">
        <v>9.9000000000000005E-2</v>
      </c>
      <c r="AF17" s="24">
        <v>6.2799999999999995E-2</v>
      </c>
      <c r="AG17" s="24">
        <v>8.0809999999999995</v>
      </c>
      <c r="AH17" s="24">
        <v>12.403499999999999</v>
      </c>
      <c r="AI17" s="24">
        <v>0.23</v>
      </c>
      <c r="AJ17" s="24">
        <v>5.6399999999999999E-2</v>
      </c>
      <c r="AK17" s="24" t="s">
        <v>307</v>
      </c>
      <c r="AL17" s="24">
        <v>0.27010000000000001</v>
      </c>
      <c r="AM17" s="24">
        <v>11.7441</v>
      </c>
      <c r="AN17" s="24">
        <v>0.43509999999999999</v>
      </c>
      <c r="AO17" s="24">
        <v>37.220300000000002</v>
      </c>
      <c r="AP17" s="24">
        <v>0.43330000000000002</v>
      </c>
      <c r="AQ17" s="24">
        <v>0.79430000000000001</v>
      </c>
      <c r="AR17" s="24">
        <v>2.2100000000000002E-2</v>
      </c>
      <c r="AS17" s="24">
        <v>2.4E-2</v>
      </c>
      <c r="AT17" s="24">
        <v>0.8276</v>
      </c>
      <c r="AU17" s="24" t="s">
        <v>307</v>
      </c>
      <c r="AV17" s="24">
        <v>9.6699999999999994E-2</v>
      </c>
      <c r="AW17" s="24" t="s">
        <v>307</v>
      </c>
      <c r="AX17" s="24">
        <v>3.5400000000000001E-2</v>
      </c>
      <c r="AY17" s="24">
        <v>5.5599999999999997E-2</v>
      </c>
      <c r="AZ17" s="24">
        <v>0.1288</v>
      </c>
      <c r="BA17" s="24">
        <v>4.2695999999999996</v>
      </c>
      <c r="BB17" s="24">
        <v>0.40450000000000003</v>
      </c>
      <c r="BC17" s="24">
        <v>6.1000000000000004E-3</v>
      </c>
      <c r="BD17" s="24" t="s">
        <v>307</v>
      </c>
      <c r="BE17" s="24">
        <v>0.55459999999999998</v>
      </c>
      <c r="BF17" s="24">
        <v>2.738</v>
      </c>
      <c r="BG17" s="24">
        <v>1.6264000000000001</v>
      </c>
      <c r="BH17" s="24">
        <v>1.431</v>
      </c>
      <c r="BI17" s="24">
        <v>0.28199999999999997</v>
      </c>
      <c r="BJ17" s="24">
        <v>0.17780000000000001</v>
      </c>
      <c r="BK17" s="24">
        <v>0.97430000000000005</v>
      </c>
      <c r="BL17" s="24">
        <v>0.31230000000000002</v>
      </c>
      <c r="BM17" s="24">
        <v>1.3431999999999999</v>
      </c>
      <c r="BN17" s="24">
        <v>1.17E-2</v>
      </c>
      <c r="BO17" s="24">
        <v>2.0999999999999999E-3</v>
      </c>
      <c r="BP17" s="24" t="s">
        <v>307</v>
      </c>
      <c r="BQ17" s="24" t="s">
        <v>307</v>
      </c>
      <c r="BR17" s="62">
        <v>97.555400000000006</v>
      </c>
      <c r="BS17" s="55">
        <v>7.9562999999999997</v>
      </c>
      <c r="BT17" s="24" t="s">
        <v>307</v>
      </c>
      <c r="BU17" s="24" t="s">
        <v>307</v>
      </c>
      <c r="BV17" s="62">
        <v>7.9562999999999997</v>
      </c>
      <c r="BW17" s="55" t="s">
        <v>307</v>
      </c>
      <c r="BX17" s="24" t="s">
        <v>307</v>
      </c>
      <c r="BY17" s="24">
        <v>-0.86229999999999996</v>
      </c>
      <c r="BZ17" s="63">
        <v>-0.86229999999999996</v>
      </c>
      <c r="CA17" s="198">
        <v>-0.86229999999999996</v>
      </c>
      <c r="CB17" s="199">
        <v>1.5626</v>
      </c>
      <c r="CC17" s="199">
        <v>8.6565999999999992</v>
      </c>
      <c r="CD17" s="224">
        <v>106.212</v>
      </c>
    </row>
    <row r="18" spans="1:82" s="27" customFormat="1">
      <c r="A18" s="211" t="s">
        <v>12</v>
      </c>
      <c r="B18" s="97" t="s">
        <v>147</v>
      </c>
      <c r="C18" s="457" t="s">
        <v>340</v>
      </c>
      <c r="D18" s="458" t="s">
        <v>341</v>
      </c>
      <c r="E18" s="55">
        <v>103.1532</v>
      </c>
      <c r="F18" s="24">
        <v>71.519400000000005</v>
      </c>
      <c r="G18" s="24">
        <v>6.6562000000000001</v>
      </c>
      <c r="H18" s="24">
        <v>12.2212</v>
      </c>
      <c r="I18" s="24">
        <v>19.392099999999999</v>
      </c>
      <c r="J18" s="24">
        <v>0.81530000000000002</v>
      </c>
      <c r="K18" s="24">
        <v>22.455400000000001</v>
      </c>
      <c r="L18" s="24">
        <v>0.53549999999999998</v>
      </c>
      <c r="M18" s="24">
        <v>0.21079999999999999</v>
      </c>
      <c r="N18" s="24">
        <v>0.1055</v>
      </c>
      <c r="O18" s="24">
        <v>2.3855</v>
      </c>
      <c r="P18" s="24">
        <v>0.8377</v>
      </c>
      <c r="Q18" s="24">
        <v>7.0210999999999997</v>
      </c>
      <c r="R18" s="24">
        <v>14.2201</v>
      </c>
      <c r="S18" s="24">
        <v>8.6545000000000005</v>
      </c>
      <c r="T18" s="24">
        <v>3.2482000000000002</v>
      </c>
      <c r="U18" s="24">
        <v>6.54E-2</v>
      </c>
      <c r="V18" s="24">
        <v>0.63029999999999997</v>
      </c>
      <c r="W18" s="24">
        <v>0.88270000000000004</v>
      </c>
      <c r="X18" s="24">
        <v>0.34310000000000002</v>
      </c>
      <c r="Y18" s="24">
        <v>1.5461</v>
      </c>
      <c r="Z18" s="24">
        <v>11.448399999999999</v>
      </c>
      <c r="AA18" s="24">
        <v>16.312999999999999</v>
      </c>
      <c r="AB18" s="24">
        <v>42.248699999999999</v>
      </c>
      <c r="AC18" s="24">
        <v>1.2791999999999999</v>
      </c>
      <c r="AD18" s="24">
        <v>8.3518000000000008</v>
      </c>
      <c r="AE18" s="24">
        <v>84.846599999999995</v>
      </c>
      <c r="AF18" s="24">
        <v>9.9311000000000007</v>
      </c>
      <c r="AG18" s="24">
        <v>28.185400000000001</v>
      </c>
      <c r="AH18" s="24">
        <v>16.885100000000001</v>
      </c>
      <c r="AI18" s="24">
        <v>423.35359999999997</v>
      </c>
      <c r="AJ18" s="24">
        <v>1.3924000000000001</v>
      </c>
      <c r="AK18" s="24">
        <v>90.775199999999998</v>
      </c>
      <c r="AL18" s="24">
        <v>54.576500000000003</v>
      </c>
      <c r="AM18" s="24">
        <v>6.9570999999999996</v>
      </c>
      <c r="AN18" s="24">
        <v>1.0126999999999999</v>
      </c>
      <c r="AO18" s="24">
        <v>0.45700000000000002</v>
      </c>
      <c r="AP18" s="24">
        <v>4.1599000000000004</v>
      </c>
      <c r="AQ18" s="24">
        <v>2.2452999999999999</v>
      </c>
      <c r="AR18" s="24">
        <v>2.0874999999999999</v>
      </c>
      <c r="AS18" s="24">
        <v>1.8532999999999999</v>
      </c>
      <c r="AT18" s="24">
        <v>1.7975000000000001</v>
      </c>
      <c r="AU18" s="24">
        <v>0.7087</v>
      </c>
      <c r="AV18" s="24">
        <v>16.1418</v>
      </c>
      <c r="AW18" s="24" t="s">
        <v>307</v>
      </c>
      <c r="AX18" s="24">
        <v>18.684899999999999</v>
      </c>
      <c r="AY18" s="24">
        <v>3.9167000000000001</v>
      </c>
      <c r="AZ18" s="24">
        <v>8.3400000000000002E-2</v>
      </c>
      <c r="BA18" s="24">
        <v>20.482299999999999</v>
      </c>
      <c r="BB18" s="24">
        <v>1.2804</v>
      </c>
      <c r="BC18" s="24">
        <v>5.5205000000000002</v>
      </c>
      <c r="BD18" s="24">
        <v>1.4826999999999999</v>
      </c>
      <c r="BE18" s="24">
        <v>2.0116999999999998</v>
      </c>
      <c r="BF18" s="24">
        <v>19.5379</v>
      </c>
      <c r="BG18" s="24">
        <v>8.6847999999999992</v>
      </c>
      <c r="BH18" s="24">
        <v>5.6741000000000001</v>
      </c>
      <c r="BI18" s="24">
        <v>3.8098000000000001</v>
      </c>
      <c r="BJ18" s="24">
        <v>1.7265999999999999</v>
      </c>
      <c r="BK18" s="24">
        <v>3.2986</v>
      </c>
      <c r="BL18" s="24">
        <v>3.1587999999999998</v>
      </c>
      <c r="BM18" s="24">
        <v>4.2861000000000002</v>
      </c>
      <c r="BN18" s="24">
        <v>0.94910000000000005</v>
      </c>
      <c r="BO18" s="24">
        <v>2.7507000000000001</v>
      </c>
      <c r="BP18" s="24" t="s">
        <v>307</v>
      </c>
      <c r="BQ18" s="24" t="s">
        <v>307</v>
      </c>
      <c r="BR18" s="62">
        <v>1211.2461000000001</v>
      </c>
      <c r="BS18" s="55">
        <v>630.45140000000004</v>
      </c>
      <c r="BT18" s="24" t="s">
        <v>307</v>
      </c>
      <c r="BU18" s="24" t="s">
        <v>307</v>
      </c>
      <c r="BV18" s="62">
        <v>630.45140000000004</v>
      </c>
      <c r="BW18" s="55" t="s">
        <v>307</v>
      </c>
      <c r="BX18" s="24" t="s">
        <v>307</v>
      </c>
      <c r="BY18" s="24">
        <v>11.4064</v>
      </c>
      <c r="BZ18" s="63">
        <v>11.4064</v>
      </c>
      <c r="CA18" s="198">
        <v>11.4064</v>
      </c>
      <c r="CB18" s="199">
        <v>503.13029999999998</v>
      </c>
      <c r="CC18" s="199">
        <v>1144.9881</v>
      </c>
      <c r="CD18" s="224">
        <v>2356.2341999999999</v>
      </c>
    </row>
    <row r="19" spans="1:82" s="27" customFormat="1">
      <c r="A19" s="211" t="s">
        <v>13</v>
      </c>
      <c r="B19" s="97" t="s">
        <v>148</v>
      </c>
      <c r="C19" s="457" t="s">
        <v>342</v>
      </c>
      <c r="D19" s="458" t="s">
        <v>343</v>
      </c>
      <c r="E19" s="55">
        <v>130.0222</v>
      </c>
      <c r="F19" s="24">
        <v>2.6524999999999999</v>
      </c>
      <c r="G19" s="24">
        <v>0.30299999999999999</v>
      </c>
      <c r="H19" s="24">
        <v>10.392300000000001</v>
      </c>
      <c r="I19" s="24">
        <v>6.7995000000000001</v>
      </c>
      <c r="J19" s="24">
        <v>12.726699999999999</v>
      </c>
      <c r="K19" s="24">
        <v>71.164500000000004</v>
      </c>
      <c r="L19" s="24">
        <v>9.3802000000000003</v>
      </c>
      <c r="M19" s="24">
        <v>11.8422</v>
      </c>
      <c r="N19" s="24" t="s">
        <v>307</v>
      </c>
      <c r="O19" s="24">
        <v>51.141100000000002</v>
      </c>
      <c r="P19" s="24">
        <v>10.2643</v>
      </c>
      <c r="Q19" s="24">
        <v>45.1648</v>
      </c>
      <c r="R19" s="24">
        <v>39.273000000000003</v>
      </c>
      <c r="S19" s="24">
        <v>1.5456000000000001</v>
      </c>
      <c r="T19" s="24">
        <v>8.4982000000000006</v>
      </c>
      <c r="U19" s="24">
        <v>0.20150000000000001</v>
      </c>
      <c r="V19" s="24">
        <v>0.85050000000000003</v>
      </c>
      <c r="W19" s="24">
        <v>3.5886999999999998</v>
      </c>
      <c r="X19" s="24">
        <v>8.8099999999999998E-2</v>
      </c>
      <c r="Y19" s="24">
        <v>7.1379999999999999</v>
      </c>
      <c r="Z19" s="24">
        <v>11.694900000000001</v>
      </c>
      <c r="AA19" s="24">
        <v>2.7107999999999999</v>
      </c>
      <c r="AB19" s="24">
        <v>9.6804000000000006</v>
      </c>
      <c r="AC19" s="24">
        <v>1.7748999999999999</v>
      </c>
      <c r="AD19" s="24">
        <v>3.327</v>
      </c>
      <c r="AE19" s="24">
        <v>50.918999999999997</v>
      </c>
      <c r="AF19" s="24">
        <v>1.96</v>
      </c>
      <c r="AG19" s="24">
        <v>11.0082</v>
      </c>
      <c r="AH19" s="24">
        <v>5.7237999999999998</v>
      </c>
      <c r="AI19" s="24">
        <v>17.012599999999999</v>
      </c>
      <c r="AJ19" s="24">
        <v>1.3931</v>
      </c>
      <c r="AK19" s="24">
        <v>2.7444999999999999</v>
      </c>
      <c r="AL19" s="24">
        <v>5.0594000000000001</v>
      </c>
      <c r="AM19" s="24">
        <v>0.31240000000000001</v>
      </c>
      <c r="AN19" s="24">
        <v>1.8728</v>
      </c>
      <c r="AO19" s="24">
        <v>0.75760000000000005</v>
      </c>
      <c r="AP19" s="24">
        <v>0.15459999999999999</v>
      </c>
      <c r="AQ19" s="24">
        <v>0.46760000000000002</v>
      </c>
      <c r="AR19" s="24">
        <v>0.36480000000000001</v>
      </c>
      <c r="AS19" s="24">
        <v>3.4799999999999998E-2</v>
      </c>
      <c r="AT19" s="24">
        <v>0.2049</v>
      </c>
      <c r="AU19" s="24" t="s">
        <v>307</v>
      </c>
      <c r="AV19" s="24">
        <v>8.7599</v>
      </c>
      <c r="AW19" s="24">
        <v>9.3523999999999994</v>
      </c>
      <c r="AX19" s="24">
        <v>1.1153999999999999</v>
      </c>
      <c r="AY19" s="24">
        <v>2.8584999999999998</v>
      </c>
      <c r="AZ19" s="24">
        <v>0.77649999999999997</v>
      </c>
      <c r="BA19" s="24">
        <v>2.2852999999999999</v>
      </c>
      <c r="BB19" s="24">
        <v>1.6850000000000001</v>
      </c>
      <c r="BC19" s="24">
        <v>0.32900000000000001</v>
      </c>
      <c r="BD19" s="24">
        <v>5.6899999999999999E-2</v>
      </c>
      <c r="BE19" s="24">
        <v>0.1769</v>
      </c>
      <c r="BF19" s="24">
        <v>16.2303</v>
      </c>
      <c r="BG19" s="24">
        <v>7.9955999999999996</v>
      </c>
      <c r="BH19" s="24">
        <v>13.7948</v>
      </c>
      <c r="BI19" s="24">
        <v>40.911099999999998</v>
      </c>
      <c r="BJ19" s="24">
        <v>1.6126</v>
      </c>
      <c r="BK19" s="24">
        <v>2.2519999999999998</v>
      </c>
      <c r="BL19" s="24">
        <v>1.1865000000000001</v>
      </c>
      <c r="BM19" s="24">
        <v>2.5653999999999999</v>
      </c>
      <c r="BN19" s="24" t="s">
        <v>307</v>
      </c>
      <c r="BO19" s="24">
        <v>10.061199999999999</v>
      </c>
      <c r="BP19" s="24" t="s">
        <v>307</v>
      </c>
      <c r="BQ19" s="24" t="s">
        <v>307</v>
      </c>
      <c r="BR19" s="62">
        <v>676.22029999999995</v>
      </c>
      <c r="BS19" s="55">
        <v>294.61849999999998</v>
      </c>
      <c r="BT19" s="24" t="s">
        <v>307</v>
      </c>
      <c r="BU19" s="24" t="s">
        <v>307</v>
      </c>
      <c r="BV19" s="62">
        <v>294.61849999999998</v>
      </c>
      <c r="BW19" s="55" t="s">
        <v>307</v>
      </c>
      <c r="BX19" s="24" t="s">
        <v>307</v>
      </c>
      <c r="BY19" s="24">
        <v>69.165300000000002</v>
      </c>
      <c r="BZ19" s="63">
        <v>69.165300000000002</v>
      </c>
      <c r="CA19" s="198">
        <v>69.165300000000002</v>
      </c>
      <c r="CB19" s="199">
        <v>345.00279999999998</v>
      </c>
      <c r="CC19" s="199">
        <v>708.78660000000002</v>
      </c>
      <c r="CD19" s="224">
        <v>1385.0070000000001</v>
      </c>
    </row>
    <row r="20" spans="1:82" s="27" customFormat="1">
      <c r="A20" s="211" t="s">
        <v>14</v>
      </c>
      <c r="B20" s="97" t="s">
        <v>149</v>
      </c>
      <c r="C20" s="457" t="s">
        <v>344</v>
      </c>
      <c r="D20" s="458" t="s">
        <v>345</v>
      </c>
      <c r="E20" s="55">
        <v>26.2029</v>
      </c>
      <c r="F20" s="24" t="s">
        <v>307</v>
      </c>
      <c r="G20" s="24" t="s">
        <v>307</v>
      </c>
      <c r="H20" s="24" t="s">
        <v>307</v>
      </c>
      <c r="I20" s="24">
        <v>2.3439000000000001</v>
      </c>
      <c r="J20" s="24">
        <v>1.4E-3</v>
      </c>
      <c r="K20" s="24">
        <v>1.5100000000000001E-2</v>
      </c>
      <c r="L20" s="24" t="s">
        <v>307</v>
      </c>
      <c r="M20" s="24" t="s">
        <v>307</v>
      </c>
      <c r="N20" s="24" t="s">
        <v>307</v>
      </c>
      <c r="O20" s="24" t="s">
        <v>307</v>
      </c>
      <c r="P20" s="24">
        <v>15.644</v>
      </c>
      <c r="Q20" s="24" t="s">
        <v>307</v>
      </c>
      <c r="R20" s="24" t="s">
        <v>307</v>
      </c>
      <c r="S20" s="24" t="s">
        <v>307</v>
      </c>
      <c r="T20" s="24" t="s">
        <v>307</v>
      </c>
      <c r="U20" s="24" t="s">
        <v>307</v>
      </c>
      <c r="V20" s="24" t="s">
        <v>307</v>
      </c>
      <c r="W20" s="24">
        <v>2.9999999999999997E-4</v>
      </c>
      <c r="X20" s="24" t="s">
        <v>307</v>
      </c>
      <c r="Y20" s="24" t="s">
        <v>307</v>
      </c>
      <c r="Z20" s="24" t="s">
        <v>307</v>
      </c>
      <c r="AA20" s="24">
        <v>1E-3</v>
      </c>
      <c r="AB20" s="24">
        <v>7.1099999999999997E-2</v>
      </c>
      <c r="AC20" s="24" t="s">
        <v>307</v>
      </c>
      <c r="AD20" s="24">
        <v>4.1999999999999997E-3</v>
      </c>
      <c r="AE20" s="24">
        <v>1.1999999999999999E-3</v>
      </c>
      <c r="AF20" s="24">
        <v>6.9999999999999999E-4</v>
      </c>
      <c r="AG20" s="24">
        <v>6.3132000000000001</v>
      </c>
      <c r="AH20" s="24" t="s">
        <v>307</v>
      </c>
      <c r="AI20" s="24">
        <v>3.5999999999999999E-3</v>
      </c>
      <c r="AJ20" s="24" t="s">
        <v>307</v>
      </c>
      <c r="AK20" s="24" t="s">
        <v>307</v>
      </c>
      <c r="AL20" s="24">
        <v>6.6E-3</v>
      </c>
      <c r="AM20" s="24" t="s">
        <v>307</v>
      </c>
      <c r="AN20" s="24">
        <v>2.0000000000000001E-4</v>
      </c>
      <c r="AO20" s="24">
        <v>9.9000000000000008E-3</v>
      </c>
      <c r="AP20" s="24">
        <v>5.7999999999999996E-3</v>
      </c>
      <c r="AQ20" s="24" t="s">
        <v>307</v>
      </c>
      <c r="AR20" s="24" t="s">
        <v>307</v>
      </c>
      <c r="AS20" s="24" t="s">
        <v>307</v>
      </c>
      <c r="AT20" s="24">
        <v>2.5999999999999999E-3</v>
      </c>
      <c r="AU20" s="24" t="s">
        <v>307</v>
      </c>
      <c r="AV20" s="24">
        <v>2.9999999999999997E-4</v>
      </c>
      <c r="AW20" s="24" t="s">
        <v>307</v>
      </c>
      <c r="AX20" s="24" t="s">
        <v>307</v>
      </c>
      <c r="AY20" s="24">
        <v>3.32E-2</v>
      </c>
      <c r="AZ20" s="24">
        <v>1E-4</v>
      </c>
      <c r="BA20" s="24" t="s">
        <v>307</v>
      </c>
      <c r="BB20" s="24">
        <v>3.3227000000000002</v>
      </c>
      <c r="BC20" s="24">
        <v>4.0000000000000002E-4</v>
      </c>
      <c r="BD20" s="24" t="s">
        <v>307</v>
      </c>
      <c r="BE20" s="24" t="s">
        <v>307</v>
      </c>
      <c r="BF20" s="24" t="s">
        <v>307</v>
      </c>
      <c r="BG20" s="24">
        <v>1.5E-3</v>
      </c>
      <c r="BH20" s="24">
        <v>5.1000000000000004E-3</v>
      </c>
      <c r="BI20" s="24">
        <v>135.72020000000001</v>
      </c>
      <c r="BJ20" s="24">
        <v>2.2231999999999998</v>
      </c>
      <c r="BK20" s="24">
        <v>0.16839999999999999</v>
      </c>
      <c r="BL20" s="24">
        <v>1.0481</v>
      </c>
      <c r="BM20" s="24">
        <v>5.4000000000000003E-3</v>
      </c>
      <c r="BN20" s="24" t="s">
        <v>307</v>
      </c>
      <c r="BO20" s="24">
        <v>5.3400000000000003E-2</v>
      </c>
      <c r="BP20" s="24" t="s">
        <v>307</v>
      </c>
      <c r="BQ20" s="24" t="s">
        <v>307</v>
      </c>
      <c r="BR20" s="54">
        <v>193.21</v>
      </c>
      <c r="BS20" s="55">
        <v>232.03880000000001</v>
      </c>
      <c r="BT20" s="24" t="s">
        <v>307</v>
      </c>
      <c r="BU20" s="24">
        <v>104.08799999999999</v>
      </c>
      <c r="BV20" s="54">
        <v>336.1268</v>
      </c>
      <c r="BW20" s="55" t="s">
        <v>307</v>
      </c>
      <c r="BX20" s="24" t="s">
        <v>307</v>
      </c>
      <c r="BY20" s="24">
        <v>6.0376000000000003</v>
      </c>
      <c r="BZ20" s="61">
        <v>6.0376000000000003</v>
      </c>
      <c r="CA20" s="46">
        <v>6.0376000000000003</v>
      </c>
      <c r="CB20" s="112">
        <v>313.96339999999998</v>
      </c>
      <c r="CC20" s="112">
        <v>656.12779999999998</v>
      </c>
      <c r="CD20" s="223">
        <v>849.33780000000002</v>
      </c>
    </row>
    <row r="21" spans="1:82" s="27" customFormat="1">
      <c r="A21" s="211" t="s">
        <v>15</v>
      </c>
      <c r="B21" s="97" t="s">
        <v>150</v>
      </c>
      <c r="C21" s="457" t="s">
        <v>346</v>
      </c>
      <c r="D21" s="458" t="s">
        <v>347</v>
      </c>
      <c r="E21" s="55">
        <v>0.87480000000000002</v>
      </c>
      <c r="F21" s="24">
        <v>0.88090000000000002</v>
      </c>
      <c r="G21" s="24">
        <v>0.65990000000000004</v>
      </c>
      <c r="H21" s="24">
        <v>4.9181999999999997</v>
      </c>
      <c r="I21" s="24">
        <v>41.233499999999999</v>
      </c>
      <c r="J21" s="24">
        <v>0.4531</v>
      </c>
      <c r="K21" s="24">
        <v>6.6506999999999996</v>
      </c>
      <c r="L21" s="24">
        <v>1.6631</v>
      </c>
      <c r="M21" s="24">
        <v>10.7887</v>
      </c>
      <c r="N21" s="24" t="s">
        <v>307</v>
      </c>
      <c r="O21" s="24">
        <v>1.6035999999999999</v>
      </c>
      <c r="P21" s="24">
        <v>1.0092000000000001</v>
      </c>
      <c r="Q21" s="24">
        <v>45.040700000000001</v>
      </c>
      <c r="R21" s="24">
        <v>2.2208999999999999</v>
      </c>
      <c r="S21" s="24">
        <v>5.8063000000000002</v>
      </c>
      <c r="T21" s="24">
        <v>10.7066</v>
      </c>
      <c r="U21" s="24" t="s">
        <v>307</v>
      </c>
      <c r="V21" s="24">
        <v>2.7963</v>
      </c>
      <c r="W21" s="24">
        <v>3.3292999999999999</v>
      </c>
      <c r="X21" s="24">
        <v>4.2686000000000002</v>
      </c>
      <c r="Y21" s="24">
        <v>0.65539999999999998</v>
      </c>
      <c r="Z21" s="24">
        <v>4.6207000000000003</v>
      </c>
      <c r="AA21" s="24">
        <v>1.9945999999999999</v>
      </c>
      <c r="AB21" s="24">
        <v>4.8033000000000001</v>
      </c>
      <c r="AC21" s="24">
        <v>1.2999999999999999E-3</v>
      </c>
      <c r="AD21" s="24">
        <v>13.023199999999999</v>
      </c>
      <c r="AE21" s="24">
        <v>110.40949999999999</v>
      </c>
      <c r="AF21" s="24">
        <v>9.3092000000000006</v>
      </c>
      <c r="AG21" s="24">
        <v>9.5206</v>
      </c>
      <c r="AH21" s="24">
        <v>4.6504000000000003</v>
      </c>
      <c r="AI21" s="24">
        <v>33.538699999999999</v>
      </c>
      <c r="AJ21" s="24" t="s">
        <v>307</v>
      </c>
      <c r="AK21" s="24" t="s">
        <v>307</v>
      </c>
      <c r="AL21" s="24">
        <v>4.2275999999999998</v>
      </c>
      <c r="AM21" s="24">
        <v>0.19</v>
      </c>
      <c r="AN21" s="24">
        <v>1.6333</v>
      </c>
      <c r="AO21" s="24">
        <v>0.159</v>
      </c>
      <c r="AP21" s="24">
        <v>0.18679999999999999</v>
      </c>
      <c r="AQ21" s="24">
        <v>2.4299999999999999E-2</v>
      </c>
      <c r="AR21" s="24">
        <v>0.42409999999999998</v>
      </c>
      <c r="AS21" s="24">
        <v>1E-3</v>
      </c>
      <c r="AT21" s="24">
        <v>3.9800000000000002E-2</v>
      </c>
      <c r="AU21" s="24" t="s">
        <v>307</v>
      </c>
      <c r="AV21" s="24">
        <v>0.94750000000000001</v>
      </c>
      <c r="AW21" s="24">
        <v>3.9876</v>
      </c>
      <c r="AX21" s="24">
        <v>1.4815</v>
      </c>
      <c r="AY21" s="24">
        <v>0.15490000000000001</v>
      </c>
      <c r="AZ21" s="24">
        <v>1.9400000000000001E-2</v>
      </c>
      <c r="BA21" s="24">
        <v>0.12620000000000001</v>
      </c>
      <c r="BB21" s="24">
        <v>9.9699999999999997E-2</v>
      </c>
      <c r="BC21" s="24">
        <v>3.65</v>
      </c>
      <c r="BD21" s="24" t="s">
        <v>307</v>
      </c>
      <c r="BE21" s="24">
        <v>1.2200000000000001E-2</v>
      </c>
      <c r="BF21" s="24">
        <v>1.2877000000000001</v>
      </c>
      <c r="BG21" s="24">
        <v>0.64600000000000002</v>
      </c>
      <c r="BH21" s="24">
        <v>1.3332999999999999</v>
      </c>
      <c r="BI21" s="24">
        <v>0.37040000000000001</v>
      </c>
      <c r="BJ21" s="24">
        <v>7.0599999999999996E-2</v>
      </c>
      <c r="BK21" s="24">
        <v>0.1208</v>
      </c>
      <c r="BL21" s="24">
        <v>6.7299999999999999E-2</v>
      </c>
      <c r="BM21" s="24">
        <v>0.1933</v>
      </c>
      <c r="BN21" s="24" t="s">
        <v>307</v>
      </c>
      <c r="BO21" s="24">
        <v>0.29409999999999997</v>
      </c>
      <c r="BP21" s="24" t="s">
        <v>307</v>
      </c>
      <c r="BQ21" s="24" t="s">
        <v>307</v>
      </c>
      <c r="BR21" s="62">
        <v>359.17970000000003</v>
      </c>
      <c r="BS21" s="55">
        <v>73.590100000000007</v>
      </c>
      <c r="BT21" s="24" t="s">
        <v>307</v>
      </c>
      <c r="BU21" s="24" t="s">
        <v>307</v>
      </c>
      <c r="BV21" s="62">
        <v>73.590100000000007</v>
      </c>
      <c r="BW21" s="55">
        <v>1.4928999999999999</v>
      </c>
      <c r="BX21" s="24" t="s">
        <v>307</v>
      </c>
      <c r="BY21" s="24">
        <v>80.349999999999994</v>
      </c>
      <c r="BZ21" s="63">
        <v>80.349999999999994</v>
      </c>
      <c r="CA21" s="198">
        <v>81.8429</v>
      </c>
      <c r="CB21" s="199">
        <v>210.0308</v>
      </c>
      <c r="CC21" s="199">
        <v>365.46370000000002</v>
      </c>
      <c r="CD21" s="224">
        <v>724.64329999999995</v>
      </c>
    </row>
    <row r="22" spans="1:82" s="27" customFormat="1">
      <c r="A22" s="211" t="s">
        <v>16</v>
      </c>
      <c r="B22" s="97" t="s">
        <v>151</v>
      </c>
      <c r="C22" s="457" t="s">
        <v>348</v>
      </c>
      <c r="D22" s="458" t="s">
        <v>349</v>
      </c>
      <c r="E22" s="55">
        <v>0.48070000000000002</v>
      </c>
      <c r="F22" s="24">
        <v>8.5000000000000006E-3</v>
      </c>
      <c r="G22" s="24">
        <v>2.3099999999999999E-2</v>
      </c>
      <c r="H22" s="24">
        <v>0.55569999999999997</v>
      </c>
      <c r="I22" s="24">
        <v>28.4969</v>
      </c>
      <c r="J22" s="24">
        <v>8.9700000000000002E-2</v>
      </c>
      <c r="K22" s="24">
        <v>2.0575000000000001</v>
      </c>
      <c r="L22" s="24">
        <v>4.4900000000000002E-2</v>
      </c>
      <c r="M22" s="24" t="s">
        <v>307</v>
      </c>
      <c r="N22" s="24" t="s">
        <v>307</v>
      </c>
      <c r="O22" s="24">
        <v>4.5491999999999999</v>
      </c>
      <c r="P22" s="24">
        <v>0.38150000000000001</v>
      </c>
      <c r="Q22" s="24">
        <v>5.8543000000000003</v>
      </c>
      <c r="R22" s="24">
        <v>56.060299999999998</v>
      </c>
      <c r="S22" s="24">
        <v>10.8886</v>
      </c>
      <c r="T22" s="24">
        <v>2.7959000000000001</v>
      </c>
      <c r="U22" s="24">
        <v>1.6958</v>
      </c>
      <c r="V22" s="24">
        <v>2.6878000000000002</v>
      </c>
      <c r="W22" s="24">
        <v>0.20300000000000001</v>
      </c>
      <c r="X22" s="24" t="s">
        <v>307</v>
      </c>
      <c r="Y22" s="24">
        <v>0.75949999999999995</v>
      </c>
      <c r="Z22" s="24">
        <v>0.34060000000000001</v>
      </c>
      <c r="AA22" s="24">
        <v>10.359500000000001</v>
      </c>
      <c r="AB22" s="24">
        <v>32.425899999999999</v>
      </c>
      <c r="AC22" s="24">
        <v>0.2346</v>
      </c>
      <c r="AD22" s="24">
        <v>2.8201999999999998</v>
      </c>
      <c r="AE22" s="24">
        <v>351.86779999999999</v>
      </c>
      <c r="AF22" s="24">
        <v>3.2629000000000001</v>
      </c>
      <c r="AG22" s="24">
        <v>4.4999999999999997E-3</v>
      </c>
      <c r="AH22" s="24">
        <v>2.4043999999999999</v>
      </c>
      <c r="AI22" s="24">
        <v>2.6743999999999999</v>
      </c>
      <c r="AJ22" s="24">
        <v>4.0000000000000002E-4</v>
      </c>
      <c r="AK22" s="24" t="s">
        <v>307</v>
      </c>
      <c r="AL22" s="24">
        <v>3.3925000000000001</v>
      </c>
      <c r="AM22" s="24">
        <v>0.24560000000000001</v>
      </c>
      <c r="AN22" s="24">
        <v>1.2349000000000001</v>
      </c>
      <c r="AO22" s="24">
        <v>9.1399999999999995E-2</v>
      </c>
      <c r="AP22" s="24">
        <v>8.4900000000000003E-2</v>
      </c>
      <c r="AQ22" s="24">
        <v>1.3899999999999999E-2</v>
      </c>
      <c r="AR22" s="24">
        <v>0.12770000000000001</v>
      </c>
      <c r="AS22" s="24">
        <v>2.0000000000000001E-4</v>
      </c>
      <c r="AT22" s="24" t="s">
        <v>307</v>
      </c>
      <c r="AU22" s="24" t="s">
        <v>307</v>
      </c>
      <c r="AV22" s="24">
        <v>16.8475</v>
      </c>
      <c r="AW22" s="24">
        <v>5.5232000000000001</v>
      </c>
      <c r="AX22" s="24">
        <v>3.09E-2</v>
      </c>
      <c r="AY22" s="24">
        <v>0.17599999999999999</v>
      </c>
      <c r="AZ22" s="24">
        <v>0.27839999999999998</v>
      </c>
      <c r="BA22" s="24" t="s">
        <v>307</v>
      </c>
      <c r="BB22" s="24">
        <v>0.60389999999999999</v>
      </c>
      <c r="BC22" s="24">
        <v>0.28920000000000001</v>
      </c>
      <c r="BD22" s="24" t="s">
        <v>307</v>
      </c>
      <c r="BE22" s="24">
        <v>2.7099999999999999E-2</v>
      </c>
      <c r="BF22" s="24">
        <v>1.2717000000000001</v>
      </c>
      <c r="BG22" s="24">
        <v>1.0387999999999999</v>
      </c>
      <c r="BH22" s="24">
        <v>2.4741</v>
      </c>
      <c r="BI22" s="24">
        <v>2.3672</v>
      </c>
      <c r="BJ22" s="24">
        <v>0.51400000000000001</v>
      </c>
      <c r="BK22" s="24">
        <v>0.41749999999999998</v>
      </c>
      <c r="BL22" s="24">
        <v>0.26090000000000002</v>
      </c>
      <c r="BM22" s="24">
        <v>0.20780000000000001</v>
      </c>
      <c r="BN22" s="24">
        <v>0.1313</v>
      </c>
      <c r="BO22" s="24">
        <v>2.8199999999999999E-2</v>
      </c>
      <c r="BP22" s="24" t="s">
        <v>307</v>
      </c>
      <c r="BQ22" s="24" t="s">
        <v>307</v>
      </c>
      <c r="BR22" s="62">
        <v>561.70690000000002</v>
      </c>
      <c r="BS22" s="55">
        <v>61.720100000000002</v>
      </c>
      <c r="BT22" s="24" t="s">
        <v>307</v>
      </c>
      <c r="BU22" s="24" t="s">
        <v>307</v>
      </c>
      <c r="BV22" s="62">
        <v>61.720199999999998</v>
      </c>
      <c r="BW22" s="55">
        <v>1.4928999999999999</v>
      </c>
      <c r="BX22" s="24" t="s">
        <v>307</v>
      </c>
      <c r="BY22" s="24">
        <v>37.909700000000001</v>
      </c>
      <c r="BZ22" s="63">
        <v>37.909700000000001</v>
      </c>
      <c r="CA22" s="198">
        <v>39.402500000000003</v>
      </c>
      <c r="CB22" s="199">
        <v>189.91040000000001</v>
      </c>
      <c r="CC22" s="199">
        <v>291.03309999999999</v>
      </c>
      <c r="CD22" s="224">
        <v>852.74</v>
      </c>
    </row>
    <row r="23" spans="1:82" s="27" customFormat="1">
      <c r="A23" s="211" t="s">
        <v>17</v>
      </c>
      <c r="B23" s="97" t="s">
        <v>152</v>
      </c>
      <c r="C23" s="457" t="s">
        <v>350</v>
      </c>
      <c r="D23" s="458" t="s">
        <v>351</v>
      </c>
      <c r="E23" s="55">
        <v>7.6899999999999996E-2</v>
      </c>
      <c r="F23" s="24">
        <v>0.14269999999999999</v>
      </c>
      <c r="G23" s="24" t="s">
        <v>307</v>
      </c>
      <c r="H23" s="24">
        <v>0.21079999999999999</v>
      </c>
      <c r="I23" s="24">
        <v>12.944900000000001</v>
      </c>
      <c r="J23" s="24">
        <v>2.4E-2</v>
      </c>
      <c r="K23" s="24">
        <v>0.84470000000000001</v>
      </c>
      <c r="L23" s="24">
        <v>4.5400000000000003E-2</v>
      </c>
      <c r="M23" s="24">
        <v>1.2670999999999999</v>
      </c>
      <c r="N23" s="24" t="s">
        <v>307</v>
      </c>
      <c r="O23" s="24">
        <v>7.2400000000000006E-2</v>
      </c>
      <c r="P23" s="24">
        <v>0.13669999999999999</v>
      </c>
      <c r="Q23" s="24">
        <v>5.1364999999999998</v>
      </c>
      <c r="R23" s="24">
        <v>5.4507000000000003</v>
      </c>
      <c r="S23" s="24">
        <v>339.24759999999998</v>
      </c>
      <c r="T23" s="24">
        <v>238.15299999999999</v>
      </c>
      <c r="U23" s="24">
        <v>0.97360000000000002</v>
      </c>
      <c r="V23" s="24">
        <v>9.8672000000000004</v>
      </c>
      <c r="W23" s="24">
        <v>31.5076</v>
      </c>
      <c r="X23" s="24">
        <v>16.800999999999998</v>
      </c>
      <c r="Y23" s="24">
        <v>12.5052</v>
      </c>
      <c r="Z23" s="24">
        <v>1.2674000000000001</v>
      </c>
      <c r="AA23" s="24">
        <v>13.4245</v>
      </c>
      <c r="AB23" s="24">
        <v>3.7673000000000001</v>
      </c>
      <c r="AC23" s="24" t="s">
        <v>307</v>
      </c>
      <c r="AD23" s="24">
        <v>2.2164999999999999</v>
      </c>
      <c r="AE23" s="24">
        <v>53.931399999999996</v>
      </c>
      <c r="AF23" s="24">
        <v>1.2755000000000001</v>
      </c>
      <c r="AG23" s="24">
        <v>1.2444</v>
      </c>
      <c r="AH23" s="24">
        <v>1E-4</v>
      </c>
      <c r="AI23" s="24">
        <v>0.37</v>
      </c>
      <c r="AJ23" s="24" t="s">
        <v>307</v>
      </c>
      <c r="AK23" s="24" t="s">
        <v>307</v>
      </c>
      <c r="AL23" s="24">
        <v>0.38429999999999997</v>
      </c>
      <c r="AM23" s="24" t="s">
        <v>307</v>
      </c>
      <c r="AN23" s="24">
        <v>1E-4</v>
      </c>
      <c r="AO23" s="24" t="s">
        <v>307</v>
      </c>
      <c r="AP23" s="24">
        <v>1E-4</v>
      </c>
      <c r="AQ23" s="24" t="s">
        <v>307</v>
      </c>
      <c r="AR23" s="24">
        <v>3.1899999999999998E-2</v>
      </c>
      <c r="AS23" s="24" t="s">
        <v>307</v>
      </c>
      <c r="AT23" s="24" t="s">
        <v>307</v>
      </c>
      <c r="AU23" s="24" t="s">
        <v>307</v>
      </c>
      <c r="AV23" s="24">
        <v>0.21859999999999999</v>
      </c>
      <c r="AW23" s="24" t="s">
        <v>307</v>
      </c>
      <c r="AX23" s="24">
        <v>1.3055000000000001</v>
      </c>
      <c r="AY23" s="24">
        <v>3.2399999999999998E-2</v>
      </c>
      <c r="AZ23" s="24">
        <v>3.2199999999999999E-2</v>
      </c>
      <c r="BA23" s="24" t="s">
        <v>307</v>
      </c>
      <c r="BB23" s="24">
        <v>0.68869999999999998</v>
      </c>
      <c r="BC23" s="24">
        <v>1.9699999999999999E-2</v>
      </c>
      <c r="BD23" s="24" t="s">
        <v>307</v>
      </c>
      <c r="BE23" s="24">
        <v>4.0000000000000002E-4</v>
      </c>
      <c r="BF23" s="24">
        <v>0.1963</v>
      </c>
      <c r="BG23" s="24">
        <v>4.0000000000000002E-4</v>
      </c>
      <c r="BH23" s="24">
        <v>1E-3</v>
      </c>
      <c r="BI23" s="24">
        <v>1E-4</v>
      </c>
      <c r="BJ23" s="24">
        <v>8.9999999999999998E-4</v>
      </c>
      <c r="BK23" s="24">
        <v>0.57550000000000001</v>
      </c>
      <c r="BL23" s="24">
        <v>4.1999999999999997E-3</v>
      </c>
      <c r="BM23" s="24">
        <v>1.2999999999999999E-2</v>
      </c>
      <c r="BN23" s="24" t="s">
        <v>307</v>
      </c>
      <c r="BO23" s="24">
        <v>8.3000000000000001E-3</v>
      </c>
      <c r="BP23" s="24" t="s">
        <v>307</v>
      </c>
      <c r="BQ23" s="24" t="s">
        <v>307</v>
      </c>
      <c r="BR23" s="62">
        <v>756.41849999999999</v>
      </c>
      <c r="BS23" s="55">
        <v>1.2485999999999999</v>
      </c>
      <c r="BT23" s="24" t="s">
        <v>307</v>
      </c>
      <c r="BU23" s="24" t="s">
        <v>307</v>
      </c>
      <c r="BV23" s="62">
        <v>1.2485999999999999</v>
      </c>
      <c r="BW23" s="55" t="s">
        <v>307</v>
      </c>
      <c r="BX23" s="24">
        <v>0.1807</v>
      </c>
      <c r="BY23" s="24">
        <v>-79.361000000000004</v>
      </c>
      <c r="BZ23" s="63">
        <v>-79.180300000000003</v>
      </c>
      <c r="CA23" s="198">
        <v>-79.180300000000003</v>
      </c>
      <c r="CB23" s="199">
        <v>696.88369999999998</v>
      </c>
      <c r="CC23" s="199">
        <v>618.952</v>
      </c>
      <c r="CD23" s="224">
        <v>1375.3705</v>
      </c>
    </row>
    <row r="24" spans="1:82" s="27" customFormat="1">
      <c r="A24" s="211" t="s">
        <v>18</v>
      </c>
      <c r="B24" s="97" t="s">
        <v>153</v>
      </c>
      <c r="C24" s="457" t="s">
        <v>352</v>
      </c>
      <c r="D24" s="458" t="s">
        <v>353</v>
      </c>
      <c r="E24" s="55">
        <v>1.9904999999999999</v>
      </c>
      <c r="F24" s="24">
        <v>1.77E-2</v>
      </c>
      <c r="G24" s="24">
        <v>0.13400000000000001</v>
      </c>
      <c r="H24" s="24">
        <v>0.23719999999999999</v>
      </c>
      <c r="I24" s="24">
        <v>29.653199999999998</v>
      </c>
      <c r="J24" s="24">
        <v>9.3100000000000002E-2</v>
      </c>
      <c r="K24" s="24">
        <v>15.9697</v>
      </c>
      <c r="L24" s="24">
        <v>0.26050000000000001</v>
      </c>
      <c r="M24" s="24">
        <v>2.1151</v>
      </c>
      <c r="N24" s="24" t="s">
        <v>307</v>
      </c>
      <c r="O24" s="24">
        <v>0.1668</v>
      </c>
      <c r="P24" s="24">
        <v>0.24399999999999999</v>
      </c>
      <c r="Q24" s="24">
        <v>0.82750000000000001</v>
      </c>
      <c r="R24" s="24">
        <v>7.1620999999999997</v>
      </c>
      <c r="S24" s="24">
        <v>6.1189999999999998</v>
      </c>
      <c r="T24" s="24">
        <v>8.5044000000000004</v>
      </c>
      <c r="U24" s="24">
        <v>0.28649999999999998</v>
      </c>
      <c r="V24" s="24">
        <v>5.4806999999999997</v>
      </c>
      <c r="W24" s="24">
        <v>10.1092</v>
      </c>
      <c r="X24" s="24">
        <v>18.886399999999998</v>
      </c>
      <c r="Y24" s="24">
        <v>41.993099999999998</v>
      </c>
      <c r="Z24" s="24">
        <v>15.0787</v>
      </c>
      <c r="AA24" s="24">
        <v>4.5411000000000001</v>
      </c>
      <c r="AB24" s="24">
        <v>23.220500000000001</v>
      </c>
      <c r="AC24" s="24">
        <v>0.40989999999999999</v>
      </c>
      <c r="AD24" s="24">
        <v>1.0754999999999999</v>
      </c>
      <c r="AE24" s="24">
        <v>339.64830000000001</v>
      </c>
      <c r="AF24" s="24">
        <v>8.1799999999999998E-2</v>
      </c>
      <c r="AG24" s="24">
        <v>42.344799999999999</v>
      </c>
      <c r="AH24" s="24">
        <v>2.3466</v>
      </c>
      <c r="AI24" s="24">
        <v>2.8675000000000002</v>
      </c>
      <c r="AJ24" s="24">
        <v>0.1779</v>
      </c>
      <c r="AK24" s="24">
        <v>1.52E-2</v>
      </c>
      <c r="AL24" s="24">
        <v>11.386200000000001</v>
      </c>
      <c r="AM24" s="24">
        <v>2.5999999999999999E-3</v>
      </c>
      <c r="AN24" s="24">
        <v>0.53480000000000005</v>
      </c>
      <c r="AO24" s="24">
        <v>2.6700000000000002E-2</v>
      </c>
      <c r="AP24" s="24">
        <v>0.1484</v>
      </c>
      <c r="AQ24" s="24">
        <v>4.0000000000000002E-4</v>
      </c>
      <c r="AR24" s="24">
        <v>1.3899999999999999E-2</v>
      </c>
      <c r="AS24" s="24" t="s">
        <v>307</v>
      </c>
      <c r="AT24" s="24" t="s">
        <v>307</v>
      </c>
      <c r="AU24" s="24" t="s">
        <v>307</v>
      </c>
      <c r="AV24" s="24">
        <v>11.8377</v>
      </c>
      <c r="AW24" s="24">
        <v>4.1280999999999999</v>
      </c>
      <c r="AX24" s="24">
        <v>0.24329999999999999</v>
      </c>
      <c r="AY24" s="24">
        <v>6.6341999999999999</v>
      </c>
      <c r="AZ24" s="24">
        <v>0.2487</v>
      </c>
      <c r="BA24" s="24">
        <v>1.2433000000000001</v>
      </c>
      <c r="BB24" s="24">
        <v>0.3831</v>
      </c>
      <c r="BC24" s="24">
        <v>4.3437999999999999</v>
      </c>
      <c r="BD24" s="24" t="s">
        <v>307</v>
      </c>
      <c r="BE24" s="24">
        <v>2.4400000000000002E-2</v>
      </c>
      <c r="BF24" s="24">
        <v>2.6844999999999999</v>
      </c>
      <c r="BG24" s="24">
        <v>11.968299999999999</v>
      </c>
      <c r="BH24" s="24">
        <v>4.4231999999999996</v>
      </c>
      <c r="BI24" s="24">
        <v>2.2242000000000002</v>
      </c>
      <c r="BJ24" s="24">
        <v>0.35410000000000003</v>
      </c>
      <c r="BK24" s="24">
        <v>1.2330000000000001</v>
      </c>
      <c r="BL24" s="24">
        <v>2.2501000000000002</v>
      </c>
      <c r="BM24" s="24">
        <v>1.2119</v>
      </c>
      <c r="BN24" s="24">
        <v>2.0373999999999999</v>
      </c>
      <c r="BO24" s="24">
        <v>1E-4</v>
      </c>
      <c r="BP24" s="24" t="s">
        <v>307</v>
      </c>
      <c r="BQ24" s="24" t="s">
        <v>307</v>
      </c>
      <c r="BR24" s="62">
        <v>651.64520000000005</v>
      </c>
      <c r="BS24" s="55">
        <v>38.754399999999997</v>
      </c>
      <c r="BT24" s="24" t="s">
        <v>307</v>
      </c>
      <c r="BU24" s="24" t="s">
        <v>307</v>
      </c>
      <c r="BV24" s="62">
        <v>38.754399999999997</v>
      </c>
      <c r="BW24" s="55">
        <v>27.2682</v>
      </c>
      <c r="BX24" s="24" t="s">
        <v>307</v>
      </c>
      <c r="BY24" s="24">
        <v>21.369900000000001</v>
      </c>
      <c r="BZ24" s="63">
        <v>21.369900000000001</v>
      </c>
      <c r="CA24" s="198">
        <v>48.638199999999998</v>
      </c>
      <c r="CB24" s="199">
        <v>289.90140000000002</v>
      </c>
      <c r="CC24" s="199">
        <v>377.29399999999998</v>
      </c>
      <c r="CD24" s="224">
        <v>1028.9392</v>
      </c>
    </row>
    <row r="25" spans="1:82" s="49" customFormat="1">
      <c r="A25" s="211" t="s">
        <v>19</v>
      </c>
      <c r="B25" s="97" t="s">
        <v>154</v>
      </c>
      <c r="C25" s="457" t="s">
        <v>354</v>
      </c>
      <c r="D25" s="458" t="s">
        <v>355</v>
      </c>
      <c r="E25" s="55">
        <v>1.84E-2</v>
      </c>
      <c r="F25" s="24">
        <v>0.13039999999999999</v>
      </c>
      <c r="G25" s="24">
        <v>2.9999999999999997E-4</v>
      </c>
      <c r="H25" s="24">
        <v>1.04E-2</v>
      </c>
      <c r="I25" s="24">
        <v>0.12770000000000001</v>
      </c>
      <c r="J25" s="24">
        <v>5.3600000000000002E-2</v>
      </c>
      <c r="K25" s="24">
        <v>5.6899999999999999E-2</v>
      </c>
      <c r="L25" s="24">
        <v>2.4299999999999999E-2</v>
      </c>
      <c r="M25" s="24">
        <v>3.2899999999999999E-2</v>
      </c>
      <c r="N25" s="24" t="s">
        <v>307</v>
      </c>
      <c r="O25" s="24">
        <v>4.9599999999999998E-2</v>
      </c>
      <c r="P25" s="24">
        <v>1.83E-2</v>
      </c>
      <c r="Q25" s="24">
        <v>2.7400000000000001E-2</v>
      </c>
      <c r="R25" s="24">
        <v>4.7399999999999998E-2</v>
      </c>
      <c r="S25" s="24">
        <v>1.8E-3</v>
      </c>
      <c r="T25" s="24">
        <v>6.5100000000000005E-2</v>
      </c>
      <c r="U25" s="24">
        <v>46.176000000000002</v>
      </c>
      <c r="V25" s="24">
        <v>5.4000000000000003E-3</v>
      </c>
      <c r="W25" s="24">
        <v>1.7999999999999999E-2</v>
      </c>
      <c r="X25" s="24">
        <v>5.5E-2</v>
      </c>
      <c r="Y25" s="24">
        <v>2.1299999999999999E-2</v>
      </c>
      <c r="Z25" s="24">
        <v>7.5399999999999995E-2</v>
      </c>
      <c r="AA25" s="24">
        <v>2.8736999999999999</v>
      </c>
      <c r="AB25" s="24">
        <v>5.1658999999999997</v>
      </c>
      <c r="AC25" s="24">
        <v>8.9999999999999998E-4</v>
      </c>
      <c r="AD25" s="24">
        <v>4.7199999999999999E-2</v>
      </c>
      <c r="AE25" s="24">
        <v>1.4665999999999999</v>
      </c>
      <c r="AF25" s="24">
        <v>16.512899999999998</v>
      </c>
      <c r="AG25" s="24">
        <v>4.9123999999999999</v>
      </c>
      <c r="AH25" s="24">
        <v>4.2919999999999998</v>
      </c>
      <c r="AI25" s="24">
        <v>0.57450000000000001</v>
      </c>
      <c r="AJ25" s="24">
        <v>0.31740000000000002</v>
      </c>
      <c r="AK25" s="24">
        <v>5.9999999999999995E-4</v>
      </c>
      <c r="AL25" s="24">
        <v>0.93779999999999997</v>
      </c>
      <c r="AM25" s="24">
        <v>0.19059999999999999</v>
      </c>
      <c r="AN25" s="24">
        <v>7.9100000000000004E-2</v>
      </c>
      <c r="AO25" s="24">
        <v>1.12E-2</v>
      </c>
      <c r="AP25" s="24">
        <v>6.5000000000000002E-2</v>
      </c>
      <c r="AQ25" s="24">
        <v>16.517900000000001</v>
      </c>
      <c r="AR25" s="24">
        <v>9.9555000000000007</v>
      </c>
      <c r="AS25" s="24" t="s">
        <v>307</v>
      </c>
      <c r="AT25" s="24">
        <v>4.1599999999999998E-2</v>
      </c>
      <c r="AU25" s="24" t="s">
        <v>307</v>
      </c>
      <c r="AV25" s="24">
        <v>0.65710000000000002</v>
      </c>
      <c r="AW25" s="24" t="s">
        <v>307</v>
      </c>
      <c r="AX25" s="24">
        <v>0.78839999999999999</v>
      </c>
      <c r="AY25" s="24">
        <v>0.19670000000000001</v>
      </c>
      <c r="AZ25" s="24">
        <v>0.2772</v>
      </c>
      <c r="BA25" s="24">
        <v>2.9182000000000001</v>
      </c>
      <c r="BB25" s="24">
        <v>0.30259999999999998</v>
      </c>
      <c r="BC25" s="24">
        <v>5.67E-2</v>
      </c>
      <c r="BD25" s="24">
        <v>0.47</v>
      </c>
      <c r="BE25" s="24">
        <v>0.54169999999999996</v>
      </c>
      <c r="BF25" s="24">
        <v>0.97560000000000002</v>
      </c>
      <c r="BG25" s="24">
        <v>7.0899000000000001</v>
      </c>
      <c r="BH25" s="24">
        <v>1.64</v>
      </c>
      <c r="BI25" s="24">
        <v>1.6119000000000001</v>
      </c>
      <c r="BJ25" s="24">
        <v>0.29199999999999998</v>
      </c>
      <c r="BK25" s="24">
        <v>0.4894</v>
      </c>
      <c r="BL25" s="24">
        <v>0.71530000000000005</v>
      </c>
      <c r="BM25" s="24">
        <v>1.5762</v>
      </c>
      <c r="BN25" s="24">
        <v>10.8767</v>
      </c>
      <c r="BO25" s="24">
        <v>5.0900000000000001E-2</v>
      </c>
      <c r="BP25" s="24" t="s">
        <v>307</v>
      </c>
      <c r="BQ25" s="24" t="s">
        <v>307</v>
      </c>
      <c r="BR25" s="62">
        <v>142.50470000000001</v>
      </c>
      <c r="BS25" s="55">
        <v>115.12390000000001</v>
      </c>
      <c r="BT25" s="24" t="s">
        <v>307</v>
      </c>
      <c r="BU25" s="24" t="s">
        <v>307</v>
      </c>
      <c r="BV25" s="62">
        <v>115.12390000000001</v>
      </c>
      <c r="BW25" s="55">
        <v>245.047</v>
      </c>
      <c r="BX25" s="24" t="s">
        <v>307</v>
      </c>
      <c r="BY25" s="24">
        <v>32.537399999999998</v>
      </c>
      <c r="BZ25" s="63">
        <v>32.537399999999998</v>
      </c>
      <c r="CA25" s="198">
        <v>277.58440000000002</v>
      </c>
      <c r="CB25" s="199">
        <v>543.24890000000005</v>
      </c>
      <c r="CC25" s="199">
        <v>935.95730000000003</v>
      </c>
      <c r="CD25" s="224">
        <v>1078.462</v>
      </c>
    </row>
    <row r="26" spans="1:82" s="49" customFormat="1">
      <c r="A26" s="211" t="s">
        <v>20</v>
      </c>
      <c r="B26" s="97" t="s">
        <v>155</v>
      </c>
      <c r="C26" s="457" t="s">
        <v>356</v>
      </c>
      <c r="D26" s="458" t="s">
        <v>357</v>
      </c>
      <c r="E26" s="55">
        <v>10.799799999999999</v>
      </c>
      <c r="F26" s="24">
        <v>1.35E-2</v>
      </c>
      <c r="G26" s="24">
        <v>6.1699999999999998E-2</v>
      </c>
      <c r="H26" s="24">
        <v>0.1787</v>
      </c>
      <c r="I26" s="24">
        <v>0.94310000000000005</v>
      </c>
      <c r="J26" s="24">
        <v>0.22439999999999999</v>
      </c>
      <c r="K26" s="24">
        <v>2.6234999999999999</v>
      </c>
      <c r="L26" s="24">
        <v>5.5999999999999999E-3</v>
      </c>
      <c r="M26" s="24" t="s">
        <v>307</v>
      </c>
      <c r="N26" s="24" t="s">
        <v>307</v>
      </c>
      <c r="O26" s="24">
        <v>0.41349999999999998</v>
      </c>
      <c r="P26" s="24">
        <v>0.10970000000000001</v>
      </c>
      <c r="Q26" s="24">
        <v>4.9799999999999997E-2</v>
      </c>
      <c r="R26" s="24">
        <v>0.2044</v>
      </c>
      <c r="S26" s="24">
        <v>0.84789999999999999</v>
      </c>
      <c r="T26" s="24">
        <v>0.43259999999999998</v>
      </c>
      <c r="U26" s="24">
        <v>1.0223</v>
      </c>
      <c r="V26" s="24">
        <v>38.114800000000002</v>
      </c>
      <c r="W26" s="24">
        <v>5.9619999999999997</v>
      </c>
      <c r="X26" s="24" t="s">
        <v>307</v>
      </c>
      <c r="Y26" s="24">
        <v>19.2072</v>
      </c>
      <c r="Z26" s="24">
        <v>1.0982000000000001</v>
      </c>
      <c r="AA26" s="24">
        <v>2.5022000000000002</v>
      </c>
      <c r="AB26" s="24">
        <v>10.9087</v>
      </c>
      <c r="AC26" s="24">
        <v>0.1633</v>
      </c>
      <c r="AD26" s="24">
        <v>1.7031000000000001</v>
      </c>
      <c r="AE26" s="24">
        <v>56.1128</v>
      </c>
      <c r="AF26" s="24">
        <v>0.73660000000000003</v>
      </c>
      <c r="AG26" s="24">
        <v>5.7545000000000002</v>
      </c>
      <c r="AH26" s="24">
        <v>0.8367</v>
      </c>
      <c r="AI26" s="24">
        <v>0.80979999999999996</v>
      </c>
      <c r="AJ26" s="24">
        <v>6.9999999999999999E-4</v>
      </c>
      <c r="AK26" s="24" t="s">
        <v>307</v>
      </c>
      <c r="AL26" s="24">
        <v>4.4107000000000003</v>
      </c>
      <c r="AM26" s="24">
        <v>5.7000000000000002E-3</v>
      </c>
      <c r="AN26" s="24">
        <v>0.36890000000000001</v>
      </c>
      <c r="AO26" s="24">
        <v>6.8599999999999994E-2</v>
      </c>
      <c r="AP26" s="24">
        <v>0.17030000000000001</v>
      </c>
      <c r="AQ26" s="24">
        <v>2.1800000000000002</v>
      </c>
      <c r="AR26" s="24">
        <v>7.5499999999999998E-2</v>
      </c>
      <c r="AS26" s="24" t="s">
        <v>307</v>
      </c>
      <c r="AT26" s="24">
        <v>0.43259999999999998</v>
      </c>
      <c r="AU26" s="24" t="s">
        <v>307</v>
      </c>
      <c r="AV26" s="24">
        <v>4.4508999999999999</v>
      </c>
      <c r="AW26" s="24">
        <v>3.774</v>
      </c>
      <c r="AX26" s="24">
        <v>1.1009</v>
      </c>
      <c r="AY26" s="24">
        <v>0.75629999999999997</v>
      </c>
      <c r="AZ26" s="24">
        <v>0.62660000000000005</v>
      </c>
      <c r="BA26" s="24">
        <v>1.7299999999999999E-2</v>
      </c>
      <c r="BB26" s="24">
        <v>0.27379999999999999</v>
      </c>
      <c r="BC26" s="24">
        <v>0.54269999999999996</v>
      </c>
      <c r="BD26" s="24">
        <v>5.4000000000000003E-3</v>
      </c>
      <c r="BE26" s="24">
        <v>6.54E-2</v>
      </c>
      <c r="BF26" s="24">
        <v>3.6892999999999998</v>
      </c>
      <c r="BG26" s="24">
        <v>1.7903</v>
      </c>
      <c r="BH26" s="24">
        <v>3.0314000000000001</v>
      </c>
      <c r="BI26" s="24">
        <v>0.2389</v>
      </c>
      <c r="BJ26" s="24">
        <v>0.51249999999999996</v>
      </c>
      <c r="BK26" s="24">
        <v>2.0714000000000001</v>
      </c>
      <c r="BL26" s="24">
        <v>0.49819999999999998</v>
      </c>
      <c r="BM26" s="24">
        <v>0.89339999999999997</v>
      </c>
      <c r="BN26" s="24">
        <v>1.0718000000000001</v>
      </c>
      <c r="BO26" s="24">
        <v>2.9600000000000001E-2</v>
      </c>
      <c r="BP26" s="24" t="s">
        <v>307</v>
      </c>
      <c r="BQ26" s="24" t="s">
        <v>307</v>
      </c>
      <c r="BR26" s="62">
        <v>194.99369999999999</v>
      </c>
      <c r="BS26" s="55">
        <v>123.4849</v>
      </c>
      <c r="BT26" s="24" t="s">
        <v>307</v>
      </c>
      <c r="BU26" s="24" t="s">
        <v>307</v>
      </c>
      <c r="BV26" s="62">
        <v>123.4849</v>
      </c>
      <c r="BW26" s="55">
        <v>142.74250000000001</v>
      </c>
      <c r="BX26" s="24" t="s">
        <v>307</v>
      </c>
      <c r="BY26" s="24">
        <v>-24.164100000000001</v>
      </c>
      <c r="BZ26" s="63">
        <v>-24.164100000000001</v>
      </c>
      <c r="CA26" s="198">
        <v>118.5784</v>
      </c>
      <c r="CB26" s="199">
        <v>231.9136</v>
      </c>
      <c r="CC26" s="199">
        <v>473.9769</v>
      </c>
      <c r="CD26" s="224">
        <v>668.97059999999999</v>
      </c>
    </row>
    <row r="27" spans="1:82" s="49" customFormat="1">
      <c r="A27" s="211" t="s">
        <v>21</v>
      </c>
      <c r="B27" s="97" t="s">
        <v>156</v>
      </c>
      <c r="C27" s="457" t="s">
        <v>358</v>
      </c>
      <c r="D27" s="458" t="s">
        <v>359</v>
      </c>
      <c r="E27" s="55">
        <v>5.9915000000000003</v>
      </c>
      <c r="F27" s="24">
        <v>3.5642999999999998</v>
      </c>
      <c r="G27" s="24">
        <v>0.37640000000000001</v>
      </c>
      <c r="H27" s="24">
        <v>2.0209999999999999</v>
      </c>
      <c r="I27" s="24">
        <v>4.4157999999999999</v>
      </c>
      <c r="J27" s="24">
        <v>1.2483</v>
      </c>
      <c r="K27" s="24">
        <v>8.2195</v>
      </c>
      <c r="L27" s="24">
        <v>1.2331000000000001</v>
      </c>
      <c r="M27" s="24">
        <v>0.21940000000000001</v>
      </c>
      <c r="N27" s="24" t="s">
        <v>307</v>
      </c>
      <c r="O27" s="24">
        <v>1.3089999999999999</v>
      </c>
      <c r="P27" s="24">
        <v>0.44140000000000001</v>
      </c>
      <c r="Q27" s="24">
        <v>7.3659999999999997</v>
      </c>
      <c r="R27" s="24">
        <v>3.7803</v>
      </c>
      <c r="S27" s="24">
        <v>1.2179</v>
      </c>
      <c r="T27" s="24">
        <v>5.1219000000000001</v>
      </c>
      <c r="U27" s="24">
        <v>11.4109</v>
      </c>
      <c r="V27" s="24">
        <v>16.1904</v>
      </c>
      <c r="W27" s="24">
        <v>6.6323999999999996</v>
      </c>
      <c r="X27" s="24">
        <v>9.5999999999999992E-3</v>
      </c>
      <c r="Y27" s="24">
        <v>8.2337000000000007</v>
      </c>
      <c r="Z27" s="24">
        <v>0.41920000000000002</v>
      </c>
      <c r="AA27" s="24">
        <v>4.8261000000000003</v>
      </c>
      <c r="AB27" s="24">
        <v>13.382300000000001</v>
      </c>
      <c r="AC27" s="24">
        <v>0.70399999999999996</v>
      </c>
      <c r="AD27" s="24">
        <v>1.0454000000000001</v>
      </c>
      <c r="AE27" s="24">
        <v>11.329800000000001</v>
      </c>
      <c r="AF27" s="24">
        <v>12.0783</v>
      </c>
      <c r="AG27" s="24">
        <v>1.6283000000000001</v>
      </c>
      <c r="AH27" s="24">
        <v>5.7709999999999999</v>
      </c>
      <c r="AI27" s="24">
        <v>2.3992</v>
      </c>
      <c r="AJ27" s="24">
        <v>0.56979999999999997</v>
      </c>
      <c r="AK27" s="24">
        <v>0.62250000000000005</v>
      </c>
      <c r="AL27" s="24">
        <v>2.8067000000000002</v>
      </c>
      <c r="AM27" s="24">
        <v>0.72460000000000002</v>
      </c>
      <c r="AN27" s="24">
        <v>5.9302999999999999</v>
      </c>
      <c r="AO27" s="24">
        <v>5.33E-2</v>
      </c>
      <c r="AP27" s="24">
        <v>0.1046</v>
      </c>
      <c r="AQ27" s="24">
        <v>3.6937000000000002</v>
      </c>
      <c r="AR27" s="24">
        <v>1.5672999999999999</v>
      </c>
      <c r="AS27" s="24">
        <v>1.7272000000000001</v>
      </c>
      <c r="AT27" s="24">
        <v>0.17430000000000001</v>
      </c>
      <c r="AU27" s="24">
        <v>0.80879999999999996</v>
      </c>
      <c r="AV27" s="24">
        <v>3.1795</v>
      </c>
      <c r="AW27" s="24" t="s">
        <v>307</v>
      </c>
      <c r="AX27" s="24">
        <v>3.3931</v>
      </c>
      <c r="AY27" s="24">
        <v>2.3445</v>
      </c>
      <c r="AZ27" s="24">
        <v>8.5500000000000007E-2</v>
      </c>
      <c r="BA27" s="24">
        <v>3.1242000000000001</v>
      </c>
      <c r="BB27" s="24">
        <v>2.2871999999999999</v>
      </c>
      <c r="BC27" s="24">
        <v>1.1187</v>
      </c>
      <c r="BD27" s="24">
        <v>0.129</v>
      </c>
      <c r="BE27" s="24">
        <v>9.6299999999999997E-2</v>
      </c>
      <c r="BF27" s="24">
        <v>11.8973</v>
      </c>
      <c r="BG27" s="24">
        <v>2.5146999999999999</v>
      </c>
      <c r="BH27" s="24">
        <v>0.57889999999999997</v>
      </c>
      <c r="BI27" s="24">
        <v>2.1355</v>
      </c>
      <c r="BJ27" s="24">
        <v>0.18820000000000001</v>
      </c>
      <c r="BK27" s="24">
        <v>0.69599999999999995</v>
      </c>
      <c r="BL27" s="24">
        <v>1.3917999999999999</v>
      </c>
      <c r="BM27" s="24">
        <v>0.59309999999999996</v>
      </c>
      <c r="BN27" s="24">
        <v>2.62</v>
      </c>
      <c r="BO27" s="24">
        <v>0.48110000000000003</v>
      </c>
      <c r="BP27" s="24" t="s">
        <v>307</v>
      </c>
      <c r="BQ27" s="24" t="s">
        <v>307</v>
      </c>
      <c r="BR27" s="62">
        <v>200.22399999999999</v>
      </c>
      <c r="BS27" s="55">
        <v>8.6189</v>
      </c>
      <c r="BT27" s="24" t="s">
        <v>307</v>
      </c>
      <c r="BU27" s="24" t="s">
        <v>307</v>
      </c>
      <c r="BV27" s="62">
        <v>8.6189</v>
      </c>
      <c r="BW27" s="55">
        <v>797.48649999999998</v>
      </c>
      <c r="BX27" s="24" t="s">
        <v>307</v>
      </c>
      <c r="BY27" s="24">
        <v>-148.03210000000001</v>
      </c>
      <c r="BZ27" s="63">
        <v>-148.03210000000001</v>
      </c>
      <c r="CA27" s="198">
        <v>649.45429999999999</v>
      </c>
      <c r="CB27" s="199">
        <v>335.63220000000001</v>
      </c>
      <c r="CC27" s="199">
        <v>993.70540000000005</v>
      </c>
      <c r="CD27" s="224">
        <v>1193.9294</v>
      </c>
    </row>
    <row r="28" spans="1:82" s="49" customFormat="1">
      <c r="A28" s="211" t="s">
        <v>22</v>
      </c>
      <c r="B28" s="97" t="s">
        <v>157</v>
      </c>
      <c r="C28" s="457" t="s">
        <v>360</v>
      </c>
      <c r="D28" s="458" t="s">
        <v>361</v>
      </c>
      <c r="E28" s="55">
        <v>0.20080000000000001</v>
      </c>
      <c r="F28" s="24">
        <v>0.72650000000000003</v>
      </c>
      <c r="G28" s="24">
        <v>0.20880000000000001</v>
      </c>
      <c r="H28" s="24">
        <v>0.2122</v>
      </c>
      <c r="I28" s="24">
        <v>1.1666000000000001</v>
      </c>
      <c r="J28" s="24">
        <v>6.9699999999999998E-2</v>
      </c>
      <c r="K28" s="24">
        <v>2.6926000000000001</v>
      </c>
      <c r="L28" s="24">
        <v>4.1200000000000001E-2</v>
      </c>
      <c r="M28" s="24">
        <v>0.1074</v>
      </c>
      <c r="N28" s="24" t="s">
        <v>307</v>
      </c>
      <c r="O28" s="24">
        <v>0.1057</v>
      </c>
      <c r="P28" s="24">
        <v>4.0000000000000002E-4</v>
      </c>
      <c r="Q28" s="24">
        <v>0.1065</v>
      </c>
      <c r="R28" s="24">
        <v>0.1787</v>
      </c>
      <c r="S28" s="24">
        <v>9.4700000000000006E-2</v>
      </c>
      <c r="T28" s="24">
        <v>0.2427</v>
      </c>
      <c r="U28" s="24">
        <v>1E-4</v>
      </c>
      <c r="V28" s="24">
        <v>8.2000000000000003E-2</v>
      </c>
      <c r="W28" s="24">
        <v>7.5399999999999995E-2</v>
      </c>
      <c r="X28" s="24">
        <v>4.2777000000000003</v>
      </c>
      <c r="Y28" s="24">
        <v>1.49E-2</v>
      </c>
      <c r="Z28" s="24">
        <v>0.14180000000000001</v>
      </c>
      <c r="AA28" s="24">
        <v>0.51570000000000005</v>
      </c>
      <c r="AB28" s="24">
        <v>1.2158</v>
      </c>
      <c r="AC28" s="24">
        <v>3.6200000000000003E-2</v>
      </c>
      <c r="AD28" s="24">
        <v>2.0055999999999998</v>
      </c>
      <c r="AE28" s="24">
        <v>17.878399999999999</v>
      </c>
      <c r="AF28" s="24">
        <v>31.924499999999998</v>
      </c>
      <c r="AG28" s="24">
        <v>2.1202000000000001</v>
      </c>
      <c r="AH28" s="24">
        <v>1.4824999999999999</v>
      </c>
      <c r="AI28" s="24">
        <v>17.585599999999999</v>
      </c>
      <c r="AJ28" s="24">
        <v>5.79E-2</v>
      </c>
      <c r="AK28" s="24">
        <v>8.0000000000000002E-3</v>
      </c>
      <c r="AL28" s="24">
        <v>0.28179999999999999</v>
      </c>
      <c r="AM28" s="24">
        <v>9.8699999999999996E-2</v>
      </c>
      <c r="AN28" s="24">
        <v>0.19070000000000001</v>
      </c>
      <c r="AO28" s="24">
        <v>3.0999999999999999E-3</v>
      </c>
      <c r="AP28" s="24">
        <v>0.2177</v>
      </c>
      <c r="AQ28" s="24">
        <v>0.11310000000000001</v>
      </c>
      <c r="AR28" s="24">
        <v>0.24690000000000001</v>
      </c>
      <c r="AS28" s="24">
        <v>0.126</v>
      </c>
      <c r="AT28" s="24" t="s">
        <v>307</v>
      </c>
      <c r="AU28" s="24" t="s">
        <v>307</v>
      </c>
      <c r="AV28" s="24">
        <v>1.4912000000000001</v>
      </c>
      <c r="AW28" s="24" t="s">
        <v>307</v>
      </c>
      <c r="AX28" s="24">
        <v>8.0562000000000005</v>
      </c>
      <c r="AY28" s="24">
        <v>0.37209999999999999</v>
      </c>
      <c r="AZ28" s="24">
        <v>6.0100000000000001E-2</v>
      </c>
      <c r="BA28" s="24">
        <v>0.71040000000000003</v>
      </c>
      <c r="BB28" s="24">
        <v>7.1099999999999997E-2</v>
      </c>
      <c r="BC28" s="24">
        <v>5.3070000000000004</v>
      </c>
      <c r="BD28" s="24">
        <v>2.7099999999999999E-2</v>
      </c>
      <c r="BE28" s="24">
        <v>0.1704</v>
      </c>
      <c r="BF28" s="24">
        <v>5.3334999999999999</v>
      </c>
      <c r="BG28" s="24">
        <v>3.9342000000000001</v>
      </c>
      <c r="BH28" s="24">
        <v>0.95099999999999996</v>
      </c>
      <c r="BI28" s="24">
        <v>1.4358</v>
      </c>
      <c r="BJ28" s="24">
        <v>0.17449999999999999</v>
      </c>
      <c r="BK28" s="24">
        <v>0.51800000000000002</v>
      </c>
      <c r="BL28" s="24">
        <v>0.45179999999999998</v>
      </c>
      <c r="BM28" s="24">
        <v>0.80769999999999997</v>
      </c>
      <c r="BN28" s="24">
        <v>2.0199999999999999E-2</v>
      </c>
      <c r="BO28" s="24">
        <v>2.4799999999999999E-2</v>
      </c>
      <c r="BP28" s="24" t="s">
        <v>307</v>
      </c>
      <c r="BQ28" s="24" t="s">
        <v>307</v>
      </c>
      <c r="BR28" s="62">
        <v>116.7719</v>
      </c>
      <c r="BS28" s="55">
        <v>187.0224</v>
      </c>
      <c r="BT28" s="24" t="s">
        <v>307</v>
      </c>
      <c r="BU28" s="24" t="s">
        <v>307</v>
      </c>
      <c r="BV28" s="62">
        <v>187.0224</v>
      </c>
      <c r="BW28" s="55">
        <v>313.78039999999999</v>
      </c>
      <c r="BX28" s="24" t="s">
        <v>307</v>
      </c>
      <c r="BY28" s="24">
        <v>52.890099999999997</v>
      </c>
      <c r="BZ28" s="63">
        <v>52.890099999999997</v>
      </c>
      <c r="CA28" s="198">
        <v>366.6705</v>
      </c>
      <c r="CB28" s="199">
        <v>493.60590000000002</v>
      </c>
      <c r="CC28" s="199">
        <v>1047.2989</v>
      </c>
      <c r="CD28" s="224">
        <v>1164.0708</v>
      </c>
    </row>
    <row r="29" spans="1:82" s="49" customFormat="1">
      <c r="A29" s="211" t="s">
        <v>23</v>
      </c>
      <c r="B29" s="97" t="s">
        <v>158</v>
      </c>
      <c r="C29" s="457" t="s">
        <v>362</v>
      </c>
      <c r="D29" s="458" t="s">
        <v>363</v>
      </c>
      <c r="E29" s="55">
        <v>1.6299999999999999E-2</v>
      </c>
      <c r="F29" s="24">
        <v>2.0644</v>
      </c>
      <c r="G29" s="24">
        <v>1.0651999999999999</v>
      </c>
      <c r="H29" s="24">
        <v>0.4587</v>
      </c>
      <c r="I29" s="24">
        <v>2.76E-2</v>
      </c>
      <c r="J29" s="24" t="s">
        <v>307</v>
      </c>
      <c r="K29" s="24">
        <v>0.97009999999999996</v>
      </c>
      <c r="L29" s="24" t="s">
        <v>307</v>
      </c>
      <c r="M29" s="24" t="s">
        <v>307</v>
      </c>
      <c r="N29" s="24" t="s">
        <v>307</v>
      </c>
      <c r="O29" s="24" t="s">
        <v>307</v>
      </c>
      <c r="P29" s="24" t="s">
        <v>307</v>
      </c>
      <c r="Q29" s="24" t="s">
        <v>307</v>
      </c>
      <c r="R29" s="24">
        <v>5.3E-3</v>
      </c>
      <c r="S29" s="24">
        <v>0.2145</v>
      </c>
      <c r="T29" s="24">
        <v>5.4000000000000003E-3</v>
      </c>
      <c r="U29" s="24" t="s">
        <v>307</v>
      </c>
      <c r="V29" s="24" t="s">
        <v>307</v>
      </c>
      <c r="W29" s="24">
        <v>7.0000000000000001E-3</v>
      </c>
      <c r="X29" s="24">
        <v>24.331700000000001</v>
      </c>
      <c r="Y29" s="24" t="s">
        <v>307</v>
      </c>
      <c r="Z29" s="24">
        <v>1E-4</v>
      </c>
      <c r="AA29" s="24">
        <v>39.545900000000003</v>
      </c>
      <c r="AB29" s="24" t="s">
        <v>307</v>
      </c>
      <c r="AC29" s="24" t="s">
        <v>307</v>
      </c>
      <c r="AD29" s="24">
        <v>0.47160000000000002</v>
      </c>
      <c r="AE29" s="24">
        <v>2.5466000000000002</v>
      </c>
      <c r="AF29" s="24">
        <v>3.4314</v>
      </c>
      <c r="AG29" s="24">
        <v>4.7026000000000003</v>
      </c>
      <c r="AH29" s="24">
        <v>0.34060000000000001</v>
      </c>
      <c r="AI29" s="24">
        <v>33.060200000000002</v>
      </c>
      <c r="AJ29" s="24" t="s">
        <v>307</v>
      </c>
      <c r="AK29" s="24">
        <v>13.085100000000001</v>
      </c>
      <c r="AL29" s="24">
        <v>2.2200000000000002</v>
      </c>
      <c r="AM29" s="24">
        <v>1E-4</v>
      </c>
      <c r="AN29" s="24">
        <v>1.2999999999999999E-3</v>
      </c>
      <c r="AO29" s="24">
        <v>1E-3</v>
      </c>
      <c r="AP29" s="24">
        <v>1.03E-2</v>
      </c>
      <c r="AQ29" s="24" t="s">
        <v>307</v>
      </c>
      <c r="AR29" s="24">
        <v>5.9999999999999995E-4</v>
      </c>
      <c r="AS29" s="24" t="s">
        <v>307</v>
      </c>
      <c r="AT29" s="24" t="s">
        <v>307</v>
      </c>
      <c r="AU29" s="24" t="s">
        <v>307</v>
      </c>
      <c r="AV29" s="24">
        <v>0.62990000000000002</v>
      </c>
      <c r="AW29" s="24" t="s">
        <v>307</v>
      </c>
      <c r="AX29" s="24">
        <v>7.7000000000000002E-3</v>
      </c>
      <c r="AY29" s="24">
        <v>0.31900000000000001</v>
      </c>
      <c r="AZ29" s="24">
        <v>2.2000000000000001E-3</v>
      </c>
      <c r="BA29" s="24" t="s">
        <v>307</v>
      </c>
      <c r="BB29" s="24">
        <v>2.0000000000000001E-4</v>
      </c>
      <c r="BC29" s="24">
        <v>4.4930000000000003</v>
      </c>
      <c r="BD29" s="24" t="s">
        <v>307</v>
      </c>
      <c r="BE29" s="24">
        <v>1.54E-2</v>
      </c>
      <c r="BF29" s="24">
        <v>1.1854</v>
      </c>
      <c r="BG29" s="24" t="s">
        <v>307</v>
      </c>
      <c r="BH29" s="24">
        <v>1.9099999999999999E-2</v>
      </c>
      <c r="BI29" s="24">
        <v>3.5999999999999999E-3</v>
      </c>
      <c r="BJ29" s="24">
        <v>3.2300000000000002E-2</v>
      </c>
      <c r="BK29" s="24">
        <v>1.0999999999999999E-2</v>
      </c>
      <c r="BL29" s="24">
        <v>0.1447</v>
      </c>
      <c r="BM29" s="24">
        <v>1.3056000000000001</v>
      </c>
      <c r="BN29" s="24" t="s">
        <v>307</v>
      </c>
      <c r="BO29" s="24">
        <v>2.5999999999999999E-2</v>
      </c>
      <c r="BP29" s="24" t="s">
        <v>307</v>
      </c>
      <c r="BQ29" s="24" t="s">
        <v>307</v>
      </c>
      <c r="BR29" s="62">
        <v>136.77850000000001</v>
      </c>
      <c r="BS29" s="55">
        <v>22.052299999999999</v>
      </c>
      <c r="BT29" s="24" t="s">
        <v>307</v>
      </c>
      <c r="BU29" s="24" t="s">
        <v>307</v>
      </c>
      <c r="BV29" s="62">
        <v>22.052299999999999</v>
      </c>
      <c r="BW29" s="55">
        <v>133.1387</v>
      </c>
      <c r="BX29" s="24" t="s">
        <v>307</v>
      </c>
      <c r="BY29" s="24">
        <v>99.284999999999997</v>
      </c>
      <c r="BZ29" s="63">
        <v>99.284999999999997</v>
      </c>
      <c r="CA29" s="198">
        <v>232.42359999999999</v>
      </c>
      <c r="CB29" s="199">
        <v>63.201099999999997</v>
      </c>
      <c r="CC29" s="199">
        <v>317.6771</v>
      </c>
      <c r="CD29" s="224">
        <v>454.4556</v>
      </c>
    </row>
    <row r="30" spans="1:82" s="49" customFormat="1">
      <c r="A30" s="211" t="s">
        <v>24</v>
      </c>
      <c r="B30" s="97" t="s">
        <v>159</v>
      </c>
      <c r="C30" s="457" t="s">
        <v>364</v>
      </c>
      <c r="D30" s="458" t="s">
        <v>365</v>
      </c>
      <c r="E30" s="55">
        <v>1.1772</v>
      </c>
      <c r="F30" s="24">
        <v>0.80869999999999997</v>
      </c>
      <c r="G30" s="24">
        <v>1.2800000000000001E-2</v>
      </c>
      <c r="H30" s="24">
        <v>0.14660000000000001</v>
      </c>
      <c r="I30" s="24">
        <v>4.9702000000000002</v>
      </c>
      <c r="J30" s="24">
        <v>1.6952</v>
      </c>
      <c r="K30" s="24">
        <v>1.9708000000000001</v>
      </c>
      <c r="L30" s="24">
        <v>2.29E-2</v>
      </c>
      <c r="M30" s="24">
        <v>1.6527000000000001</v>
      </c>
      <c r="N30" s="24" t="s">
        <v>307</v>
      </c>
      <c r="O30" s="24">
        <v>0.53969999999999996</v>
      </c>
      <c r="P30" s="24">
        <v>0.50009999999999999</v>
      </c>
      <c r="Q30" s="24">
        <v>4.4900000000000002E-2</v>
      </c>
      <c r="R30" s="24">
        <v>0.2467</v>
      </c>
      <c r="S30" s="24">
        <v>1.7130000000000001</v>
      </c>
      <c r="T30" s="24">
        <v>2.5303</v>
      </c>
      <c r="U30" s="24">
        <v>0.17199999999999999</v>
      </c>
      <c r="V30" s="24">
        <v>0.13969999999999999</v>
      </c>
      <c r="W30" s="24">
        <v>0.36330000000000001</v>
      </c>
      <c r="X30" s="24">
        <v>0.22670000000000001</v>
      </c>
      <c r="Y30" s="24">
        <v>9.1966000000000001</v>
      </c>
      <c r="Z30" s="24">
        <v>5.6917999999999997</v>
      </c>
      <c r="AA30" s="24">
        <v>1.2251000000000001</v>
      </c>
      <c r="AB30" s="24">
        <v>10.428100000000001</v>
      </c>
      <c r="AC30" s="24">
        <v>0.1663</v>
      </c>
      <c r="AD30" s="24">
        <v>1.9115</v>
      </c>
      <c r="AE30" s="24">
        <v>25.069400000000002</v>
      </c>
      <c r="AF30" s="24">
        <v>2.2545000000000002</v>
      </c>
      <c r="AG30" s="24">
        <v>30.427499999999998</v>
      </c>
      <c r="AH30" s="24">
        <v>5.2298999999999998</v>
      </c>
      <c r="AI30" s="24">
        <v>1.8391</v>
      </c>
      <c r="AJ30" s="24">
        <v>0.25750000000000001</v>
      </c>
      <c r="AK30" s="24">
        <v>0.30020000000000002</v>
      </c>
      <c r="AL30" s="24">
        <v>2.8605999999999998</v>
      </c>
      <c r="AM30" s="24">
        <v>0.83199999999999996</v>
      </c>
      <c r="AN30" s="24">
        <v>3.3742000000000001</v>
      </c>
      <c r="AO30" s="24">
        <v>0.252</v>
      </c>
      <c r="AP30" s="24">
        <v>2.2965</v>
      </c>
      <c r="AQ30" s="24">
        <v>1.0210999999999999</v>
      </c>
      <c r="AR30" s="24">
        <v>2.7254</v>
      </c>
      <c r="AS30" s="24">
        <v>6.1886999999999999</v>
      </c>
      <c r="AT30" s="24">
        <v>1.3261000000000001</v>
      </c>
      <c r="AU30" s="24">
        <v>0.72040000000000004</v>
      </c>
      <c r="AV30" s="24">
        <v>5.8087999999999997</v>
      </c>
      <c r="AW30" s="24" t="s">
        <v>307</v>
      </c>
      <c r="AX30" s="24">
        <v>4.9324000000000003</v>
      </c>
      <c r="AY30" s="24">
        <v>1.5943000000000001</v>
      </c>
      <c r="AZ30" s="24">
        <v>0.42809999999999998</v>
      </c>
      <c r="BA30" s="24">
        <v>11.842599999999999</v>
      </c>
      <c r="BB30" s="24">
        <v>1.3714</v>
      </c>
      <c r="BC30" s="24">
        <v>1.8772</v>
      </c>
      <c r="BD30" s="24">
        <v>0.34439999999999998</v>
      </c>
      <c r="BE30" s="24">
        <v>1.1157999999999999</v>
      </c>
      <c r="BF30" s="24">
        <v>4.2451999999999996</v>
      </c>
      <c r="BG30" s="24">
        <v>2.8083999999999998</v>
      </c>
      <c r="BH30" s="24">
        <v>0.35589999999999999</v>
      </c>
      <c r="BI30" s="24">
        <v>2.6328</v>
      </c>
      <c r="BJ30" s="24">
        <v>2.1101000000000001</v>
      </c>
      <c r="BK30" s="24">
        <v>4.3566000000000003</v>
      </c>
      <c r="BL30" s="24">
        <v>6.8475000000000001</v>
      </c>
      <c r="BM30" s="24">
        <v>3.5124</v>
      </c>
      <c r="BN30" s="24">
        <v>0.3417</v>
      </c>
      <c r="BO30" s="24">
        <v>0.5282</v>
      </c>
      <c r="BP30" s="24" t="s">
        <v>307</v>
      </c>
      <c r="BQ30" s="24" t="s">
        <v>307</v>
      </c>
      <c r="BR30" s="54">
        <v>191.58179999999999</v>
      </c>
      <c r="BS30" s="55">
        <v>232.1114</v>
      </c>
      <c r="BT30" s="24" t="s">
        <v>307</v>
      </c>
      <c r="BU30" s="24">
        <v>3.6282000000000001</v>
      </c>
      <c r="BV30" s="54">
        <v>235.7396</v>
      </c>
      <c r="BW30" s="55">
        <v>143.3151</v>
      </c>
      <c r="BX30" s="24">
        <v>0.3543</v>
      </c>
      <c r="BY30" s="24">
        <v>-9.7339000000000002</v>
      </c>
      <c r="BZ30" s="61">
        <v>-9.3795999999999999</v>
      </c>
      <c r="CA30" s="46">
        <v>133.93549999999999</v>
      </c>
      <c r="CB30" s="112">
        <v>227.14429999999999</v>
      </c>
      <c r="CC30" s="112">
        <v>596.81939999999997</v>
      </c>
      <c r="CD30" s="223">
        <v>788.40120000000002</v>
      </c>
    </row>
    <row r="31" spans="1:82" s="49" customFormat="1">
      <c r="A31" s="211" t="s">
        <v>25</v>
      </c>
      <c r="B31" s="97" t="s">
        <v>160</v>
      </c>
      <c r="C31" s="457" t="s">
        <v>366</v>
      </c>
      <c r="D31" s="458" t="s">
        <v>367</v>
      </c>
      <c r="E31" s="55">
        <v>30.922899999999998</v>
      </c>
      <c r="F31" s="24">
        <v>1.7225999999999999</v>
      </c>
      <c r="G31" s="24">
        <v>1.2209000000000001</v>
      </c>
      <c r="H31" s="24">
        <v>3.7288999999999999</v>
      </c>
      <c r="I31" s="24">
        <v>10.0099</v>
      </c>
      <c r="J31" s="24">
        <v>0.67279999999999995</v>
      </c>
      <c r="K31" s="24">
        <v>8.4313000000000002</v>
      </c>
      <c r="L31" s="24">
        <v>1.2164999999999999</v>
      </c>
      <c r="M31" s="24">
        <v>2.3938999999999999</v>
      </c>
      <c r="N31" s="24" t="s">
        <v>307</v>
      </c>
      <c r="O31" s="24">
        <v>1.2383999999999999</v>
      </c>
      <c r="P31" s="24">
        <v>0.44230000000000003</v>
      </c>
      <c r="Q31" s="24">
        <v>1.3891</v>
      </c>
      <c r="R31" s="24">
        <v>2.2370999999999999</v>
      </c>
      <c r="S31" s="24">
        <v>0.85370000000000001</v>
      </c>
      <c r="T31" s="24">
        <v>5.9480000000000004</v>
      </c>
      <c r="U31" s="24">
        <v>9.8000000000000004E-2</v>
      </c>
      <c r="V31" s="24">
        <v>1.3287</v>
      </c>
      <c r="W31" s="24">
        <v>0.88390000000000002</v>
      </c>
      <c r="X31" s="24">
        <v>0.5222</v>
      </c>
      <c r="Y31" s="24">
        <v>6.5728999999999997</v>
      </c>
      <c r="Z31" s="24">
        <v>0.84089999999999998</v>
      </c>
      <c r="AA31" s="24">
        <v>19.998799999999999</v>
      </c>
      <c r="AB31" s="24">
        <v>29.273199999999999</v>
      </c>
      <c r="AC31" s="24">
        <v>1.6264000000000001</v>
      </c>
      <c r="AD31" s="24">
        <v>3.9658000000000002</v>
      </c>
      <c r="AE31" s="24">
        <v>10.7348</v>
      </c>
      <c r="AF31" s="24">
        <v>1.9298</v>
      </c>
      <c r="AG31" s="24">
        <v>8.2254000000000005</v>
      </c>
      <c r="AH31" s="24">
        <v>6.8685</v>
      </c>
      <c r="AI31" s="24">
        <v>22.392199999999999</v>
      </c>
      <c r="AJ31" s="24">
        <v>7.5804999999999998</v>
      </c>
      <c r="AK31" s="24">
        <v>36.855400000000003</v>
      </c>
      <c r="AL31" s="24">
        <v>12.8559</v>
      </c>
      <c r="AM31" s="24">
        <v>0.1376</v>
      </c>
      <c r="AN31" s="24">
        <v>3.214</v>
      </c>
      <c r="AO31" s="24">
        <v>0.25209999999999999</v>
      </c>
      <c r="AP31" s="24">
        <v>0.1038</v>
      </c>
      <c r="AQ31" s="24">
        <v>4.1958000000000002</v>
      </c>
      <c r="AR31" s="24">
        <v>0.1482</v>
      </c>
      <c r="AS31" s="24" t="s">
        <v>307</v>
      </c>
      <c r="AT31" s="24" t="s">
        <v>307</v>
      </c>
      <c r="AU31" s="24" t="s">
        <v>307</v>
      </c>
      <c r="AV31" s="24">
        <v>1.1603000000000001</v>
      </c>
      <c r="AW31" s="24">
        <v>4.1477000000000004</v>
      </c>
      <c r="AX31" s="24">
        <v>0.1081</v>
      </c>
      <c r="AY31" s="24">
        <v>0.89270000000000005</v>
      </c>
      <c r="AZ31" s="24">
        <v>9.0399999999999994E-2</v>
      </c>
      <c r="BA31" s="24">
        <v>2.8400000000000002E-2</v>
      </c>
      <c r="BB31" s="24">
        <v>0.91190000000000004</v>
      </c>
      <c r="BC31" s="24">
        <v>5.8113000000000001</v>
      </c>
      <c r="BD31" s="24">
        <v>2.98E-2</v>
      </c>
      <c r="BE31" s="24">
        <v>3.2099999999999997E-2</v>
      </c>
      <c r="BF31" s="24">
        <v>1.6749000000000001</v>
      </c>
      <c r="BG31" s="24">
        <v>3.8473999999999999</v>
      </c>
      <c r="BH31" s="24">
        <v>1.8817999999999999</v>
      </c>
      <c r="BI31" s="24">
        <v>10.418900000000001</v>
      </c>
      <c r="BJ31" s="24">
        <v>0.27329999999999999</v>
      </c>
      <c r="BK31" s="24">
        <v>1.0355000000000001</v>
      </c>
      <c r="BL31" s="24">
        <v>1.2424999999999999</v>
      </c>
      <c r="BM31" s="24">
        <v>0.72140000000000004</v>
      </c>
      <c r="BN31" s="24">
        <v>0.15759999999999999</v>
      </c>
      <c r="BO31" s="24">
        <v>1.1938</v>
      </c>
      <c r="BP31" s="24" t="s">
        <v>307</v>
      </c>
      <c r="BQ31" s="24" t="s">
        <v>307</v>
      </c>
      <c r="BR31" s="54">
        <v>288.69290000000001</v>
      </c>
      <c r="BS31" s="55">
        <v>2.4377</v>
      </c>
      <c r="BT31" s="24" t="s">
        <v>307</v>
      </c>
      <c r="BU31" s="24" t="s">
        <v>307</v>
      </c>
      <c r="BV31" s="54">
        <v>2.4377</v>
      </c>
      <c r="BW31" s="55" t="s">
        <v>307</v>
      </c>
      <c r="BX31" s="24" t="s">
        <v>307</v>
      </c>
      <c r="BY31" s="24" t="s">
        <v>307</v>
      </c>
      <c r="BZ31" s="61" t="s">
        <v>307</v>
      </c>
      <c r="CA31" s="46" t="s">
        <v>307</v>
      </c>
      <c r="CB31" s="112">
        <v>50.5548</v>
      </c>
      <c r="CC31" s="112">
        <v>52.9925</v>
      </c>
      <c r="CD31" s="223">
        <v>341.68540000000002</v>
      </c>
    </row>
    <row r="32" spans="1:82" s="49" customFormat="1">
      <c r="A32" s="211" t="s">
        <v>26</v>
      </c>
      <c r="B32" s="97" t="s">
        <v>197</v>
      </c>
      <c r="C32" s="457" t="s">
        <v>368</v>
      </c>
      <c r="D32" s="458" t="s">
        <v>369</v>
      </c>
      <c r="E32" s="55">
        <v>42.841500000000003</v>
      </c>
      <c r="F32" s="24">
        <v>2.6091000000000002</v>
      </c>
      <c r="G32" s="24">
        <v>1.839</v>
      </c>
      <c r="H32" s="24">
        <v>3.5141</v>
      </c>
      <c r="I32" s="24">
        <v>63.438099999999999</v>
      </c>
      <c r="J32" s="24">
        <v>14.1762</v>
      </c>
      <c r="K32" s="24">
        <v>64.547499999999999</v>
      </c>
      <c r="L32" s="24">
        <v>4.4505999999999997</v>
      </c>
      <c r="M32" s="24">
        <v>4.4893000000000001</v>
      </c>
      <c r="N32" s="24">
        <v>5.4000000000000003E-3</v>
      </c>
      <c r="O32" s="24">
        <v>10.4335</v>
      </c>
      <c r="P32" s="24">
        <v>4.5500999999999996</v>
      </c>
      <c r="Q32" s="24">
        <v>6.9494999999999996</v>
      </c>
      <c r="R32" s="24">
        <v>54.146900000000002</v>
      </c>
      <c r="S32" s="24">
        <v>7.3223000000000003</v>
      </c>
      <c r="T32" s="24">
        <v>11.718999999999999</v>
      </c>
      <c r="U32" s="24">
        <v>0.82609999999999995</v>
      </c>
      <c r="V32" s="24">
        <v>3.2443</v>
      </c>
      <c r="W32" s="24">
        <v>5.8230000000000004</v>
      </c>
      <c r="X32" s="24">
        <v>1.6903999999999999</v>
      </c>
      <c r="Y32" s="24">
        <v>8.5846999999999998</v>
      </c>
      <c r="Z32" s="24">
        <v>7.5499000000000001</v>
      </c>
      <c r="AA32" s="24">
        <v>14.444699999999999</v>
      </c>
      <c r="AB32" s="24">
        <v>1094.4789000000001</v>
      </c>
      <c r="AC32" s="24">
        <v>8.0391999999999992</v>
      </c>
      <c r="AD32" s="24">
        <v>6.9993999999999996</v>
      </c>
      <c r="AE32" s="24">
        <v>19.9785</v>
      </c>
      <c r="AF32" s="24">
        <v>14.078099999999999</v>
      </c>
      <c r="AG32" s="24">
        <v>36.596800000000002</v>
      </c>
      <c r="AH32" s="24">
        <v>69.439700000000002</v>
      </c>
      <c r="AI32" s="24">
        <v>17.381900000000002</v>
      </c>
      <c r="AJ32" s="24">
        <v>0.307</v>
      </c>
      <c r="AK32" s="24">
        <v>2.64E-2</v>
      </c>
      <c r="AL32" s="24">
        <v>50.764000000000003</v>
      </c>
      <c r="AM32" s="24">
        <v>2.5436999999999999</v>
      </c>
      <c r="AN32" s="24">
        <v>23.339200000000002</v>
      </c>
      <c r="AO32" s="24">
        <v>1.1734</v>
      </c>
      <c r="AP32" s="24">
        <v>1.8024</v>
      </c>
      <c r="AQ32" s="24">
        <v>14.2004</v>
      </c>
      <c r="AR32" s="24">
        <v>5.6715</v>
      </c>
      <c r="AS32" s="24">
        <v>7.3470000000000004</v>
      </c>
      <c r="AT32" s="24">
        <v>2.9359999999999999</v>
      </c>
      <c r="AU32" s="24">
        <v>0.36699999999999999</v>
      </c>
      <c r="AV32" s="24">
        <v>110.2886</v>
      </c>
      <c r="AW32" s="24" t="s">
        <v>307</v>
      </c>
      <c r="AX32" s="24">
        <v>4.8929</v>
      </c>
      <c r="AY32" s="24">
        <v>1.6655</v>
      </c>
      <c r="AZ32" s="24">
        <v>1.9542999999999999</v>
      </c>
      <c r="BA32" s="24">
        <v>1.2979000000000001</v>
      </c>
      <c r="BB32" s="24">
        <v>1.7581</v>
      </c>
      <c r="BC32" s="24">
        <v>1.6153</v>
      </c>
      <c r="BD32" s="24">
        <v>0.89759999999999995</v>
      </c>
      <c r="BE32" s="24">
        <v>1.4706999999999999</v>
      </c>
      <c r="BF32" s="24">
        <v>4.1848999999999998</v>
      </c>
      <c r="BG32" s="24">
        <v>45.216299999999997</v>
      </c>
      <c r="BH32" s="24">
        <v>59.210900000000002</v>
      </c>
      <c r="BI32" s="24">
        <v>28.715199999999999</v>
      </c>
      <c r="BJ32" s="24">
        <v>6.0102000000000002</v>
      </c>
      <c r="BK32" s="24">
        <v>11.782</v>
      </c>
      <c r="BL32" s="24">
        <v>7.6928999999999998</v>
      </c>
      <c r="BM32" s="24">
        <v>5.9938000000000002</v>
      </c>
      <c r="BN32" s="24">
        <v>0.8992</v>
      </c>
      <c r="BO32" s="24">
        <v>3.2711000000000001</v>
      </c>
      <c r="BP32" s="24" t="s">
        <v>307</v>
      </c>
      <c r="BQ32" s="24" t="s">
        <v>307</v>
      </c>
      <c r="BR32" s="62">
        <v>2015.4829</v>
      </c>
      <c r="BS32" s="55">
        <v>568.84540000000004</v>
      </c>
      <c r="BT32" s="24" t="s">
        <v>307</v>
      </c>
      <c r="BU32" s="24">
        <v>2.3622999999999998</v>
      </c>
      <c r="BV32" s="62">
        <v>571.20759999999996</v>
      </c>
      <c r="BW32" s="55" t="s">
        <v>307</v>
      </c>
      <c r="BX32" s="24" t="s">
        <v>307</v>
      </c>
      <c r="BY32" s="24">
        <v>-5.2409999999999997</v>
      </c>
      <c r="BZ32" s="63">
        <v>-5.2409999999999997</v>
      </c>
      <c r="CA32" s="198">
        <v>-5.2409999999999997</v>
      </c>
      <c r="CB32" s="199">
        <v>113.1897</v>
      </c>
      <c r="CC32" s="199">
        <v>679.15629999999999</v>
      </c>
      <c r="CD32" s="224">
        <v>2694.6392000000001</v>
      </c>
    </row>
    <row r="33" spans="1:82" s="49" customFormat="1">
      <c r="A33" s="211" t="s">
        <v>27</v>
      </c>
      <c r="B33" s="97" t="s">
        <v>161</v>
      </c>
      <c r="C33" s="457" t="s">
        <v>370</v>
      </c>
      <c r="D33" s="458" t="s">
        <v>371</v>
      </c>
      <c r="E33" s="55">
        <v>0.1331</v>
      </c>
      <c r="F33" s="24">
        <v>4.0000000000000001E-3</v>
      </c>
      <c r="G33" s="24">
        <v>1.8700000000000001E-2</v>
      </c>
      <c r="H33" s="24">
        <v>7.4000000000000003E-3</v>
      </c>
      <c r="I33" s="24">
        <v>1.804</v>
      </c>
      <c r="J33" s="24">
        <v>0.62150000000000005</v>
      </c>
      <c r="K33" s="24">
        <v>0.26</v>
      </c>
      <c r="L33" s="24">
        <v>1.66E-2</v>
      </c>
      <c r="M33" s="24">
        <v>6.7199999999999996E-2</v>
      </c>
      <c r="N33" s="24" t="s">
        <v>307</v>
      </c>
      <c r="O33" s="24">
        <v>6.6299999999999998E-2</v>
      </c>
      <c r="P33" s="24">
        <v>9.7100000000000006E-2</v>
      </c>
      <c r="Q33" s="24">
        <v>1.1599999999999999E-2</v>
      </c>
      <c r="R33" s="24">
        <v>2.9600000000000001E-2</v>
      </c>
      <c r="S33" s="24">
        <v>1.8200000000000001E-2</v>
      </c>
      <c r="T33" s="24">
        <v>0.96350000000000002</v>
      </c>
      <c r="U33" s="24">
        <v>3.0999999999999999E-3</v>
      </c>
      <c r="V33" s="24">
        <v>4.0000000000000001E-3</v>
      </c>
      <c r="W33" s="24">
        <v>9.1899999999999996E-2</v>
      </c>
      <c r="X33" s="24">
        <v>3.0999999999999999E-3</v>
      </c>
      <c r="Y33" s="24">
        <v>0.1198</v>
      </c>
      <c r="Z33" s="24">
        <v>4.07E-2</v>
      </c>
      <c r="AA33" s="24">
        <v>1.1284000000000001</v>
      </c>
      <c r="AB33" s="24">
        <v>0.34379999999999999</v>
      </c>
      <c r="AC33" s="24">
        <v>0.42880000000000001</v>
      </c>
      <c r="AD33" s="24">
        <v>1.7029000000000001</v>
      </c>
      <c r="AE33" s="24">
        <v>0.19370000000000001</v>
      </c>
      <c r="AF33" s="24">
        <v>0.62660000000000005</v>
      </c>
      <c r="AG33" s="24">
        <v>0.21060000000000001</v>
      </c>
      <c r="AH33" s="24">
        <v>1.0157</v>
      </c>
      <c r="AI33" s="24">
        <v>0.59330000000000005</v>
      </c>
      <c r="AJ33" s="24">
        <v>1.9E-3</v>
      </c>
      <c r="AK33" s="24" t="s">
        <v>307</v>
      </c>
      <c r="AL33" s="24">
        <v>1.1439999999999999</v>
      </c>
      <c r="AM33" s="24">
        <v>0.30380000000000001</v>
      </c>
      <c r="AN33" s="24">
        <v>0.53380000000000005</v>
      </c>
      <c r="AO33" s="24">
        <v>6.0000000000000001E-3</v>
      </c>
      <c r="AP33" s="24">
        <v>0.21560000000000001</v>
      </c>
      <c r="AQ33" s="24" t="s">
        <v>307</v>
      </c>
      <c r="AR33" s="24">
        <v>3.78E-2</v>
      </c>
      <c r="AS33" s="24">
        <v>7.4999999999999997E-3</v>
      </c>
      <c r="AT33" s="24">
        <v>4.9099999999999998E-2</v>
      </c>
      <c r="AU33" s="24" t="s">
        <v>307</v>
      </c>
      <c r="AV33" s="24">
        <v>1.6414</v>
      </c>
      <c r="AW33" s="24" t="s">
        <v>307</v>
      </c>
      <c r="AX33" s="24">
        <v>4.6899999999999997E-2</v>
      </c>
      <c r="AY33" s="24">
        <v>0.1804</v>
      </c>
      <c r="AZ33" s="24">
        <v>7.1199999999999999E-2</v>
      </c>
      <c r="BA33" s="24">
        <v>1.1999999999999999E-3</v>
      </c>
      <c r="BB33" s="24">
        <v>7.3000000000000001E-3</v>
      </c>
      <c r="BC33" s="24">
        <v>1E-3</v>
      </c>
      <c r="BD33" s="24">
        <v>3.8E-3</v>
      </c>
      <c r="BE33" s="24">
        <v>2.3E-2</v>
      </c>
      <c r="BF33" s="24">
        <v>0.1769</v>
      </c>
      <c r="BG33" s="24">
        <v>1.1377999999999999</v>
      </c>
      <c r="BH33" s="24">
        <v>2.5914000000000001</v>
      </c>
      <c r="BI33" s="24">
        <v>0.98660000000000003</v>
      </c>
      <c r="BJ33" s="24">
        <v>0.47810000000000002</v>
      </c>
      <c r="BK33" s="24">
        <v>0.17530000000000001</v>
      </c>
      <c r="BL33" s="24">
        <v>0.41439999999999999</v>
      </c>
      <c r="BM33" s="24">
        <v>0.57969999999999999</v>
      </c>
      <c r="BN33" s="24">
        <v>8.0000000000000004E-4</v>
      </c>
      <c r="BO33" s="24">
        <v>0.1124</v>
      </c>
      <c r="BP33" s="24" t="s">
        <v>307</v>
      </c>
      <c r="BQ33" s="24" t="s">
        <v>307</v>
      </c>
      <c r="BR33" s="62">
        <v>21.554099999999998</v>
      </c>
      <c r="BS33" s="55">
        <v>45.485500000000002</v>
      </c>
      <c r="BT33" s="24" t="s">
        <v>307</v>
      </c>
      <c r="BU33" s="24">
        <v>2.7490999999999999</v>
      </c>
      <c r="BV33" s="62">
        <v>48.2346</v>
      </c>
      <c r="BW33" s="55" t="s">
        <v>307</v>
      </c>
      <c r="BX33" s="24" t="s">
        <v>307</v>
      </c>
      <c r="BY33" s="24" t="s">
        <v>307</v>
      </c>
      <c r="BZ33" s="63" t="s">
        <v>307</v>
      </c>
      <c r="CA33" s="198" t="s">
        <v>307</v>
      </c>
      <c r="CB33" s="199" t="s">
        <v>307</v>
      </c>
      <c r="CC33" s="199">
        <v>48.2346</v>
      </c>
      <c r="CD33" s="224">
        <v>69.788799999999995</v>
      </c>
    </row>
    <row r="34" spans="1:82" s="49" customFormat="1">
      <c r="A34" s="211" t="s">
        <v>28</v>
      </c>
      <c r="B34" s="97" t="s">
        <v>162</v>
      </c>
      <c r="C34" s="457" t="s">
        <v>372</v>
      </c>
      <c r="D34" s="458" t="s">
        <v>373</v>
      </c>
      <c r="E34" s="55">
        <v>0.3276</v>
      </c>
      <c r="F34" s="24">
        <v>0.66139999999999999</v>
      </c>
      <c r="G34" s="24">
        <v>2.5399999999999999E-2</v>
      </c>
      <c r="H34" s="24">
        <v>7.2700000000000001E-2</v>
      </c>
      <c r="I34" s="24">
        <v>8.6957000000000004</v>
      </c>
      <c r="J34" s="24">
        <v>1.4563999999999999</v>
      </c>
      <c r="K34" s="24">
        <v>0.49109999999999998</v>
      </c>
      <c r="L34" s="24">
        <v>0.1933</v>
      </c>
      <c r="M34" s="24">
        <v>0.41</v>
      </c>
      <c r="N34" s="24" t="s">
        <v>307</v>
      </c>
      <c r="O34" s="24">
        <v>0.19989999999999999</v>
      </c>
      <c r="P34" s="24">
        <v>0.12909999999999999</v>
      </c>
      <c r="Q34" s="24">
        <v>0.12509999999999999</v>
      </c>
      <c r="R34" s="24">
        <v>0.49490000000000001</v>
      </c>
      <c r="S34" s="24">
        <v>8.7957999999999998</v>
      </c>
      <c r="T34" s="24">
        <v>3.9737</v>
      </c>
      <c r="U34" s="24">
        <v>1.18E-2</v>
      </c>
      <c r="V34" s="24">
        <v>5.8500000000000003E-2</v>
      </c>
      <c r="W34" s="24">
        <v>0.3322</v>
      </c>
      <c r="X34" s="24">
        <v>1.2200000000000001E-2</v>
      </c>
      <c r="Y34" s="24">
        <v>0.28739999999999999</v>
      </c>
      <c r="Z34" s="24">
        <v>0.21920000000000001</v>
      </c>
      <c r="AA34" s="24">
        <v>1.6849000000000001</v>
      </c>
      <c r="AB34" s="24">
        <v>2.6939000000000002</v>
      </c>
      <c r="AC34" s="24">
        <v>0.41099999999999998</v>
      </c>
      <c r="AD34" s="24">
        <v>87.234899999999996</v>
      </c>
      <c r="AE34" s="24">
        <v>2.8266</v>
      </c>
      <c r="AF34" s="24">
        <v>0.78979999999999995</v>
      </c>
      <c r="AG34" s="24">
        <v>5.9573999999999998</v>
      </c>
      <c r="AH34" s="24">
        <v>4.2704000000000004</v>
      </c>
      <c r="AI34" s="24">
        <v>0.68200000000000005</v>
      </c>
      <c r="AJ34" s="24">
        <v>2.9000000000000001E-2</v>
      </c>
      <c r="AK34" s="24">
        <v>1.6999999999999999E-3</v>
      </c>
      <c r="AL34" s="24">
        <v>3.8269000000000002</v>
      </c>
      <c r="AM34" s="24">
        <v>3.5000000000000001E-3</v>
      </c>
      <c r="AN34" s="24">
        <v>1.4083000000000001</v>
      </c>
      <c r="AO34" s="24">
        <v>5.8999999999999997E-2</v>
      </c>
      <c r="AP34" s="24">
        <v>4.9599999999999998E-2</v>
      </c>
      <c r="AQ34" s="24">
        <v>1.8599999999999998E-2</v>
      </c>
      <c r="AR34" s="24">
        <v>3.5499999999999997E-2</v>
      </c>
      <c r="AS34" s="24">
        <v>7.4000000000000003E-3</v>
      </c>
      <c r="AT34" s="24">
        <v>1.11E-2</v>
      </c>
      <c r="AU34" s="24" t="s">
        <v>307</v>
      </c>
      <c r="AV34" s="24">
        <v>4.3574000000000002</v>
      </c>
      <c r="AW34" s="24">
        <v>2.6867999999999999</v>
      </c>
      <c r="AX34" s="24">
        <v>0.33529999999999999</v>
      </c>
      <c r="AY34" s="24">
        <v>0.3</v>
      </c>
      <c r="AZ34" s="24">
        <v>0.13439999999999999</v>
      </c>
      <c r="BA34" s="24">
        <v>4.5999999999999999E-3</v>
      </c>
      <c r="BB34" s="24">
        <v>1.84E-2</v>
      </c>
      <c r="BC34" s="24">
        <v>0.16109999999999999</v>
      </c>
      <c r="BD34" s="24">
        <v>4.0000000000000002E-4</v>
      </c>
      <c r="BE34" s="24">
        <v>6.4199999999999993E-2</v>
      </c>
      <c r="BF34" s="24">
        <v>2.7968999999999999</v>
      </c>
      <c r="BG34" s="24">
        <v>17.934000000000001</v>
      </c>
      <c r="BH34" s="24">
        <v>3.6049000000000002</v>
      </c>
      <c r="BI34" s="24">
        <v>2.0642999999999998</v>
      </c>
      <c r="BJ34" s="24">
        <v>0.44080000000000003</v>
      </c>
      <c r="BK34" s="24">
        <v>0.61570000000000003</v>
      </c>
      <c r="BL34" s="24">
        <v>0.99450000000000005</v>
      </c>
      <c r="BM34" s="24">
        <v>1.6325000000000001</v>
      </c>
      <c r="BN34" s="24">
        <v>3.3999999999999998E-3</v>
      </c>
      <c r="BO34" s="24">
        <v>4.9099999999999998E-2</v>
      </c>
      <c r="BP34" s="24" t="s">
        <v>307</v>
      </c>
      <c r="BQ34" s="24" t="s">
        <v>307</v>
      </c>
      <c r="BR34" s="62">
        <v>177.17339999999999</v>
      </c>
      <c r="BS34" s="55">
        <v>107.89700000000001</v>
      </c>
      <c r="BT34" s="24" t="s">
        <v>307</v>
      </c>
      <c r="BU34" s="24">
        <v>18.0029</v>
      </c>
      <c r="BV34" s="62">
        <v>125.8999</v>
      </c>
      <c r="BW34" s="55" t="s">
        <v>307</v>
      </c>
      <c r="BX34" s="24" t="s">
        <v>307</v>
      </c>
      <c r="BY34" s="24">
        <v>27.093299999999999</v>
      </c>
      <c r="BZ34" s="63">
        <v>27.093299999999999</v>
      </c>
      <c r="CA34" s="198">
        <v>27.093299999999999</v>
      </c>
      <c r="CB34" s="199">
        <v>396.55489999999998</v>
      </c>
      <c r="CC34" s="199">
        <v>549.548</v>
      </c>
      <c r="CD34" s="224">
        <v>726.72149999999999</v>
      </c>
    </row>
    <row r="35" spans="1:82" s="49" customFormat="1">
      <c r="A35" s="211" t="s">
        <v>29</v>
      </c>
      <c r="B35" s="97" t="s">
        <v>198</v>
      </c>
      <c r="C35" s="457" t="s">
        <v>374</v>
      </c>
      <c r="D35" s="458" t="s">
        <v>375</v>
      </c>
      <c r="E35" s="55">
        <v>5.8700000000000002E-2</v>
      </c>
      <c r="F35" s="24">
        <v>0.54669999999999996</v>
      </c>
      <c r="G35" s="24">
        <v>1.1999999999999999E-3</v>
      </c>
      <c r="H35" s="24">
        <v>0.14949999999999999</v>
      </c>
      <c r="I35" s="24">
        <v>2.1193</v>
      </c>
      <c r="J35" s="24">
        <v>9.0499999999999997E-2</v>
      </c>
      <c r="K35" s="24">
        <v>0.31009999999999999</v>
      </c>
      <c r="L35" s="24">
        <v>0.1925</v>
      </c>
      <c r="M35" s="24">
        <v>0.52380000000000004</v>
      </c>
      <c r="N35" s="24" t="s">
        <v>307</v>
      </c>
      <c r="O35" s="24">
        <v>0.1641</v>
      </c>
      <c r="P35" s="24">
        <v>0.2276</v>
      </c>
      <c r="Q35" s="24">
        <v>1.5651999999999999</v>
      </c>
      <c r="R35" s="24">
        <v>0.87680000000000002</v>
      </c>
      <c r="S35" s="24">
        <v>0.54869999999999997</v>
      </c>
      <c r="T35" s="24">
        <v>13.498200000000001</v>
      </c>
      <c r="U35" s="24">
        <v>0.21920000000000001</v>
      </c>
      <c r="V35" s="24">
        <v>8.5400000000000004E-2</v>
      </c>
      <c r="W35" s="24">
        <v>0.48220000000000002</v>
      </c>
      <c r="X35" s="24" t="s">
        <v>307</v>
      </c>
      <c r="Y35" s="24">
        <v>26.697900000000001</v>
      </c>
      <c r="Z35" s="24">
        <v>0.1464</v>
      </c>
      <c r="AA35" s="24">
        <v>1.3179000000000001</v>
      </c>
      <c r="AB35" s="24">
        <v>107.92189999999999</v>
      </c>
      <c r="AC35" s="24">
        <v>6.1942000000000004</v>
      </c>
      <c r="AD35" s="24">
        <v>11.0405</v>
      </c>
      <c r="AE35" s="24">
        <v>1437.4473</v>
      </c>
      <c r="AF35" s="24">
        <v>11.1441</v>
      </c>
      <c r="AG35" s="24">
        <v>10.7012</v>
      </c>
      <c r="AH35" s="24">
        <v>16.883400000000002</v>
      </c>
      <c r="AI35" s="24">
        <v>65.1614</v>
      </c>
      <c r="AJ35" s="24">
        <v>3.5000000000000001E-3</v>
      </c>
      <c r="AK35" s="24">
        <v>2.0500000000000001E-2</v>
      </c>
      <c r="AL35" s="24">
        <v>12.028700000000001</v>
      </c>
      <c r="AM35" s="24">
        <v>1.4200000000000001E-2</v>
      </c>
      <c r="AN35" s="24">
        <v>2.6657000000000002</v>
      </c>
      <c r="AO35" s="24">
        <v>1.24E-2</v>
      </c>
      <c r="AP35" s="24">
        <v>0.57250000000000001</v>
      </c>
      <c r="AQ35" s="24">
        <v>21.831900000000001</v>
      </c>
      <c r="AR35" s="24">
        <v>0.22409999999999999</v>
      </c>
      <c r="AS35" s="24">
        <v>0.93610000000000004</v>
      </c>
      <c r="AT35" s="24">
        <v>0.88090000000000002</v>
      </c>
      <c r="AU35" s="24" t="s">
        <v>307</v>
      </c>
      <c r="AV35" s="24">
        <v>103.47280000000001</v>
      </c>
      <c r="AW35" s="24">
        <v>138.00319999999999</v>
      </c>
      <c r="AX35" s="24">
        <v>6.3716999999999997</v>
      </c>
      <c r="AY35" s="24">
        <v>68.227900000000005</v>
      </c>
      <c r="AZ35" s="24">
        <v>0.31869999999999998</v>
      </c>
      <c r="BA35" s="24">
        <v>0.28610000000000002</v>
      </c>
      <c r="BB35" s="24">
        <v>3.5700000000000003E-2</v>
      </c>
      <c r="BC35" s="24">
        <v>0.60209999999999997</v>
      </c>
      <c r="BD35" s="24">
        <v>3.2000000000000002E-3</v>
      </c>
      <c r="BE35" s="24">
        <v>0.42299999999999999</v>
      </c>
      <c r="BF35" s="24">
        <v>13.761900000000001</v>
      </c>
      <c r="BG35" s="24">
        <v>55.341900000000003</v>
      </c>
      <c r="BH35" s="24">
        <v>20.196100000000001</v>
      </c>
      <c r="BI35" s="24">
        <v>1.7927999999999999</v>
      </c>
      <c r="BJ35" s="24">
        <v>2.0165999999999999</v>
      </c>
      <c r="BK35" s="24">
        <v>3.7347000000000001</v>
      </c>
      <c r="BL35" s="24">
        <v>3.3795000000000002</v>
      </c>
      <c r="BM35" s="24">
        <v>11.875400000000001</v>
      </c>
      <c r="BN35" s="24">
        <v>9.5500000000000002E-2</v>
      </c>
      <c r="BO35" s="24">
        <v>2.3915999999999999</v>
      </c>
      <c r="BP35" s="24" t="s">
        <v>307</v>
      </c>
      <c r="BQ35" s="24" t="s">
        <v>307</v>
      </c>
      <c r="BR35" s="62">
        <v>2187.8366000000001</v>
      </c>
      <c r="BS35" s="55">
        <v>94.930199999999999</v>
      </c>
      <c r="BT35" s="24" t="s">
        <v>307</v>
      </c>
      <c r="BU35" s="24">
        <v>2.6772</v>
      </c>
      <c r="BV35" s="62">
        <v>97.607399999999998</v>
      </c>
      <c r="BW35" s="55">
        <v>2220.9436000000001</v>
      </c>
      <c r="BX35" s="24" t="s">
        <v>307</v>
      </c>
      <c r="BY35" s="24">
        <v>-52.096699999999998</v>
      </c>
      <c r="BZ35" s="63">
        <v>-52.096699999999998</v>
      </c>
      <c r="CA35" s="198">
        <v>2168.8467999999998</v>
      </c>
      <c r="CB35" s="199">
        <v>62.163800000000002</v>
      </c>
      <c r="CC35" s="199">
        <v>2328.6181000000001</v>
      </c>
      <c r="CD35" s="224">
        <v>4516.4547000000002</v>
      </c>
    </row>
    <row r="36" spans="1:82" s="49" customFormat="1">
      <c r="A36" s="211" t="s">
        <v>30</v>
      </c>
      <c r="B36" s="97" t="s">
        <v>163</v>
      </c>
      <c r="C36" s="457" t="s">
        <v>376</v>
      </c>
      <c r="D36" s="458" t="s">
        <v>377</v>
      </c>
      <c r="E36" s="55">
        <v>0.25159999999999999</v>
      </c>
      <c r="F36" s="24">
        <v>4.2244999999999999</v>
      </c>
      <c r="G36" s="24">
        <v>7.1599999999999997E-2</v>
      </c>
      <c r="H36" s="24">
        <v>1.6041000000000001</v>
      </c>
      <c r="I36" s="24">
        <v>5.5266000000000002</v>
      </c>
      <c r="J36" s="24">
        <v>0.4284</v>
      </c>
      <c r="K36" s="24">
        <v>2.1535000000000002</v>
      </c>
      <c r="L36" s="24">
        <v>0.25140000000000001</v>
      </c>
      <c r="M36" s="24">
        <v>0.12280000000000001</v>
      </c>
      <c r="N36" s="24">
        <v>1.26E-2</v>
      </c>
      <c r="O36" s="24">
        <v>0.89410000000000001</v>
      </c>
      <c r="P36" s="24">
        <v>0.2979</v>
      </c>
      <c r="Q36" s="24">
        <v>0.10390000000000001</v>
      </c>
      <c r="R36" s="24">
        <v>2.0516000000000001</v>
      </c>
      <c r="S36" s="24">
        <v>0.60029999999999994</v>
      </c>
      <c r="T36" s="24">
        <v>1.5091000000000001</v>
      </c>
      <c r="U36" s="24">
        <v>8.8499999999999995E-2</v>
      </c>
      <c r="V36" s="24">
        <v>0.13320000000000001</v>
      </c>
      <c r="W36" s="24">
        <v>0.19919999999999999</v>
      </c>
      <c r="X36" s="24">
        <v>6.9000000000000006E-2</v>
      </c>
      <c r="Y36" s="24">
        <v>5.3999999999999999E-2</v>
      </c>
      <c r="Z36" s="24">
        <v>0.63660000000000005</v>
      </c>
      <c r="AA36" s="24">
        <v>0.60099999999999998</v>
      </c>
      <c r="AB36" s="24">
        <v>2.6118000000000001</v>
      </c>
      <c r="AC36" s="24">
        <v>0.1799</v>
      </c>
      <c r="AD36" s="24">
        <v>1.8806</v>
      </c>
      <c r="AE36" s="24">
        <v>27.5182</v>
      </c>
      <c r="AF36" s="24">
        <v>12.0989</v>
      </c>
      <c r="AG36" s="24">
        <v>19.0657</v>
      </c>
      <c r="AH36" s="24">
        <v>3.9496000000000002</v>
      </c>
      <c r="AI36" s="24">
        <v>43.652500000000003</v>
      </c>
      <c r="AJ36" s="24">
        <v>1.2500000000000001E-2</v>
      </c>
      <c r="AK36" s="24">
        <v>1.8100000000000002E-2</v>
      </c>
      <c r="AL36" s="24">
        <v>3.5249999999999999</v>
      </c>
      <c r="AM36" s="24">
        <v>0.84</v>
      </c>
      <c r="AN36" s="24">
        <v>0.83079999999999998</v>
      </c>
      <c r="AO36" s="24">
        <v>0.43409999999999999</v>
      </c>
      <c r="AP36" s="24">
        <v>0.15890000000000001</v>
      </c>
      <c r="AQ36" s="24">
        <v>0.45140000000000002</v>
      </c>
      <c r="AR36" s="24">
        <v>0.70589999999999997</v>
      </c>
      <c r="AS36" s="24">
        <v>0.68089999999999995</v>
      </c>
      <c r="AT36" s="24">
        <v>0.39579999999999999</v>
      </c>
      <c r="AU36" s="24">
        <v>0.15690000000000001</v>
      </c>
      <c r="AV36" s="24">
        <v>2.1516000000000002</v>
      </c>
      <c r="AW36" s="24" t="s">
        <v>307</v>
      </c>
      <c r="AX36" s="24">
        <v>3.1629</v>
      </c>
      <c r="AY36" s="24">
        <v>1.3043</v>
      </c>
      <c r="AZ36" s="24">
        <v>2.4400000000000002E-2</v>
      </c>
      <c r="BA36" s="24">
        <v>0.91520000000000001</v>
      </c>
      <c r="BB36" s="24">
        <v>0.25869999999999999</v>
      </c>
      <c r="BC36" s="24">
        <v>7.3322000000000003</v>
      </c>
      <c r="BD36" s="24">
        <v>1.6288</v>
      </c>
      <c r="BE36" s="24">
        <v>0.60189999999999999</v>
      </c>
      <c r="BF36" s="24">
        <v>7.6475999999999997</v>
      </c>
      <c r="BG36" s="24">
        <v>4.0921000000000003</v>
      </c>
      <c r="BH36" s="24">
        <v>1.022</v>
      </c>
      <c r="BI36" s="24">
        <v>1.4291</v>
      </c>
      <c r="BJ36" s="24">
        <v>0.317</v>
      </c>
      <c r="BK36" s="24">
        <v>1.0199</v>
      </c>
      <c r="BL36" s="24">
        <v>0.48110000000000003</v>
      </c>
      <c r="BM36" s="24">
        <v>0.56679999999999997</v>
      </c>
      <c r="BN36" s="24">
        <v>0.53349999999999997</v>
      </c>
      <c r="BO36" s="24">
        <v>0.99329999999999996</v>
      </c>
      <c r="BP36" s="24" t="s">
        <v>307</v>
      </c>
      <c r="BQ36" s="24" t="s">
        <v>307</v>
      </c>
      <c r="BR36" s="62">
        <v>176.5352</v>
      </c>
      <c r="BS36" s="55">
        <v>103.0437</v>
      </c>
      <c r="BT36" s="24" t="s">
        <v>307</v>
      </c>
      <c r="BU36" s="24" t="s">
        <v>307</v>
      </c>
      <c r="BV36" s="62">
        <v>103.0437</v>
      </c>
      <c r="BW36" s="55" t="s">
        <v>307</v>
      </c>
      <c r="BX36" s="24" t="s">
        <v>307</v>
      </c>
      <c r="BY36" s="24" t="s">
        <v>307</v>
      </c>
      <c r="BZ36" s="63" t="s">
        <v>307</v>
      </c>
      <c r="CA36" s="198" t="s">
        <v>307</v>
      </c>
      <c r="CB36" s="199">
        <v>0.44879999999999998</v>
      </c>
      <c r="CC36" s="199">
        <v>103.49250000000001</v>
      </c>
      <c r="CD36" s="224">
        <v>280.02769999999998</v>
      </c>
    </row>
    <row r="37" spans="1:82" s="49" customFormat="1">
      <c r="A37" s="211" t="s">
        <v>31</v>
      </c>
      <c r="B37" s="97" t="s">
        <v>164</v>
      </c>
      <c r="C37" s="457" t="s">
        <v>378</v>
      </c>
      <c r="D37" s="458" t="s">
        <v>379</v>
      </c>
      <c r="E37" s="55">
        <v>2.0348999999999999</v>
      </c>
      <c r="F37" s="24" t="s">
        <v>307</v>
      </c>
      <c r="G37" s="24">
        <v>5.3999999999999999E-2</v>
      </c>
      <c r="H37" s="24">
        <v>0.22439999999999999</v>
      </c>
      <c r="I37" s="24">
        <v>2.2471000000000001</v>
      </c>
      <c r="J37" s="24">
        <v>3.6720000000000002</v>
      </c>
      <c r="K37" s="24">
        <v>11.300599999999999</v>
      </c>
      <c r="L37" s="24">
        <v>6.54E-2</v>
      </c>
      <c r="M37" s="24">
        <v>1.4843999999999999</v>
      </c>
      <c r="N37" s="24" t="s">
        <v>307</v>
      </c>
      <c r="O37" s="24">
        <v>0.25950000000000001</v>
      </c>
      <c r="P37" s="24">
        <v>5.4859</v>
      </c>
      <c r="Q37" s="24">
        <v>0.14230000000000001</v>
      </c>
      <c r="R37" s="24">
        <v>2.8767</v>
      </c>
      <c r="S37" s="24">
        <v>2.5000000000000001E-3</v>
      </c>
      <c r="T37" s="24">
        <v>0.7228</v>
      </c>
      <c r="U37" s="24">
        <v>1.9579</v>
      </c>
      <c r="V37" s="24">
        <v>0.40189999999999998</v>
      </c>
      <c r="W37" s="24">
        <v>0.17879999999999999</v>
      </c>
      <c r="X37" s="24" t="s">
        <v>307</v>
      </c>
      <c r="Y37" s="24">
        <v>3.3500000000000002E-2</v>
      </c>
      <c r="Z37" s="24">
        <v>0.99760000000000004</v>
      </c>
      <c r="AA37" s="24">
        <v>2.9999999999999997E-4</v>
      </c>
      <c r="AB37" s="24">
        <v>0.19600000000000001</v>
      </c>
      <c r="AC37" s="24" t="s">
        <v>307</v>
      </c>
      <c r="AD37" s="24">
        <v>0.14630000000000001</v>
      </c>
      <c r="AE37" s="24">
        <v>7.9363000000000001</v>
      </c>
      <c r="AF37" s="24">
        <v>1.0394000000000001</v>
      </c>
      <c r="AG37" s="24">
        <v>92.579899999999995</v>
      </c>
      <c r="AH37" s="24">
        <v>8.8148999999999997</v>
      </c>
      <c r="AI37" s="24">
        <v>27.067299999999999</v>
      </c>
      <c r="AJ37" s="24">
        <v>0.31140000000000001</v>
      </c>
      <c r="AK37" s="24" t="s">
        <v>307</v>
      </c>
      <c r="AL37" s="24">
        <v>3.5999999999999999E-3</v>
      </c>
      <c r="AM37" s="24" t="s">
        <v>307</v>
      </c>
      <c r="AN37" s="24">
        <v>1.6272</v>
      </c>
      <c r="AO37" s="24">
        <v>1.3323</v>
      </c>
      <c r="AP37" s="24">
        <v>5.3E-3</v>
      </c>
      <c r="AQ37" s="24">
        <v>11.011200000000001</v>
      </c>
      <c r="AR37" s="24">
        <v>3.5588000000000002</v>
      </c>
      <c r="AS37" s="24">
        <v>2.2509999999999999</v>
      </c>
      <c r="AT37" s="24">
        <v>9.5035000000000007</v>
      </c>
      <c r="AU37" s="24">
        <v>0.2014</v>
      </c>
      <c r="AV37" s="24">
        <v>0.63170000000000004</v>
      </c>
      <c r="AW37" s="24" t="s">
        <v>307</v>
      </c>
      <c r="AX37" s="24">
        <v>9.0399999999999994E-2</v>
      </c>
      <c r="AY37" s="24">
        <v>0.62890000000000001</v>
      </c>
      <c r="AZ37" s="24" t="s">
        <v>307</v>
      </c>
      <c r="BA37" s="24">
        <v>36.7273</v>
      </c>
      <c r="BB37" s="24">
        <v>1.72E-2</v>
      </c>
      <c r="BC37" s="24">
        <v>3.5999999999999999E-3</v>
      </c>
      <c r="BD37" s="24" t="s">
        <v>307</v>
      </c>
      <c r="BE37" s="24">
        <v>0.62150000000000005</v>
      </c>
      <c r="BF37" s="24">
        <v>2.5966</v>
      </c>
      <c r="BG37" s="24">
        <v>1E-4</v>
      </c>
      <c r="BH37" s="24">
        <v>2.9999999999999997E-4</v>
      </c>
      <c r="BI37" s="24">
        <v>6.9999999999999999E-4</v>
      </c>
      <c r="BJ37" s="24">
        <v>5.9999999999999995E-4</v>
      </c>
      <c r="BK37" s="24">
        <v>1.026</v>
      </c>
      <c r="BL37" s="24">
        <v>2.3E-3</v>
      </c>
      <c r="BM37" s="24">
        <v>9.7000000000000003E-3</v>
      </c>
      <c r="BN37" s="24">
        <v>6.3700000000000007E-2</v>
      </c>
      <c r="BO37" s="24" t="s">
        <v>307</v>
      </c>
      <c r="BP37" s="24" t="s">
        <v>307</v>
      </c>
      <c r="BQ37" s="24" t="s">
        <v>307</v>
      </c>
      <c r="BR37" s="62">
        <v>244.149</v>
      </c>
      <c r="BS37" s="55" t="s">
        <v>307</v>
      </c>
      <c r="BT37" s="24" t="s">
        <v>307</v>
      </c>
      <c r="BU37" s="24" t="s">
        <v>307</v>
      </c>
      <c r="BV37" s="62" t="s">
        <v>307</v>
      </c>
      <c r="BW37" s="55" t="s">
        <v>307</v>
      </c>
      <c r="BX37" s="24" t="s">
        <v>307</v>
      </c>
      <c r="BY37" s="24" t="s">
        <v>307</v>
      </c>
      <c r="BZ37" s="63" t="s">
        <v>307</v>
      </c>
      <c r="CA37" s="198" t="s">
        <v>307</v>
      </c>
      <c r="CB37" s="199">
        <v>21.3521</v>
      </c>
      <c r="CC37" s="199">
        <v>21.3521</v>
      </c>
      <c r="CD37" s="224">
        <v>265.50119999999998</v>
      </c>
    </row>
    <row r="38" spans="1:82" s="49" customFormat="1">
      <c r="A38" s="211" t="s">
        <v>32</v>
      </c>
      <c r="B38" s="97" t="s">
        <v>165</v>
      </c>
      <c r="C38" s="457" t="s">
        <v>380</v>
      </c>
      <c r="D38" s="458" t="s">
        <v>381</v>
      </c>
      <c r="E38" s="55" t="s">
        <v>307</v>
      </c>
      <c r="F38" s="24" t="s">
        <v>307</v>
      </c>
      <c r="G38" s="24" t="s">
        <v>307</v>
      </c>
      <c r="H38" s="24" t="s">
        <v>307</v>
      </c>
      <c r="I38" s="24" t="s">
        <v>307</v>
      </c>
      <c r="J38" s="24" t="s">
        <v>307</v>
      </c>
      <c r="K38" s="24" t="s">
        <v>307</v>
      </c>
      <c r="L38" s="24" t="s">
        <v>307</v>
      </c>
      <c r="M38" s="24" t="s">
        <v>307</v>
      </c>
      <c r="N38" s="24" t="s">
        <v>307</v>
      </c>
      <c r="O38" s="24" t="s">
        <v>307</v>
      </c>
      <c r="P38" s="24" t="s">
        <v>307</v>
      </c>
      <c r="Q38" s="24" t="s">
        <v>307</v>
      </c>
      <c r="R38" s="24" t="s">
        <v>307</v>
      </c>
      <c r="S38" s="24" t="s">
        <v>307</v>
      </c>
      <c r="T38" s="24" t="s">
        <v>307</v>
      </c>
      <c r="U38" s="24" t="s">
        <v>307</v>
      </c>
      <c r="V38" s="24" t="s">
        <v>307</v>
      </c>
      <c r="W38" s="24" t="s">
        <v>307</v>
      </c>
      <c r="X38" s="24" t="s">
        <v>307</v>
      </c>
      <c r="Y38" s="24" t="s">
        <v>307</v>
      </c>
      <c r="Z38" s="24" t="s">
        <v>307</v>
      </c>
      <c r="AA38" s="24" t="s">
        <v>307</v>
      </c>
      <c r="AB38" s="24" t="s">
        <v>307</v>
      </c>
      <c r="AC38" s="24" t="s">
        <v>307</v>
      </c>
      <c r="AD38" s="24" t="s">
        <v>307</v>
      </c>
      <c r="AE38" s="24" t="s">
        <v>307</v>
      </c>
      <c r="AF38" s="24" t="s">
        <v>307</v>
      </c>
      <c r="AG38" s="24" t="s">
        <v>307</v>
      </c>
      <c r="AH38" s="24" t="s">
        <v>307</v>
      </c>
      <c r="AI38" s="24" t="s">
        <v>307</v>
      </c>
      <c r="AJ38" s="24" t="s">
        <v>307</v>
      </c>
      <c r="AK38" s="24" t="s">
        <v>307</v>
      </c>
      <c r="AL38" s="24" t="s">
        <v>307</v>
      </c>
      <c r="AM38" s="24" t="s">
        <v>307</v>
      </c>
      <c r="AN38" s="24" t="s">
        <v>307</v>
      </c>
      <c r="AO38" s="24" t="s">
        <v>307</v>
      </c>
      <c r="AP38" s="24" t="s">
        <v>307</v>
      </c>
      <c r="AQ38" s="24" t="s">
        <v>307</v>
      </c>
      <c r="AR38" s="24" t="s">
        <v>307</v>
      </c>
      <c r="AS38" s="24" t="s">
        <v>307</v>
      </c>
      <c r="AT38" s="24" t="s">
        <v>307</v>
      </c>
      <c r="AU38" s="24" t="s">
        <v>307</v>
      </c>
      <c r="AV38" s="24" t="s">
        <v>307</v>
      </c>
      <c r="AW38" s="24" t="s">
        <v>307</v>
      </c>
      <c r="AX38" s="24" t="s">
        <v>307</v>
      </c>
      <c r="AY38" s="24" t="s">
        <v>307</v>
      </c>
      <c r="AZ38" s="24" t="s">
        <v>307</v>
      </c>
      <c r="BA38" s="24" t="s">
        <v>307</v>
      </c>
      <c r="BB38" s="24" t="s">
        <v>307</v>
      </c>
      <c r="BC38" s="24" t="s">
        <v>307</v>
      </c>
      <c r="BD38" s="24" t="s">
        <v>307</v>
      </c>
      <c r="BE38" s="24" t="s">
        <v>307</v>
      </c>
      <c r="BF38" s="24" t="s">
        <v>307</v>
      </c>
      <c r="BG38" s="24" t="s">
        <v>307</v>
      </c>
      <c r="BH38" s="24" t="s">
        <v>307</v>
      </c>
      <c r="BI38" s="24" t="s">
        <v>307</v>
      </c>
      <c r="BJ38" s="24" t="s">
        <v>307</v>
      </c>
      <c r="BK38" s="24" t="s">
        <v>307</v>
      </c>
      <c r="BL38" s="24" t="s">
        <v>307</v>
      </c>
      <c r="BM38" s="24" t="s">
        <v>307</v>
      </c>
      <c r="BN38" s="24" t="s">
        <v>307</v>
      </c>
      <c r="BO38" s="24" t="s">
        <v>307</v>
      </c>
      <c r="BP38" s="24" t="s">
        <v>307</v>
      </c>
      <c r="BQ38" s="24" t="s">
        <v>307</v>
      </c>
      <c r="BR38" s="62" t="s">
        <v>307</v>
      </c>
      <c r="BS38" s="55" t="s">
        <v>307</v>
      </c>
      <c r="BT38" s="24" t="s">
        <v>307</v>
      </c>
      <c r="BU38" s="24" t="s">
        <v>307</v>
      </c>
      <c r="BV38" s="62" t="s">
        <v>307</v>
      </c>
      <c r="BW38" s="55" t="s">
        <v>307</v>
      </c>
      <c r="BX38" s="24" t="s">
        <v>307</v>
      </c>
      <c r="BY38" s="24" t="s">
        <v>307</v>
      </c>
      <c r="BZ38" s="63" t="s">
        <v>307</v>
      </c>
      <c r="CA38" s="198" t="s">
        <v>307</v>
      </c>
      <c r="CB38" s="199" t="s">
        <v>307</v>
      </c>
      <c r="CC38" s="199" t="s">
        <v>307</v>
      </c>
      <c r="CD38" s="224" t="s">
        <v>307</v>
      </c>
    </row>
    <row r="39" spans="1:82" s="49" customFormat="1">
      <c r="A39" s="211" t="s">
        <v>33</v>
      </c>
      <c r="B39" s="97" t="s">
        <v>166</v>
      </c>
      <c r="C39" s="457" t="s">
        <v>382</v>
      </c>
      <c r="D39" s="458" t="s">
        <v>383</v>
      </c>
      <c r="E39" s="55">
        <v>1.6508</v>
      </c>
      <c r="F39" s="24">
        <v>34.239699999999999</v>
      </c>
      <c r="G39" s="24">
        <v>1.7341</v>
      </c>
      <c r="H39" s="24">
        <v>19.948399999999999</v>
      </c>
      <c r="I39" s="24">
        <v>45.872100000000003</v>
      </c>
      <c r="J39" s="24">
        <v>1.4021999999999999</v>
      </c>
      <c r="K39" s="24">
        <v>57.066400000000002</v>
      </c>
      <c r="L39" s="24">
        <v>3.8824000000000001</v>
      </c>
      <c r="M39" s="24">
        <v>2.7347999999999999</v>
      </c>
      <c r="N39" s="24" t="s">
        <v>307</v>
      </c>
      <c r="O39" s="24">
        <v>4.1135999999999999</v>
      </c>
      <c r="P39" s="24">
        <v>7.9899999999999999E-2</v>
      </c>
      <c r="Q39" s="24">
        <v>0.58640000000000003</v>
      </c>
      <c r="R39" s="24">
        <v>25.612100000000002</v>
      </c>
      <c r="S39" s="24">
        <v>2.5243000000000002</v>
      </c>
      <c r="T39" s="24">
        <v>10.188700000000001</v>
      </c>
      <c r="U39" s="24">
        <v>0.28499999999999998</v>
      </c>
      <c r="V39" s="24">
        <v>0.87639999999999996</v>
      </c>
      <c r="W39" s="24">
        <v>1.5047999999999999</v>
      </c>
      <c r="X39" s="24">
        <v>2.5219999999999998</v>
      </c>
      <c r="Y39" s="24">
        <v>1.3279000000000001</v>
      </c>
      <c r="Z39" s="24">
        <v>5.3113999999999999</v>
      </c>
      <c r="AA39" s="24">
        <v>1.5311999999999999</v>
      </c>
      <c r="AB39" s="24">
        <v>6.0888</v>
      </c>
      <c r="AC39" s="24">
        <v>3.44E-2</v>
      </c>
      <c r="AD39" s="24">
        <v>2.6078999999999999</v>
      </c>
      <c r="AE39" s="24">
        <v>61.483699999999999</v>
      </c>
      <c r="AF39" s="24">
        <v>5.3285999999999998</v>
      </c>
      <c r="AG39" s="24">
        <v>142.3364</v>
      </c>
      <c r="AH39" s="24">
        <v>16.9114</v>
      </c>
      <c r="AI39" s="24">
        <v>168.66159999999999</v>
      </c>
      <c r="AJ39" s="24">
        <v>1.8E-3</v>
      </c>
      <c r="AK39" s="24">
        <v>0.43109999999999998</v>
      </c>
      <c r="AL39" s="24">
        <v>301.04629999999997</v>
      </c>
      <c r="AM39" s="24">
        <v>6.7058999999999997</v>
      </c>
      <c r="AN39" s="24">
        <v>0.90849999999999997</v>
      </c>
      <c r="AO39" s="24">
        <v>0.94979999999999998</v>
      </c>
      <c r="AP39" s="24">
        <v>1.2168000000000001</v>
      </c>
      <c r="AQ39" s="24">
        <v>0.55089999999999995</v>
      </c>
      <c r="AR39" s="24">
        <v>1.5371999999999999</v>
      </c>
      <c r="AS39" s="24">
        <v>0.12180000000000001</v>
      </c>
      <c r="AT39" s="24">
        <v>0.25779999999999997</v>
      </c>
      <c r="AU39" s="24">
        <v>2.06E-2</v>
      </c>
      <c r="AV39" s="24">
        <v>0.99419999999999997</v>
      </c>
      <c r="AW39" s="24" t="s">
        <v>307</v>
      </c>
      <c r="AX39" s="24">
        <v>6.5016999999999996</v>
      </c>
      <c r="AY39" s="24">
        <v>0.36370000000000002</v>
      </c>
      <c r="AZ39" s="24">
        <v>0.47299999999999998</v>
      </c>
      <c r="BA39" s="24">
        <v>0.16750000000000001</v>
      </c>
      <c r="BB39" s="24">
        <v>0.12759999999999999</v>
      </c>
      <c r="BC39" s="24">
        <v>4.4916999999999998</v>
      </c>
      <c r="BD39" s="24">
        <v>9.2999999999999992E-3</v>
      </c>
      <c r="BE39" s="24">
        <v>10.7555</v>
      </c>
      <c r="BF39" s="24">
        <v>2.4405000000000001</v>
      </c>
      <c r="BG39" s="24">
        <v>6.1856999999999998</v>
      </c>
      <c r="BH39" s="24">
        <v>3.1421999999999999</v>
      </c>
      <c r="BI39" s="24">
        <v>8.0600000000000005E-2</v>
      </c>
      <c r="BJ39" s="24">
        <v>0.2074</v>
      </c>
      <c r="BK39" s="24">
        <v>1.6245000000000001</v>
      </c>
      <c r="BL39" s="24">
        <v>0.53839999999999999</v>
      </c>
      <c r="BM39" s="24">
        <v>0.45069999999999999</v>
      </c>
      <c r="BN39" s="24">
        <v>0.1188</v>
      </c>
      <c r="BO39" s="24">
        <v>0.7349</v>
      </c>
      <c r="BP39" s="24" t="s">
        <v>307</v>
      </c>
      <c r="BQ39" s="24" t="s">
        <v>307</v>
      </c>
      <c r="BR39" s="62">
        <v>981.60339999999997</v>
      </c>
      <c r="BS39" s="55">
        <v>171.8682</v>
      </c>
      <c r="BT39" s="24" t="s">
        <v>307</v>
      </c>
      <c r="BU39" s="24">
        <v>88.028999999999996</v>
      </c>
      <c r="BV39" s="62">
        <v>259.89729999999997</v>
      </c>
      <c r="BW39" s="55" t="s">
        <v>307</v>
      </c>
      <c r="BX39" s="24" t="s">
        <v>307</v>
      </c>
      <c r="BY39" s="24" t="s">
        <v>307</v>
      </c>
      <c r="BZ39" s="63" t="s">
        <v>307</v>
      </c>
      <c r="CA39" s="198" t="s">
        <v>307</v>
      </c>
      <c r="CB39" s="199">
        <v>965.54639999999995</v>
      </c>
      <c r="CC39" s="199">
        <v>1225.4437</v>
      </c>
      <c r="CD39" s="224">
        <v>2207.0470999999998</v>
      </c>
    </row>
    <row r="40" spans="1:82" s="49" customFormat="1">
      <c r="A40" s="211" t="s">
        <v>34</v>
      </c>
      <c r="B40" s="97" t="s">
        <v>167</v>
      </c>
      <c r="C40" s="457" t="s">
        <v>384</v>
      </c>
      <c r="D40" s="458" t="s">
        <v>385</v>
      </c>
      <c r="E40" s="55" t="s">
        <v>307</v>
      </c>
      <c r="F40" s="24" t="s">
        <v>307</v>
      </c>
      <c r="G40" s="24" t="s">
        <v>307</v>
      </c>
      <c r="H40" s="24">
        <v>4.3277999999999999</v>
      </c>
      <c r="I40" s="24">
        <v>0.23960000000000001</v>
      </c>
      <c r="J40" s="24">
        <v>0.19620000000000001</v>
      </c>
      <c r="K40" s="24">
        <v>2.6334</v>
      </c>
      <c r="L40" s="24">
        <v>2.5000000000000001E-3</v>
      </c>
      <c r="M40" s="24">
        <v>3.15E-2</v>
      </c>
      <c r="N40" s="24" t="s">
        <v>307</v>
      </c>
      <c r="O40" s="24">
        <v>4.7E-2</v>
      </c>
      <c r="P40" s="24" t="s">
        <v>307</v>
      </c>
      <c r="Q40" s="24" t="s">
        <v>307</v>
      </c>
      <c r="R40" s="24">
        <v>1.1728000000000001</v>
      </c>
      <c r="S40" s="24">
        <v>8.5000000000000006E-3</v>
      </c>
      <c r="T40" s="24">
        <v>9.35E-2</v>
      </c>
      <c r="U40" s="24" t="s">
        <v>307</v>
      </c>
      <c r="V40" s="24">
        <v>0.1305</v>
      </c>
      <c r="W40" s="24">
        <v>4.8999999999999998E-3</v>
      </c>
      <c r="X40" s="24" t="s">
        <v>307</v>
      </c>
      <c r="Y40" s="24">
        <v>8.3000000000000001E-3</v>
      </c>
      <c r="Z40" s="24">
        <v>9.9599999999999994E-2</v>
      </c>
      <c r="AA40" s="24" t="s">
        <v>307</v>
      </c>
      <c r="AB40" s="24">
        <v>5.7000000000000002E-2</v>
      </c>
      <c r="AC40" s="24">
        <v>3.2000000000000002E-3</v>
      </c>
      <c r="AD40" s="24">
        <v>3.9800000000000002E-2</v>
      </c>
      <c r="AE40" s="24">
        <v>0.51900000000000002</v>
      </c>
      <c r="AF40" s="24">
        <v>0.27479999999999999</v>
      </c>
      <c r="AG40" s="24">
        <v>0.32050000000000001</v>
      </c>
      <c r="AH40" s="24">
        <v>0.14829999999999999</v>
      </c>
      <c r="AI40" s="24">
        <v>4.5922000000000001</v>
      </c>
      <c r="AJ40" s="24">
        <v>0.68230000000000002</v>
      </c>
      <c r="AK40" s="24" t="s">
        <v>307</v>
      </c>
      <c r="AL40" s="24">
        <v>0.14249999999999999</v>
      </c>
      <c r="AM40" s="24" t="s">
        <v>307</v>
      </c>
      <c r="AN40" s="24" t="s">
        <v>307</v>
      </c>
      <c r="AO40" s="24" t="s">
        <v>307</v>
      </c>
      <c r="AP40" s="24">
        <v>1E-4</v>
      </c>
      <c r="AQ40" s="24" t="s">
        <v>307</v>
      </c>
      <c r="AR40" s="24" t="s">
        <v>307</v>
      </c>
      <c r="AS40" s="24" t="s">
        <v>307</v>
      </c>
      <c r="AT40" s="24" t="s">
        <v>307</v>
      </c>
      <c r="AU40" s="24" t="s">
        <v>307</v>
      </c>
      <c r="AV40" s="24">
        <v>1E-4</v>
      </c>
      <c r="AW40" s="24" t="s">
        <v>307</v>
      </c>
      <c r="AX40" s="24">
        <v>0.8105</v>
      </c>
      <c r="AY40" s="24">
        <v>1.6000000000000001E-3</v>
      </c>
      <c r="AZ40" s="24">
        <v>1E-4</v>
      </c>
      <c r="BA40" s="24" t="s">
        <v>307</v>
      </c>
      <c r="BB40" s="24" t="s">
        <v>307</v>
      </c>
      <c r="BC40" s="24">
        <v>8.6999999999999994E-3</v>
      </c>
      <c r="BD40" s="24" t="s">
        <v>307</v>
      </c>
      <c r="BE40" s="24">
        <v>0.4879</v>
      </c>
      <c r="BF40" s="24">
        <v>3.8600000000000002E-2</v>
      </c>
      <c r="BG40" s="24">
        <v>2.3199999999999998E-2</v>
      </c>
      <c r="BH40" s="24">
        <v>2.4E-2</v>
      </c>
      <c r="BI40" s="24">
        <v>2.0000000000000001E-4</v>
      </c>
      <c r="BJ40" s="24">
        <v>1.1999999999999999E-3</v>
      </c>
      <c r="BK40" s="24">
        <v>5.7000000000000002E-3</v>
      </c>
      <c r="BL40" s="24">
        <v>6.4199999999999993E-2</v>
      </c>
      <c r="BM40" s="24" t="s">
        <v>307</v>
      </c>
      <c r="BN40" s="24" t="s">
        <v>307</v>
      </c>
      <c r="BO40" s="24" t="s">
        <v>307</v>
      </c>
      <c r="BP40" s="24" t="s">
        <v>307</v>
      </c>
      <c r="BQ40" s="24" t="s">
        <v>307</v>
      </c>
      <c r="BR40" s="54">
        <v>17.241900000000001</v>
      </c>
      <c r="BS40" s="55">
        <v>0.94750000000000001</v>
      </c>
      <c r="BT40" s="24" t="s">
        <v>307</v>
      </c>
      <c r="BU40" s="24" t="s">
        <v>307</v>
      </c>
      <c r="BV40" s="54">
        <v>0.94750000000000001</v>
      </c>
      <c r="BW40" s="55" t="s">
        <v>307</v>
      </c>
      <c r="BX40" s="24" t="s">
        <v>307</v>
      </c>
      <c r="BY40" s="24" t="s">
        <v>307</v>
      </c>
      <c r="BZ40" s="61" t="s">
        <v>307</v>
      </c>
      <c r="CA40" s="46" t="s">
        <v>307</v>
      </c>
      <c r="CB40" s="112">
        <v>76.692099999999996</v>
      </c>
      <c r="CC40" s="112">
        <v>77.639600000000002</v>
      </c>
      <c r="CD40" s="223">
        <v>94.881500000000003</v>
      </c>
    </row>
    <row r="41" spans="1:82" s="49" customFormat="1">
      <c r="A41" s="211" t="s">
        <v>35</v>
      </c>
      <c r="B41" s="97" t="s">
        <v>168</v>
      </c>
      <c r="C41" s="457" t="s">
        <v>386</v>
      </c>
      <c r="D41" s="458" t="s">
        <v>387</v>
      </c>
      <c r="E41" s="55">
        <v>1.24E-2</v>
      </c>
      <c r="F41" s="24">
        <v>0.4541</v>
      </c>
      <c r="G41" s="24">
        <v>2.0000000000000001E-4</v>
      </c>
      <c r="H41" s="24">
        <v>8.8000000000000005E-3</v>
      </c>
      <c r="I41" s="24">
        <v>0.5242</v>
      </c>
      <c r="J41" s="24">
        <v>0.1057</v>
      </c>
      <c r="K41" s="24">
        <v>5.5105000000000004</v>
      </c>
      <c r="L41" s="24">
        <v>0.13800000000000001</v>
      </c>
      <c r="M41" s="24">
        <v>0.161</v>
      </c>
      <c r="N41" s="24" t="s">
        <v>307</v>
      </c>
      <c r="O41" s="24">
        <v>1.4999999999999999E-2</v>
      </c>
      <c r="P41" s="24">
        <v>0.1273</v>
      </c>
      <c r="Q41" s="24">
        <v>0.1082</v>
      </c>
      <c r="R41" s="24">
        <v>0.42659999999999998</v>
      </c>
      <c r="S41" s="24">
        <v>5.1999999999999998E-3</v>
      </c>
      <c r="T41" s="24">
        <v>0.3952</v>
      </c>
      <c r="U41" s="24">
        <v>0.23269999999999999</v>
      </c>
      <c r="V41" s="24">
        <v>0.28149999999999997</v>
      </c>
      <c r="W41" s="24">
        <v>6.6900000000000001E-2</v>
      </c>
      <c r="X41" s="24">
        <v>0.2258</v>
      </c>
      <c r="Y41" s="24">
        <v>4.9700000000000001E-2</v>
      </c>
      <c r="Z41" s="24">
        <v>0.17849999999999999</v>
      </c>
      <c r="AA41" s="24">
        <v>8.8000000000000005E-3</v>
      </c>
      <c r="AB41" s="24">
        <v>0.29620000000000002</v>
      </c>
      <c r="AC41" s="24">
        <v>2.07E-2</v>
      </c>
      <c r="AD41" s="24">
        <v>0.111</v>
      </c>
      <c r="AE41" s="24">
        <v>3.8925999999999998</v>
      </c>
      <c r="AF41" s="24">
        <v>0.61250000000000004</v>
      </c>
      <c r="AG41" s="24">
        <v>6.2706999999999997</v>
      </c>
      <c r="AH41" s="24">
        <v>1.1970000000000001</v>
      </c>
      <c r="AI41" s="24">
        <v>0.09</v>
      </c>
      <c r="AJ41" s="24">
        <v>0.1143</v>
      </c>
      <c r="AK41" s="24">
        <v>11.8339</v>
      </c>
      <c r="AL41" s="24">
        <v>1.2615000000000001</v>
      </c>
      <c r="AM41" s="24">
        <v>0.86350000000000005</v>
      </c>
      <c r="AN41" s="24">
        <v>0.42780000000000001</v>
      </c>
      <c r="AO41" s="24">
        <v>9.2600000000000002E-2</v>
      </c>
      <c r="AP41" s="24">
        <v>0.1991</v>
      </c>
      <c r="AQ41" s="24">
        <v>0.35599999999999998</v>
      </c>
      <c r="AR41" s="24">
        <v>7.3593999999999999</v>
      </c>
      <c r="AS41" s="24">
        <v>0.56420000000000003</v>
      </c>
      <c r="AT41" s="24">
        <v>0.55069999999999997</v>
      </c>
      <c r="AU41" s="24">
        <v>1.0302</v>
      </c>
      <c r="AV41" s="24">
        <v>6.8699999999999997E-2</v>
      </c>
      <c r="AW41" s="24" t="s">
        <v>307</v>
      </c>
      <c r="AX41" s="24">
        <v>1.2202999999999999</v>
      </c>
      <c r="AY41" s="24">
        <v>0.74709999999999999</v>
      </c>
      <c r="AZ41" s="24">
        <v>0.56799999999999995</v>
      </c>
      <c r="BA41" s="24">
        <v>0.43140000000000001</v>
      </c>
      <c r="BB41" s="24">
        <v>0.34389999999999998</v>
      </c>
      <c r="BC41" s="24">
        <v>5.5500000000000001E-2</v>
      </c>
      <c r="BD41" s="24">
        <v>3.1600000000000003E-2</v>
      </c>
      <c r="BE41" s="24">
        <v>44.250799999999998</v>
      </c>
      <c r="BF41" s="24">
        <v>0.35539999999999999</v>
      </c>
      <c r="BG41" s="24">
        <v>5.8883999999999999</v>
      </c>
      <c r="BH41" s="24">
        <v>3.1112000000000002</v>
      </c>
      <c r="BI41" s="24">
        <v>5.4600000000000003E-2</v>
      </c>
      <c r="BJ41" s="24">
        <v>9.0700000000000003E-2</v>
      </c>
      <c r="BK41" s="24">
        <v>1.3339000000000001</v>
      </c>
      <c r="BL41" s="24">
        <v>0.99429999999999996</v>
      </c>
      <c r="BM41" s="24">
        <v>2.2800000000000001E-2</v>
      </c>
      <c r="BN41" s="24">
        <v>1.2699999999999999E-2</v>
      </c>
      <c r="BO41" s="24">
        <v>7.4300000000000005E-2</v>
      </c>
      <c r="BP41" s="24" t="s">
        <v>307</v>
      </c>
      <c r="BQ41" s="24" t="s">
        <v>307</v>
      </c>
      <c r="BR41" s="54">
        <v>105.8355</v>
      </c>
      <c r="BS41" s="55">
        <v>87.249099999999999</v>
      </c>
      <c r="BT41" s="24" t="s">
        <v>307</v>
      </c>
      <c r="BU41" s="24" t="s">
        <v>307</v>
      </c>
      <c r="BV41" s="54">
        <v>87.249099999999999</v>
      </c>
      <c r="BW41" s="55" t="s">
        <v>307</v>
      </c>
      <c r="BX41" s="24" t="s">
        <v>307</v>
      </c>
      <c r="BY41" s="24" t="s">
        <v>307</v>
      </c>
      <c r="BZ41" s="61" t="s">
        <v>307</v>
      </c>
      <c r="CA41" s="46" t="s">
        <v>307</v>
      </c>
      <c r="CB41" s="112">
        <v>223.03919999999999</v>
      </c>
      <c r="CC41" s="112">
        <v>310.28829999999999</v>
      </c>
      <c r="CD41" s="223">
        <v>416.12380000000002</v>
      </c>
    </row>
    <row r="42" spans="1:82" s="49" customFormat="1">
      <c r="A42" s="211" t="s">
        <v>36</v>
      </c>
      <c r="B42" s="97" t="s">
        <v>169</v>
      </c>
      <c r="C42" s="457" t="s">
        <v>388</v>
      </c>
      <c r="D42" s="458" t="s">
        <v>389</v>
      </c>
      <c r="E42" s="55">
        <v>25.171399999999998</v>
      </c>
      <c r="F42" s="24">
        <v>19.844000000000001</v>
      </c>
      <c r="G42" s="24">
        <v>6.3899999999999998E-2</v>
      </c>
      <c r="H42" s="24">
        <v>4.4711999999999996</v>
      </c>
      <c r="I42" s="24">
        <v>36.2928</v>
      </c>
      <c r="J42" s="24">
        <v>1.9483999999999999</v>
      </c>
      <c r="K42" s="24">
        <v>37.9529</v>
      </c>
      <c r="L42" s="24">
        <v>1.7111000000000001</v>
      </c>
      <c r="M42" s="24">
        <v>0.79179999999999995</v>
      </c>
      <c r="N42" s="24">
        <v>1.8800000000000001E-2</v>
      </c>
      <c r="O42" s="24">
        <v>12.3772</v>
      </c>
      <c r="P42" s="24">
        <v>1.4737</v>
      </c>
      <c r="Q42" s="24">
        <v>3.1436999999999999</v>
      </c>
      <c r="R42" s="24">
        <v>4.1380999999999997</v>
      </c>
      <c r="S42" s="24">
        <v>20.3658</v>
      </c>
      <c r="T42" s="24">
        <v>10.6149</v>
      </c>
      <c r="U42" s="24">
        <v>1.3919999999999999</v>
      </c>
      <c r="V42" s="24">
        <v>4.3867000000000003</v>
      </c>
      <c r="W42" s="24">
        <v>2.7608999999999999</v>
      </c>
      <c r="X42" s="24">
        <v>0.30580000000000002</v>
      </c>
      <c r="Y42" s="24">
        <v>0.15459999999999999</v>
      </c>
      <c r="Z42" s="24">
        <v>2.3424999999999998</v>
      </c>
      <c r="AA42" s="24">
        <v>12.527200000000001</v>
      </c>
      <c r="AB42" s="24">
        <v>0.22520000000000001</v>
      </c>
      <c r="AC42" s="24">
        <v>4.0000000000000002E-4</v>
      </c>
      <c r="AD42" s="24">
        <v>4.1009000000000002</v>
      </c>
      <c r="AE42" s="24">
        <v>71.9131</v>
      </c>
      <c r="AF42" s="24">
        <v>7.3734999999999999</v>
      </c>
      <c r="AG42" s="24">
        <v>237.79859999999999</v>
      </c>
      <c r="AH42" s="24">
        <v>16.019100000000002</v>
      </c>
      <c r="AI42" s="24">
        <v>496.71519999999998</v>
      </c>
      <c r="AJ42" s="24">
        <v>10.001300000000001</v>
      </c>
      <c r="AK42" s="24">
        <v>96.883399999999995</v>
      </c>
      <c r="AL42" s="24">
        <v>1375.3996999999999</v>
      </c>
      <c r="AM42" s="24">
        <v>5.9900000000000002E-2</v>
      </c>
      <c r="AN42" s="24">
        <v>0.62509999999999999</v>
      </c>
      <c r="AO42" s="24">
        <v>1.6422000000000001</v>
      </c>
      <c r="AP42" s="24">
        <v>0.08</v>
      </c>
      <c r="AQ42" s="24">
        <v>0.3765</v>
      </c>
      <c r="AR42" s="24">
        <v>1.5886</v>
      </c>
      <c r="AS42" s="24">
        <v>1.49E-2</v>
      </c>
      <c r="AT42" s="24" t="s">
        <v>307</v>
      </c>
      <c r="AU42" s="24" t="s">
        <v>307</v>
      </c>
      <c r="AV42" s="24">
        <v>0.25309999999999999</v>
      </c>
      <c r="AW42" s="24" t="s">
        <v>307</v>
      </c>
      <c r="AX42" s="24">
        <v>13.4252</v>
      </c>
      <c r="AY42" s="24">
        <v>1.9298999999999999</v>
      </c>
      <c r="AZ42" s="24">
        <v>1.1999999999999999E-3</v>
      </c>
      <c r="BA42" s="24">
        <v>1.1585000000000001</v>
      </c>
      <c r="BB42" s="24">
        <v>3.4200000000000001E-2</v>
      </c>
      <c r="BC42" s="24">
        <v>2.6711</v>
      </c>
      <c r="BD42" s="24" t="s">
        <v>307</v>
      </c>
      <c r="BE42" s="24">
        <v>1E-4</v>
      </c>
      <c r="BF42" s="24">
        <v>4.7800000000000002E-2</v>
      </c>
      <c r="BG42" s="24">
        <v>5.0278</v>
      </c>
      <c r="BH42" s="24">
        <v>5.2999999999999999E-2</v>
      </c>
      <c r="BI42" s="24">
        <v>1.4200000000000001E-2</v>
      </c>
      <c r="BJ42" s="24">
        <v>7.3000000000000001E-3</v>
      </c>
      <c r="BK42" s="24">
        <v>0.20050000000000001</v>
      </c>
      <c r="BL42" s="24">
        <v>0.1459</v>
      </c>
      <c r="BM42" s="24">
        <v>0.4269</v>
      </c>
      <c r="BN42" s="24" t="s">
        <v>307</v>
      </c>
      <c r="BO42" s="24">
        <v>4.5999999999999999E-2</v>
      </c>
      <c r="BP42" s="24" t="s">
        <v>307</v>
      </c>
      <c r="BQ42" s="24" t="s">
        <v>307</v>
      </c>
      <c r="BR42" s="62">
        <v>2550.5095999999999</v>
      </c>
      <c r="BS42" s="55">
        <v>6.7210000000000001</v>
      </c>
      <c r="BT42" s="24">
        <v>1.0532999999999999</v>
      </c>
      <c r="BU42" s="24" t="s">
        <v>307</v>
      </c>
      <c r="BV42" s="62">
        <v>7.7743000000000002</v>
      </c>
      <c r="BW42" s="55" t="s">
        <v>307</v>
      </c>
      <c r="BX42" s="24" t="s">
        <v>307</v>
      </c>
      <c r="BY42" s="24" t="s">
        <v>307</v>
      </c>
      <c r="BZ42" s="63" t="s">
        <v>307</v>
      </c>
      <c r="CA42" s="198" t="s">
        <v>307</v>
      </c>
      <c r="CB42" s="199">
        <v>491.67099999999999</v>
      </c>
      <c r="CC42" s="199">
        <v>499.44529999999997</v>
      </c>
      <c r="CD42" s="224">
        <v>3049.9549000000002</v>
      </c>
    </row>
    <row r="43" spans="1:82" s="49" customFormat="1">
      <c r="A43" s="211" t="s">
        <v>37</v>
      </c>
      <c r="B43" s="97" t="s">
        <v>170</v>
      </c>
      <c r="C43" s="457" t="s">
        <v>390</v>
      </c>
      <c r="D43" s="458" t="s">
        <v>391</v>
      </c>
      <c r="E43" s="55">
        <v>4.4400000000000002E-2</v>
      </c>
      <c r="F43" s="24">
        <v>0.49490000000000001</v>
      </c>
      <c r="G43" s="24">
        <v>8.9999999999999998E-4</v>
      </c>
      <c r="H43" s="24">
        <v>9.0399999999999994E-2</v>
      </c>
      <c r="I43" s="24">
        <v>0.35460000000000003</v>
      </c>
      <c r="J43" s="24">
        <v>0.26750000000000002</v>
      </c>
      <c r="K43" s="24">
        <v>0.97219999999999995</v>
      </c>
      <c r="L43" s="24">
        <v>7.5800000000000006E-2</v>
      </c>
      <c r="M43" s="24">
        <v>7.1800000000000003E-2</v>
      </c>
      <c r="N43" s="24">
        <v>9.4000000000000004E-3</v>
      </c>
      <c r="O43" s="24">
        <v>2.0299999999999999E-2</v>
      </c>
      <c r="P43" s="24">
        <v>0.15720000000000001</v>
      </c>
      <c r="Q43" s="24">
        <v>3.5099999999999999E-2</v>
      </c>
      <c r="R43" s="24">
        <v>6.6299999999999998E-2</v>
      </c>
      <c r="S43" s="24">
        <v>2.47E-2</v>
      </c>
      <c r="T43" s="24">
        <v>6.4199999999999993E-2</v>
      </c>
      <c r="U43" s="24">
        <v>1.5936999999999999</v>
      </c>
      <c r="V43" s="24">
        <v>0.10539999999999999</v>
      </c>
      <c r="W43" s="24">
        <v>0.1452</v>
      </c>
      <c r="X43" s="24">
        <v>4.3E-3</v>
      </c>
      <c r="Y43" s="24">
        <v>0.1215</v>
      </c>
      <c r="Z43" s="24">
        <v>8.8999999999999996E-2</v>
      </c>
      <c r="AA43" s="24">
        <v>5.4000000000000003E-3</v>
      </c>
      <c r="AB43" s="24">
        <v>0.72360000000000002</v>
      </c>
      <c r="AC43" s="24">
        <v>0.1109</v>
      </c>
      <c r="AD43" s="24">
        <v>0.31490000000000001</v>
      </c>
      <c r="AE43" s="24">
        <v>0.81699999999999995</v>
      </c>
      <c r="AF43" s="24">
        <v>1.5555000000000001</v>
      </c>
      <c r="AG43" s="24">
        <v>3.2629000000000001</v>
      </c>
      <c r="AH43" s="24">
        <v>4.7882999999999996</v>
      </c>
      <c r="AI43" s="24">
        <v>0.72919999999999996</v>
      </c>
      <c r="AJ43" s="24">
        <v>3.4799999999999998E-2</v>
      </c>
      <c r="AK43" s="24" t="s">
        <v>307</v>
      </c>
      <c r="AL43" s="24">
        <v>0.71379999999999999</v>
      </c>
      <c r="AM43" s="24">
        <v>1.0699999999999999E-2</v>
      </c>
      <c r="AN43" s="24">
        <v>0.21490000000000001</v>
      </c>
      <c r="AO43" s="24">
        <v>2.7387000000000001</v>
      </c>
      <c r="AP43" s="24">
        <v>3.0840999999999998</v>
      </c>
      <c r="AQ43" s="24">
        <v>4.9101999999999997</v>
      </c>
      <c r="AR43" s="24">
        <v>1.9125000000000001</v>
      </c>
      <c r="AS43" s="24" t="s">
        <v>307</v>
      </c>
      <c r="AT43" s="24">
        <v>1.2930999999999999</v>
      </c>
      <c r="AU43" s="24">
        <v>0.27850000000000003</v>
      </c>
      <c r="AV43" s="24">
        <v>1.5289999999999999</v>
      </c>
      <c r="AW43" s="24" t="s">
        <v>307</v>
      </c>
      <c r="AX43" s="24">
        <v>5.5500999999999996</v>
      </c>
      <c r="AY43" s="24">
        <v>0.53039999999999998</v>
      </c>
      <c r="AZ43" s="24">
        <v>0.2036</v>
      </c>
      <c r="BA43" s="24">
        <v>0.74909999999999999</v>
      </c>
      <c r="BB43" s="24">
        <v>16.653099999999998</v>
      </c>
      <c r="BC43" s="24">
        <v>0.19800000000000001</v>
      </c>
      <c r="BD43" s="24">
        <v>0.55689999999999995</v>
      </c>
      <c r="BE43" s="24">
        <v>0.88949999999999996</v>
      </c>
      <c r="BF43" s="24">
        <v>1.1876</v>
      </c>
      <c r="BG43" s="24">
        <v>13.8461</v>
      </c>
      <c r="BH43" s="24">
        <v>2.3138000000000001</v>
      </c>
      <c r="BI43" s="24">
        <v>0.3881</v>
      </c>
      <c r="BJ43" s="24">
        <v>0.17349999999999999</v>
      </c>
      <c r="BK43" s="24">
        <v>0.73670000000000002</v>
      </c>
      <c r="BL43" s="24">
        <v>0.2339</v>
      </c>
      <c r="BM43" s="24">
        <v>1.7199</v>
      </c>
      <c r="BN43" s="24">
        <v>6.9999999999999999E-4</v>
      </c>
      <c r="BO43" s="24">
        <v>1.1211</v>
      </c>
      <c r="BP43" s="24" t="s">
        <v>307</v>
      </c>
      <c r="BQ43" s="24" t="s">
        <v>307</v>
      </c>
      <c r="BR43" s="62">
        <v>80.888999999999996</v>
      </c>
      <c r="BS43" s="55">
        <v>32.985399999999998</v>
      </c>
      <c r="BT43" s="24" t="s">
        <v>307</v>
      </c>
      <c r="BU43" s="24" t="s">
        <v>307</v>
      </c>
      <c r="BV43" s="62">
        <v>32.985399999999998</v>
      </c>
      <c r="BW43" s="55" t="s">
        <v>307</v>
      </c>
      <c r="BX43" s="24" t="s">
        <v>307</v>
      </c>
      <c r="BY43" s="24" t="s">
        <v>307</v>
      </c>
      <c r="BZ43" s="63" t="s">
        <v>307</v>
      </c>
      <c r="CA43" s="198" t="s">
        <v>307</v>
      </c>
      <c r="CB43" s="199">
        <v>11.956</v>
      </c>
      <c r="CC43" s="199">
        <v>44.941400000000002</v>
      </c>
      <c r="CD43" s="224">
        <v>125.8304</v>
      </c>
    </row>
    <row r="44" spans="1:82" s="49" customFormat="1">
      <c r="A44" s="211" t="s">
        <v>38</v>
      </c>
      <c r="B44" s="97" t="s">
        <v>199</v>
      </c>
      <c r="C44" s="457" t="s">
        <v>392</v>
      </c>
      <c r="D44" s="458" t="s">
        <v>393</v>
      </c>
      <c r="E44" s="55">
        <v>1.7100000000000001E-2</v>
      </c>
      <c r="F44" s="24">
        <v>1.2133</v>
      </c>
      <c r="G44" s="24">
        <v>1E-3</v>
      </c>
      <c r="H44" s="24">
        <v>0.44469999999999998</v>
      </c>
      <c r="I44" s="24">
        <v>1.0918000000000001</v>
      </c>
      <c r="J44" s="24">
        <v>0.37259999999999999</v>
      </c>
      <c r="K44" s="24">
        <v>0.41470000000000001</v>
      </c>
      <c r="L44" s="24">
        <v>0.2122</v>
      </c>
      <c r="M44" s="24">
        <v>0.16220000000000001</v>
      </c>
      <c r="N44" s="24">
        <v>3.5099999999999999E-2</v>
      </c>
      <c r="O44" s="24">
        <v>7.0599999999999996E-2</v>
      </c>
      <c r="P44" s="24">
        <v>0.75139999999999996</v>
      </c>
      <c r="Q44" s="24">
        <v>6.6500000000000004E-2</v>
      </c>
      <c r="R44" s="24">
        <v>0.26829999999999998</v>
      </c>
      <c r="S44" s="24">
        <v>1.5819000000000001</v>
      </c>
      <c r="T44" s="24">
        <v>0.37330000000000002</v>
      </c>
      <c r="U44" s="24">
        <v>0.49330000000000002</v>
      </c>
      <c r="V44" s="24">
        <v>0.2394</v>
      </c>
      <c r="W44" s="24">
        <v>0.1232</v>
      </c>
      <c r="X44" s="24">
        <v>0.19170000000000001</v>
      </c>
      <c r="Y44" s="24">
        <v>0.25929999999999997</v>
      </c>
      <c r="Z44" s="24">
        <v>0.26319999999999999</v>
      </c>
      <c r="AA44" s="24">
        <v>0.34860000000000002</v>
      </c>
      <c r="AB44" s="24">
        <v>0.62529999999999997</v>
      </c>
      <c r="AC44" s="24">
        <v>1.2999999999999999E-2</v>
      </c>
      <c r="AD44" s="24">
        <v>0.26979999999999998</v>
      </c>
      <c r="AE44" s="24">
        <v>5.4198000000000004</v>
      </c>
      <c r="AF44" s="24">
        <v>0.99070000000000003</v>
      </c>
      <c r="AG44" s="24">
        <v>20.7639</v>
      </c>
      <c r="AH44" s="24">
        <v>5.1497000000000002</v>
      </c>
      <c r="AI44" s="24">
        <v>1.1698999999999999</v>
      </c>
      <c r="AJ44" s="24">
        <v>0.87309999999999999</v>
      </c>
      <c r="AK44" s="24">
        <v>1.7342</v>
      </c>
      <c r="AL44" s="24">
        <v>1.9313</v>
      </c>
      <c r="AM44" s="24">
        <v>5.1999999999999998E-2</v>
      </c>
      <c r="AN44" s="24">
        <v>7.5842999999999998</v>
      </c>
      <c r="AO44" s="24">
        <v>0.11559999999999999</v>
      </c>
      <c r="AP44" s="24">
        <v>2.6362999999999999</v>
      </c>
      <c r="AQ44" s="24">
        <v>0.5665</v>
      </c>
      <c r="AR44" s="24">
        <v>4.8578000000000001</v>
      </c>
      <c r="AS44" s="24">
        <v>0.89059999999999995</v>
      </c>
      <c r="AT44" s="24">
        <v>0.98680000000000001</v>
      </c>
      <c r="AU44" s="24">
        <v>1.0004999999999999</v>
      </c>
      <c r="AV44" s="24">
        <v>0.68140000000000001</v>
      </c>
      <c r="AW44" s="24" t="s">
        <v>307</v>
      </c>
      <c r="AX44" s="24">
        <v>13.5852</v>
      </c>
      <c r="AY44" s="24">
        <v>1.2658</v>
      </c>
      <c r="AZ44" s="24">
        <v>0.35349999999999998</v>
      </c>
      <c r="BA44" s="24">
        <v>4.2510000000000003</v>
      </c>
      <c r="BB44" s="24">
        <v>0.3569</v>
      </c>
      <c r="BC44" s="24">
        <v>0.95169999999999999</v>
      </c>
      <c r="BD44" s="24">
        <v>0.66769999999999996</v>
      </c>
      <c r="BE44" s="24">
        <v>35.049500000000002</v>
      </c>
      <c r="BF44" s="24">
        <v>0.82889999999999997</v>
      </c>
      <c r="BG44" s="24">
        <v>4.0457000000000001</v>
      </c>
      <c r="BH44" s="24">
        <v>4.7023000000000001</v>
      </c>
      <c r="BI44" s="24">
        <v>4.3647</v>
      </c>
      <c r="BJ44" s="24">
        <v>1.2719</v>
      </c>
      <c r="BK44" s="24">
        <v>2.891</v>
      </c>
      <c r="BL44" s="24">
        <v>1.8689</v>
      </c>
      <c r="BM44" s="24">
        <v>0.45069999999999999</v>
      </c>
      <c r="BN44" s="24">
        <v>7.8299999999999995E-2</v>
      </c>
      <c r="BO44" s="24">
        <v>0.51580000000000004</v>
      </c>
      <c r="BP44" s="24" t="s">
        <v>307</v>
      </c>
      <c r="BQ44" s="24" t="s">
        <v>307</v>
      </c>
      <c r="BR44" s="62">
        <v>144.8074</v>
      </c>
      <c r="BS44" s="55">
        <v>616.39710000000002</v>
      </c>
      <c r="BT44" s="24">
        <v>5.9999999999999995E-4</v>
      </c>
      <c r="BU44" s="24" t="s">
        <v>307</v>
      </c>
      <c r="BV44" s="54">
        <v>616.39769999999999</v>
      </c>
      <c r="BW44" s="55" t="s">
        <v>307</v>
      </c>
      <c r="BX44" s="24" t="s">
        <v>307</v>
      </c>
      <c r="BY44" s="24" t="s">
        <v>307</v>
      </c>
      <c r="BZ44" s="61" t="s">
        <v>307</v>
      </c>
      <c r="CA44" s="46" t="s">
        <v>307</v>
      </c>
      <c r="CB44" s="199" t="s">
        <v>307</v>
      </c>
      <c r="CC44" s="199">
        <v>616.39769999999999</v>
      </c>
      <c r="CD44" s="224">
        <v>761.20510000000002</v>
      </c>
    </row>
    <row r="45" spans="1:82" s="49" customFormat="1">
      <c r="A45" s="211" t="s">
        <v>39</v>
      </c>
      <c r="B45" s="97" t="s">
        <v>171</v>
      </c>
      <c r="C45" s="457" t="s">
        <v>394</v>
      </c>
      <c r="D45" s="458" t="s">
        <v>395</v>
      </c>
      <c r="E45" s="55">
        <v>1.9E-2</v>
      </c>
      <c r="F45" s="24">
        <v>3.8199999999999998E-2</v>
      </c>
      <c r="G45" s="24">
        <v>5.7999999999999996E-3</v>
      </c>
      <c r="H45" s="24">
        <v>2.3E-3</v>
      </c>
      <c r="I45" s="24">
        <v>0.81740000000000002</v>
      </c>
      <c r="J45" s="24">
        <v>0.111</v>
      </c>
      <c r="K45" s="24">
        <v>5.91E-2</v>
      </c>
      <c r="L45" s="24">
        <v>1E-3</v>
      </c>
      <c r="M45" s="24">
        <v>0.19750000000000001</v>
      </c>
      <c r="N45" s="24" t="s">
        <v>307</v>
      </c>
      <c r="O45" s="24">
        <v>4.0899999999999999E-2</v>
      </c>
      <c r="P45" s="24">
        <v>2.9999999999999997E-4</v>
      </c>
      <c r="Q45" s="24">
        <v>1.3299999999999999E-2</v>
      </c>
      <c r="R45" s="24">
        <v>8.3000000000000001E-3</v>
      </c>
      <c r="S45" s="24">
        <v>3.0099999999999998E-2</v>
      </c>
      <c r="T45" s="24">
        <v>2.0799999999999999E-2</v>
      </c>
      <c r="U45" s="24" t="s">
        <v>307</v>
      </c>
      <c r="V45" s="24">
        <v>5.4000000000000003E-3</v>
      </c>
      <c r="W45" s="24">
        <v>1.04E-2</v>
      </c>
      <c r="X45" s="24">
        <v>1.2999999999999999E-3</v>
      </c>
      <c r="Y45" s="24">
        <v>1.6999999999999999E-3</v>
      </c>
      <c r="Z45" s="24">
        <v>3.4500000000000003E-2</v>
      </c>
      <c r="AA45" s="24">
        <v>2.3400000000000001E-2</v>
      </c>
      <c r="AB45" s="24">
        <v>1.288</v>
      </c>
      <c r="AC45" s="24">
        <v>0.01</v>
      </c>
      <c r="AD45" s="24">
        <v>0.1019</v>
      </c>
      <c r="AE45" s="24">
        <v>0.35449999999999998</v>
      </c>
      <c r="AF45" s="24">
        <v>0.1229</v>
      </c>
      <c r="AG45" s="24">
        <v>0.43819999999999998</v>
      </c>
      <c r="AH45" s="24">
        <v>4.4192999999999998</v>
      </c>
      <c r="AI45" s="24">
        <v>0.1169</v>
      </c>
      <c r="AJ45" s="24">
        <v>8.4099999999999994E-2</v>
      </c>
      <c r="AK45" s="24">
        <v>2.0916000000000001</v>
      </c>
      <c r="AL45" s="24">
        <v>3.2452999999999999</v>
      </c>
      <c r="AM45" s="24">
        <v>0.04</v>
      </c>
      <c r="AN45" s="24">
        <v>0.46379999999999999</v>
      </c>
      <c r="AO45" s="24">
        <v>1.8025</v>
      </c>
      <c r="AP45" s="24">
        <v>1.4602999999999999</v>
      </c>
      <c r="AQ45" s="24">
        <v>2.2025999999999999</v>
      </c>
      <c r="AR45" s="24">
        <v>0.2888</v>
      </c>
      <c r="AS45" s="24">
        <v>2.5053000000000001</v>
      </c>
      <c r="AT45" s="24">
        <v>0.66590000000000005</v>
      </c>
      <c r="AU45" s="24">
        <v>4.0000000000000001E-3</v>
      </c>
      <c r="AV45" s="24">
        <v>3.1690999999999998</v>
      </c>
      <c r="AW45" s="24" t="s">
        <v>307</v>
      </c>
      <c r="AX45" s="24">
        <v>4.1913</v>
      </c>
      <c r="AY45" s="24">
        <v>0.28910000000000002</v>
      </c>
      <c r="AZ45" s="24">
        <v>0.14560000000000001</v>
      </c>
      <c r="BA45" s="24">
        <v>54.564999999999998</v>
      </c>
      <c r="BB45" s="24">
        <v>0.4622</v>
      </c>
      <c r="BC45" s="24">
        <v>0.111</v>
      </c>
      <c r="BD45" s="24">
        <v>1.09E-2</v>
      </c>
      <c r="BE45" s="24">
        <v>0.18609999999999999</v>
      </c>
      <c r="BF45" s="24">
        <v>1.3018000000000001</v>
      </c>
      <c r="BG45" s="24">
        <v>13.1958</v>
      </c>
      <c r="BH45" s="24">
        <v>5.8125</v>
      </c>
      <c r="BI45" s="24">
        <v>0.3448</v>
      </c>
      <c r="BJ45" s="24">
        <v>0.1273</v>
      </c>
      <c r="BK45" s="24">
        <v>1.9380999999999999</v>
      </c>
      <c r="BL45" s="24">
        <v>0.58699999999999997</v>
      </c>
      <c r="BM45" s="24">
        <v>6.5693999999999999</v>
      </c>
      <c r="BN45" s="24">
        <v>3.3999999999999998E-3</v>
      </c>
      <c r="BO45" s="24">
        <v>2.8500000000000001E-2</v>
      </c>
      <c r="BP45" s="24" t="s">
        <v>307</v>
      </c>
      <c r="BQ45" s="24" t="s">
        <v>307</v>
      </c>
      <c r="BR45" s="54">
        <v>116.1865</v>
      </c>
      <c r="BS45" s="55">
        <v>120.7244</v>
      </c>
      <c r="BT45" s="24">
        <v>0.37090000000000001</v>
      </c>
      <c r="BU45" s="24" t="s">
        <v>307</v>
      </c>
      <c r="BV45" s="54">
        <v>121.09529999999999</v>
      </c>
      <c r="BW45" s="55">
        <v>1.4114</v>
      </c>
      <c r="BX45" s="24" t="s">
        <v>307</v>
      </c>
      <c r="BY45" s="24">
        <v>4.0285000000000002</v>
      </c>
      <c r="BZ45" s="61">
        <v>4.0285000000000002</v>
      </c>
      <c r="CA45" s="46">
        <v>5.4398999999999997</v>
      </c>
      <c r="CB45" s="199">
        <v>71.593100000000007</v>
      </c>
      <c r="CC45" s="199">
        <v>198.1283</v>
      </c>
      <c r="CD45" s="224">
        <v>314.31490000000002</v>
      </c>
    </row>
    <row r="46" spans="1:82" s="49" customFormat="1">
      <c r="A46" s="211" t="s">
        <v>40</v>
      </c>
      <c r="B46" s="97" t="s">
        <v>172</v>
      </c>
      <c r="C46" s="457" t="s">
        <v>396</v>
      </c>
      <c r="D46" s="458" t="s">
        <v>397</v>
      </c>
      <c r="E46" s="55" t="s">
        <v>307</v>
      </c>
      <c r="F46" s="24">
        <v>5.7000000000000002E-3</v>
      </c>
      <c r="G46" s="24" t="s">
        <v>307</v>
      </c>
      <c r="H46" s="24" t="s">
        <v>307</v>
      </c>
      <c r="I46" s="24">
        <v>0.58630000000000004</v>
      </c>
      <c r="J46" s="24">
        <v>3.0000000000000001E-3</v>
      </c>
      <c r="K46" s="24" t="s">
        <v>307</v>
      </c>
      <c r="L46" s="24" t="s">
        <v>307</v>
      </c>
      <c r="M46" s="24">
        <v>1.2500000000000001E-2</v>
      </c>
      <c r="N46" s="24" t="s">
        <v>307</v>
      </c>
      <c r="O46" s="24" t="s">
        <v>307</v>
      </c>
      <c r="P46" s="24">
        <v>7.22E-2</v>
      </c>
      <c r="Q46" s="24">
        <v>4.5999999999999999E-3</v>
      </c>
      <c r="R46" s="24" t="s">
        <v>307</v>
      </c>
      <c r="S46" s="24" t="s">
        <v>307</v>
      </c>
      <c r="T46" s="24" t="s">
        <v>307</v>
      </c>
      <c r="U46" s="24">
        <v>5.0000000000000001E-4</v>
      </c>
      <c r="V46" s="24">
        <v>1.2699999999999999E-2</v>
      </c>
      <c r="W46" s="24" t="s">
        <v>307</v>
      </c>
      <c r="X46" s="24" t="s">
        <v>307</v>
      </c>
      <c r="Y46" s="24">
        <v>1.8100000000000002E-2</v>
      </c>
      <c r="Z46" s="24" t="s">
        <v>307</v>
      </c>
      <c r="AA46" s="24" t="s">
        <v>307</v>
      </c>
      <c r="AB46" s="24">
        <v>0.13109999999999999</v>
      </c>
      <c r="AC46" s="24">
        <v>1.6999999999999999E-3</v>
      </c>
      <c r="AD46" s="24">
        <v>4.7600000000000003E-2</v>
      </c>
      <c r="AE46" s="24">
        <v>3.8699999999999998E-2</v>
      </c>
      <c r="AF46" s="24">
        <v>3.9800000000000002E-2</v>
      </c>
      <c r="AG46" s="24">
        <v>6.4899999999999999E-2</v>
      </c>
      <c r="AH46" s="24">
        <v>1.4E-2</v>
      </c>
      <c r="AI46" s="24">
        <v>2.7699999999999999E-2</v>
      </c>
      <c r="AJ46" s="24" t="s">
        <v>307</v>
      </c>
      <c r="AK46" s="24" t="s">
        <v>307</v>
      </c>
      <c r="AL46" s="24">
        <v>1.17E-2</v>
      </c>
      <c r="AM46" s="24" t="s">
        <v>307</v>
      </c>
      <c r="AN46" s="24">
        <v>2.1999999999999999E-2</v>
      </c>
      <c r="AO46" s="24">
        <v>0.14119999999999999</v>
      </c>
      <c r="AP46" s="24">
        <v>20.316299999999998</v>
      </c>
      <c r="AQ46" s="24">
        <v>1.0781000000000001</v>
      </c>
      <c r="AR46" s="24">
        <v>4.5999999999999999E-3</v>
      </c>
      <c r="AS46" s="24" t="s">
        <v>307</v>
      </c>
      <c r="AT46" s="24" t="s">
        <v>307</v>
      </c>
      <c r="AU46" s="24" t="s">
        <v>307</v>
      </c>
      <c r="AV46" s="24">
        <v>0.49099999999999999</v>
      </c>
      <c r="AW46" s="24" t="s">
        <v>307</v>
      </c>
      <c r="AX46" s="24">
        <v>3.5099999999999999E-2</v>
      </c>
      <c r="AY46" s="24">
        <v>2.18E-2</v>
      </c>
      <c r="AZ46" s="24">
        <v>1.43E-2</v>
      </c>
      <c r="BA46" s="24">
        <v>10.582800000000001</v>
      </c>
      <c r="BB46" s="24">
        <v>6.5500000000000003E-2</v>
      </c>
      <c r="BC46" s="24">
        <v>8.9399999999999993E-2</v>
      </c>
      <c r="BD46" s="24" t="s">
        <v>307</v>
      </c>
      <c r="BE46" s="24">
        <v>7.1000000000000004E-3</v>
      </c>
      <c r="BF46" s="24">
        <v>0.21210000000000001</v>
      </c>
      <c r="BG46" s="24">
        <v>1.6862999999999999</v>
      </c>
      <c r="BH46" s="24">
        <v>0.19040000000000001</v>
      </c>
      <c r="BI46" s="24">
        <v>5.1499999999999997E-2</v>
      </c>
      <c r="BJ46" s="24">
        <v>1.7000000000000001E-2</v>
      </c>
      <c r="BK46" s="24">
        <v>8.6300000000000002E-2</v>
      </c>
      <c r="BL46" s="24">
        <v>8.6099999999999996E-2</v>
      </c>
      <c r="BM46" s="24">
        <v>1.2999999999999999E-3</v>
      </c>
      <c r="BN46" s="24" t="s">
        <v>307</v>
      </c>
      <c r="BO46" s="24" t="s">
        <v>307</v>
      </c>
      <c r="BP46" s="24" t="s">
        <v>307</v>
      </c>
      <c r="BQ46" s="24" t="s">
        <v>307</v>
      </c>
      <c r="BR46" s="54">
        <v>36.293199999999999</v>
      </c>
      <c r="BS46" s="55">
        <v>35.281999999999996</v>
      </c>
      <c r="BT46" s="24">
        <v>0.26450000000000001</v>
      </c>
      <c r="BU46" s="24">
        <v>19.262499999999999</v>
      </c>
      <c r="BV46" s="54">
        <v>54.808999999999997</v>
      </c>
      <c r="BW46" s="55">
        <v>45.636000000000003</v>
      </c>
      <c r="BX46" s="24" t="s">
        <v>307</v>
      </c>
      <c r="BY46" s="24">
        <v>-0.3221</v>
      </c>
      <c r="BZ46" s="61">
        <v>-0.3221</v>
      </c>
      <c r="CA46" s="46">
        <v>45.314</v>
      </c>
      <c r="CB46" s="112">
        <v>10.7689</v>
      </c>
      <c r="CC46" s="112">
        <v>110.8918</v>
      </c>
      <c r="CD46" s="223">
        <v>147.185</v>
      </c>
    </row>
    <row r="47" spans="1:82" s="49" customFormat="1">
      <c r="A47" s="211" t="s">
        <v>41</v>
      </c>
      <c r="B47" s="97" t="s">
        <v>173</v>
      </c>
      <c r="C47" s="457" t="s">
        <v>398</v>
      </c>
      <c r="D47" s="458" t="s">
        <v>399</v>
      </c>
      <c r="E47" s="55">
        <v>0.63160000000000005</v>
      </c>
      <c r="F47" s="24">
        <v>2.1981000000000002</v>
      </c>
      <c r="G47" s="24">
        <v>0.1968</v>
      </c>
      <c r="H47" s="24">
        <v>0.31979999999999997</v>
      </c>
      <c r="I47" s="24">
        <v>4.2888999999999999</v>
      </c>
      <c r="J47" s="24">
        <v>1.0328999999999999</v>
      </c>
      <c r="K47" s="24">
        <v>0.72740000000000005</v>
      </c>
      <c r="L47" s="24">
        <v>0.28320000000000001</v>
      </c>
      <c r="M47" s="24">
        <v>0.73750000000000004</v>
      </c>
      <c r="N47" s="24">
        <v>2.3900000000000001E-2</v>
      </c>
      <c r="O47" s="24">
        <v>0.61029999999999995</v>
      </c>
      <c r="P47" s="24">
        <v>0.4526</v>
      </c>
      <c r="Q47" s="24">
        <v>0.36349999999999999</v>
      </c>
      <c r="R47" s="24">
        <v>2.2494999999999998</v>
      </c>
      <c r="S47" s="24">
        <v>0.33729999999999999</v>
      </c>
      <c r="T47" s="24">
        <v>5.1624999999999996</v>
      </c>
      <c r="U47" s="24">
        <v>0.34060000000000001</v>
      </c>
      <c r="V47" s="24">
        <v>2.3744999999999998</v>
      </c>
      <c r="W47" s="24">
        <v>2.2755999999999998</v>
      </c>
      <c r="X47" s="24">
        <v>1.5649</v>
      </c>
      <c r="Y47" s="24">
        <v>0.19009999999999999</v>
      </c>
      <c r="Z47" s="24">
        <v>0.50900000000000001</v>
      </c>
      <c r="AA47" s="24">
        <v>0.84379999999999999</v>
      </c>
      <c r="AB47" s="24">
        <v>14.0009</v>
      </c>
      <c r="AC47" s="24">
        <v>0.2422</v>
      </c>
      <c r="AD47" s="24">
        <v>0.59540000000000004</v>
      </c>
      <c r="AE47" s="24">
        <v>28.670500000000001</v>
      </c>
      <c r="AF47" s="24">
        <v>3.7583000000000002</v>
      </c>
      <c r="AG47" s="24">
        <v>31.0046</v>
      </c>
      <c r="AH47" s="24">
        <v>12.8621</v>
      </c>
      <c r="AI47" s="24">
        <v>10.5968</v>
      </c>
      <c r="AJ47" s="24">
        <v>0.71120000000000005</v>
      </c>
      <c r="AK47" s="24">
        <v>1.5686</v>
      </c>
      <c r="AL47" s="24">
        <v>11.432700000000001</v>
      </c>
      <c r="AM47" s="24">
        <v>1.5197000000000001</v>
      </c>
      <c r="AN47" s="24">
        <v>3.0398999999999998</v>
      </c>
      <c r="AO47" s="24">
        <v>0.77380000000000004</v>
      </c>
      <c r="AP47" s="24">
        <v>4.8661000000000003</v>
      </c>
      <c r="AQ47" s="24">
        <v>199.29060000000001</v>
      </c>
      <c r="AR47" s="24">
        <v>9.0639000000000003</v>
      </c>
      <c r="AS47" s="24">
        <v>15.8529</v>
      </c>
      <c r="AT47" s="24">
        <v>10.3438</v>
      </c>
      <c r="AU47" s="24">
        <v>3.9922</v>
      </c>
      <c r="AV47" s="24">
        <v>6.3227000000000002</v>
      </c>
      <c r="AW47" s="24" t="s">
        <v>307</v>
      </c>
      <c r="AX47" s="24">
        <v>15.5784</v>
      </c>
      <c r="AY47" s="24">
        <v>2.0091999999999999</v>
      </c>
      <c r="AZ47" s="24">
        <v>1.9384999999999999</v>
      </c>
      <c r="BA47" s="24">
        <v>6.8936000000000002</v>
      </c>
      <c r="BB47" s="24">
        <v>0.88470000000000004</v>
      </c>
      <c r="BC47" s="24">
        <v>1.2876000000000001</v>
      </c>
      <c r="BD47" s="24">
        <v>0.69469999999999998</v>
      </c>
      <c r="BE47" s="24">
        <v>2.5973000000000002</v>
      </c>
      <c r="BF47" s="24">
        <v>6.8685999999999998</v>
      </c>
      <c r="BG47" s="24">
        <v>16.537299999999998</v>
      </c>
      <c r="BH47" s="24">
        <v>7.8143000000000002</v>
      </c>
      <c r="BI47" s="24">
        <v>3.4834999999999998</v>
      </c>
      <c r="BJ47" s="24">
        <v>0.99470000000000003</v>
      </c>
      <c r="BK47" s="24">
        <v>3.3751000000000002</v>
      </c>
      <c r="BL47" s="24">
        <v>1.0982000000000001</v>
      </c>
      <c r="BM47" s="24">
        <v>3.0057999999999998</v>
      </c>
      <c r="BN47" s="24">
        <v>0.73519999999999996</v>
      </c>
      <c r="BO47" s="24">
        <v>2.5226999999999999</v>
      </c>
      <c r="BP47" s="24" t="s">
        <v>307</v>
      </c>
      <c r="BQ47" s="24" t="s">
        <v>307</v>
      </c>
      <c r="BR47" s="54">
        <v>476.54270000000002</v>
      </c>
      <c r="BS47" s="55">
        <v>421.92140000000001</v>
      </c>
      <c r="BT47" s="24" t="s">
        <v>307</v>
      </c>
      <c r="BU47" s="24" t="s">
        <v>307</v>
      </c>
      <c r="BV47" s="54">
        <v>421.92140000000001</v>
      </c>
      <c r="BW47" s="55" t="s">
        <v>307</v>
      </c>
      <c r="BX47" s="24" t="s">
        <v>307</v>
      </c>
      <c r="BY47" s="24" t="s">
        <v>307</v>
      </c>
      <c r="BZ47" s="61" t="s">
        <v>307</v>
      </c>
      <c r="CA47" s="46" t="s">
        <v>307</v>
      </c>
      <c r="CB47" s="112">
        <v>52.323099999999997</v>
      </c>
      <c r="CC47" s="112">
        <v>474.24450000000002</v>
      </c>
      <c r="CD47" s="223">
        <v>950.78719999999998</v>
      </c>
    </row>
    <row r="48" spans="1:82" s="49" customFormat="1">
      <c r="A48" s="211" t="s">
        <v>42</v>
      </c>
      <c r="B48" s="97" t="s">
        <v>174</v>
      </c>
      <c r="C48" s="457" t="s">
        <v>400</v>
      </c>
      <c r="D48" s="458" t="s">
        <v>401</v>
      </c>
      <c r="E48" s="55">
        <v>8.4400000000000003E-2</v>
      </c>
      <c r="F48" s="24">
        <v>11.6838</v>
      </c>
      <c r="G48" s="24">
        <v>1.61E-2</v>
      </c>
      <c r="H48" s="24">
        <v>0.33189999999999997</v>
      </c>
      <c r="I48" s="24">
        <v>3.5419</v>
      </c>
      <c r="J48" s="24">
        <v>0.60919999999999996</v>
      </c>
      <c r="K48" s="24">
        <v>0.38469999999999999</v>
      </c>
      <c r="L48" s="24">
        <v>0.2228</v>
      </c>
      <c r="M48" s="24">
        <v>0.15590000000000001</v>
      </c>
      <c r="N48" s="24">
        <v>2.0000000000000001E-4</v>
      </c>
      <c r="O48" s="24">
        <v>0.1157</v>
      </c>
      <c r="P48" s="24">
        <v>0.43259999999999998</v>
      </c>
      <c r="Q48" s="24">
        <v>0.1169</v>
      </c>
      <c r="R48" s="24">
        <v>0.29799999999999999</v>
      </c>
      <c r="S48" s="24">
        <v>2.3599999999999999E-2</v>
      </c>
      <c r="T48" s="24">
        <v>0.49690000000000001</v>
      </c>
      <c r="U48" s="24">
        <v>0.27129999999999999</v>
      </c>
      <c r="V48" s="24">
        <v>0.31979999999999997</v>
      </c>
      <c r="W48" s="24">
        <v>0.47339999999999999</v>
      </c>
      <c r="X48" s="24">
        <v>0.2162</v>
      </c>
      <c r="Y48" s="24">
        <v>5.7299999999999997E-2</v>
      </c>
      <c r="Z48" s="24">
        <v>0.34870000000000001</v>
      </c>
      <c r="AA48" s="24">
        <v>3.3969999999999998</v>
      </c>
      <c r="AB48" s="24">
        <v>3.9752000000000001</v>
      </c>
      <c r="AC48" s="24">
        <v>0.71009999999999995</v>
      </c>
      <c r="AD48" s="24">
        <v>0.49519999999999997</v>
      </c>
      <c r="AE48" s="24">
        <v>4.2319000000000004</v>
      </c>
      <c r="AF48" s="24">
        <v>4.4997999999999996</v>
      </c>
      <c r="AG48" s="24">
        <v>19.390599999999999</v>
      </c>
      <c r="AH48" s="24">
        <v>15.7371</v>
      </c>
      <c r="AI48" s="24">
        <v>15.105700000000001</v>
      </c>
      <c r="AJ48" s="24">
        <v>1.8E-3</v>
      </c>
      <c r="AK48" s="24">
        <v>17.943999999999999</v>
      </c>
      <c r="AL48" s="24">
        <v>20.267199999999999</v>
      </c>
      <c r="AM48" s="24">
        <v>2.1238999999999999</v>
      </c>
      <c r="AN48" s="24">
        <v>1.2253000000000001</v>
      </c>
      <c r="AO48" s="24">
        <v>5.3898999999999999</v>
      </c>
      <c r="AP48" s="24">
        <v>1.7834000000000001</v>
      </c>
      <c r="AQ48" s="24">
        <v>23.347899999999999</v>
      </c>
      <c r="AR48" s="24">
        <v>98.073400000000007</v>
      </c>
      <c r="AS48" s="24">
        <v>43.441099999999999</v>
      </c>
      <c r="AT48" s="24">
        <v>15.235099999999999</v>
      </c>
      <c r="AU48" s="24">
        <v>5.306</v>
      </c>
      <c r="AV48" s="24">
        <v>5.4053000000000004</v>
      </c>
      <c r="AW48" s="24" t="s">
        <v>307</v>
      </c>
      <c r="AX48" s="24">
        <v>11.2727</v>
      </c>
      <c r="AY48" s="24">
        <v>6.0082000000000004</v>
      </c>
      <c r="AZ48" s="24">
        <v>0.1794</v>
      </c>
      <c r="BA48" s="24">
        <v>8.6050000000000004</v>
      </c>
      <c r="BB48" s="24">
        <v>2.5945</v>
      </c>
      <c r="BC48" s="24">
        <v>1.6133999999999999</v>
      </c>
      <c r="BD48" s="24">
        <v>0.69330000000000003</v>
      </c>
      <c r="BE48" s="24">
        <v>2.3969</v>
      </c>
      <c r="BF48" s="24">
        <v>6.0650000000000004</v>
      </c>
      <c r="BG48" s="24">
        <v>31.840199999999999</v>
      </c>
      <c r="BH48" s="24">
        <v>6.4161000000000001</v>
      </c>
      <c r="BI48" s="24">
        <v>2.5283000000000002</v>
      </c>
      <c r="BJ48" s="24">
        <v>0.1055</v>
      </c>
      <c r="BK48" s="24">
        <v>3.0066000000000002</v>
      </c>
      <c r="BL48" s="24">
        <v>0.32140000000000002</v>
      </c>
      <c r="BM48" s="24">
        <v>6.4085999999999999</v>
      </c>
      <c r="BN48" s="24">
        <v>2.8999999999999998E-3</v>
      </c>
      <c r="BO48" s="24">
        <v>0.34239999999999998</v>
      </c>
      <c r="BP48" s="24" t="s">
        <v>307</v>
      </c>
      <c r="BQ48" s="24" t="s">
        <v>307</v>
      </c>
      <c r="BR48" s="54">
        <v>417.68869999999998</v>
      </c>
      <c r="BS48" s="55">
        <v>2.3472</v>
      </c>
      <c r="BT48" s="24">
        <v>0.18940000000000001</v>
      </c>
      <c r="BU48" s="24">
        <v>5.4128999999999996</v>
      </c>
      <c r="BV48" s="54">
        <v>7.9494999999999996</v>
      </c>
      <c r="BW48" s="55">
        <v>91.616100000000003</v>
      </c>
      <c r="BX48" s="24" t="s">
        <v>307</v>
      </c>
      <c r="BY48" s="24" t="s">
        <v>307</v>
      </c>
      <c r="BZ48" s="61" t="s">
        <v>307</v>
      </c>
      <c r="CA48" s="46">
        <v>91.616100000000003</v>
      </c>
      <c r="CB48" s="112">
        <v>132.9102</v>
      </c>
      <c r="CC48" s="112">
        <v>232.47579999999999</v>
      </c>
      <c r="CD48" s="223">
        <v>650.16449999999998</v>
      </c>
    </row>
    <row r="49" spans="1:82" s="49" customFormat="1">
      <c r="A49" s="211" t="s">
        <v>43</v>
      </c>
      <c r="B49" s="97" t="s">
        <v>175</v>
      </c>
      <c r="C49" s="457" t="s">
        <v>402</v>
      </c>
      <c r="D49" s="458" t="s">
        <v>403</v>
      </c>
      <c r="E49" s="55">
        <v>6.5564</v>
      </c>
      <c r="F49" s="24">
        <v>7.6006999999999998</v>
      </c>
      <c r="G49" s="24">
        <v>0.25330000000000003</v>
      </c>
      <c r="H49" s="24">
        <v>0.70440000000000003</v>
      </c>
      <c r="I49" s="24">
        <v>6.1486999999999998</v>
      </c>
      <c r="J49" s="24">
        <v>1.5913999999999999</v>
      </c>
      <c r="K49" s="24">
        <v>8.7748000000000008</v>
      </c>
      <c r="L49" s="24">
        <v>0.43149999999999999</v>
      </c>
      <c r="M49" s="24">
        <v>0.86509999999999998</v>
      </c>
      <c r="N49" s="24">
        <v>1E-4</v>
      </c>
      <c r="O49" s="24">
        <v>1.6756</v>
      </c>
      <c r="P49" s="24">
        <v>0.75949999999999995</v>
      </c>
      <c r="Q49" s="24">
        <v>0.70579999999999998</v>
      </c>
      <c r="R49" s="24">
        <v>2.4276</v>
      </c>
      <c r="S49" s="24">
        <v>1.9036</v>
      </c>
      <c r="T49" s="24">
        <v>1.7379</v>
      </c>
      <c r="U49" s="24">
        <v>0.66290000000000004</v>
      </c>
      <c r="V49" s="24">
        <v>0.55189999999999995</v>
      </c>
      <c r="W49" s="24">
        <v>0.68300000000000005</v>
      </c>
      <c r="X49" s="24">
        <v>0.25369999999999998</v>
      </c>
      <c r="Y49" s="24">
        <v>1.9975000000000001</v>
      </c>
      <c r="Z49" s="24">
        <v>1.6006</v>
      </c>
      <c r="AA49" s="24">
        <v>0.53029999999999999</v>
      </c>
      <c r="AB49" s="24">
        <v>21.964200000000002</v>
      </c>
      <c r="AC49" s="24">
        <v>1.4779</v>
      </c>
      <c r="AD49" s="24">
        <v>0.81659999999999999</v>
      </c>
      <c r="AE49" s="24">
        <v>32.590800000000002</v>
      </c>
      <c r="AF49" s="24">
        <v>6.9101999999999997</v>
      </c>
      <c r="AG49" s="24">
        <v>20.833600000000001</v>
      </c>
      <c r="AH49" s="24">
        <v>22.624300000000002</v>
      </c>
      <c r="AI49" s="24">
        <v>12.920500000000001</v>
      </c>
      <c r="AJ49" s="24">
        <v>0.30609999999999998</v>
      </c>
      <c r="AK49" s="24">
        <v>6.8707000000000003</v>
      </c>
      <c r="AL49" s="24">
        <v>15.0814</v>
      </c>
      <c r="AM49" s="24">
        <v>0.62609999999999999</v>
      </c>
      <c r="AN49" s="24">
        <v>7.5849000000000002</v>
      </c>
      <c r="AO49" s="24">
        <v>0.71360000000000001</v>
      </c>
      <c r="AP49" s="24">
        <v>0.62739999999999996</v>
      </c>
      <c r="AQ49" s="24">
        <v>3.8647</v>
      </c>
      <c r="AR49" s="24">
        <v>0.86470000000000002</v>
      </c>
      <c r="AS49" s="24">
        <v>264.91609999999997</v>
      </c>
      <c r="AT49" s="24">
        <v>11.193899999999999</v>
      </c>
      <c r="AU49" s="24">
        <v>9.5548000000000002</v>
      </c>
      <c r="AV49" s="24">
        <v>63.167900000000003</v>
      </c>
      <c r="AW49" s="24">
        <v>91.391499999999994</v>
      </c>
      <c r="AX49" s="24">
        <v>2.3245</v>
      </c>
      <c r="AY49" s="24">
        <v>2.0369000000000002</v>
      </c>
      <c r="AZ49" s="24">
        <v>1.9296</v>
      </c>
      <c r="BA49" s="24">
        <v>3.8142999999999998</v>
      </c>
      <c r="BB49" s="24">
        <v>0.41689999999999999</v>
      </c>
      <c r="BC49" s="24">
        <v>1.9093</v>
      </c>
      <c r="BD49" s="24">
        <v>0.1918</v>
      </c>
      <c r="BE49" s="24">
        <v>4.0831</v>
      </c>
      <c r="BF49" s="24">
        <v>10.5191</v>
      </c>
      <c r="BG49" s="24">
        <v>3.9340000000000002</v>
      </c>
      <c r="BH49" s="24">
        <v>0.55559999999999998</v>
      </c>
      <c r="BI49" s="24">
        <v>6.9863999999999997</v>
      </c>
      <c r="BJ49" s="24">
        <v>0.13819999999999999</v>
      </c>
      <c r="BK49" s="24">
        <v>1.7828999999999999</v>
      </c>
      <c r="BL49" s="24">
        <v>1.4317</v>
      </c>
      <c r="BM49" s="24">
        <v>0.73560000000000003</v>
      </c>
      <c r="BN49" s="24">
        <v>0.28920000000000001</v>
      </c>
      <c r="BO49" s="24">
        <v>3.4113000000000002</v>
      </c>
      <c r="BP49" s="24" t="s">
        <v>307</v>
      </c>
      <c r="BQ49" s="24" t="s">
        <v>307</v>
      </c>
      <c r="BR49" s="54">
        <v>691.80880000000002</v>
      </c>
      <c r="BS49" s="55">
        <v>114.2948</v>
      </c>
      <c r="BT49" s="24" t="s">
        <v>307</v>
      </c>
      <c r="BU49" s="24">
        <v>15.633100000000001</v>
      </c>
      <c r="BV49" s="54">
        <v>129.92789999999999</v>
      </c>
      <c r="BW49" s="55">
        <v>14.426500000000001</v>
      </c>
      <c r="BX49" s="24" t="s">
        <v>307</v>
      </c>
      <c r="BY49" s="24" t="s">
        <v>307</v>
      </c>
      <c r="BZ49" s="61" t="s">
        <v>307</v>
      </c>
      <c r="CA49" s="46">
        <v>14.426500000000001</v>
      </c>
      <c r="CB49" s="112">
        <v>347.0197</v>
      </c>
      <c r="CC49" s="112">
        <v>491.3741</v>
      </c>
      <c r="CD49" s="223">
        <v>1183.1828</v>
      </c>
    </row>
    <row r="50" spans="1:82" s="49" customFormat="1">
      <c r="A50" s="211" t="s">
        <v>44</v>
      </c>
      <c r="B50" s="97" t="s">
        <v>176</v>
      </c>
      <c r="C50" s="457" t="s">
        <v>404</v>
      </c>
      <c r="D50" s="458" t="s">
        <v>405</v>
      </c>
      <c r="E50" s="55">
        <v>0.56610000000000005</v>
      </c>
      <c r="F50" s="24">
        <v>1.1737</v>
      </c>
      <c r="G50" s="24">
        <v>5.4699999999999999E-2</v>
      </c>
      <c r="H50" s="24">
        <v>0.313</v>
      </c>
      <c r="I50" s="24">
        <v>1.0444</v>
      </c>
      <c r="J50" s="24">
        <v>0.35570000000000002</v>
      </c>
      <c r="K50" s="24">
        <v>1.8174999999999999</v>
      </c>
      <c r="L50" s="24">
        <v>0.1313</v>
      </c>
      <c r="M50" s="24">
        <v>0.19489999999999999</v>
      </c>
      <c r="N50" s="24">
        <v>2.0999999999999999E-3</v>
      </c>
      <c r="O50" s="24">
        <v>0.22450000000000001</v>
      </c>
      <c r="P50" s="24">
        <v>0.30370000000000003</v>
      </c>
      <c r="Q50" s="24">
        <v>9.1800000000000007E-2</v>
      </c>
      <c r="R50" s="24">
        <v>2.5588000000000002</v>
      </c>
      <c r="S50" s="24">
        <v>8.3900000000000002E-2</v>
      </c>
      <c r="T50" s="24">
        <v>0.43430000000000002</v>
      </c>
      <c r="U50" s="24">
        <v>0.16309999999999999</v>
      </c>
      <c r="V50" s="24">
        <v>0.20430000000000001</v>
      </c>
      <c r="W50" s="24">
        <v>0.20449999999999999</v>
      </c>
      <c r="X50" s="24">
        <v>9.6799999999999997E-2</v>
      </c>
      <c r="Y50" s="24">
        <v>0.1646</v>
      </c>
      <c r="Z50" s="24">
        <v>0.3765</v>
      </c>
      <c r="AA50" s="24">
        <v>0.35670000000000002</v>
      </c>
      <c r="AB50" s="24">
        <v>3.3031000000000001</v>
      </c>
      <c r="AC50" s="24">
        <v>0.18779999999999999</v>
      </c>
      <c r="AD50" s="24">
        <v>0.39760000000000001</v>
      </c>
      <c r="AE50" s="24">
        <v>3.5541</v>
      </c>
      <c r="AF50" s="24">
        <v>0.93779999999999997</v>
      </c>
      <c r="AG50" s="24">
        <v>6.5801999999999996</v>
      </c>
      <c r="AH50" s="24">
        <v>3.2320000000000002</v>
      </c>
      <c r="AI50" s="24">
        <v>7.7939999999999996</v>
      </c>
      <c r="AJ50" s="24">
        <v>1.7349000000000001</v>
      </c>
      <c r="AK50" s="24">
        <v>1.9165000000000001</v>
      </c>
      <c r="AL50" s="24">
        <v>3.4508000000000001</v>
      </c>
      <c r="AM50" s="24">
        <v>0.1176</v>
      </c>
      <c r="AN50" s="24">
        <v>0.46079999999999999</v>
      </c>
      <c r="AO50" s="24">
        <v>0.22750000000000001</v>
      </c>
      <c r="AP50" s="24">
        <v>0.1004</v>
      </c>
      <c r="AQ50" s="24">
        <v>0.86350000000000005</v>
      </c>
      <c r="AR50" s="24">
        <v>1.9346000000000001</v>
      </c>
      <c r="AS50" s="24">
        <v>3.254</v>
      </c>
      <c r="AT50" s="24">
        <v>1.1169</v>
      </c>
      <c r="AU50" s="24">
        <v>0.60370000000000001</v>
      </c>
      <c r="AV50" s="24">
        <v>1.9060999999999999</v>
      </c>
      <c r="AW50" s="24">
        <v>5.2545999999999999</v>
      </c>
      <c r="AX50" s="24">
        <v>1.1009</v>
      </c>
      <c r="AY50" s="24">
        <v>0.75460000000000005</v>
      </c>
      <c r="AZ50" s="24">
        <v>4.4999999999999997E-3</v>
      </c>
      <c r="BA50" s="24">
        <v>1.0255000000000001</v>
      </c>
      <c r="BB50" s="24">
        <v>0.44330000000000003</v>
      </c>
      <c r="BC50" s="24">
        <v>1.2027000000000001</v>
      </c>
      <c r="BD50" s="24">
        <v>0.13919999999999999</v>
      </c>
      <c r="BE50" s="24">
        <v>0.42770000000000002</v>
      </c>
      <c r="BF50" s="24">
        <v>1.5186999999999999</v>
      </c>
      <c r="BG50" s="24">
        <v>1.0164</v>
      </c>
      <c r="BH50" s="24">
        <v>0.3926</v>
      </c>
      <c r="BI50" s="24">
        <v>0.48220000000000002</v>
      </c>
      <c r="BJ50" s="24">
        <v>5.96E-2</v>
      </c>
      <c r="BK50" s="24">
        <v>0.77569999999999995</v>
      </c>
      <c r="BL50" s="24">
        <v>0.1484</v>
      </c>
      <c r="BM50" s="24" t="s">
        <v>307</v>
      </c>
      <c r="BN50" s="24">
        <v>4.7399999999999998E-2</v>
      </c>
      <c r="BO50" s="24">
        <v>0.1953</v>
      </c>
      <c r="BP50" s="24" t="s">
        <v>307</v>
      </c>
      <c r="BQ50" s="24" t="s">
        <v>307</v>
      </c>
      <c r="BR50" s="54">
        <v>69.58</v>
      </c>
      <c r="BS50" s="55">
        <v>73.030500000000004</v>
      </c>
      <c r="BT50" s="24" t="s">
        <v>307</v>
      </c>
      <c r="BU50" s="24" t="s">
        <v>307</v>
      </c>
      <c r="BV50" s="54">
        <v>73.030500000000004</v>
      </c>
      <c r="BW50" s="55" t="s">
        <v>307</v>
      </c>
      <c r="BX50" s="24" t="s">
        <v>307</v>
      </c>
      <c r="BY50" s="24" t="s">
        <v>307</v>
      </c>
      <c r="BZ50" s="61" t="s">
        <v>307</v>
      </c>
      <c r="CA50" s="46" t="s">
        <v>307</v>
      </c>
      <c r="CB50" s="112">
        <v>17.799800000000001</v>
      </c>
      <c r="CC50" s="112">
        <v>90.830200000000005</v>
      </c>
      <c r="CD50" s="223">
        <v>160.4102</v>
      </c>
    </row>
    <row r="51" spans="1:82" s="49" customFormat="1">
      <c r="A51" s="211" t="s">
        <v>45</v>
      </c>
      <c r="B51" s="97" t="s">
        <v>177</v>
      </c>
      <c r="C51" s="457" t="s">
        <v>406</v>
      </c>
      <c r="D51" s="458" t="s">
        <v>407</v>
      </c>
      <c r="E51" s="55">
        <v>8.7763000000000009</v>
      </c>
      <c r="F51" s="24">
        <v>1.4229000000000001</v>
      </c>
      <c r="G51" s="24">
        <v>3.3E-3</v>
      </c>
      <c r="H51" s="24">
        <v>9.1700000000000004E-2</v>
      </c>
      <c r="I51" s="24">
        <v>0.88619999999999999</v>
      </c>
      <c r="J51" s="24">
        <v>0.49659999999999999</v>
      </c>
      <c r="K51" s="24">
        <v>0.3412</v>
      </c>
      <c r="L51" s="24" t="s">
        <v>307</v>
      </c>
      <c r="M51" s="24">
        <v>2.9999999999999997E-4</v>
      </c>
      <c r="N51" s="24" t="s">
        <v>307</v>
      </c>
      <c r="O51" s="24">
        <v>4.2299999999999997E-2</v>
      </c>
      <c r="P51" s="24">
        <v>5.1200000000000002E-2</v>
      </c>
      <c r="Q51" s="24" t="s">
        <v>307</v>
      </c>
      <c r="R51" s="24">
        <v>4.1799999999999997E-2</v>
      </c>
      <c r="S51" s="24">
        <v>8.9999999999999998E-4</v>
      </c>
      <c r="T51" s="24">
        <v>0.1176</v>
      </c>
      <c r="U51" s="24">
        <v>0.17810000000000001</v>
      </c>
      <c r="V51" s="24">
        <v>0.12670000000000001</v>
      </c>
      <c r="W51" s="24">
        <v>0.1056</v>
      </c>
      <c r="X51" s="24">
        <v>8.8900000000000007E-2</v>
      </c>
      <c r="Y51" s="24" t="s">
        <v>307</v>
      </c>
      <c r="Z51" s="24">
        <v>0.1052</v>
      </c>
      <c r="AA51" s="24">
        <v>0.92</v>
      </c>
      <c r="AB51" s="24">
        <v>0.12959999999999999</v>
      </c>
      <c r="AC51" s="24">
        <v>0.1145</v>
      </c>
      <c r="AD51" s="24">
        <v>3.5400000000000001E-2</v>
      </c>
      <c r="AE51" s="24">
        <v>2.1917</v>
      </c>
      <c r="AF51" s="24">
        <v>3.4586999999999999</v>
      </c>
      <c r="AG51" s="24">
        <v>2.8860999999999999</v>
      </c>
      <c r="AH51" s="24">
        <v>3.6315</v>
      </c>
      <c r="AI51" s="24">
        <v>1.9033</v>
      </c>
      <c r="AJ51" s="24">
        <v>0.24210000000000001</v>
      </c>
      <c r="AK51" s="24">
        <v>7.1848000000000001</v>
      </c>
      <c r="AL51" s="24">
        <v>6.7804000000000002</v>
      </c>
      <c r="AM51" s="24">
        <v>5.1999999999999998E-3</v>
      </c>
      <c r="AN51" s="24">
        <v>1.3482000000000001</v>
      </c>
      <c r="AO51" s="24">
        <v>0.13819999999999999</v>
      </c>
      <c r="AP51" s="24">
        <v>3.2000000000000002E-3</v>
      </c>
      <c r="AQ51" s="24">
        <v>1.0822000000000001</v>
      </c>
      <c r="AR51" s="24">
        <v>1.4336</v>
      </c>
      <c r="AS51" s="24">
        <v>32.283099999999997</v>
      </c>
      <c r="AT51" s="24">
        <v>17.066400000000002</v>
      </c>
      <c r="AU51" s="24">
        <v>4.9645000000000001</v>
      </c>
      <c r="AV51" s="24">
        <v>0.1812</v>
      </c>
      <c r="AW51" s="24" t="s">
        <v>307</v>
      </c>
      <c r="AX51" s="24">
        <v>0.49690000000000001</v>
      </c>
      <c r="AY51" s="24">
        <v>0.56369999999999998</v>
      </c>
      <c r="AZ51" s="24" t="s">
        <v>307</v>
      </c>
      <c r="BA51" s="24">
        <v>0.37530000000000002</v>
      </c>
      <c r="BB51" s="24">
        <v>0.15490000000000001</v>
      </c>
      <c r="BC51" s="24">
        <v>7.2099999999999997E-2</v>
      </c>
      <c r="BD51" s="24">
        <v>6.5799999999999997E-2</v>
      </c>
      <c r="BE51" s="24">
        <v>4.0000000000000002E-4</v>
      </c>
      <c r="BF51" s="24">
        <v>0.1472</v>
      </c>
      <c r="BG51" s="24" t="s">
        <v>307</v>
      </c>
      <c r="BH51" s="24">
        <v>2.4299999999999999E-2</v>
      </c>
      <c r="BI51" s="24">
        <v>6.9400000000000003E-2</v>
      </c>
      <c r="BJ51" s="24">
        <v>2.0000000000000001E-4</v>
      </c>
      <c r="BK51" s="24">
        <v>0.56030000000000002</v>
      </c>
      <c r="BL51" s="24">
        <v>8.6E-3</v>
      </c>
      <c r="BM51" s="24" t="s">
        <v>307</v>
      </c>
      <c r="BN51" s="24" t="s">
        <v>307</v>
      </c>
      <c r="BO51" s="24">
        <v>3.7600000000000001E-2</v>
      </c>
      <c r="BP51" s="24" t="s">
        <v>307</v>
      </c>
      <c r="BQ51" s="24" t="s">
        <v>307</v>
      </c>
      <c r="BR51" s="54">
        <v>103.4376</v>
      </c>
      <c r="BS51" s="55">
        <v>2.0853999999999999</v>
      </c>
      <c r="BT51" s="24" t="s">
        <v>307</v>
      </c>
      <c r="BU51" s="24" t="s">
        <v>307</v>
      </c>
      <c r="BV51" s="54">
        <v>2.0853999999999999</v>
      </c>
      <c r="BW51" s="55" t="s">
        <v>307</v>
      </c>
      <c r="BX51" s="24" t="s">
        <v>307</v>
      </c>
      <c r="BY51" s="24" t="s">
        <v>307</v>
      </c>
      <c r="BZ51" s="61" t="s">
        <v>307</v>
      </c>
      <c r="CA51" s="46" t="s">
        <v>307</v>
      </c>
      <c r="CB51" s="112" t="s">
        <v>307</v>
      </c>
      <c r="CC51" s="112">
        <v>2.0853999999999999</v>
      </c>
      <c r="CD51" s="223">
        <v>105.523</v>
      </c>
    </row>
    <row r="52" spans="1:82" s="49" customFormat="1">
      <c r="A52" s="211" t="s">
        <v>136</v>
      </c>
      <c r="B52" s="97" t="s">
        <v>310</v>
      </c>
      <c r="C52" s="457" t="s">
        <v>408</v>
      </c>
      <c r="D52" s="458" t="s">
        <v>409</v>
      </c>
      <c r="E52" s="55">
        <v>5.3724999999999996</v>
      </c>
      <c r="F52" s="24">
        <v>4.4787999999999997</v>
      </c>
      <c r="G52" s="24">
        <v>0.44940000000000002</v>
      </c>
      <c r="H52" s="24">
        <v>0.66959999999999997</v>
      </c>
      <c r="I52" s="24">
        <v>11.178900000000001</v>
      </c>
      <c r="J52" s="24">
        <v>5.5213999999999999</v>
      </c>
      <c r="K52" s="24">
        <v>4.7145000000000001</v>
      </c>
      <c r="L52" s="24">
        <v>1.0673999999999999</v>
      </c>
      <c r="M52" s="24">
        <v>4.4889999999999999</v>
      </c>
      <c r="N52" s="24">
        <v>1.7399999999999999E-2</v>
      </c>
      <c r="O52" s="24">
        <v>2.6524000000000001</v>
      </c>
      <c r="P52" s="24">
        <v>0.62150000000000005</v>
      </c>
      <c r="Q52" s="24">
        <v>6.0080999999999998</v>
      </c>
      <c r="R52" s="24">
        <v>3.7923</v>
      </c>
      <c r="S52" s="24">
        <v>0.55820000000000003</v>
      </c>
      <c r="T52" s="24">
        <v>7.0179999999999998</v>
      </c>
      <c r="U52" s="24">
        <v>1.1443000000000001</v>
      </c>
      <c r="V52" s="24">
        <v>1.3765000000000001</v>
      </c>
      <c r="W52" s="24">
        <v>3.3071999999999999</v>
      </c>
      <c r="X52" s="24">
        <v>1.5336000000000001</v>
      </c>
      <c r="Y52" s="24">
        <v>0.22120000000000001</v>
      </c>
      <c r="Z52" s="24">
        <v>6.3369</v>
      </c>
      <c r="AA52" s="24">
        <v>3.6791</v>
      </c>
      <c r="AB52" s="24">
        <v>8.6073000000000004</v>
      </c>
      <c r="AC52" s="24">
        <v>1.0011000000000001</v>
      </c>
      <c r="AD52" s="24">
        <v>6.7542999999999997</v>
      </c>
      <c r="AE52" s="24">
        <v>81.834999999999994</v>
      </c>
      <c r="AF52" s="24">
        <v>35.243099999999998</v>
      </c>
      <c r="AG52" s="24">
        <v>135.98490000000001</v>
      </c>
      <c r="AH52" s="24">
        <v>187.66370000000001</v>
      </c>
      <c r="AI52" s="24">
        <v>19.069800000000001</v>
      </c>
      <c r="AJ52" s="24">
        <v>2.5912999999999999</v>
      </c>
      <c r="AK52" s="24">
        <v>4.1025</v>
      </c>
      <c r="AL52" s="24">
        <v>28.8459</v>
      </c>
      <c r="AM52" s="24">
        <v>5.9071999999999996</v>
      </c>
      <c r="AN52" s="24">
        <v>43.578699999999998</v>
      </c>
      <c r="AO52" s="24">
        <v>3.1701999999999999</v>
      </c>
      <c r="AP52" s="24">
        <v>6.4173</v>
      </c>
      <c r="AQ52" s="24">
        <v>18.5566</v>
      </c>
      <c r="AR52" s="24">
        <v>25.427900000000001</v>
      </c>
      <c r="AS52" s="24">
        <v>16.413599999999999</v>
      </c>
      <c r="AT52" s="24">
        <v>12.2135</v>
      </c>
      <c r="AU52" s="24">
        <v>6.0343</v>
      </c>
      <c r="AV52" s="24">
        <v>88.112200000000001</v>
      </c>
      <c r="AW52" s="24">
        <v>103.6065</v>
      </c>
      <c r="AX52" s="24">
        <v>31.378799999999998</v>
      </c>
      <c r="AY52" s="24">
        <v>8.6959999999999997</v>
      </c>
      <c r="AZ52" s="24">
        <v>0.97899999999999998</v>
      </c>
      <c r="BA52" s="24">
        <v>11.577</v>
      </c>
      <c r="BB52" s="24">
        <v>4.1284999999999998</v>
      </c>
      <c r="BC52" s="24">
        <v>4.3201000000000001</v>
      </c>
      <c r="BD52" s="24">
        <v>5.7823000000000002</v>
      </c>
      <c r="BE52" s="24">
        <v>7.0944000000000003</v>
      </c>
      <c r="BF52" s="24">
        <v>19.1831</v>
      </c>
      <c r="BG52" s="24">
        <v>57.8489</v>
      </c>
      <c r="BH52" s="24">
        <v>17.346399999999999</v>
      </c>
      <c r="BI52" s="24">
        <v>5.1866000000000003</v>
      </c>
      <c r="BJ52" s="24">
        <v>1.6578999999999999</v>
      </c>
      <c r="BK52" s="24">
        <v>28.674199999999999</v>
      </c>
      <c r="BL52" s="24">
        <v>7.4252000000000002</v>
      </c>
      <c r="BM52" s="24">
        <v>1.6904999999999999</v>
      </c>
      <c r="BN52" s="24">
        <v>3.9781</v>
      </c>
      <c r="BO52" s="24">
        <v>10.5656</v>
      </c>
      <c r="BP52" s="24" t="s">
        <v>307</v>
      </c>
      <c r="BQ52" s="24" t="s">
        <v>307</v>
      </c>
      <c r="BR52" s="54">
        <v>1144.8579</v>
      </c>
      <c r="BS52" s="55">
        <v>69.200699999999998</v>
      </c>
      <c r="BT52" s="24">
        <v>13.4054</v>
      </c>
      <c r="BU52" s="24">
        <v>58.471600000000002</v>
      </c>
      <c r="BV52" s="54">
        <v>141.0778</v>
      </c>
      <c r="BW52" s="55">
        <v>121.27849999999999</v>
      </c>
      <c r="BX52" s="24" t="s">
        <v>307</v>
      </c>
      <c r="BY52" s="24" t="s">
        <v>307</v>
      </c>
      <c r="BZ52" s="61" t="s">
        <v>307</v>
      </c>
      <c r="CA52" s="46">
        <v>121.27849999999999</v>
      </c>
      <c r="CB52" s="112" t="s">
        <v>307</v>
      </c>
      <c r="CC52" s="112">
        <v>262.35629999999998</v>
      </c>
      <c r="CD52" s="223">
        <v>1407.2141999999999</v>
      </c>
    </row>
    <row r="53" spans="1:82" s="49" customFormat="1">
      <c r="A53" s="211" t="s">
        <v>46</v>
      </c>
      <c r="B53" s="20" t="s">
        <v>271</v>
      </c>
      <c r="C53" s="457" t="s">
        <v>410</v>
      </c>
      <c r="D53" s="458" t="s">
        <v>411</v>
      </c>
      <c r="E53" s="55" t="s">
        <v>307</v>
      </c>
      <c r="F53" s="24" t="s">
        <v>307</v>
      </c>
      <c r="G53" s="24" t="s">
        <v>307</v>
      </c>
      <c r="H53" s="24" t="s">
        <v>307</v>
      </c>
      <c r="I53" s="24" t="s">
        <v>307</v>
      </c>
      <c r="J53" s="24" t="s">
        <v>307</v>
      </c>
      <c r="K53" s="24" t="s">
        <v>307</v>
      </c>
      <c r="L53" s="24" t="s">
        <v>307</v>
      </c>
      <c r="M53" s="24" t="s">
        <v>307</v>
      </c>
      <c r="N53" s="24" t="s">
        <v>307</v>
      </c>
      <c r="O53" s="24" t="s">
        <v>307</v>
      </c>
      <c r="P53" s="24" t="s">
        <v>307</v>
      </c>
      <c r="Q53" s="24" t="s">
        <v>307</v>
      </c>
      <c r="R53" s="24" t="s">
        <v>307</v>
      </c>
      <c r="S53" s="24" t="s">
        <v>307</v>
      </c>
      <c r="T53" s="24" t="s">
        <v>307</v>
      </c>
      <c r="U53" s="24" t="s">
        <v>307</v>
      </c>
      <c r="V53" s="24" t="s">
        <v>307</v>
      </c>
      <c r="W53" s="24" t="s">
        <v>307</v>
      </c>
      <c r="X53" s="24" t="s">
        <v>307</v>
      </c>
      <c r="Y53" s="24" t="s">
        <v>307</v>
      </c>
      <c r="Z53" s="24" t="s">
        <v>307</v>
      </c>
      <c r="AA53" s="24" t="s">
        <v>307</v>
      </c>
      <c r="AB53" s="24" t="s">
        <v>307</v>
      </c>
      <c r="AC53" s="24" t="s">
        <v>307</v>
      </c>
      <c r="AD53" s="24" t="s">
        <v>307</v>
      </c>
      <c r="AE53" s="24" t="s">
        <v>307</v>
      </c>
      <c r="AF53" s="24" t="s">
        <v>307</v>
      </c>
      <c r="AG53" s="24" t="s">
        <v>307</v>
      </c>
      <c r="AH53" s="24" t="s">
        <v>307</v>
      </c>
      <c r="AI53" s="24" t="s">
        <v>307</v>
      </c>
      <c r="AJ53" s="24" t="s">
        <v>307</v>
      </c>
      <c r="AK53" s="24" t="s">
        <v>307</v>
      </c>
      <c r="AL53" s="24" t="s">
        <v>307</v>
      </c>
      <c r="AM53" s="24" t="s">
        <v>307</v>
      </c>
      <c r="AN53" s="24" t="s">
        <v>307</v>
      </c>
      <c r="AO53" s="24" t="s">
        <v>307</v>
      </c>
      <c r="AP53" s="24" t="s">
        <v>307</v>
      </c>
      <c r="AQ53" s="24" t="s">
        <v>307</v>
      </c>
      <c r="AR53" s="24" t="s">
        <v>307</v>
      </c>
      <c r="AS53" s="24" t="s">
        <v>307</v>
      </c>
      <c r="AT53" s="24" t="s">
        <v>307</v>
      </c>
      <c r="AU53" s="24" t="s">
        <v>307</v>
      </c>
      <c r="AV53" s="24" t="s">
        <v>307</v>
      </c>
      <c r="AW53" s="24" t="s">
        <v>307</v>
      </c>
      <c r="AX53" s="24" t="s">
        <v>307</v>
      </c>
      <c r="AY53" s="24" t="s">
        <v>307</v>
      </c>
      <c r="AZ53" s="24" t="s">
        <v>307</v>
      </c>
      <c r="BA53" s="24" t="s">
        <v>307</v>
      </c>
      <c r="BB53" s="24" t="s">
        <v>307</v>
      </c>
      <c r="BC53" s="24" t="s">
        <v>307</v>
      </c>
      <c r="BD53" s="24" t="s">
        <v>307</v>
      </c>
      <c r="BE53" s="24" t="s">
        <v>307</v>
      </c>
      <c r="BF53" s="24" t="s">
        <v>307</v>
      </c>
      <c r="BG53" s="24" t="s">
        <v>307</v>
      </c>
      <c r="BH53" s="24" t="s">
        <v>307</v>
      </c>
      <c r="BI53" s="24" t="s">
        <v>307</v>
      </c>
      <c r="BJ53" s="24" t="s">
        <v>307</v>
      </c>
      <c r="BK53" s="24" t="s">
        <v>307</v>
      </c>
      <c r="BL53" s="24" t="s">
        <v>307</v>
      </c>
      <c r="BM53" s="24" t="s">
        <v>307</v>
      </c>
      <c r="BN53" s="24" t="s">
        <v>307</v>
      </c>
      <c r="BO53" s="24" t="s">
        <v>307</v>
      </c>
      <c r="BP53" s="24" t="s">
        <v>307</v>
      </c>
      <c r="BQ53" s="24" t="s">
        <v>307</v>
      </c>
      <c r="BR53" s="54" t="s">
        <v>307</v>
      </c>
      <c r="BS53" s="55">
        <v>1723.1179999999999</v>
      </c>
      <c r="BT53" s="24" t="s">
        <v>307</v>
      </c>
      <c r="BU53" s="24" t="s">
        <v>307</v>
      </c>
      <c r="BV53" s="54">
        <v>1723.1179999999999</v>
      </c>
      <c r="BW53" s="55" t="s">
        <v>307</v>
      </c>
      <c r="BX53" s="24" t="s">
        <v>307</v>
      </c>
      <c r="BY53" s="24" t="s">
        <v>307</v>
      </c>
      <c r="BZ53" s="61" t="s">
        <v>307</v>
      </c>
      <c r="CA53" s="46" t="s">
        <v>307</v>
      </c>
      <c r="CB53" s="112" t="s">
        <v>307</v>
      </c>
      <c r="CC53" s="112">
        <v>1723.1179999999999</v>
      </c>
      <c r="CD53" s="223">
        <v>1723.1179999999999</v>
      </c>
    </row>
    <row r="54" spans="1:82" s="49" customFormat="1">
      <c r="A54" s="211" t="s">
        <v>47</v>
      </c>
      <c r="B54" s="97" t="s">
        <v>178</v>
      </c>
      <c r="C54" s="457" t="s">
        <v>412</v>
      </c>
      <c r="D54" s="458" t="s">
        <v>413</v>
      </c>
      <c r="E54" s="55">
        <v>2.6158000000000001</v>
      </c>
      <c r="F54" s="24">
        <v>15.492100000000001</v>
      </c>
      <c r="G54" s="24">
        <v>2.6095000000000002</v>
      </c>
      <c r="H54" s="24">
        <v>3.9264999999999999</v>
      </c>
      <c r="I54" s="24">
        <v>28.744</v>
      </c>
      <c r="J54" s="24">
        <v>2.0352000000000001</v>
      </c>
      <c r="K54" s="24">
        <v>11.3332</v>
      </c>
      <c r="L54" s="24">
        <v>0.67269999999999996</v>
      </c>
      <c r="M54" s="24">
        <v>1.2988999999999999</v>
      </c>
      <c r="N54" s="24">
        <v>1E-4</v>
      </c>
      <c r="O54" s="24">
        <v>1.0381</v>
      </c>
      <c r="P54" s="24">
        <v>11.234999999999999</v>
      </c>
      <c r="Q54" s="24">
        <v>0.48749999999999999</v>
      </c>
      <c r="R54" s="24">
        <v>3.7021999999999999</v>
      </c>
      <c r="S54" s="24">
        <v>0.38729999999999998</v>
      </c>
      <c r="T54" s="24">
        <v>2.3412000000000002</v>
      </c>
      <c r="U54" s="24">
        <v>0.25109999999999999</v>
      </c>
      <c r="V54" s="24">
        <v>1.4701</v>
      </c>
      <c r="W54" s="24">
        <v>0.60099999999999998</v>
      </c>
      <c r="X54" s="24">
        <v>1.8837999999999999</v>
      </c>
      <c r="Y54" s="24">
        <v>0.19059999999999999</v>
      </c>
      <c r="Z54" s="24">
        <v>1.7129000000000001</v>
      </c>
      <c r="AA54" s="24">
        <v>2.3138999999999998</v>
      </c>
      <c r="AB54" s="24">
        <v>10.7043</v>
      </c>
      <c r="AC54" s="24">
        <v>0.31709999999999999</v>
      </c>
      <c r="AD54" s="24">
        <v>2.956</v>
      </c>
      <c r="AE54" s="24">
        <v>26.514600000000002</v>
      </c>
      <c r="AF54" s="24">
        <v>4.9039000000000001</v>
      </c>
      <c r="AG54" s="24">
        <v>147.3381</v>
      </c>
      <c r="AH54" s="24">
        <v>59.991700000000002</v>
      </c>
      <c r="AI54" s="24">
        <v>5.1863000000000001</v>
      </c>
      <c r="AJ54" s="24">
        <v>0.42180000000000001</v>
      </c>
      <c r="AK54" s="24">
        <v>5.8223000000000003</v>
      </c>
      <c r="AL54" s="24">
        <v>4.1745999999999999</v>
      </c>
      <c r="AM54" s="24">
        <v>0.9103</v>
      </c>
      <c r="AN54" s="24">
        <v>6.0555000000000003</v>
      </c>
      <c r="AO54" s="24">
        <v>0.83160000000000001</v>
      </c>
      <c r="AP54" s="24">
        <v>5.8803000000000001</v>
      </c>
      <c r="AQ54" s="24">
        <v>12.862</v>
      </c>
      <c r="AR54" s="24">
        <v>9.1845999999999997</v>
      </c>
      <c r="AS54" s="24">
        <v>11.8988</v>
      </c>
      <c r="AT54" s="24">
        <v>4.5258000000000003</v>
      </c>
      <c r="AU54" s="24">
        <v>2.6619000000000002</v>
      </c>
      <c r="AV54" s="24">
        <v>9.7026000000000003</v>
      </c>
      <c r="AW54" s="24" t="s">
        <v>307</v>
      </c>
      <c r="AX54" s="24">
        <v>65.827500000000001</v>
      </c>
      <c r="AY54" s="24">
        <v>6.2298999999999998</v>
      </c>
      <c r="AZ54" s="24">
        <v>4.3727999999999998</v>
      </c>
      <c r="BA54" s="24">
        <v>14.7721</v>
      </c>
      <c r="BB54" s="24">
        <v>1.7321</v>
      </c>
      <c r="BC54" s="24">
        <v>3.5590000000000002</v>
      </c>
      <c r="BD54" s="24">
        <v>4.1677999999999997</v>
      </c>
      <c r="BE54" s="24">
        <v>2.1225999999999998</v>
      </c>
      <c r="BF54" s="24">
        <v>5.5720999999999998</v>
      </c>
      <c r="BG54" s="24">
        <v>45.953400000000002</v>
      </c>
      <c r="BH54" s="24">
        <v>7.1651999999999996</v>
      </c>
      <c r="BI54" s="24">
        <v>1.3066</v>
      </c>
      <c r="BJ54" s="24">
        <v>1.2707999999999999</v>
      </c>
      <c r="BK54" s="24">
        <v>4.6048999999999998</v>
      </c>
      <c r="BL54" s="24">
        <v>1.5625</v>
      </c>
      <c r="BM54" s="24">
        <v>7.0911</v>
      </c>
      <c r="BN54" s="24">
        <v>0.12230000000000001</v>
      </c>
      <c r="BO54" s="24">
        <v>0.69569999999999999</v>
      </c>
      <c r="BP54" s="24" t="s">
        <v>307</v>
      </c>
      <c r="BQ54" s="24" t="s">
        <v>307</v>
      </c>
      <c r="BR54" s="54">
        <v>607.31510000000003</v>
      </c>
      <c r="BS54" s="55">
        <v>4.5747</v>
      </c>
      <c r="BT54" s="24">
        <v>1.1240000000000001</v>
      </c>
      <c r="BU54" s="24">
        <v>0.95409999999999995</v>
      </c>
      <c r="BV54" s="54">
        <v>6.6528</v>
      </c>
      <c r="BW54" s="55">
        <v>7.6734999999999998</v>
      </c>
      <c r="BX54" s="24" t="s">
        <v>307</v>
      </c>
      <c r="BY54" s="24" t="s">
        <v>307</v>
      </c>
      <c r="BZ54" s="61" t="s">
        <v>307</v>
      </c>
      <c r="CA54" s="46">
        <v>7.6734999999999998</v>
      </c>
      <c r="CB54" s="112">
        <v>69.626599999999996</v>
      </c>
      <c r="CC54" s="112">
        <v>83.953000000000003</v>
      </c>
      <c r="CD54" s="223">
        <v>691.2681</v>
      </c>
    </row>
    <row r="55" spans="1:82" s="49" customFormat="1">
      <c r="A55" s="211" t="s">
        <v>48</v>
      </c>
      <c r="B55" s="97" t="s">
        <v>179</v>
      </c>
      <c r="C55" s="457" t="s">
        <v>414</v>
      </c>
      <c r="D55" s="458" t="s">
        <v>415</v>
      </c>
      <c r="E55" s="55">
        <v>1.5699999999999999E-2</v>
      </c>
      <c r="F55" s="24">
        <v>5.8099999999999999E-2</v>
      </c>
      <c r="G55" s="24">
        <v>1.2200000000000001E-2</v>
      </c>
      <c r="H55" s="24">
        <v>5.7000000000000002E-3</v>
      </c>
      <c r="I55" s="24">
        <v>0.1744</v>
      </c>
      <c r="J55" s="24">
        <v>1.1000000000000001E-3</v>
      </c>
      <c r="K55" s="24">
        <v>1.7042999999999999</v>
      </c>
      <c r="L55" s="24">
        <v>0.52839999999999998</v>
      </c>
      <c r="M55" s="24" t="s">
        <v>307</v>
      </c>
      <c r="N55" s="24" t="s">
        <v>307</v>
      </c>
      <c r="O55" s="24">
        <v>9.11E-2</v>
      </c>
      <c r="P55" s="24">
        <v>0.1038</v>
      </c>
      <c r="Q55" s="24" t="s">
        <v>307</v>
      </c>
      <c r="R55" s="24">
        <v>3.4569000000000001</v>
      </c>
      <c r="S55" s="24">
        <v>3.5200000000000002E-2</v>
      </c>
      <c r="T55" s="24">
        <v>5.1163999999999996</v>
      </c>
      <c r="U55" s="24">
        <v>9.3299999999999994E-2</v>
      </c>
      <c r="V55" s="24">
        <v>2.0799999999999999E-2</v>
      </c>
      <c r="W55" s="24">
        <v>0.1163</v>
      </c>
      <c r="X55" s="24" t="s">
        <v>307</v>
      </c>
      <c r="Y55" s="24" t="s">
        <v>307</v>
      </c>
      <c r="Z55" s="24">
        <v>3.56E-2</v>
      </c>
      <c r="AA55" s="24">
        <v>0.12509999999999999</v>
      </c>
      <c r="AB55" s="24">
        <v>6.9493999999999998</v>
      </c>
      <c r="AC55" s="24">
        <v>9.8299999999999998E-2</v>
      </c>
      <c r="AD55" s="24">
        <v>1.1631</v>
      </c>
      <c r="AE55" s="24">
        <v>117.7801</v>
      </c>
      <c r="AF55" s="24">
        <v>2.8828999999999998</v>
      </c>
      <c r="AG55" s="24">
        <v>3.1560999999999999</v>
      </c>
      <c r="AH55" s="24">
        <v>2.8565999999999998</v>
      </c>
      <c r="AI55" s="24">
        <v>7.4537000000000004</v>
      </c>
      <c r="AJ55" s="24">
        <v>0.18690000000000001</v>
      </c>
      <c r="AK55" s="24">
        <v>2.2100000000000002E-2</v>
      </c>
      <c r="AL55" s="24">
        <v>9.6884999999999994</v>
      </c>
      <c r="AM55" s="24">
        <v>4.0500000000000001E-2</v>
      </c>
      <c r="AN55" s="24">
        <v>3.7000000000000002E-3</v>
      </c>
      <c r="AO55" s="24">
        <v>8.6999999999999994E-3</v>
      </c>
      <c r="AP55" s="24">
        <v>9.7000000000000003E-3</v>
      </c>
      <c r="AQ55" s="24">
        <v>3.6718000000000002</v>
      </c>
      <c r="AR55" s="24">
        <v>0.54390000000000005</v>
      </c>
      <c r="AS55" s="24">
        <v>1.09E-2</v>
      </c>
      <c r="AT55" s="24">
        <v>7.1999999999999998E-3</v>
      </c>
      <c r="AU55" s="24" t="s">
        <v>307</v>
      </c>
      <c r="AV55" s="24">
        <v>24.994299999999999</v>
      </c>
      <c r="AW55" s="24" t="s">
        <v>307</v>
      </c>
      <c r="AX55" s="24">
        <v>9.2700000000000005E-2</v>
      </c>
      <c r="AY55" s="24">
        <v>20.2425</v>
      </c>
      <c r="AZ55" s="24">
        <v>7.6300000000000007E-2</v>
      </c>
      <c r="BA55" s="24" t="s">
        <v>307</v>
      </c>
      <c r="BB55" s="24">
        <v>1.8619000000000001</v>
      </c>
      <c r="BC55" s="24">
        <v>1.04E-2</v>
      </c>
      <c r="BD55" s="24" t="s">
        <v>307</v>
      </c>
      <c r="BE55" s="24">
        <v>3.73E-2</v>
      </c>
      <c r="BF55" s="24">
        <v>0.41539999999999999</v>
      </c>
      <c r="BG55" s="24">
        <v>17.651199999999999</v>
      </c>
      <c r="BH55" s="24">
        <v>1.0995999999999999</v>
      </c>
      <c r="BI55" s="24">
        <v>0.111</v>
      </c>
      <c r="BJ55" s="24">
        <v>0.12989999999999999</v>
      </c>
      <c r="BK55" s="24">
        <v>0.38500000000000001</v>
      </c>
      <c r="BL55" s="24">
        <v>2.3904000000000001</v>
      </c>
      <c r="BM55" s="24">
        <v>6.3E-3</v>
      </c>
      <c r="BN55" s="24">
        <v>5.1999999999999998E-3</v>
      </c>
      <c r="BO55" s="24" t="s">
        <v>307</v>
      </c>
      <c r="BP55" s="24" t="s">
        <v>307</v>
      </c>
      <c r="BQ55" s="24" t="s">
        <v>307</v>
      </c>
      <c r="BR55" s="54">
        <v>237.73779999999999</v>
      </c>
      <c r="BS55" s="55">
        <v>12.166499999999999</v>
      </c>
      <c r="BT55" s="24">
        <v>0.375</v>
      </c>
      <c r="BU55" s="24">
        <v>8.6431000000000004</v>
      </c>
      <c r="BV55" s="54">
        <v>21.1846</v>
      </c>
      <c r="BW55" s="55">
        <v>33.884700000000002</v>
      </c>
      <c r="BX55" s="24" t="s">
        <v>307</v>
      </c>
      <c r="BY55" s="24">
        <v>3.8699999999999998E-2</v>
      </c>
      <c r="BZ55" s="61">
        <v>3.8699999999999998E-2</v>
      </c>
      <c r="CA55" s="46">
        <v>33.923499999999997</v>
      </c>
      <c r="CB55" s="112">
        <v>46.210599999999999</v>
      </c>
      <c r="CC55" s="112">
        <v>101.3186</v>
      </c>
      <c r="CD55" s="223">
        <v>339.0564</v>
      </c>
    </row>
    <row r="56" spans="1:82" s="49" customFormat="1">
      <c r="A56" s="211" t="s">
        <v>49</v>
      </c>
      <c r="B56" s="97" t="s">
        <v>180</v>
      </c>
      <c r="C56" s="457" t="s">
        <v>416</v>
      </c>
      <c r="D56" s="458" t="s">
        <v>417</v>
      </c>
      <c r="E56" s="55" t="s">
        <v>307</v>
      </c>
      <c r="F56" s="24" t="s">
        <v>307</v>
      </c>
      <c r="G56" s="24" t="s">
        <v>307</v>
      </c>
      <c r="H56" s="24" t="s">
        <v>307</v>
      </c>
      <c r="I56" s="24" t="s">
        <v>307</v>
      </c>
      <c r="J56" s="24" t="s">
        <v>307</v>
      </c>
      <c r="K56" s="24" t="s">
        <v>307</v>
      </c>
      <c r="L56" s="24" t="s">
        <v>307</v>
      </c>
      <c r="M56" s="24" t="s">
        <v>307</v>
      </c>
      <c r="N56" s="24" t="s">
        <v>307</v>
      </c>
      <c r="O56" s="24" t="s">
        <v>307</v>
      </c>
      <c r="P56" s="24" t="s">
        <v>307</v>
      </c>
      <c r="Q56" s="24" t="s">
        <v>307</v>
      </c>
      <c r="R56" s="24" t="s">
        <v>307</v>
      </c>
      <c r="S56" s="24" t="s">
        <v>307</v>
      </c>
      <c r="T56" s="24" t="s">
        <v>307</v>
      </c>
      <c r="U56" s="24" t="s">
        <v>307</v>
      </c>
      <c r="V56" s="24" t="s">
        <v>307</v>
      </c>
      <c r="W56" s="24" t="s">
        <v>307</v>
      </c>
      <c r="X56" s="24" t="s">
        <v>307</v>
      </c>
      <c r="Y56" s="24" t="s">
        <v>307</v>
      </c>
      <c r="Z56" s="24" t="s">
        <v>307</v>
      </c>
      <c r="AA56" s="24" t="s">
        <v>307</v>
      </c>
      <c r="AB56" s="24" t="s">
        <v>307</v>
      </c>
      <c r="AC56" s="24" t="s">
        <v>307</v>
      </c>
      <c r="AD56" s="24" t="s">
        <v>307</v>
      </c>
      <c r="AE56" s="24" t="s">
        <v>307</v>
      </c>
      <c r="AF56" s="24" t="s">
        <v>307</v>
      </c>
      <c r="AG56" s="24" t="s">
        <v>307</v>
      </c>
      <c r="AH56" s="24" t="s">
        <v>307</v>
      </c>
      <c r="AI56" s="24" t="s">
        <v>307</v>
      </c>
      <c r="AJ56" s="24" t="s">
        <v>307</v>
      </c>
      <c r="AK56" s="24" t="s">
        <v>307</v>
      </c>
      <c r="AL56" s="24" t="s">
        <v>307</v>
      </c>
      <c r="AM56" s="24" t="s">
        <v>307</v>
      </c>
      <c r="AN56" s="24" t="s">
        <v>307</v>
      </c>
      <c r="AO56" s="24" t="s">
        <v>307</v>
      </c>
      <c r="AP56" s="24" t="s">
        <v>307</v>
      </c>
      <c r="AQ56" s="24" t="s">
        <v>307</v>
      </c>
      <c r="AR56" s="24" t="s">
        <v>307</v>
      </c>
      <c r="AS56" s="24" t="s">
        <v>307</v>
      </c>
      <c r="AT56" s="24" t="s">
        <v>307</v>
      </c>
      <c r="AU56" s="24" t="s">
        <v>307</v>
      </c>
      <c r="AV56" s="24" t="s">
        <v>307</v>
      </c>
      <c r="AW56" s="24" t="s">
        <v>307</v>
      </c>
      <c r="AX56" s="24" t="s">
        <v>307</v>
      </c>
      <c r="AY56" s="24" t="s">
        <v>307</v>
      </c>
      <c r="AZ56" s="24" t="s">
        <v>307</v>
      </c>
      <c r="BA56" s="24" t="s">
        <v>307</v>
      </c>
      <c r="BB56" s="24" t="s">
        <v>307</v>
      </c>
      <c r="BC56" s="24" t="s">
        <v>307</v>
      </c>
      <c r="BD56" s="24" t="s">
        <v>307</v>
      </c>
      <c r="BE56" s="24" t="s">
        <v>307</v>
      </c>
      <c r="BF56" s="24" t="s">
        <v>307</v>
      </c>
      <c r="BG56" s="24" t="s">
        <v>307</v>
      </c>
      <c r="BH56" s="24" t="s">
        <v>307</v>
      </c>
      <c r="BI56" s="24" t="s">
        <v>307</v>
      </c>
      <c r="BJ56" s="24" t="s">
        <v>307</v>
      </c>
      <c r="BK56" s="24" t="s">
        <v>307</v>
      </c>
      <c r="BL56" s="24" t="s">
        <v>307</v>
      </c>
      <c r="BM56" s="24" t="s">
        <v>307</v>
      </c>
      <c r="BN56" s="24" t="s">
        <v>307</v>
      </c>
      <c r="BO56" s="24" t="s">
        <v>307</v>
      </c>
      <c r="BP56" s="24" t="s">
        <v>307</v>
      </c>
      <c r="BQ56" s="24" t="s">
        <v>307</v>
      </c>
      <c r="BR56" s="54" t="s">
        <v>307</v>
      </c>
      <c r="BS56" s="55" t="s">
        <v>307</v>
      </c>
      <c r="BT56" s="24">
        <v>1.5598000000000001</v>
      </c>
      <c r="BU56" s="24">
        <v>33.959600000000002</v>
      </c>
      <c r="BV56" s="54">
        <v>35.519399999999997</v>
      </c>
      <c r="BW56" s="55">
        <v>149.18719999999999</v>
      </c>
      <c r="BX56" s="24" t="s">
        <v>307</v>
      </c>
      <c r="BY56" s="24" t="s">
        <v>307</v>
      </c>
      <c r="BZ56" s="61" t="s">
        <v>307</v>
      </c>
      <c r="CA56" s="46">
        <v>149.18719999999999</v>
      </c>
      <c r="CB56" s="112">
        <v>11.7209</v>
      </c>
      <c r="CC56" s="112">
        <v>196.42750000000001</v>
      </c>
      <c r="CD56" s="223">
        <v>196.42750000000001</v>
      </c>
    </row>
    <row r="57" spans="1:82" s="49" customFormat="1">
      <c r="A57" s="211" t="s">
        <v>50</v>
      </c>
      <c r="B57" s="97" t="s">
        <v>181</v>
      </c>
      <c r="C57" s="457" t="s">
        <v>418</v>
      </c>
      <c r="D57" s="458" t="s">
        <v>419</v>
      </c>
      <c r="E57" s="55">
        <v>0.32550000000000001</v>
      </c>
      <c r="F57" s="24">
        <v>0.98080000000000001</v>
      </c>
      <c r="G57" s="24">
        <v>1.9099999999999999E-2</v>
      </c>
      <c r="H57" s="24">
        <v>7.6200000000000004E-2</v>
      </c>
      <c r="I57" s="24">
        <v>18.7377</v>
      </c>
      <c r="J57" s="24">
        <v>2.0988000000000002</v>
      </c>
      <c r="K57" s="24">
        <v>0.66279999999999994</v>
      </c>
      <c r="L57" s="24">
        <v>9.2299999999999993E-2</v>
      </c>
      <c r="M57" s="24">
        <v>0.22320000000000001</v>
      </c>
      <c r="N57" s="24" t="s">
        <v>307</v>
      </c>
      <c r="O57" s="24">
        <v>0.67879999999999996</v>
      </c>
      <c r="P57" s="24">
        <v>18.421099999999999</v>
      </c>
      <c r="Q57" s="24">
        <v>0.2064</v>
      </c>
      <c r="R57" s="24">
        <v>1.4616</v>
      </c>
      <c r="S57" s="24">
        <v>0.50819999999999999</v>
      </c>
      <c r="T57" s="24">
        <v>0.61909999999999998</v>
      </c>
      <c r="U57" s="24">
        <v>0.27979999999999999</v>
      </c>
      <c r="V57" s="24">
        <v>0.1338</v>
      </c>
      <c r="W57" s="24">
        <v>0.25800000000000001</v>
      </c>
      <c r="X57" s="24">
        <v>4.0599999999999997E-2</v>
      </c>
      <c r="Y57" s="24">
        <v>9.8400000000000001E-2</v>
      </c>
      <c r="Z57" s="24">
        <v>0.73109999999999997</v>
      </c>
      <c r="AA57" s="24">
        <v>1.8682000000000001</v>
      </c>
      <c r="AB57" s="24">
        <v>1.8093999999999999</v>
      </c>
      <c r="AC57" s="24">
        <v>0.27639999999999998</v>
      </c>
      <c r="AD57" s="24">
        <v>1.613</v>
      </c>
      <c r="AE57" s="24">
        <v>3.6475</v>
      </c>
      <c r="AF57" s="24">
        <v>13.3742</v>
      </c>
      <c r="AG57" s="24">
        <v>100.75960000000001</v>
      </c>
      <c r="AH57" s="24">
        <v>50.981699999999996</v>
      </c>
      <c r="AI57" s="24">
        <v>3.6608999999999998</v>
      </c>
      <c r="AJ57" s="24">
        <v>0.46860000000000002</v>
      </c>
      <c r="AK57" s="24">
        <v>3.9161999999999999</v>
      </c>
      <c r="AL57" s="24">
        <v>2.5265</v>
      </c>
      <c r="AM57" s="24">
        <v>0.30449999999999999</v>
      </c>
      <c r="AN57" s="24">
        <v>6.5171999999999999</v>
      </c>
      <c r="AO57" s="24">
        <v>4.6679000000000004</v>
      </c>
      <c r="AP57" s="24">
        <v>6.0628000000000002</v>
      </c>
      <c r="AQ57" s="24">
        <v>38.9968</v>
      </c>
      <c r="AR57" s="24">
        <v>5.1974999999999998</v>
      </c>
      <c r="AS57" s="24">
        <v>12.348000000000001</v>
      </c>
      <c r="AT57" s="24">
        <v>2.3534999999999999</v>
      </c>
      <c r="AU57" s="24">
        <v>1.6060000000000001</v>
      </c>
      <c r="AV57" s="24">
        <v>25.9892</v>
      </c>
      <c r="AW57" s="24" t="s">
        <v>307</v>
      </c>
      <c r="AX57" s="24">
        <v>0.61339999999999995</v>
      </c>
      <c r="AY57" s="24">
        <v>0.77280000000000004</v>
      </c>
      <c r="AZ57" s="24">
        <v>1.4E-3</v>
      </c>
      <c r="BA57" s="24">
        <v>97.625399999999999</v>
      </c>
      <c r="BB57" s="24">
        <v>1.0956999999999999</v>
      </c>
      <c r="BC57" s="24">
        <v>0.50629999999999997</v>
      </c>
      <c r="BD57" s="24">
        <v>0.63829999999999998</v>
      </c>
      <c r="BE57" s="24">
        <v>5.1616999999999997</v>
      </c>
      <c r="BF57" s="24">
        <v>6.7751999999999999</v>
      </c>
      <c r="BG57" s="24">
        <v>0.504</v>
      </c>
      <c r="BH57" s="24">
        <v>2.7642000000000002</v>
      </c>
      <c r="BI57" s="24">
        <v>0.8357</v>
      </c>
      <c r="BJ57" s="24">
        <v>0.12709999999999999</v>
      </c>
      <c r="BK57" s="24">
        <v>4.4474</v>
      </c>
      <c r="BL57" s="24">
        <v>4.1882000000000001</v>
      </c>
      <c r="BM57" s="24">
        <v>3.2845</v>
      </c>
      <c r="BN57" s="24">
        <v>3.0327999999999999</v>
      </c>
      <c r="BO57" s="24">
        <v>0.92749999999999999</v>
      </c>
      <c r="BP57" s="24" t="s">
        <v>307</v>
      </c>
      <c r="BQ57" s="24" t="s">
        <v>307</v>
      </c>
      <c r="BR57" s="54">
        <v>468.9006</v>
      </c>
      <c r="BS57" s="55" t="s">
        <v>307</v>
      </c>
      <c r="BT57" s="24">
        <v>8.8000000000000005E-3</v>
      </c>
      <c r="BU57" s="24" t="s">
        <v>307</v>
      </c>
      <c r="BV57" s="54">
        <v>8.8000000000000005E-3</v>
      </c>
      <c r="BW57" s="55" t="s">
        <v>307</v>
      </c>
      <c r="BX57" s="24" t="s">
        <v>307</v>
      </c>
      <c r="BY57" s="24" t="s">
        <v>307</v>
      </c>
      <c r="BZ57" s="61" t="s">
        <v>307</v>
      </c>
      <c r="CA57" s="46" t="s">
        <v>307</v>
      </c>
      <c r="CB57" s="112">
        <v>141.55340000000001</v>
      </c>
      <c r="CC57" s="112">
        <v>141.56219999999999</v>
      </c>
      <c r="CD57" s="223">
        <v>610.46270000000004</v>
      </c>
    </row>
    <row r="58" spans="1:82" s="49" customFormat="1">
      <c r="A58" s="211" t="s">
        <v>51</v>
      </c>
      <c r="B58" s="97" t="s">
        <v>182</v>
      </c>
      <c r="C58" s="457" t="s">
        <v>420</v>
      </c>
      <c r="D58" s="458" t="s">
        <v>421</v>
      </c>
      <c r="E58" s="55">
        <v>4.2435999999999998</v>
      </c>
      <c r="F58" s="24">
        <v>1.4886999999999999</v>
      </c>
      <c r="G58" s="24">
        <v>1.2200000000000001E-2</v>
      </c>
      <c r="H58" s="24">
        <v>3.8E-3</v>
      </c>
      <c r="I58" s="24">
        <v>7.3364000000000003</v>
      </c>
      <c r="J58" s="24">
        <v>4.58E-2</v>
      </c>
      <c r="K58" s="24">
        <v>0.14269999999999999</v>
      </c>
      <c r="L58" s="24">
        <v>1.49E-2</v>
      </c>
      <c r="M58" s="24" t="s">
        <v>307</v>
      </c>
      <c r="N58" s="24" t="s">
        <v>307</v>
      </c>
      <c r="O58" s="24">
        <v>0.11749999999999999</v>
      </c>
      <c r="P58" s="24">
        <v>0.32050000000000001</v>
      </c>
      <c r="Q58" s="24" t="s">
        <v>307</v>
      </c>
      <c r="R58" s="24">
        <v>0.21870000000000001</v>
      </c>
      <c r="S58" s="24">
        <v>1.89E-2</v>
      </c>
      <c r="T58" s="24">
        <v>3.5900000000000001E-2</v>
      </c>
      <c r="U58" s="24">
        <v>3.3599999999999998E-2</v>
      </c>
      <c r="V58" s="24">
        <v>0.23430000000000001</v>
      </c>
      <c r="W58" s="24">
        <v>4.9299999999999997E-2</v>
      </c>
      <c r="X58" s="24" t="s">
        <v>307</v>
      </c>
      <c r="Y58" s="24">
        <v>2.0000000000000001E-4</v>
      </c>
      <c r="Z58" s="24">
        <v>0.14499999999999999</v>
      </c>
      <c r="AA58" s="24">
        <v>2.2787000000000002</v>
      </c>
      <c r="AB58" s="24">
        <v>4.1401000000000003</v>
      </c>
      <c r="AC58" s="24">
        <v>8.4500000000000006E-2</v>
      </c>
      <c r="AD58" s="24">
        <v>1.7159</v>
      </c>
      <c r="AE58" s="24">
        <v>2.2984</v>
      </c>
      <c r="AF58" s="24">
        <v>2.9971999999999999</v>
      </c>
      <c r="AG58" s="24">
        <v>14.718299999999999</v>
      </c>
      <c r="AH58" s="24">
        <v>10.9565</v>
      </c>
      <c r="AI58" s="24">
        <v>4.9915000000000003</v>
      </c>
      <c r="AJ58" s="24">
        <v>3.4041999999999999</v>
      </c>
      <c r="AK58" s="24">
        <v>10.6013</v>
      </c>
      <c r="AL58" s="24">
        <v>7.9603999999999999</v>
      </c>
      <c r="AM58" s="24">
        <v>0.56579999999999997</v>
      </c>
      <c r="AN58" s="24">
        <v>1.9710000000000001</v>
      </c>
      <c r="AO58" s="24">
        <v>1.8819999999999999</v>
      </c>
      <c r="AP58" s="24">
        <v>7.0632000000000001</v>
      </c>
      <c r="AQ58" s="24">
        <v>15.185499999999999</v>
      </c>
      <c r="AR58" s="24">
        <v>0.51800000000000002</v>
      </c>
      <c r="AS58" s="24">
        <v>2.0211999999999999</v>
      </c>
      <c r="AT58" s="24">
        <v>3.1922000000000001</v>
      </c>
      <c r="AU58" s="24">
        <v>9.9500000000000005E-2</v>
      </c>
      <c r="AV58" s="24">
        <v>0.52529999999999999</v>
      </c>
      <c r="AW58" s="24" t="s">
        <v>307</v>
      </c>
      <c r="AX58" s="24">
        <v>6.4702999999999999</v>
      </c>
      <c r="AY58" s="24">
        <v>0.27600000000000002</v>
      </c>
      <c r="AZ58" s="24">
        <v>5.2999999999999999E-2</v>
      </c>
      <c r="BA58" s="24">
        <v>6.3200000000000006E-2</v>
      </c>
      <c r="BB58" s="24">
        <v>6.3127000000000004</v>
      </c>
      <c r="BC58" s="24">
        <v>1.5472999999999999</v>
      </c>
      <c r="BD58" s="24">
        <v>4.2999999999999997E-2</v>
      </c>
      <c r="BE58" s="24">
        <v>0.1216</v>
      </c>
      <c r="BF58" s="24">
        <v>2.0137999999999998</v>
      </c>
      <c r="BG58" s="24">
        <v>11.3185</v>
      </c>
      <c r="BH58" s="24">
        <v>1.7318</v>
      </c>
      <c r="BI58" s="24">
        <v>0.14860000000000001</v>
      </c>
      <c r="BJ58" s="24">
        <v>0.19009999999999999</v>
      </c>
      <c r="BK58" s="24">
        <v>4.7794999999999996</v>
      </c>
      <c r="BL58" s="24">
        <v>0.10199999999999999</v>
      </c>
      <c r="BM58" s="24">
        <v>1.4231</v>
      </c>
      <c r="BN58" s="24">
        <v>3.9199999999999999E-2</v>
      </c>
      <c r="BO58" s="24">
        <v>0.05</v>
      </c>
      <c r="BP58" s="24" t="s">
        <v>307</v>
      </c>
      <c r="BQ58" s="24" t="s">
        <v>307</v>
      </c>
      <c r="BR58" s="54">
        <v>150.31630000000001</v>
      </c>
      <c r="BS58" s="55">
        <v>12.9244</v>
      </c>
      <c r="BT58" s="24">
        <v>0.17030000000000001</v>
      </c>
      <c r="BU58" s="24">
        <v>3.1880000000000002</v>
      </c>
      <c r="BV58" s="54">
        <v>16.282800000000002</v>
      </c>
      <c r="BW58" s="55">
        <v>0.34229999999999999</v>
      </c>
      <c r="BX58" s="24" t="s">
        <v>307</v>
      </c>
      <c r="BY58" s="24">
        <v>0.2419</v>
      </c>
      <c r="BZ58" s="61">
        <v>0.2419</v>
      </c>
      <c r="CA58" s="46">
        <v>0.58420000000000005</v>
      </c>
      <c r="CB58" s="112">
        <v>18.369900000000001</v>
      </c>
      <c r="CC58" s="112">
        <v>35.236800000000002</v>
      </c>
      <c r="CD58" s="223">
        <v>185.5531</v>
      </c>
    </row>
    <row r="59" spans="1:82" s="49" customFormat="1">
      <c r="A59" s="211" t="s">
        <v>52</v>
      </c>
      <c r="B59" s="97" t="s">
        <v>183</v>
      </c>
      <c r="C59" s="457" t="s">
        <v>422</v>
      </c>
      <c r="D59" s="458" t="s">
        <v>423</v>
      </c>
      <c r="E59" s="55">
        <v>0.69420000000000004</v>
      </c>
      <c r="F59" s="24">
        <v>2.7465000000000002</v>
      </c>
      <c r="G59" s="24">
        <v>1.6275999999999999</v>
      </c>
      <c r="H59" s="24">
        <v>0.28050000000000003</v>
      </c>
      <c r="I59" s="24">
        <v>2.7141000000000002</v>
      </c>
      <c r="J59" s="24">
        <v>0.2029</v>
      </c>
      <c r="K59" s="24">
        <v>2.0880999999999998</v>
      </c>
      <c r="L59" s="24">
        <v>0.62849999999999995</v>
      </c>
      <c r="M59" s="24">
        <v>4.3799999999999999E-2</v>
      </c>
      <c r="N59" s="24" t="s">
        <v>307</v>
      </c>
      <c r="O59" s="24">
        <v>2.4899999999999999E-2</v>
      </c>
      <c r="P59" s="24">
        <v>0.3337</v>
      </c>
      <c r="Q59" s="24">
        <v>7.9000000000000001E-2</v>
      </c>
      <c r="R59" s="24">
        <v>1.1256999999999999</v>
      </c>
      <c r="S59" s="24">
        <v>2.47E-2</v>
      </c>
      <c r="T59" s="24">
        <v>5.2129000000000003</v>
      </c>
      <c r="U59" s="24">
        <v>0.29339999999999999</v>
      </c>
      <c r="V59" s="24">
        <v>8.9999999999999993E-3</v>
      </c>
      <c r="W59" s="24">
        <v>9.6799999999999997E-2</v>
      </c>
      <c r="X59" s="24">
        <v>0.2301</v>
      </c>
      <c r="Y59" s="24">
        <v>1.1900000000000001E-2</v>
      </c>
      <c r="Z59" s="24">
        <v>0.1323</v>
      </c>
      <c r="AA59" s="24">
        <v>1.7664</v>
      </c>
      <c r="AB59" s="24">
        <v>86.162499999999994</v>
      </c>
      <c r="AC59" s="24">
        <v>9.1800000000000007E-2</v>
      </c>
      <c r="AD59" s="24">
        <v>1.5301</v>
      </c>
      <c r="AE59" s="24">
        <v>19.9421</v>
      </c>
      <c r="AF59" s="24">
        <v>1.3767</v>
      </c>
      <c r="AG59" s="24">
        <v>27.7364</v>
      </c>
      <c r="AH59" s="24">
        <v>5.8059000000000003</v>
      </c>
      <c r="AI59" s="24">
        <v>44.315600000000003</v>
      </c>
      <c r="AJ59" s="24">
        <v>7.6397000000000004</v>
      </c>
      <c r="AK59" s="24">
        <v>69.054900000000004</v>
      </c>
      <c r="AL59" s="24">
        <v>5.5951000000000004</v>
      </c>
      <c r="AM59" s="24">
        <v>1.4995000000000001</v>
      </c>
      <c r="AN59" s="24">
        <v>1.0268999999999999</v>
      </c>
      <c r="AO59" s="24">
        <v>0.2029</v>
      </c>
      <c r="AP59" s="24">
        <v>2.7406999999999999</v>
      </c>
      <c r="AQ59" s="24">
        <v>2.1053000000000002</v>
      </c>
      <c r="AR59" s="24">
        <v>1.1327</v>
      </c>
      <c r="AS59" s="24">
        <v>2.6644999999999999</v>
      </c>
      <c r="AT59" s="24">
        <v>1.3433999999999999</v>
      </c>
      <c r="AU59" s="24">
        <v>0.39760000000000001</v>
      </c>
      <c r="AV59" s="24">
        <v>1.1442000000000001</v>
      </c>
      <c r="AW59" s="24" t="s">
        <v>307</v>
      </c>
      <c r="AX59" s="24">
        <v>2.3807999999999998</v>
      </c>
      <c r="AY59" s="24">
        <v>1.0820000000000001</v>
      </c>
      <c r="AZ59" s="24">
        <v>0.36599999999999999</v>
      </c>
      <c r="BA59" s="24">
        <v>1.7978000000000001</v>
      </c>
      <c r="BB59" s="24">
        <v>0.20219999999999999</v>
      </c>
      <c r="BC59" s="24">
        <v>13.9055</v>
      </c>
      <c r="BD59" s="24">
        <v>0.193</v>
      </c>
      <c r="BE59" s="24">
        <v>0.1885</v>
      </c>
      <c r="BF59" s="24">
        <v>4.1066000000000003</v>
      </c>
      <c r="BG59" s="24">
        <v>14.7789</v>
      </c>
      <c r="BH59" s="24">
        <v>2.8589000000000002</v>
      </c>
      <c r="BI59" s="24">
        <v>9.2235999999999994</v>
      </c>
      <c r="BJ59" s="24">
        <v>0.43559999999999999</v>
      </c>
      <c r="BK59" s="24">
        <v>1.8473999999999999</v>
      </c>
      <c r="BL59" s="24">
        <v>0.33429999999999999</v>
      </c>
      <c r="BM59" s="24">
        <v>1.34E-2</v>
      </c>
      <c r="BN59" s="24">
        <v>8.0999999999999996E-3</v>
      </c>
      <c r="BO59" s="24">
        <v>0.1119</v>
      </c>
      <c r="BP59" s="24" t="s">
        <v>307</v>
      </c>
      <c r="BQ59" s="24" t="s">
        <v>307</v>
      </c>
      <c r="BR59" s="54">
        <v>357.70940000000002</v>
      </c>
      <c r="BS59" s="55">
        <v>50.286900000000003</v>
      </c>
      <c r="BT59" s="24" t="s">
        <v>307</v>
      </c>
      <c r="BU59" s="24">
        <v>0.46879999999999999</v>
      </c>
      <c r="BV59" s="54">
        <v>50.755600000000001</v>
      </c>
      <c r="BW59" s="55" t="s">
        <v>307</v>
      </c>
      <c r="BX59" s="24" t="s">
        <v>307</v>
      </c>
      <c r="BY59" s="24" t="s">
        <v>307</v>
      </c>
      <c r="BZ59" s="61" t="s">
        <v>307</v>
      </c>
      <c r="CA59" s="46" t="s">
        <v>307</v>
      </c>
      <c r="CB59" s="112">
        <v>53.599699999999999</v>
      </c>
      <c r="CC59" s="112">
        <v>104.3553</v>
      </c>
      <c r="CD59" s="223">
        <v>462.06470000000002</v>
      </c>
    </row>
    <row r="60" spans="1:82" s="49" customFormat="1">
      <c r="A60" s="211" t="s">
        <v>53</v>
      </c>
      <c r="B60" s="97" t="s">
        <v>184</v>
      </c>
      <c r="C60" s="457" t="s">
        <v>424</v>
      </c>
      <c r="D60" s="458" t="s">
        <v>425</v>
      </c>
      <c r="E60" s="55">
        <v>2.98E-2</v>
      </c>
      <c r="F60" s="24" t="s">
        <v>307</v>
      </c>
      <c r="G60" s="24" t="s">
        <v>307</v>
      </c>
      <c r="H60" s="24" t="s">
        <v>307</v>
      </c>
      <c r="I60" s="24">
        <v>0.27789999999999998</v>
      </c>
      <c r="J60" s="24">
        <v>4.6100000000000002E-2</v>
      </c>
      <c r="K60" s="24">
        <v>1.0500000000000001E-2</v>
      </c>
      <c r="L60" s="24">
        <v>1.1000000000000001E-3</v>
      </c>
      <c r="M60" s="24" t="s">
        <v>307</v>
      </c>
      <c r="N60" s="24" t="s">
        <v>307</v>
      </c>
      <c r="O60" s="24" t="s">
        <v>307</v>
      </c>
      <c r="P60" s="24">
        <v>1.4500000000000001E-2</v>
      </c>
      <c r="Q60" s="24">
        <v>3.0000000000000001E-3</v>
      </c>
      <c r="R60" s="24">
        <v>0.1236</v>
      </c>
      <c r="S60" s="24" t="s">
        <v>307</v>
      </c>
      <c r="T60" s="24">
        <v>8.8999999999999999E-3</v>
      </c>
      <c r="U60" s="24">
        <v>4.3E-3</v>
      </c>
      <c r="V60" s="24">
        <v>0.48149999999999998</v>
      </c>
      <c r="W60" s="24">
        <v>5.0000000000000001E-4</v>
      </c>
      <c r="X60" s="24">
        <v>8.3999999999999995E-3</v>
      </c>
      <c r="Y60" s="24">
        <v>1E-4</v>
      </c>
      <c r="Z60" s="24">
        <v>1.5E-3</v>
      </c>
      <c r="AA60" s="24" t="s">
        <v>307</v>
      </c>
      <c r="AB60" s="24">
        <v>5.8200000000000002E-2</v>
      </c>
      <c r="AC60" s="24">
        <v>4.7999999999999996E-3</v>
      </c>
      <c r="AD60" s="24">
        <v>1.6E-2</v>
      </c>
      <c r="AE60" s="24">
        <v>0.35830000000000001</v>
      </c>
      <c r="AF60" s="24">
        <v>0.10440000000000001</v>
      </c>
      <c r="AG60" s="24">
        <v>2.1920000000000002</v>
      </c>
      <c r="AH60" s="24">
        <v>0.62319999999999998</v>
      </c>
      <c r="AI60" s="24">
        <v>0.25600000000000001</v>
      </c>
      <c r="AJ60" s="24">
        <v>0.1081</v>
      </c>
      <c r="AK60" s="24">
        <v>22.956399999999999</v>
      </c>
      <c r="AL60" s="24">
        <v>4.1799999999999997E-2</v>
      </c>
      <c r="AM60" s="24">
        <v>2E-3</v>
      </c>
      <c r="AN60" s="24">
        <v>4.3799999999999999E-2</v>
      </c>
      <c r="AO60" s="24">
        <v>5.4999999999999997E-3</v>
      </c>
      <c r="AP60" s="24">
        <v>3.5299999999999998E-2</v>
      </c>
      <c r="AQ60" s="24">
        <v>0.16009999999999999</v>
      </c>
      <c r="AR60" s="24">
        <v>1.3345</v>
      </c>
      <c r="AS60" s="24">
        <v>3.9E-2</v>
      </c>
      <c r="AT60" s="24">
        <v>2.4771999999999998</v>
      </c>
      <c r="AU60" s="24">
        <v>3.8199999999999998E-2</v>
      </c>
      <c r="AV60" s="24">
        <v>1.4735</v>
      </c>
      <c r="AW60" s="24" t="s">
        <v>307</v>
      </c>
      <c r="AX60" s="24">
        <v>0.34499999999999997</v>
      </c>
      <c r="AY60" s="24">
        <v>1.15E-2</v>
      </c>
      <c r="AZ60" s="24" t="s">
        <v>307</v>
      </c>
      <c r="BA60" s="24">
        <v>0.31309999999999999</v>
      </c>
      <c r="BB60" s="24">
        <v>3.73E-2</v>
      </c>
      <c r="BC60" s="24">
        <v>4.9799999999999997E-2</v>
      </c>
      <c r="BD60" s="24">
        <v>0.81620000000000004</v>
      </c>
      <c r="BE60" s="24">
        <v>7.3000000000000001E-3</v>
      </c>
      <c r="BF60" s="24">
        <v>8.8599999999999998E-2</v>
      </c>
      <c r="BG60" s="24" t="s">
        <v>307</v>
      </c>
      <c r="BH60" s="24" t="s">
        <v>307</v>
      </c>
      <c r="BI60" s="24">
        <v>2.9999999999999997E-4</v>
      </c>
      <c r="BJ60" s="24" t="s">
        <v>307</v>
      </c>
      <c r="BK60" s="24">
        <v>0.35670000000000002</v>
      </c>
      <c r="BL60" s="24">
        <v>0.52690000000000003</v>
      </c>
      <c r="BM60" s="24" t="s">
        <v>307</v>
      </c>
      <c r="BN60" s="24" t="s">
        <v>307</v>
      </c>
      <c r="BO60" s="24">
        <v>2.5000000000000001E-3</v>
      </c>
      <c r="BP60" s="24" t="s">
        <v>307</v>
      </c>
      <c r="BQ60" s="24" t="s">
        <v>307</v>
      </c>
      <c r="BR60" s="54">
        <v>35.895400000000002</v>
      </c>
      <c r="BS60" s="55">
        <v>0.27779999999999999</v>
      </c>
      <c r="BT60" s="24">
        <v>1.9E-3</v>
      </c>
      <c r="BU60" s="24" t="s">
        <v>307</v>
      </c>
      <c r="BV60" s="54">
        <v>0.2797</v>
      </c>
      <c r="BW60" s="55" t="s">
        <v>307</v>
      </c>
      <c r="BX60" s="24" t="s">
        <v>307</v>
      </c>
      <c r="BY60" s="24" t="s">
        <v>307</v>
      </c>
      <c r="BZ60" s="61" t="s">
        <v>307</v>
      </c>
      <c r="CA60" s="46" t="s">
        <v>307</v>
      </c>
      <c r="CB60" s="112">
        <v>78.198499999999996</v>
      </c>
      <c r="CC60" s="112">
        <v>78.478200000000001</v>
      </c>
      <c r="CD60" s="223">
        <v>114.3736</v>
      </c>
    </row>
    <row r="61" spans="1:82" s="49" customFormat="1">
      <c r="A61" s="211" t="s">
        <v>54</v>
      </c>
      <c r="B61" s="97" t="s">
        <v>185</v>
      </c>
      <c r="C61" s="457" t="s">
        <v>426</v>
      </c>
      <c r="D61" s="458" t="s">
        <v>427</v>
      </c>
      <c r="E61" s="55">
        <v>3.5000000000000001E-3</v>
      </c>
      <c r="F61" s="24">
        <v>1.2215</v>
      </c>
      <c r="G61" s="24" t="s">
        <v>307</v>
      </c>
      <c r="H61" s="24" t="s">
        <v>307</v>
      </c>
      <c r="I61" s="24">
        <v>2.2000000000000001E-3</v>
      </c>
      <c r="J61" s="24">
        <v>0.33150000000000002</v>
      </c>
      <c r="K61" s="24">
        <v>0.25619999999999998</v>
      </c>
      <c r="L61" s="24" t="s">
        <v>307</v>
      </c>
      <c r="M61" s="24" t="s">
        <v>307</v>
      </c>
      <c r="N61" s="24">
        <v>0.15359999999999999</v>
      </c>
      <c r="O61" s="24" t="s">
        <v>307</v>
      </c>
      <c r="P61" s="24" t="s">
        <v>307</v>
      </c>
      <c r="Q61" s="24">
        <v>3.3999999999999998E-3</v>
      </c>
      <c r="R61" s="24">
        <v>0.1076</v>
      </c>
      <c r="S61" s="24">
        <v>1E-4</v>
      </c>
      <c r="T61" s="24">
        <v>9.8299999999999998E-2</v>
      </c>
      <c r="U61" s="24">
        <v>8.8999999999999999E-3</v>
      </c>
      <c r="V61" s="24">
        <v>0.12659999999999999</v>
      </c>
      <c r="W61" s="24" t="s">
        <v>307</v>
      </c>
      <c r="X61" s="24">
        <v>6.3799999999999996E-2</v>
      </c>
      <c r="Y61" s="24">
        <v>2.5999999999999999E-3</v>
      </c>
      <c r="Z61" s="24">
        <v>8.0199999999999994E-2</v>
      </c>
      <c r="AA61" s="24">
        <v>8.0000000000000004E-4</v>
      </c>
      <c r="AB61" s="24">
        <v>1E-4</v>
      </c>
      <c r="AC61" s="24" t="s">
        <v>307</v>
      </c>
      <c r="AD61" s="24">
        <v>4.9000000000000002E-2</v>
      </c>
      <c r="AE61" s="24">
        <v>1.5576000000000001</v>
      </c>
      <c r="AF61" s="24">
        <v>5.4100000000000002E-2</v>
      </c>
      <c r="AG61" s="24">
        <v>2.8418000000000001</v>
      </c>
      <c r="AH61" s="24">
        <v>0.59509999999999996</v>
      </c>
      <c r="AI61" s="24">
        <v>16.375800000000002</v>
      </c>
      <c r="AJ61" s="24" t="s">
        <v>307</v>
      </c>
      <c r="AK61" s="24">
        <v>1.077</v>
      </c>
      <c r="AL61" s="24">
        <v>8.9999999999999998E-4</v>
      </c>
      <c r="AM61" s="24" t="s">
        <v>307</v>
      </c>
      <c r="AN61" s="24">
        <v>1.2539</v>
      </c>
      <c r="AO61" s="24">
        <v>7.51E-2</v>
      </c>
      <c r="AP61" s="24">
        <v>1.6999999999999999E-3</v>
      </c>
      <c r="AQ61" s="24">
        <v>5.0000000000000001E-3</v>
      </c>
      <c r="AR61" s="24">
        <v>8.2699999999999996E-2</v>
      </c>
      <c r="AS61" s="24">
        <v>0.17169999999999999</v>
      </c>
      <c r="AT61" s="24">
        <v>2.4799999999999999E-2</v>
      </c>
      <c r="AU61" s="24" t="s">
        <v>307</v>
      </c>
      <c r="AV61" s="24">
        <v>0.1011</v>
      </c>
      <c r="AW61" s="24" t="s">
        <v>307</v>
      </c>
      <c r="AX61" s="24">
        <v>3.6322000000000001</v>
      </c>
      <c r="AY61" s="24">
        <v>0.11360000000000001</v>
      </c>
      <c r="AZ61" s="24" t="s">
        <v>307</v>
      </c>
      <c r="BA61" s="24">
        <v>0.71209999999999996</v>
      </c>
      <c r="BB61" s="24">
        <v>4.9599999999999998E-2</v>
      </c>
      <c r="BC61" s="24">
        <v>1.5800000000000002E-2</v>
      </c>
      <c r="BD61" s="24">
        <v>3.3999999999999998E-3</v>
      </c>
      <c r="BE61" s="24">
        <v>15.111800000000001</v>
      </c>
      <c r="BF61" s="24">
        <v>0.32740000000000002</v>
      </c>
      <c r="BG61" s="24">
        <v>3.3700000000000001E-2</v>
      </c>
      <c r="BH61" s="24">
        <v>9.7100000000000006E-2</v>
      </c>
      <c r="BI61" s="24">
        <v>5.3600000000000002E-2</v>
      </c>
      <c r="BJ61" s="24" t="s">
        <v>307</v>
      </c>
      <c r="BK61" s="24">
        <v>3.0999999999999999E-3</v>
      </c>
      <c r="BL61" s="24">
        <v>0.1303</v>
      </c>
      <c r="BM61" s="24" t="s">
        <v>307</v>
      </c>
      <c r="BN61" s="24" t="s">
        <v>307</v>
      </c>
      <c r="BO61" s="24">
        <v>6.3E-3</v>
      </c>
      <c r="BP61" s="24" t="s">
        <v>307</v>
      </c>
      <c r="BQ61" s="24" t="s">
        <v>307</v>
      </c>
      <c r="BR61" s="54">
        <v>47.0182</v>
      </c>
      <c r="BS61" s="55">
        <v>127.3593</v>
      </c>
      <c r="BT61" s="24">
        <v>2.9382999999999999</v>
      </c>
      <c r="BU61" s="24">
        <v>3.0687000000000002</v>
      </c>
      <c r="BV61" s="54">
        <v>133.3663</v>
      </c>
      <c r="BW61" s="55" t="s">
        <v>307</v>
      </c>
      <c r="BX61" s="24" t="s">
        <v>307</v>
      </c>
      <c r="BY61" s="24" t="s">
        <v>307</v>
      </c>
      <c r="BZ61" s="61" t="s">
        <v>307</v>
      </c>
      <c r="CA61" s="46" t="s">
        <v>307</v>
      </c>
      <c r="CB61" s="112" t="s">
        <v>307</v>
      </c>
      <c r="CC61" s="112">
        <v>133.3663</v>
      </c>
      <c r="CD61" s="223">
        <v>180.3845</v>
      </c>
    </row>
    <row r="62" spans="1:82" s="49" customFormat="1">
      <c r="A62" s="211" t="s">
        <v>55</v>
      </c>
      <c r="B62" s="97" t="s">
        <v>186</v>
      </c>
      <c r="C62" s="457" t="s">
        <v>428</v>
      </c>
      <c r="D62" s="458" t="s">
        <v>429</v>
      </c>
      <c r="E62" s="55">
        <v>0.65769999999999995</v>
      </c>
      <c r="F62" s="24">
        <v>2.4929999999999999</v>
      </c>
      <c r="G62" s="24">
        <v>4.4200000000000003E-2</v>
      </c>
      <c r="H62" s="24">
        <v>0.626</v>
      </c>
      <c r="I62" s="24">
        <v>6.0960000000000001</v>
      </c>
      <c r="J62" s="24">
        <v>1.0033000000000001</v>
      </c>
      <c r="K62" s="24">
        <v>1.8773</v>
      </c>
      <c r="L62" s="24">
        <v>0.53649999999999998</v>
      </c>
      <c r="M62" s="24">
        <v>0.74260000000000004</v>
      </c>
      <c r="N62" s="24">
        <v>2.3E-3</v>
      </c>
      <c r="O62" s="24">
        <v>0.57679999999999998</v>
      </c>
      <c r="P62" s="24">
        <v>1.4480999999999999</v>
      </c>
      <c r="Q62" s="24">
        <v>0.1953</v>
      </c>
      <c r="R62" s="24">
        <v>10.893700000000001</v>
      </c>
      <c r="S62" s="24">
        <v>0.13020000000000001</v>
      </c>
      <c r="T62" s="24">
        <v>3.2128999999999999</v>
      </c>
      <c r="U62" s="24">
        <v>0.26989999999999997</v>
      </c>
      <c r="V62" s="24">
        <v>0.67110000000000003</v>
      </c>
      <c r="W62" s="24">
        <v>0.60670000000000002</v>
      </c>
      <c r="X62" s="24">
        <v>0.55159999999999998</v>
      </c>
      <c r="Y62" s="24">
        <v>0.62519999999999998</v>
      </c>
      <c r="Z62" s="24">
        <v>0.73860000000000003</v>
      </c>
      <c r="AA62" s="24">
        <v>5.0307000000000004</v>
      </c>
      <c r="AB62" s="24">
        <v>10.9564</v>
      </c>
      <c r="AC62" s="24">
        <v>0.98429999999999995</v>
      </c>
      <c r="AD62" s="24">
        <v>7.6896000000000004</v>
      </c>
      <c r="AE62" s="24">
        <v>63.965800000000002</v>
      </c>
      <c r="AF62" s="24">
        <v>2.9975000000000001</v>
      </c>
      <c r="AG62" s="24">
        <v>14.8247</v>
      </c>
      <c r="AH62" s="24">
        <v>41.375</v>
      </c>
      <c r="AI62" s="24">
        <v>18.011399999999998</v>
      </c>
      <c r="AJ62" s="24">
        <v>0.15679999999999999</v>
      </c>
      <c r="AK62" s="24">
        <v>0.30819999999999997</v>
      </c>
      <c r="AL62" s="24">
        <v>24.555499999999999</v>
      </c>
      <c r="AM62" s="24">
        <v>0.51400000000000001</v>
      </c>
      <c r="AN62" s="24">
        <v>11.670500000000001</v>
      </c>
      <c r="AO62" s="24">
        <v>1.9349000000000001</v>
      </c>
      <c r="AP62" s="24">
        <v>1.111</v>
      </c>
      <c r="AQ62" s="24">
        <v>3.8466</v>
      </c>
      <c r="AR62" s="24">
        <v>6.7523999999999997</v>
      </c>
      <c r="AS62" s="24">
        <v>1.6205000000000001</v>
      </c>
      <c r="AT62" s="24">
        <v>2.0272999999999999</v>
      </c>
      <c r="AU62" s="24">
        <v>1.2073</v>
      </c>
      <c r="AV62" s="24">
        <v>56.281700000000001</v>
      </c>
      <c r="AW62" s="24">
        <v>14.341200000000001</v>
      </c>
      <c r="AX62" s="24">
        <v>4.5201000000000002</v>
      </c>
      <c r="AY62" s="24">
        <v>0.97460000000000002</v>
      </c>
      <c r="AZ62" s="24">
        <v>0.27179999999999999</v>
      </c>
      <c r="BA62" s="24">
        <v>8.7280999999999995</v>
      </c>
      <c r="BB62" s="24">
        <v>5.9660000000000002</v>
      </c>
      <c r="BC62" s="24">
        <v>1.7963</v>
      </c>
      <c r="BD62" s="24">
        <v>0.22650000000000001</v>
      </c>
      <c r="BE62" s="24">
        <v>1.9387000000000001</v>
      </c>
      <c r="BF62" s="24">
        <v>40.791499999999999</v>
      </c>
      <c r="BG62" s="24">
        <v>63.566899999999997</v>
      </c>
      <c r="BH62" s="24">
        <v>16.006799999999998</v>
      </c>
      <c r="BI62" s="24">
        <v>12.444599999999999</v>
      </c>
      <c r="BJ62" s="24">
        <v>1.3791</v>
      </c>
      <c r="BK62" s="24">
        <v>19.27</v>
      </c>
      <c r="BL62" s="24">
        <v>7.1695000000000002</v>
      </c>
      <c r="BM62" s="24">
        <v>3.7128000000000001</v>
      </c>
      <c r="BN62" s="24">
        <v>6.4000000000000001E-2</v>
      </c>
      <c r="BO62" s="24">
        <v>0.23499999999999999</v>
      </c>
      <c r="BP62" s="24" t="s">
        <v>307</v>
      </c>
      <c r="BQ62" s="24" t="s">
        <v>307</v>
      </c>
      <c r="BR62" s="54">
        <v>515.22490000000005</v>
      </c>
      <c r="BS62" s="55">
        <v>10.386100000000001</v>
      </c>
      <c r="BT62" s="24">
        <v>1.38E-2</v>
      </c>
      <c r="BU62" s="24">
        <v>3.0327000000000002</v>
      </c>
      <c r="BV62" s="54">
        <v>13.432600000000001</v>
      </c>
      <c r="BW62" s="55" t="s">
        <v>307</v>
      </c>
      <c r="BX62" s="24" t="s">
        <v>307</v>
      </c>
      <c r="BY62" s="24" t="s">
        <v>307</v>
      </c>
      <c r="BZ62" s="61" t="s">
        <v>307</v>
      </c>
      <c r="CA62" s="46" t="s">
        <v>307</v>
      </c>
      <c r="CB62" s="112">
        <v>50.041699999999999</v>
      </c>
      <c r="CC62" s="112">
        <v>63.474299999999999</v>
      </c>
      <c r="CD62" s="223">
        <v>578.69910000000004</v>
      </c>
    </row>
    <row r="63" spans="1:82" s="49" customFormat="1">
      <c r="A63" s="211" t="s">
        <v>56</v>
      </c>
      <c r="B63" s="97" t="s">
        <v>187</v>
      </c>
      <c r="C63" s="457" t="s">
        <v>430</v>
      </c>
      <c r="D63" s="458" t="s">
        <v>431</v>
      </c>
      <c r="E63" s="55" t="s">
        <v>307</v>
      </c>
      <c r="F63" s="24" t="s">
        <v>307</v>
      </c>
      <c r="G63" s="24" t="s">
        <v>307</v>
      </c>
      <c r="H63" s="24" t="s">
        <v>307</v>
      </c>
      <c r="I63" s="24">
        <v>0.76339999999999997</v>
      </c>
      <c r="J63" s="24">
        <v>0.2641</v>
      </c>
      <c r="K63" s="24">
        <v>0.32600000000000001</v>
      </c>
      <c r="L63" s="24" t="s">
        <v>307</v>
      </c>
      <c r="M63" s="24">
        <v>0.2641</v>
      </c>
      <c r="N63" s="24" t="s">
        <v>307</v>
      </c>
      <c r="O63" s="24" t="s">
        <v>307</v>
      </c>
      <c r="P63" s="24" t="s">
        <v>307</v>
      </c>
      <c r="Q63" s="24" t="s">
        <v>307</v>
      </c>
      <c r="R63" s="24" t="s">
        <v>307</v>
      </c>
      <c r="S63" s="24">
        <v>0.28270000000000001</v>
      </c>
      <c r="T63" s="24">
        <v>1.2483</v>
      </c>
      <c r="U63" s="24" t="s">
        <v>307</v>
      </c>
      <c r="V63" s="24" t="s">
        <v>307</v>
      </c>
      <c r="W63" s="24" t="s">
        <v>307</v>
      </c>
      <c r="X63" s="24" t="s">
        <v>307</v>
      </c>
      <c r="Y63" s="24">
        <v>1.4726999999999999</v>
      </c>
      <c r="Z63" s="24">
        <v>0.51239999999999997</v>
      </c>
      <c r="AA63" s="24">
        <v>0.20649999999999999</v>
      </c>
      <c r="AB63" s="24">
        <v>1.5338000000000001</v>
      </c>
      <c r="AC63" s="24" t="s">
        <v>307</v>
      </c>
      <c r="AD63" s="24">
        <v>0.31340000000000001</v>
      </c>
      <c r="AE63" s="24">
        <v>2.4653</v>
      </c>
      <c r="AF63" s="24" t="s">
        <v>307</v>
      </c>
      <c r="AG63" s="24">
        <v>0.5877</v>
      </c>
      <c r="AH63" s="24">
        <v>0.79239999999999999</v>
      </c>
      <c r="AI63" s="24">
        <v>0.31040000000000001</v>
      </c>
      <c r="AJ63" s="24" t="s">
        <v>307</v>
      </c>
      <c r="AK63" s="24" t="s">
        <v>307</v>
      </c>
      <c r="AL63" s="24">
        <v>0.2777</v>
      </c>
      <c r="AM63" s="24" t="s">
        <v>307</v>
      </c>
      <c r="AN63" s="24">
        <v>0.49680000000000002</v>
      </c>
      <c r="AO63" s="24" t="s">
        <v>307</v>
      </c>
      <c r="AP63" s="24">
        <v>0.18479999999999999</v>
      </c>
      <c r="AQ63" s="24" t="s">
        <v>307</v>
      </c>
      <c r="AR63" s="24">
        <v>0.22570000000000001</v>
      </c>
      <c r="AS63" s="24">
        <v>12.150399999999999</v>
      </c>
      <c r="AT63" s="24" t="s">
        <v>307</v>
      </c>
      <c r="AU63" s="24" t="s">
        <v>307</v>
      </c>
      <c r="AV63" s="24">
        <v>2.2818999999999998</v>
      </c>
      <c r="AW63" s="24" t="s">
        <v>307</v>
      </c>
      <c r="AX63" s="24">
        <v>0.81910000000000005</v>
      </c>
      <c r="AY63" s="24" t="s">
        <v>307</v>
      </c>
      <c r="AZ63" s="24">
        <v>7.0199999999999999E-2</v>
      </c>
      <c r="BA63" s="24">
        <v>2.2662</v>
      </c>
      <c r="BB63" s="24">
        <v>0.39169999999999999</v>
      </c>
      <c r="BC63" s="24">
        <v>0.31879999999999997</v>
      </c>
      <c r="BD63" s="24">
        <v>0.1595</v>
      </c>
      <c r="BE63" s="24">
        <v>0.42349999999999999</v>
      </c>
      <c r="BF63" s="24">
        <v>0.70899999999999996</v>
      </c>
      <c r="BG63" s="24">
        <v>79.130300000000005</v>
      </c>
      <c r="BH63" s="24">
        <v>2.1709000000000001</v>
      </c>
      <c r="BI63" s="24">
        <v>2.3149000000000002</v>
      </c>
      <c r="BJ63" s="24">
        <v>7.5664999999999996</v>
      </c>
      <c r="BK63" s="24">
        <v>0.33189999999999997</v>
      </c>
      <c r="BL63" s="24">
        <v>2.7618</v>
      </c>
      <c r="BM63" s="24">
        <v>7.9499000000000004</v>
      </c>
      <c r="BN63" s="24" t="s">
        <v>307</v>
      </c>
      <c r="BO63" s="24" t="s">
        <v>307</v>
      </c>
      <c r="BP63" s="24" t="s">
        <v>307</v>
      </c>
      <c r="BQ63" s="24" t="s">
        <v>307</v>
      </c>
      <c r="BR63" s="54">
        <v>134.34450000000001</v>
      </c>
      <c r="BS63" s="55">
        <v>24.661200000000001</v>
      </c>
      <c r="BT63" s="24">
        <v>0.60909999999999997</v>
      </c>
      <c r="BU63" s="24">
        <v>1798.2543000000001</v>
      </c>
      <c r="BV63" s="54">
        <v>1823.5246</v>
      </c>
      <c r="BW63" s="55">
        <v>36.843800000000002</v>
      </c>
      <c r="BX63" s="24" t="s">
        <v>307</v>
      </c>
      <c r="BY63" s="24" t="s">
        <v>307</v>
      </c>
      <c r="BZ63" s="61" t="s">
        <v>307</v>
      </c>
      <c r="CA63" s="46">
        <v>36.843800000000002</v>
      </c>
      <c r="CB63" s="112">
        <v>26.619700000000002</v>
      </c>
      <c r="CC63" s="112">
        <v>1886.9882</v>
      </c>
      <c r="CD63" s="223">
        <v>2021.3326</v>
      </c>
    </row>
    <row r="64" spans="1:82" s="49" customFormat="1">
      <c r="A64" s="211" t="s">
        <v>57</v>
      </c>
      <c r="B64" s="97" t="s">
        <v>200</v>
      </c>
      <c r="C64" s="457" t="s">
        <v>432</v>
      </c>
      <c r="D64" s="458" t="s">
        <v>433</v>
      </c>
      <c r="E64" s="55">
        <v>2.0799999999999999E-2</v>
      </c>
      <c r="F64" s="24">
        <v>0.3211</v>
      </c>
      <c r="G64" s="24">
        <v>1.14E-2</v>
      </c>
      <c r="H64" s="24">
        <v>2.6599999999999999E-2</v>
      </c>
      <c r="I64" s="24">
        <v>0.75009999999999999</v>
      </c>
      <c r="J64" s="24">
        <v>0.2467</v>
      </c>
      <c r="K64" s="24">
        <v>0.65280000000000005</v>
      </c>
      <c r="L64" s="24">
        <v>0.26540000000000002</v>
      </c>
      <c r="M64" s="24">
        <v>4.9000000000000002E-2</v>
      </c>
      <c r="N64" s="24">
        <v>1E-4</v>
      </c>
      <c r="O64" s="24">
        <v>4.6899999999999997E-2</v>
      </c>
      <c r="P64" s="24">
        <v>0.2535</v>
      </c>
      <c r="Q64" s="24">
        <v>2.5100000000000001E-2</v>
      </c>
      <c r="R64" s="24">
        <v>0.27710000000000001</v>
      </c>
      <c r="S64" s="24">
        <v>2.0899999999999998E-2</v>
      </c>
      <c r="T64" s="24">
        <v>0.44540000000000002</v>
      </c>
      <c r="U64" s="24">
        <v>1.01E-2</v>
      </c>
      <c r="V64" s="24">
        <v>7.0900000000000005E-2</v>
      </c>
      <c r="W64" s="24">
        <v>3.2099999999999997E-2</v>
      </c>
      <c r="X64" s="24">
        <v>3.8100000000000002E-2</v>
      </c>
      <c r="Y64" s="24">
        <v>3.4299999999999997E-2</v>
      </c>
      <c r="Z64" s="24">
        <v>3.9699999999999999E-2</v>
      </c>
      <c r="AA64" s="24">
        <v>0.26989999999999997</v>
      </c>
      <c r="AB64" s="24">
        <v>0.92079999999999995</v>
      </c>
      <c r="AC64" s="24">
        <v>5.9700000000000003E-2</v>
      </c>
      <c r="AD64" s="24">
        <v>0.13070000000000001</v>
      </c>
      <c r="AE64" s="24">
        <v>1.1406000000000001</v>
      </c>
      <c r="AF64" s="24">
        <v>0.6986</v>
      </c>
      <c r="AG64" s="24">
        <v>5.1711999999999998</v>
      </c>
      <c r="AH64" s="24">
        <v>3.6928999999999998</v>
      </c>
      <c r="AI64" s="24">
        <v>0.36940000000000001</v>
      </c>
      <c r="AJ64" s="24">
        <v>3.7900000000000003E-2</v>
      </c>
      <c r="AK64" s="24">
        <v>1.9315</v>
      </c>
      <c r="AL64" s="24">
        <v>2.5710999999999999</v>
      </c>
      <c r="AM64" s="24">
        <v>6.25E-2</v>
      </c>
      <c r="AN64" s="24">
        <v>5.79E-2</v>
      </c>
      <c r="AO64" s="24">
        <v>0.42749999999999999</v>
      </c>
      <c r="AP64" s="24">
        <v>7.17E-2</v>
      </c>
      <c r="AQ64" s="24">
        <v>1.2162999999999999</v>
      </c>
      <c r="AR64" s="24">
        <v>6.5716999999999999</v>
      </c>
      <c r="AS64" s="24">
        <v>1.0201</v>
      </c>
      <c r="AT64" s="24">
        <v>1.3980999999999999</v>
      </c>
      <c r="AU64" s="24">
        <v>0.2107</v>
      </c>
      <c r="AV64" s="24">
        <v>0.3654</v>
      </c>
      <c r="AW64" s="24" t="s">
        <v>307</v>
      </c>
      <c r="AX64" s="24">
        <v>3.6311</v>
      </c>
      <c r="AY64" s="24">
        <v>0.83789999999999998</v>
      </c>
      <c r="AZ64" s="24">
        <v>2.9999999999999997E-4</v>
      </c>
      <c r="BA64" s="24">
        <v>1.0694999999999999</v>
      </c>
      <c r="BB64" s="24">
        <v>0.17680000000000001</v>
      </c>
      <c r="BC64" s="24">
        <v>0.15049999999999999</v>
      </c>
      <c r="BD64" s="24">
        <v>0.1983</v>
      </c>
      <c r="BE64" s="24">
        <v>4.2599999999999999E-2</v>
      </c>
      <c r="BF64" s="24">
        <v>0.87729999999999997</v>
      </c>
      <c r="BG64" s="24" t="s">
        <v>307</v>
      </c>
      <c r="BH64" s="24">
        <v>11.7659</v>
      </c>
      <c r="BI64" s="24">
        <v>0.30530000000000002</v>
      </c>
      <c r="BJ64" s="24">
        <v>1.7000000000000001E-2</v>
      </c>
      <c r="BK64" s="24">
        <v>0.14169999999999999</v>
      </c>
      <c r="BL64" s="24">
        <v>5.2600000000000001E-2</v>
      </c>
      <c r="BM64" s="24">
        <v>8.8499999999999995E-2</v>
      </c>
      <c r="BN64" s="24">
        <v>0.1048</v>
      </c>
      <c r="BO64" s="24">
        <v>1.0483</v>
      </c>
      <c r="BP64" s="24" t="s">
        <v>307</v>
      </c>
      <c r="BQ64" s="24" t="s">
        <v>307</v>
      </c>
      <c r="BR64" s="54">
        <v>52.542900000000003</v>
      </c>
      <c r="BS64" s="55">
        <v>245.62450000000001</v>
      </c>
      <c r="BT64" s="24">
        <v>7.1425999999999998</v>
      </c>
      <c r="BU64" s="24">
        <v>814.32489999999996</v>
      </c>
      <c r="BV64" s="54">
        <v>1067.0920000000001</v>
      </c>
      <c r="BW64" s="55" t="s">
        <v>307</v>
      </c>
      <c r="BX64" s="24" t="s">
        <v>307</v>
      </c>
      <c r="BY64" s="24" t="s">
        <v>307</v>
      </c>
      <c r="BZ64" s="61" t="s">
        <v>307</v>
      </c>
      <c r="CA64" s="46" t="s">
        <v>307</v>
      </c>
      <c r="CB64" s="112">
        <v>5.7799999999999997E-2</v>
      </c>
      <c r="CC64" s="112">
        <v>1067.1498999999999</v>
      </c>
      <c r="CD64" s="223">
        <v>1119.6928</v>
      </c>
    </row>
    <row r="65" spans="1:82" s="49" customFormat="1">
      <c r="A65" s="211" t="s">
        <v>58</v>
      </c>
      <c r="B65" s="97" t="s">
        <v>188</v>
      </c>
      <c r="C65" s="457" t="s">
        <v>434</v>
      </c>
      <c r="D65" s="458" t="s">
        <v>435</v>
      </c>
      <c r="E65" s="55">
        <v>1.15E-2</v>
      </c>
      <c r="F65" s="24">
        <v>6.9999999999999999E-4</v>
      </c>
      <c r="G65" s="24">
        <v>4.0000000000000002E-4</v>
      </c>
      <c r="H65" s="24">
        <v>3.0000000000000001E-3</v>
      </c>
      <c r="I65" s="24">
        <v>6.8000000000000005E-2</v>
      </c>
      <c r="J65" s="24">
        <v>1.55E-2</v>
      </c>
      <c r="K65" s="24">
        <v>0.1336</v>
      </c>
      <c r="L65" s="24">
        <v>4.5400000000000003E-2</v>
      </c>
      <c r="M65" s="24" t="s">
        <v>307</v>
      </c>
      <c r="N65" s="24" t="s">
        <v>307</v>
      </c>
      <c r="O65" s="24">
        <v>3.6600000000000001E-2</v>
      </c>
      <c r="P65" s="24">
        <v>2.8999999999999998E-3</v>
      </c>
      <c r="Q65" s="24">
        <v>4.7000000000000002E-3</v>
      </c>
      <c r="R65" s="24">
        <v>7.7399999999999997E-2</v>
      </c>
      <c r="S65" s="24">
        <v>8.6E-3</v>
      </c>
      <c r="T65" s="24">
        <v>4.4699999999999997E-2</v>
      </c>
      <c r="U65" s="24">
        <v>6.3E-3</v>
      </c>
      <c r="V65" s="24">
        <v>1.41E-2</v>
      </c>
      <c r="W65" s="24">
        <v>2.5000000000000001E-3</v>
      </c>
      <c r="X65" s="24" t="s">
        <v>307</v>
      </c>
      <c r="Y65" s="24">
        <v>3.8E-3</v>
      </c>
      <c r="Z65" s="24">
        <v>2.2200000000000001E-2</v>
      </c>
      <c r="AA65" s="24">
        <v>0.24249999999999999</v>
      </c>
      <c r="AB65" s="24">
        <v>3.32E-2</v>
      </c>
      <c r="AC65" s="24">
        <v>3.0000000000000001E-3</v>
      </c>
      <c r="AD65" s="24">
        <v>1.8599999999999998E-2</v>
      </c>
      <c r="AE65" s="24">
        <v>0.16869999999999999</v>
      </c>
      <c r="AF65" s="24">
        <v>8.9300000000000004E-2</v>
      </c>
      <c r="AG65" s="24">
        <v>1.8765000000000001</v>
      </c>
      <c r="AH65" s="24">
        <v>0.1358</v>
      </c>
      <c r="AI65" s="24">
        <v>0.66830000000000001</v>
      </c>
      <c r="AJ65" s="24">
        <v>4.7000000000000002E-3</v>
      </c>
      <c r="AK65" s="24">
        <v>7.7999999999999996E-3</v>
      </c>
      <c r="AL65" s="24">
        <v>2.4839000000000002</v>
      </c>
      <c r="AM65" s="24">
        <v>2.7799999999999998E-2</v>
      </c>
      <c r="AN65" s="24">
        <v>2.1499999999999998E-2</v>
      </c>
      <c r="AO65" s="24">
        <v>7.4999999999999997E-3</v>
      </c>
      <c r="AP65" s="24">
        <v>7.5200000000000003E-2</v>
      </c>
      <c r="AQ65" s="24">
        <v>9.9000000000000008E-3</v>
      </c>
      <c r="AR65" s="24">
        <v>3.5099999999999999E-2</v>
      </c>
      <c r="AS65" s="24">
        <v>4.3799999999999999E-2</v>
      </c>
      <c r="AT65" s="24">
        <v>3.5000000000000001E-3</v>
      </c>
      <c r="AU65" s="24">
        <v>8.0000000000000004E-4</v>
      </c>
      <c r="AV65" s="24">
        <v>0.15529999999999999</v>
      </c>
      <c r="AW65" s="24" t="s">
        <v>307</v>
      </c>
      <c r="AX65" s="24">
        <v>1.12E-2</v>
      </c>
      <c r="AY65" s="24">
        <v>1.7299999999999999E-2</v>
      </c>
      <c r="AZ65" s="24">
        <v>6.4999999999999997E-3</v>
      </c>
      <c r="BA65" s="24">
        <v>5.0000000000000001E-4</v>
      </c>
      <c r="BB65" s="24">
        <v>9.4999999999999998E-3</v>
      </c>
      <c r="BC65" s="24">
        <v>4.0000000000000001E-3</v>
      </c>
      <c r="BD65" s="24">
        <v>1.2699999999999999E-2</v>
      </c>
      <c r="BE65" s="24">
        <v>2.9999999999999997E-4</v>
      </c>
      <c r="BF65" s="24">
        <v>7.8399999999999997E-2</v>
      </c>
      <c r="BG65" s="24">
        <v>0.64649999999999996</v>
      </c>
      <c r="BH65" s="24">
        <v>0.38719999999999999</v>
      </c>
      <c r="BI65" s="24">
        <v>21.487300000000001</v>
      </c>
      <c r="BJ65" s="24">
        <v>0.58050000000000002</v>
      </c>
      <c r="BK65" s="24">
        <v>2.18E-2</v>
      </c>
      <c r="BL65" s="24">
        <v>0.22409999999999999</v>
      </c>
      <c r="BM65" s="24" t="s">
        <v>307</v>
      </c>
      <c r="BN65" s="24">
        <v>2.9999999999999997E-4</v>
      </c>
      <c r="BO65" s="24">
        <v>0.05</v>
      </c>
      <c r="BP65" s="24" t="s">
        <v>307</v>
      </c>
      <c r="BQ65" s="24" t="s">
        <v>307</v>
      </c>
      <c r="BR65" s="54">
        <v>30.152899999999999</v>
      </c>
      <c r="BS65" s="55">
        <v>250.93989999999999</v>
      </c>
      <c r="BT65" s="24">
        <v>2.7134999999999998</v>
      </c>
      <c r="BU65" s="24">
        <v>467.83800000000002</v>
      </c>
      <c r="BV65" s="54">
        <v>721.49149999999997</v>
      </c>
      <c r="BW65" s="55" t="s">
        <v>307</v>
      </c>
      <c r="BX65" s="24" t="s">
        <v>307</v>
      </c>
      <c r="BY65" s="24" t="s">
        <v>307</v>
      </c>
      <c r="BZ65" s="61" t="s">
        <v>307</v>
      </c>
      <c r="CA65" s="46" t="s">
        <v>307</v>
      </c>
      <c r="CB65" s="112">
        <v>2.3942000000000001</v>
      </c>
      <c r="CC65" s="112">
        <v>723.88570000000004</v>
      </c>
      <c r="CD65" s="223">
        <v>754.0385</v>
      </c>
    </row>
    <row r="66" spans="1:82" s="49" customFormat="1">
      <c r="A66" s="211" t="s">
        <v>59</v>
      </c>
      <c r="B66" s="97" t="s">
        <v>189</v>
      </c>
      <c r="C66" s="457" t="s">
        <v>436</v>
      </c>
      <c r="D66" s="458" t="s">
        <v>437</v>
      </c>
      <c r="E66" s="55" t="s">
        <v>307</v>
      </c>
      <c r="F66" s="24" t="s">
        <v>307</v>
      </c>
      <c r="G66" s="24" t="s">
        <v>307</v>
      </c>
      <c r="H66" s="24" t="s">
        <v>307</v>
      </c>
      <c r="I66" s="24" t="s">
        <v>307</v>
      </c>
      <c r="J66" s="24" t="s">
        <v>307</v>
      </c>
      <c r="K66" s="24" t="s">
        <v>307</v>
      </c>
      <c r="L66" s="24" t="s">
        <v>307</v>
      </c>
      <c r="M66" s="24" t="s">
        <v>307</v>
      </c>
      <c r="N66" s="24" t="s">
        <v>307</v>
      </c>
      <c r="O66" s="24" t="s">
        <v>307</v>
      </c>
      <c r="P66" s="24" t="s">
        <v>307</v>
      </c>
      <c r="Q66" s="24" t="s">
        <v>307</v>
      </c>
      <c r="R66" s="24" t="s">
        <v>307</v>
      </c>
      <c r="S66" s="24" t="s">
        <v>307</v>
      </c>
      <c r="T66" s="24" t="s">
        <v>307</v>
      </c>
      <c r="U66" s="24" t="s">
        <v>307</v>
      </c>
      <c r="V66" s="24" t="s">
        <v>307</v>
      </c>
      <c r="W66" s="24" t="s">
        <v>307</v>
      </c>
      <c r="X66" s="24" t="s">
        <v>307</v>
      </c>
      <c r="Y66" s="24" t="s">
        <v>307</v>
      </c>
      <c r="Z66" s="24" t="s">
        <v>307</v>
      </c>
      <c r="AA66" s="24" t="s">
        <v>307</v>
      </c>
      <c r="AB66" s="24" t="s">
        <v>307</v>
      </c>
      <c r="AC66" s="24" t="s">
        <v>307</v>
      </c>
      <c r="AD66" s="24" t="s">
        <v>307</v>
      </c>
      <c r="AE66" s="24" t="s">
        <v>307</v>
      </c>
      <c r="AF66" s="24" t="s">
        <v>307</v>
      </c>
      <c r="AG66" s="24" t="s">
        <v>307</v>
      </c>
      <c r="AH66" s="24" t="s">
        <v>307</v>
      </c>
      <c r="AI66" s="24" t="s">
        <v>307</v>
      </c>
      <c r="AJ66" s="24" t="s">
        <v>307</v>
      </c>
      <c r="AK66" s="24" t="s">
        <v>307</v>
      </c>
      <c r="AL66" s="24" t="s">
        <v>307</v>
      </c>
      <c r="AM66" s="24" t="s">
        <v>307</v>
      </c>
      <c r="AN66" s="24" t="s">
        <v>307</v>
      </c>
      <c r="AO66" s="24" t="s">
        <v>307</v>
      </c>
      <c r="AP66" s="24" t="s">
        <v>307</v>
      </c>
      <c r="AQ66" s="24" t="s">
        <v>307</v>
      </c>
      <c r="AR66" s="24" t="s">
        <v>307</v>
      </c>
      <c r="AS66" s="24" t="s">
        <v>307</v>
      </c>
      <c r="AT66" s="24" t="s">
        <v>307</v>
      </c>
      <c r="AU66" s="24" t="s">
        <v>307</v>
      </c>
      <c r="AV66" s="24" t="s">
        <v>307</v>
      </c>
      <c r="AW66" s="24" t="s">
        <v>307</v>
      </c>
      <c r="AX66" s="24" t="s">
        <v>307</v>
      </c>
      <c r="AY66" s="24" t="s">
        <v>307</v>
      </c>
      <c r="AZ66" s="24" t="s">
        <v>307</v>
      </c>
      <c r="BA66" s="24" t="s">
        <v>307</v>
      </c>
      <c r="BB66" s="24" t="s">
        <v>307</v>
      </c>
      <c r="BC66" s="24" t="s">
        <v>307</v>
      </c>
      <c r="BD66" s="24" t="s">
        <v>307</v>
      </c>
      <c r="BE66" s="24" t="s">
        <v>307</v>
      </c>
      <c r="BF66" s="24" t="s">
        <v>307</v>
      </c>
      <c r="BG66" s="24" t="s">
        <v>307</v>
      </c>
      <c r="BH66" s="24" t="s">
        <v>307</v>
      </c>
      <c r="BI66" s="24" t="s">
        <v>307</v>
      </c>
      <c r="BJ66" s="24" t="s">
        <v>307</v>
      </c>
      <c r="BK66" s="24" t="s">
        <v>307</v>
      </c>
      <c r="BL66" s="24" t="s">
        <v>307</v>
      </c>
      <c r="BM66" s="24" t="s">
        <v>307</v>
      </c>
      <c r="BN66" s="24" t="s">
        <v>307</v>
      </c>
      <c r="BO66" s="24" t="s">
        <v>307</v>
      </c>
      <c r="BP66" s="24" t="s">
        <v>307</v>
      </c>
      <c r="BQ66" s="24" t="s">
        <v>307</v>
      </c>
      <c r="BR66" s="54" t="s">
        <v>307</v>
      </c>
      <c r="BS66" s="55">
        <v>47.988199999999999</v>
      </c>
      <c r="BT66" s="24">
        <v>12.6852</v>
      </c>
      <c r="BU66" s="24">
        <v>89.152000000000001</v>
      </c>
      <c r="BV66" s="54">
        <v>149.8254</v>
      </c>
      <c r="BW66" s="55" t="s">
        <v>307</v>
      </c>
      <c r="BX66" s="24" t="s">
        <v>307</v>
      </c>
      <c r="BY66" s="24" t="s">
        <v>307</v>
      </c>
      <c r="BZ66" s="61" t="s">
        <v>307</v>
      </c>
      <c r="CA66" s="46" t="s">
        <v>307</v>
      </c>
      <c r="CB66" s="112" t="s">
        <v>307</v>
      </c>
      <c r="CC66" s="112">
        <v>149.8254</v>
      </c>
      <c r="CD66" s="223">
        <v>149.8254</v>
      </c>
    </row>
    <row r="67" spans="1:82" s="49" customFormat="1">
      <c r="A67" s="211" t="s">
        <v>60</v>
      </c>
      <c r="B67" s="97" t="s">
        <v>190</v>
      </c>
      <c r="C67" s="457" t="s">
        <v>438</v>
      </c>
      <c r="D67" s="458" t="s">
        <v>439</v>
      </c>
      <c r="E67" s="55">
        <v>1.5E-3</v>
      </c>
      <c r="F67" s="24">
        <v>0.31259999999999999</v>
      </c>
      <c r="G67" s="24" t="s">
        <v>307</v>
      </c>
      <c r="H67" s="24" t="s">
        <v>307</v>
      </c>
      <c r="I67" s="24">
        <v>6.0499999999999998E-2</v>
      </c>
      <c r="J67" s="24" t="s">
        <v>307</v>
      </c>
      <c r="K67" s="24">
        <v>3.4500000000000003E-2</v>
      </c>
      <c r="L67" s="24" t="s">
        <v>307</v>
      </c>
      <c r="M67" s="24">
        <v>1.3599999999999999E-2</v>
      </c>
      <c r="N67" s="24" t="s">
        <v>307</v>
      </c>
      <c r="O67" s="24" t="s">
        <v>307</v>
      </c>
      <c r="P67" s="24" t="s">
        <v>307</v>
      </c>
      <c r="Q67" s="24" t="s">
        <v>307</v>
      </c>
      <c r="R67" s="24">
        <v>1.1999999999999999E-3</v>
      </c>
      <c r="S67" s="24" t="s">
        <v>307</v>
      </c>
      <c r="T67" s="24" t="s">
        <v>307</v>
      </c>
      <c r="U67" s="24" t="s">
        <v>307</v>
      </c>
      <c r="V67" s="24">
        <v>6.6799999999999998E-2</v>
      </c>
      <c r="W67" s="24" t="s">
        <v>307</v>
      </c>
      <c r="X67" s="24" t="s">
        <v>307</v>
      </c>
      <c r="Y67" s="24" t="s">
        <v>307</v>
      </c>
      <c r="Z67" s="24">
        <v>2.9999999999999997E-4</v>
      </c>
      <c r="AA67" s="24" t="s">
        <v>307</v>
      </c>
      <c r="AB67" s="24">
        <v>3.9199999999999999E-2</v>
      </c>
      <c r="AC67" s="24" t="s">
        <v>307</v>
      </c>
      <c r="AD67" s="24">
        <v>8.9999999999999998E-4</v>
      </c>
      <c r="AE67" s="24">
        <v>0.1588</v>
      </c>
      <c r="AF67" s="24">
        <v>2.0000000000000001E-4</v>
      </c>
      <c r="AG67" s="24">
        <v>0.51219999999999999</v>
      </c>
      <c r="AH67" s="24">
        <v>6.9900000000000004E-2</v>
      </c>
      <c r="AI67" s="24">
        <v>1E-4</v>
      </c>
      <c r="AJ67" s="24" t="s">
        <v>307</v>
      </c>
      <c r="AK67" s="24">
        <v>3.49E-2</v>
      </c>
      <c r="AL67" s="24">
        <v>0.17249999999999999</v>
      </c>
      <c r="AM67" s="24">
        <v>7.3599999999999999E-2</v>
      </c>
      <c r="AN67" s="24">
        <v>1.6799999999999999E-2</v>
      </c>
      <c r="AO67" s="24">
        <v>0.1817</v>
      </c>
      <c r="AP67" s="24">
        <v>1.5656000000000001</v>
      </c>
      <c r="AQ67" s="24">
        <v>0.22850000000000001</v>
      </c>
      <c r="AR67" s="24">
        <v>0.5343</v>
      </c>
      <c r="AS67" s="24">
        <v>3.8399999999999997E-2</v>
      </c>
      <c r="AT67" s="24">
        <v>0.48680000000000001</v>
      </c>
      <c r="AU67" s="24" t="s">
        <v>307</v>
      </c>
      <c r="AV67" s="24">
        <v>0.9728</v>
      </c>
      <c r="AW67" s="24" t="s">
        <v>307</v>
      </c>
      <c r="AX67" s="24">
        <v>0.18770000000000001</v>
      </c>
      <c r="AY67" s="24">
        <v>3.3E-3</v>
      </c>
      <c r="AZ67" s="24" t="s">
        <v>307</v>
      </c>
      <c r="BA67" s="24">
        <v>3.1399999999999997E-2</v>
      </c>
      <c r="BB67" s="24" t="s">
        <v>307</v>
      </c>
      <c r="BC67" s="24">
        <v>0.59240000000000004</v>
      </c>
      <c r="BD67" s="24" t="s">
        <v>307</v>
      </c>
      <c r="BE67" s="24">
        <v>5.9999999999999995E-4</v>
      </c>
      <c r="BF67" s="24">
        <v>0.29020000000000001</v>
      </c>
      <c r="BG67" s="24">
        <v>2.0000000000000001E-4</v>
      </c>
      <c r="BH67" s="24">
        <v>5.2200000000000003E-2</v>
      </c>
      <c r="BI67" s="24">
        <v>4.3E-3</v>
      </c>
      <c r="BJ67" s="24">
        <v>1.5E-3</v>
      </c>
      <c r="BK67" s="24">
        <v>4.5632000000000001</v>
      </c>
      <c r="BL67" s="24">
        <v>6.5830000000000002</v>
      </c>
      <c r="BM67" s="24" t="s">
        <v>307</v>
      </c>
      <c r="BN67" s="24">
        <v>3.7000000000000002E-3</v>
      </c>
      <c r="BO67" s="24" t="s">
        <v>307</v>
      </c>
      <c r="BP67" s="24" t="s">
        <v>307</v>
      </c>
      <c r="BQ67" s="24" t="s">
        <v>307</v>
      </c>
      <c r="BR67" s="54">
        <v>17.8919</v>
      </c>
      <c r="BS67" s="55">
        <v>238.8578</v>
      </c>
      <c r="BT67" s="24">
        <v>3.9491999999999998</v>
      </c>
      <c r="BU67" s="24">
        <v>111.2133</v>
      </c>
      <c r="BV67" s="54">
        <v>354.02030000000002</v>
      </c>
      <c r="BW67" s="55" t="s">
        <v>307</v>
      </c>
      <c r="BX67" s="24" t="s">
        <v>307</v>
      </c>
      <c r="BY67" s="24">
        <v>-0.1951</v>
      </c>
      <c r="BZ67" s="61">
        <v>-0.1951</v>
      </c>
      <c r="CA67" s="46">
        <v>-0.1951</v>
      </c>
      <c r="CB67" s="112">
        <v>5.4066999999999998</v>
      </c>
      <c r="CC67" s="112">
        <v>359.2319</v>
      </c>
      <c r="CD67" s="223">
        <v>377.12380000000002</v>
      </c>
    </row>
    <row r="68" spans="1:82" s="49" customFormat="1">
      <c r="A68" s="211" t="s">
        <v>61</v>
      </c>
      <c r="B68" s="97" t="s">
        <v>191</v>
      </c>
      <c r="C68" s="457" t="s">
        <v>440</v>
      </c>
      <c r="D68" s="458" t="s">
        <v>441</v>
      </c>
      <c r="E68" s="55" t="s">
        <v>307</v>
      </c>
      <c r="F68" s="24" t="s">
        <v>307</v>
      </c>
      <c r="G68" s="24" t="s">
        <v>307</v>
      </c>
      <c r="H68" s="24">
        <v>5.0000000000000001E-3</v>
      </c>
      <c r="I68" s="24">
        <v>1.12E-2</v>
      </c>
      <c r="J68" s="24" t="s">
        <v>307</v>
      </c>
      <c r="K68" s="24">
        <v>2.0999999999999999E-3</v>
      </c>
      <c r="L68" s="24" t="s">
        <v>307</v>
      </c>
      <c r="M68" s="24" t="s">
        <v>307</v>
      </c>
      <c r="N68" s="24" t="s">
        <v>307</v>
      </c>
      <c r="O68" s="24" t="s">
        <v>307</v>
      </c>
      <c r="P68" s="24">
        <v>8.5800000000000001E-2</v>
      </c>
      <c r="Q68" s="24" t="s">
        <v>307</v>
      </c>
      <c r="R68" s="24">
        <v>7.1000000000000004E-3</v>
      </c>
      <c r="S68" s="24" t="s">
        <v>307</v>
      </c>
      <c r="T68" s="24" t="s">
        <v>307</v>
      </c>
      <c r="U68" s="24" t="s">
        <v>307</v>
      </c>
      <c r="V68" s="24">
        <v>8.6E-3</v>
      </c>
      <c r="W68" s="24" t="s">
        <v>307</v>
      </c>
      <c r="X68" s="24" t="s">
        <v>307</v>
      </c>
      <c r="Y68" s="24" t="s">
        <v>307</v>
      </c>
      <c r="Z68" s="24">
        <v>6.3E-3</v>
      </c>
      <c r="AA68" s="24" t="s">
        <v>307</v>
      </c>
      <c r="AB68" s="24">
        <v>8.8099999999999998E-2</v>
      </c>
      <c r="AC68" s="24">
        <v>6.4999999999999997E-3</v>
      </c>
      <c r="AD68" s="24">
        <v>4.6300000000000001E-2</v>
      </c>
      <c r="AE68" s="24">
        <v>8.7300000000000003E-2</v>
      </c>
      <c r="AF68" s="24">
        <v>5.8999999999999997E-2</v>
      </c>
      <c r="AG68" s="24" t="s">
        <v>307</v>
      </c>
      <c r="AH68" s="24">
        <v>6.6900000000000001E-2</v>
      </c>
      <c r="AI68" s="24">
        <v>7.1000000000000004E-3</v>
      </c>
      <c r="AJ68" s="24" t="s">
        <v>307</v>
      </c>
      <c r="AK68" s="24" t="s">
        <v>307</v>
      </c>
      <c r="AL68" s="24">
        <v>0.1118</v>
      </c>
      <c r="AM68" s="24" t="s">
        <v>307</v>
      </c>
      <c r="AN68" s="24">
        <v>4.7000000000000002E-3</v>
      </c>
      <c r="AO68" s="24" t="s">
        <v>307</v>
      </c>
      <c r="AP68" s="24" t="s">
        <v>307</v>
      </c>
      <c r="AQ68" s="24">
        <v>0.4718</v>
      </c>
      <c r="AR68" s="24">
        <v>2.5899999999999999E-2</v>
      </c>
      <c r="AS68" s="24">
        <v>7.3000000000000001E-3</v>
      </c>
      <c r="AT68" s="24">
        <v>5.7999999999999996E-3</v>
      </c>
      <c r="AU68" s="24">
        <v>3.7000000000000002E-3</v>
      </c>
      <c r="AV68" s="24">
        <v>4.7000000000000002E-3</v>
      </c>
      <c r="AW68" s="24" t="s">
        <v>307</v>
      </c>
      <c r="AX68" s="24">
        <v>6.6900000000000001E-2</v>
      </c>
      <c r="AY68" s="24">
        <v>2.46E-2</v>
      </c>
      <c r="AZ68" s="24" t="s">
        <v>307</v>
      </c>
      <c r="BA68" s="24">
        <v>7.2400000000000006E-2</v>
      </c>
      <c r="BB68" s="24">
        <v>1E-4</v>
      </c>
      <c r="BC68" s="24">
        <v>1.6500000000000001E-2</v>
      </c>
      <c r="BD68" s="24">
        <v>2.9600000000000001E-2</v>
      </c>
      <c r="BE68" s="24" t="s">
        <v>307</v>
      </c>
      <c r="BF68" s="24">
        <v>5.0999999999999997E-2</v>
      </c>
      <c r="BG68" s="24">
        <v>1.1299999999999999E-2</v>
      </c>
      <c r="BH68" s="24">
        <v>3.09E-2</v>
      </c>
      <c r="BI68" s="24">
        <v>1.5E-3</v>
      </c>
      <c r="BJ68" s="24">
        <v>1.2999999999999999E-3</v>
      </c>
      <c r="BK68" s="24">
        <v>0.42270000000000002</v>
      </c>
      <c r="BL68" s="24">
        <v>8.5704999999999991</v>
      </c>
      <c r="BM68" s="24" t="s">
        <v>307</v>
      </c>
      <c r="BN68" s="24" t="s">
        <v>307</v>
      </c>
      <c r="BO68" s="24">
        <v>3.7199999999999997E-2</v>
      </c>
      <c r="BP68" s="24" t="s">
        <v>307</v>
      </c>
      <c r="BQ68" s="24" t="s">
        <v>307</v>
      </c>
      <c r="BR68" s="54">
        <v>10.4596</v>
      </c>
      <c r="BS68" s="55">
        <v>93.906300000000002</v>
      </c>
      <c r="BT68" s="24">
        <v>44.760100000000001</v>
      </c>
      <c r="BU68" s="24">
        <v>18.685500000000001</v>
      </c>
      <c r="BV68" s="54">
        <v>157.3519</v>
      </c>
      <c r="BW68" s="55" t="s">
        <v>307</v>
      </c>
      <c r="BX68" s="24" t="s">
        <v>307</v>
      </c>
      <c r="BY68" s="24" t="s">
        <v>307</v>
      </c>
      <c r="BZ68" s="61" t="s">
        <v>307</v>
      </c>
      <c r="CA68" s="46" t="s">
        <v>307</v>
      </c>
      <c r="CB68" s="112" t="s">
        <v>307</v>
      </c>
      <c r="CC68" s="112">
        <v>157.3519</v>
      </c>
      <c r="CD68" s="223">
        <v>167.8115</v>
      </c>
    </row>
    <row r="69" spans="1:82" s="49" customFormat="1">
      <c r="A69" s="211" t="s">
        <v>62</v>
      </c>
      <c r="B69" s="97" t="s">
        <v>192</v>
      </c>
      <c r="C69" s="457" t="s">
        <v>442</v>
      </c>
      <c r="D69" s="458" t="s">
        <v>443</v>
      </c>
      <c r="E69" s="55" t="s">
        <v>307</v>
      </c>
      <c r="F69" s="24">
        <v>1.3100000000000001E-2</v>
      </c>
      <c r="G69" s="24" t="s">
        <v>307</v>
      </c>
      <c r="H69" s="24" t="s">
        <v>307</v>
      </c>
      <c r="I69" s="24" t="s">
        <v>307</v>
      </c>
      <c r="J69" s="24" t="s">
        <v>307</v>
      </c>
      <c r="K69" s="24" t="s">
        <v>307</v>
      </c>
      <c r="L69" s="24" t="s">
        <v>307</v>
      </c>
      <c r="M69" s="24" t="s">
        <v>307</v>
      </c>
      <c r="N69" s="24" t="s">
        <v>307</v>
      </c>
      <c r="O69" s="24" t="s">
        <v>307</v>
      </c>
      <c r="P69" s="24" t="s">
        <v>307</v>
      </c>
      <c r="Q69" s="24" t="s">
        <v>307</v>
      </c>
      <c r="R69" s="24" t="s">
        <v>307</v>
      </c>
      <c r="S69" s="24" t="s">
        <v>307</v>
      </c>
      <c r="T69" s="24" t="s">
        <v>307</v>
      </c>
      <c r="U69" s="24" t="s">
        <v>307</v>
      </c>
      <c r="V69" s="24" t="s">
        <v>307</v>
      </c>
      <c r="W69" s="24" t="s">
        <v>307</v>
      </c>
      <c r="X69" s="24" t="s">
        <v>307</v>
      </c>
      <c r="Y69" s="24" t="s">
        <v>307</v>
      </c>
      <c r="Z69" s="24" t="s">
        <v>307</v>
      </c>
      <c r="AA69" s="24" t="s">
        <v>307</v>
      </c>
      <c r="AB69" s="24">
        <v>1.9E-3</v>
      </c>
      <c r="AC69" s="24">
        <v>3.8E-3</v>
      </c>
      <c r="AD69" s="24">
        <v>1.52E-2</v>
      </c>
      <c r="AE69" s="24" t="s">
        <v>307</v>
      </c>
      <c r="AF69" s="24" t="s">
        <v>307</v>
      </c>
      <c r="AG69" s="24" t="s">
        <v>307</v>
      </c>
      <c r="AH69" s="24" t="s">
        <v>307</v>
      </c>
      <c r="AI69" s="24" t="s">
        <v>307</v>
      </c>
      <c r="AJ69" s="24" t="s">
        <v>307</v>
      </c>
      <c r="AK69" s="24" t="s">
        <v>307</v>
      </c>
      <c r="AL69" s="24" t="s">
        <v>307</v>
      </c>
      <c r="AM69" s="24" t="s">
        <v>307</v>
      </c>
      <c r="AN69" s="24" t="s">
        <v>307</v>
      </c>
      <c r="AO69" s="24" t="s">
        <v>307</v>
      </c>
      <c r="AP69" s="24">
        <v>4.3E-3</v>
      </c>
      <c r="AQ69" s="24" t="s">
        <v>307</v>
      </c>
      <c r="AR69" s="24">
        <v>1.06E-2</v>
      </c>
      <c r="AS69" s="24">
        <v>7.5911</v>
      </c>
      <c r="AT69" s="24" t="s">
        <v>307</v>
      </c>
      <c r="AU69" s="24" t="s">
        <v>307</v>
      </c>
      <c r="AV69" s="24">
        <v>1.6000000000000001E-3</v>
      </c>
      <c r="AW69" s="24" t="s">
        <v>307</v>
      </c>
      <c r="AX69" s="24" t="s">
        <v>307</v>
      </c>
      <c r="AY69" s="24">
        <v>3.1199999999999999E-2</v>
      </c>
      <c r="AZ69" s="24">
        <v>3.2899999999999999E-2</v>
      </c>
      <c r="BA69" s="24" t="s">
        <v>307</v>
      </c>
      <c r="BB69" s="24">
        <v>1E-4</v>
      </c>
      <c r="BC69" s="24" t="s">
        <v>307</v>
      </c>
      <c r="BD69" s="24" t="s">
        <v>307</v>
      </c>
      <c r="BE69" s="24">
        <v>1.6400000000000001E-2</v>
      </c>
      <c r="BF69" s="24" t="s">
        <v>307</v>
      </c>
      <c r="BG69" s="24">
        <v>2.3296999999999999</v>
      </c>
      <c r="BH69" s="24">
        <v>0.3826</v>
      </c>
      <c r="BI69" s="24">
        <v>2.5000000000000001E-2</v>
      </c>
      <c r="BJ69" s="24">
        <v>3.9E-2</v>
      </c>
      <c r="BK69" s="24">
        <v>0.16220000000000001</v>
      </c>
      <c r="BL69" s="24">
        <v>4.8300000000000003E-2</v>
      </c>
      <c r="BM69" s="24">
        <v>0.14169999999999999</v>
      </c>
      <c r="BN69" s="24" t="s">
        <v>307</v>
      </c>
      <c r="BO69" s="24" t="s">
        <v>307</v>
      </c>
      <c r="BP69" s="24" t="s">
        <v>307</v>
      </c>
      <c r="BQ69" s="24" t="s">
        <v>307</v>
      </c>
      <c r="BR69" s="54">
        <v>10.8507</v>
      </c>
      <c r="BS69" s="55">
        <v>5.6113999999999997</v>
      </c>
      <c r="BT69" s="24">
        <v>125.6768</v>
      </c>
      <c r="BU69" s="24">
        <v>0.1565</v>
      </c>
      <c r="BV69" s="54">
        <v>131.44470000000001</v>
      </c>
      <c r="BW69" s="55" t="s">
        <v>307</v>
      </c>
      <c r="BX69" s="24" t="s">
        <v>307</v>
      </c>
      <c r="BY69" s="24" t="s">
        <v>307</v>
      </c>
      <c r="BZ69" s="61" t="s">
        <v>307</v>
      </c>
      <c r="CA69" s="46" t="s">
        <v>307</v>
      </c>
      <c r="CB69" s="112" t="s">
        <v>307</v>
      </c>
      <c r="CC69" s="112">
        <v>131.44470000000001</v>
      </c>
      <c r="CD69" s="223">
        <v>142.2954</v>
      </c>
    </row>
    <row r="70" spans="1:82" s="49" customFormat="1">
      <c r="A70" s="211" t="s">
        <v>63</v>
      </c>
      <c r="B70" s="97" t="s">
        <v>193</v>
      </c>
      <c r="C70" s="457" t="s">
        <v>444</v>
      </c>
      <c r="D70" s="458" t="s">
        <v>445</v>
      </c>
      <c r="E70" s="55">
        <v>1.0999999999999999E-2</v>
      </c>
      <c r="F70" s="24">
        <v>0.9153</v>
      </c>
      <c r="G70" s="24">
        <v>2.2000000000000001E-3</v>
      </c>
      <c r="H70" s="24">
        <v>1.46E-2</v>
      </c>
      <c r="I70" s="24">
        <v>0.63100000000000001</v>
      </c>
      <c r="J70" s="24">
        <v>5.9799999999999999E-2</v>
      </c>
      <c r="K70" s="24">
        <v>5.6500000000000002E-2</v>
      </c>
      <c r="L70" s="24">
        <v>0.16850000000000001</v>
      </c>
      <c r="M70" s="24">
        <v>7.9299999999999995E-2</v>
      </c>
      <c r="N70" s="24" t="s">
        <v>307</v>
      </c>
      <c r="O70" s="24">
        <v>4.4600000000000001E-2</v>
      </c>
      <c r="P70" s="24">
        <v>0.24349999999999999</v>
      </c>
      <c r="Q70" s="24">
        <v>3.2099999999999997E-2</v>
      </c>
      <c r="R70" s="24">
        <v>5.4899999999999997E-2</v>
      </c>
      <c r="S70" s="24">
        <v>0.1011</v>
      </c>
      <c r="T70" s="24">
        <v>9.4299999999999995E-2</v>
      </c>
      <c r="U70" s="24">
        <v>8.1299999999999997E-2</v>
      </c>
      <c r="V70" s="24">
        <v>4.2200000000000001E-2</v>
      </c>
      <c r="W70" s="24">
        <v>4.7500000000000001E-2</v>
      </c>
      <c r="X70" s="24">
        <v>8.3999999999999995E-3</v>
      </c>
      <c r="Y70" s="24">
        <v>2.9499999999999998E-2</v>
      </c>
      <c r="Z70" s="24">
        <v>8.09E-2</v>
      </c>
      <c r="AA70" s="24">
        <v>5.4199999999999998E-2</v>
      </c>
      <c r="AB70" s="24">
        <v>7.2893999999999997</v>
      </c>
      <c r="AC70" s="24">
        <v>7.4800000000000005E-2</v>
      </c>
      <c r="AD70" s="24">
        <v>0.1295</v>
      </c>
      <c r="AE70" s="24">
        <v>0.20150000000000001</v>
      </c>
      <c r="AF70" s="24">
        <v>0.15290000000000001</v>
      </c>
      <c r="AG70" s="24">
        <v>2.1661000000000001</v>
      </c>
      <c r="AH70" s="24">
        <v>1.8069</v>
      </c>
      <c r="AI70" s="24">
        <v>0.50380000000000003</v>
      </c>
      <c r="AJ70" s="24">
        <v>3.7900000000000003E-2</v>
      </c>
      <c r="AK70" s="24">
        <v>2.2000000000000001E-3</v>
      </c>
      <c r="AL70" s="24">
        <v>0.3916</v>
      </c>
      <c r="AM70" s="24">
        <v>0.05</v>
      </c>
      <c r="AN70" s="24">
        <v>0.59209999999999996</v>
      </c>
      <c r="AO70" s="24">
        <v>8.7599999999999997E-2</v>
      </c>
      <c r="AP70" s="24">
        <v>2.1600000000000001E-2</v>
      </c>
      <c r="AQ70" s="24">
        <v>9.2096999999999998</v>
      </c>
      <c r="AR70" s="24">
        <v>9.7997999999999994</v>
      </c>
      <c r="AS70" s="24">
        <v>0.64119999999999999</v>
      </c>
      <c r="AT70" s="24">
        <v>1.9063000000000001</v>
      </c>
      <c r="AU70" s="24">
        <v>0.24840000000000001</v>
      </c>
      <c r="AV70" s="24">
        <v>0.27989999999999998</v>
      </c>
      <c r="AW70" s="24" t="s">
        <v>307</v>
      </c>
      <c r="AX70" s="24">
        <v>1.7065999999999999</v>
      </c>
      <c r="AY70" s="24">
        <v>0.1285</v>
      </c>
      <c r="AZ70" s="24">
        <v>0.12470000000000001</v>
      </c>
      <c r="BA70" s="24">
        <v>6.3200000000000006E-2</v>
      </c>
      <c r="BB70" s="24">
        <v>0.2059</v>
      </c>
      <c r="BC70" s="24">
        <v>0.15010000000000001</v>
      </c>
      <c r="BD70" s="24">
        <v>4.1599999999999998E-2</v>
      </c>
      <c r="BE70" s="24">
        <v>0.15049999999999999</v>
      </c>
      <c r="BF70" s="24">
        <v>2.7021999999999999</v>
      </c>
      <c r="BG70" s="24">
        <v>3.1353</v>
      </c>
      <c r="BH70" s="24">
        <v>2.4083999999999999</v>
      </c>
      <c r="BI70" s="24">
        <v>1.6415999999999999</v>
      </c>
      <c r="BJ70" s="24">
        <v>0.26889999999999997</v>
      </c>
      <c r="BK70" s="24">
        <v>0.31890000000000002</v>
      </c>
      <c r="BL70" s="24">
        <v>0.18640000000000001</v>
      </c>
      <c r="BM70" s="24">
        <v>0.5696</v>
      </c>
      <c r="BN70" s="24">
        <v>1.9924999999999999</v>
      </c>
      <c r="BO70" s="24">
        <v>2.0299999999999999E-2</v>
      </c>
      <c r="BP70" s="24" t="s">
        <v>307</v>
      </c>
      <c r="BQ70" s="24" t="s">
        <v>307</v>
      </c>
      <c r="BR70" s="54">
        <v>54.2607</v>
      </c>
      <c r="BS70" s="55">
        <v>11.658099999999999</v>
      </c>
      <c r="BT70" s="24" t="s">
        <v>307</v>
      </c>
      <c r="BU70" s="24" t="s">
        <v>307</v>
      </c>
      <c r="BV70" s="54">
        <v>11.658099999999999</v>
      </c>
      <c r="BW70" s="55" t="s">
        <v>307</v>
      </c>
      <c r="BX70" s="24" t="s">
        <v>307</v>
      </c>
      <c r="BY70" s="24" t="s">
        <v>307</v>
      </c>
      <c r="BZ70" s="61" t="s">
        <v>307</v>
      </c>
      <c r="CA70" s="46" t="s">
        <v>307</v>
      </c>
      <c r="CB70" s="112">
        <v>1.167</v>
      </c>
      <c r="CC70" s="112">
        <v>12.825100000000001</v>
      </c>
      <c r="CD70" s="223">
        <v>67.085899999999995</v>
      </c>
    </row>
    <row r="71" spans="1:82" s="49" customFormat="1">
      <c r="A71" s="211" t="s">
        <v>64</v>
      </c>
      <c r="B71" s="97" t="s">
        <v>194</v>
      </c>
      <c r="C71" s="457" t="s">
        <v>446</v>
      </c>
      <c r="D71" s="458" t="s">
        <v>447</v>
      </c>
      <c r="E71" s="55">
        <v>1.4E-3</v>
      </c>
      <c r="F71" s="24">
        <v>3.5000000000000001E-3</v>
      </c>
      <c r="G71" s="24">
        <v>4.5999999999999999E-3</v>
      </c>
      <c r="H71" s="24">
        <v>1.1999999999999999E-3</v>
      </c>
      <c r="I71" s="24">
        <v>1.8622000000000001</v>
      </c>
      <c r="J71" s="24" t="s">
        <v>307</v>
      </c>
      <c r="K71" s="24">
        <v>0.4269</v>
      </c>
      <c r="L71" s="24" t="s">
        <v>307</v>
      </c>
      <c r="M71" s="24">
        <v>0.14230000000000001</v>
      </c>
      <c r="N71" s="24" t="s">
        <v>307</v>
      </c>
      <c r="O71" s="24">
        <v>8.8000000000000005E-3</v>
      </c>
      <c r="P71" s="24">
        <v>0.28510000000000002</v>
      </c>
      <c r="Q71" s="24">
        <v>4.7999999999999996E-3</v>
      </c>
      <c r="R71" s="24">
        <v>1.2999999999999999E-3</v>
      </c>
      <c r="S71" s="24">
        <v>1.9800000000000002E-2</v>
      </c>
      <c r="T71" s="24">
        <v>0.16500000000000001</v>
      </c>
      <c r="U71" s="24" t="s">
        <v>307</v>
      </c>
      <c r="V71" s="24">
        <v>1.8E-3</v>
      </c>
      <c r="W71" s="24">
        <v>4.5999999999999999E-3</v>
      </c>
      <c r="X71" s="24" t="s">
        <v>307</v>
      </c>
      <c r="Y71" s="24">
        <v>0.14230000000000001</v>
      </c>
      <c r="Z71" s="24">
        <v>1.54E-2</v>
      </c>
      <c r="AA71" s="24" t="s">
        <v>307</v>
      </c>
      <c r="AB71" s="24">
        <v>0.1487</v>
      </c>
      <c r="AC71" s="24">
        <v>1E-3</v>
      </c>
      <c r="AD71" s="24">
        <v>0.16750000000000001</v>
      </c>
      <c r="AE71" s="24">
        <v>0.2858</v>
      </c>
      <c r="AF71" s="24">
        <v>0.63390000000000002</v>
      </c>
      <c r="AG71" s="24">
        <v>0.14230000000000001</v>
      </c>
      <c r="AH71" s="24">
        <v>0.19600000000000001</v>
      </c>
      <c r="AI71" s="24">
        <v>0.46479999999999999</v>
      </c>
      <c r="AJ71" s="24" t="s">
        <v>307</v>
      </c>
      <c r="AK71" s="24">
        <v>5.0000000000000001E-4</v>
      </c>
      <c r="AL71" s="24">
        <v>0.38140000000000002</v>
      </c>
      <c r="AM71" s="24">
        <v>4.6699999999999998E-2</v>
      </c>
      <c r="AN71" s="24">
        <v>3.6351</v>
      </c>
      <c r="AO71" s="24">
        <v>1E-4</v>
      </c>
      <c r="AP71" s="24">
        <v>0.71450000000000002</v>
      </c>
      <c r="AQ71" s="24">
        <v>2.3E-3</v>
      </c>
      <c r="AR71" s="24">
        <v>6.1999999999999998E-3</v>
      </c>
      <c r="AS71" s="24">
        <v>2.3999999999999998E-3</v>
      </c>
      <c r="AT71" s="24" t="s">
        <v>307</v>
      </c>
      <c r="AU71" s="24" t="s">
        <v>307</v>
      </c>
      <c r="AV71" s="24">
        <v>0.5837</v>
      </c>
      <c r="AW71" s="24" t="s">
        <v>307</v>
      </c>
      <c r="AX71" s="24" t="s">
        <v>307</v>
      </c>
      <c r="AY71" s="24">
        <v>0.15090000000000001</v>
      </c>
      <c r="AZ71" s="24">
        <v>8.8000000000000005E-3</v>
      </c>
      <c r="BA71" s="24">
        <v>5.4000000000000003E-3</v>
      </c>
      <c r="BB71" s="24">
        <v>1.5E-3</v>
      </c>
      <c r="BC71" s="24">
        <v>1E-3</v>
      </c>
      <c r="BD71" s="24">
        <v>0.28460000000000002</v>
      </c>
      <c r="BE71" s="24">
        <v>4.4000000000000003E-3</v>
      </c>
      <c r="BF71" s="24">
        <v>0.53779999999999994</v>
      </c>
      <c r="BG71" s="24">
        <v>0.86660000000000004</v>
      </c>
      <c r="BH71" s="24">
        <v>0.155</v>
      </c>
      <c r="BI71" s="24">
        <v>2.5221</v>
      </c>
      <c r="BJ71" s="24">
        <v>1.32E-2</v>
      </c>
      <c r="BK71" s="24">
        <v>0.20519999999999999</v>
      </c>
      <c r="BL71" s="24">
        <v>0.27889999999999998</v>
      </c>
      <c r="BM71" s="24">
        <v>8.0000000000000004E-4</v>
      </c>
      <c r="BN71" s="24">
        <v>9.11E-2</v>
      </c>
      <c r="BO71" s="24">
        <v>1.7743</v>
      </c>
      <c r="BP71" s="24" t="s">
        <v>307</v>
      </c>
      <c r="BQ71" s="24" t="s">
        <v>307</v>
      </c>
      <c r="BR71" s="54">
        <v>17.4055</v>
      </c>
      <c r="BS71" s="55">
        <v>114.5438</v>
      </c>
      <c r="BT71" s="24">
        <v>2.7799999999999998E-2</v>
      </c>
      <c r="BU71" s="24" t="s">
        <v>307</v>
      </c>
      <c r="BV71" s="54">
        <v>114.5716</v>
      </c>
      <c r="BW71" s="55" t="s">
        <v>307</v>
      </c>
      <c r="BX71" s="24" t="s">
        <v>307</v>
      </c>
      <c r="BY71" s="24" t="s">
        <v>307</v>
      </c>
      <c r="BZ71" s="61" t="s">
        <v>307</v>
      </c>
      <c r="CA71" s="46" t="s">
        <v>307</v>
      </c>
      <c r="CB71" s="112" t="s">
        <v>307</v>
      </c>
      <c r="CC71" s="112">
        <v>114.5716</v>
      </c>
      <c r="CD71" s="223">
        <v>131.97710000000001</v>
      </c>
    </row>
    <row r="72" spans="1:82" s="49" customFormat="1">
      <c r="A72" s="211" t="s">
        <v>65</v>
      </c>
      <c r="B72" s="97" t="s">
        <v>201</v>
      </c>
      <c r="C72" s="457" t="s">
        <v>448</v>
      </c>
      <c r="D72" s="458" t="s">
        <v>449</v>
      </c>
      <c r="E72" s="55" t="s">
        <v>307</v>
      </c>
      <c r="F72" s="24" t="s">
        <v>307</v>
      </c>
      <c r="G72" s="24" t="s">
        <v>307</v>
      </c>
      <c r="H72" s="24" t="s">
        <v>307</v>
      </c>
      <c r="I72" s="24" t="s">
        <v>307</v>
      </c>
      <c r="J72" s="24" t="s">
        <v>307</v>
      </c>
      <c r="K72" s="24" t="s">
        <v>307</v>
      </c>
      <c r="L72" s="24" t="s">
        <v>307</v>
      </c>
      <c r="M72" s="24" t="s">
        <v>307</v>
      </c>
      <c r="N72" s="24" t="s">
        <v>307</v>
      </c>
      <c r="O72" s="24" t="s">
        <v>307</v>
      </c>
      <c r="P72" s="24" t="s">
        <v>307</v>
      </c>
      <c r="Q72" s="24" t="s">
        <v>307</v>
      </c>
      <c r="R72" s="24" t="s">
        <v>307</v>
      </c>
      <c r="S72" s="24" t="s">
        <v>307</v>
      </c>
      <c r="T72" s="24" t="s">
        <v>307</v>
      </c>
      <c r="U72" s="24" t="s">
        <v>307</v>
      </c>
      <c r="V72" s="24" t="s">
        <v>307</v>
      </c>
      <c r="W72" s="24" t="s">
        <v>307</v>
      </c>
      <c r="X72" s="24" t="s">
        <v>307</v>
      </c>
      <c r="Y72" s="24" t="s">
        <v>307</v>
      </c>
      <c r="Z72" s="24" t="s">
        <v>307</v>
      </c>
      <c r="AA72" s="24" t="s">
        <v>307</v>
      </c>
      <c r="AB72" s="24" t="s">
        <v>307</v>
      </c>
      <c r="AC72" s="24" t="s">
        <v>307</v>
      </c>
      <c r="AD72" s="24" t="s">
        <v>307</v>
      </c>
      <c r="AE72" s="24" t="s">
        <v>307</v>
      </c>
      <c r="AF72" s="24" t="s">
        <v>307</v>
      </c>
      <c r="AG72" s="24" t="s">
        <v>307</v>
      </c>
      <c r="AH72" s="24" t="s">
        <v>307</v>
      </c>
      <c r="AI72" s="24" t="s">
        <v>307</v>
      </c>
      <c r="AJ72" s="24" t="s">
        <v>307</v>
      </c>
      <c r="AK72" s="24" t="s">
        <v>307</v>
      </c>
      <c r="AL72" s="24" t="s">
        <v>307</v>
      </c>
      <c r="AM72" s="24" t="s">
        <v>307</v>
      </c>
      <c r="AN72" s="24" t="s">
        <v>307</v>
      </c>
      <c r="AO72" s="24" t="s">
        <v>307</v>
      </c>
      <c r="AP72" s="24" t="s">
        <v>307</v>
      </c>
      <c r="AQ72" s="24" t="s">
        <v>307</v>
      </c>
      <c r="AR72" s="24" t="s">
        <v>307</v>
      </c>
      <c r="AS72" s="24" t="s">
        <v>307</v>
      </c>
      <c r="AT72" s="24" t="s">
        <v>307</v>
      </c>
      <c r="AU72" s="24" t="s">
        <v>307</v>
      </c>
      <c r="AV72" s="24" t="s">
        <v>307</v>
      </c>
      <c r="AW72" s="24" t="s">
        <v>307</v>
      </c>
      <c r="AX72" s="24" t="s">
        <v>307</v>
      </c>
      <c r="AY72" s="24" t="s">
        <v>307</v>
      </c>
      <c r="AZ72" s="24" t="s">
        <v>307</v>
      </c>
      <c r="BA72" s="24" t="s">
        <v>307</v>
      </c>
      <c r="BB72" s="24" t="s">
        <v>307</v>
      </c>
      <c r="BC72" s="24" t="s">
        <v>307</v>
      </c>
      <c r="BD72" s="24" t="s">
        <v>307</v>
      </c>
      <c r="BE72" s="24" t="s">
        <v>307</v>
      </c>
      <c r="BF72" s="24" t="s">
        <v>307</v>
      </c>
      <c r="BG72" s="24" t="s">
        <v>307</v>
      </c>
      <c r="BH72" s="24" t="s">
        <v>307</v>
      </c>
      <c r="BI72" s="24" t="s">
        <v>307</v>
      </c>
      <c r="BJ72" s="24" t="s">
        <v>307</v>
      </c>
      <c r="BK72" s="24" t="s">
        <v>307</v>
      </c>
      <c r="BL72" s="24" t="s">
        <v>307</v>
      </c>
      <c r="BM72" s="24" t="s">
        <v>307</v>
      </c>
      <c r="BN72" s="24" t="s">
        <v>307</v>
      </c>
      <c r="BO72" s="24" t="s">
        <v>307</v>
      </c>
      <c r="BP72" s="24" t="s">
        <v>307</v>
      </c>
      <c r="BQ72" s="24" t="s">
        <v>307</v>
      </c>
      <c r="BR72" s="54" t="s">
        <v>307</v>
      </c>
      <c r="BS72" s="55">
        <v>32.691200000000002</v>
      </c>
      <c r="BT72" s="24" t="s">
        <v>307</v>
      </c>
      <c r="BU72" s="24" t="s">
        <v>307</v>
      </c>
      <c r="BV72" s="54">
        <v>32.691200000000002</v>
      </c>
      <c r="BW72" s="55" t="s">
        <v>307</v>
      </c>
      <c r="BX72" s="24" t="s">
        <v>307</v>
      </c>
      <c r="BY72" s="24" t="s">
        <v>307</v>
      </c>
      <c r="BZ72" s="61" t="s">
        <v>307</v>
      </c>
      <c r="CA72" s="46" t="s">
        <v>307</v>
      </c>
      <c r="CB72" s="112" t="s">
        <v>307</v>
      </c>
      <c r="CC72" s="112">
        <v>32.691200000000002</v>
      </c>
      <c r="CD72" s="223">
        <v>32.691200000000002</v>
      </c>
    </row>
    <row r="73" spans="1:82" s="49" customFormat="1">
      <c r="A73" s="233" t="s">
        <v>66</v>
      </c>
      <c r="B73" s="103" t="s">
        <v>202</v>
      </c>
      <c r="C73" s="457" t="s">
        <v>450</v>
      </c>
      <c r="D73" s="458" t="s">
        <v>451</v>
      </c>
      <c r="E73" s="105" t="s">
        <v>307</v>
      </c>
      <c r="F73" s="67" t="s">
        <v>307</v>
      </c>
      <c r="G73" s="67" t="s">
        <v>307</v>
      </c>
      <c r="H73" s="67" t="s">
        <v>307</v>
      </c>
      <c r="I73" s="67" t="s">
        <v>307</v>
      </c>
      <c r="J73" s="67" t="s">
        <v>307</v>
      </c>
      <c r="K73" s="67" t="s">
        <v>307</v>
      </c>
      <c r="L73" s="67" t="s">
        <v>307</v>
      </c>
      <c r="M73" s="67" t="s">
        <v>307</v>
      </c>
      <c r="N73" s="67" t="s">
        <v>307</v>
      </c>
      <c r="O73" s="67" t="s">
        <v>307</v>
      </c>
      <c r="P73" s="67" t="s">
        <v>307</v>
      </c>
      <c r="Q73" s="67" t="s">
        <v>307</v>
      </c>
      <c r="R73" s="67" t="s">
        <v>307</v>
      </c>
      <c r="S73" s="67" t="s">
        <v>307</v>
      </c>
      <c r="T73" s="67" t="s">
        <v>307</v>
      </c>
      <c r="U73" s="67" t="s">
        <v>307</v>
      </c>
      <c r="V73" s="67" t="s">
        <v>307</v>
      </c>
      <c r="W73" s="67" t="s">
        <v>307</v>
      </c>
      <c r="X73" s="67" t="s">
        <v>307</v>
      </c>
      <c r="Y73" s="67" t="s">
        <v>307</v>
      </c>
      <c r="Z73" s="67" t="s">
        <v>307</v>
      </c>
      <c r="AA73" s="67" t="s">
        <v>307</v>
      </c>
      <c r="AB73" s="67" t="s">
        <v>307</v>
      </c>
      <c r="AC73" s="67" t="s">
        <v>307</v>
      </c>
      <c r="AD73" s="67" t="s">
        <v>307</v>
      </c>
      <c r="AE73" s="67" t="s">
        <v>307</v>
      </c>
      <c r="AF73" s="67" t="s">
        <v>307</v>
      </c>
      <c r="AG73" s="67" t="s">
        <v>307</v>
      </c>
      <c r="AH73" s="67" t="s">
        <v>307</v>
      </c>
      <c r="AI73" s="67" t="s">
        <v>307</v>
      </c>
      <c r="AJ73" s="67" t="s">
        <v>307</v>
      </c>
      <c r="AK73" s="67" t="s">
        <v>307</v>
      </c>
      <c r="AL73" s="67" t="s">
        <v>307</v>
      </c>
      <c r="AM73" s="67" t="s">
        <v>307</v>
      </c>
      <c r="AN73" s="67" t="s">
        <v>307</v>
      </c>
      <c r="AO73" s="67" t="s">
        <v>307</v>
      </c>
      <c r="AP73" s="67" t="s">
        <v>307</v>
      </c>
      <c r="AQ73" s="67" t="s">
        <v>307</v>
      </c>
      <c r="AR73" s="67" t="s">
        <v>307</v>
      </c>
      <c r="AS73" s="67" t="s">
        <v>307</v>
      </c>
      <c r="AT73" s="67" t="s">
        <v>307</v>
      </c>
      <c r="AU73" s="67" t="s">
        <v>307</v>
      </c>
      <c r="AV73" s="67" t="s">
        <v>307</v>
      </c>
      <c r="AW73" s="67" t="s">
        <v>307</v>
      </c>
      <c r="AX73" s="67" t="s">
        <v>307</v>
      </c>
      <c r="AY73" s="67" t="s">
        <v>307</v>
      </c>
      <c r="AZ73" s="67" t="s">
        <v>307</v>
      </c>
      <c r="BA73" s="67" t="s">
        <v>307</v>
      </c>
      <c r="BB73" s="67" t="s">
        <v>307</v>
      </c>
      <c r="BC73" s="67" t="s">
        <v>307</v>
      </c>
      <c r="BD73" s="67" t="s">
        <v>307</v>
      </c>
      <c r="BE73" s="67" t="s">
        <v>307</v>
      </c>
      <c r="BF73" s="67" t="s">
        <v>307</v>
      </c>
      <c r="BG73" s="67" t="s">
        <v>307</v>
      </c>
      <c r="BH73" s="67" t="s">
        <v>307</v>
      </c>
      <c r="BI73" s="67" t="s">
        <v>307</v>
      </c>
      <c r="BJ73" s="67" t="s">
        <v>307</v>
      </c>
      <c r="BK73" s="67" t="s">
        <v>307</v>
      </c>
      <c r="BL73" s="67" t="s">
        <v>307</v>
      </c>
      <c r="BM73" s="67" t="s">
        <v>307</v>
      </c>
      <c r="BN73" s="67" t="s">
        <v>307</v>
      </c>
      <c r="BO73" s="67" t="s">
        <v>307</v>
      </c>
      <c r="BP73" s="67" t="s">
        <v>307</v>
      </c>
      <c r="BQ73" s="67" t="s">
        <v>307</v>
      </c>
      <c r="BR73" s="72" t="s">
        <v>307</v>
      </c>
      <c r="BS73" s="105" t="s">
        <v>307</v>
      </c>
      <c r="BT73" s="67" t="s">
        <v>307</v>
      </c>
      <c r="BU73" s="67" t="s">
        <v>307</v>
      </c>
      <c r="BV73" s="72" t="s">
        <v>307</v>
      </c>
      <c r="BW73" s="105" t="s">
        <v>307</v>
      </c>
      <c r="BX73" s="67" t="s">
        <v>307</v>
      </c>
      <c r="BY73" s="67" t="s">
        <v>307</v>
      </c>
      <c r="BZ73" s="71" t="s">
        <v>307</v>
      </c>
      <c r="CA73" s="125" t="s">
        <v>307</v>
      </c>
      <c r="CB73" s="126" t="s">
        <v>307</v>
      </c>
      <c r="CC73" s="126" t="s">
        <v>307</v>
      </c>
      <c r="CD73" s="226" t="s">
        <v>307</v>
      </c>
    </row>
    <row r="74" spans="1:82" s="49" customFormat="1">
      <c r="A74" s="229" t="s">
        <v>134</v>
      </c>
      <c r="B74" s="218" t="s">
        <v>195</v>
      </c>
      <c r="C74" s="459" t="s">
        <v>452</v>
      </c>
      <c r="D74" s="460" t="s">
        <v>453</v>
      </c>
      <c r="E74" s="230">
        <v>803.64189999999996</v>
      </c>
      <c r="F74" s="73">
        <v>570.04309999999998</v>
      </c>
      <c r="G74" s="73">
        <v>31.417000000000002</v>
      </c>
      <c r="H74" s="73">
        <v>103.4896</v>
      </c>
      <c r="I74" s="73">
        <v>1355.0918999999999</v>
      </c>
      <c r="J74" s="73">
        <v>189.1551</v>
      </c>
      <c r="K74" s="73">
        <v>1323.627</v>
      </c>
      <c r="L74" s="73">
        <v>91.572500000000005</v>
      </c>
      <c r="M74" s="73">
        <v>109.5329</v>
      </c>
      <c r="N74" s="73">
        <v>0.38650000000000001</v>
      </c>
      <c r="O74" s="73">
        <v>199.04220000000001</v>
      </c>
      <c r="P74" s="73">
        <v>81.606499999999997</v>
      </c>
      <c r="Q74" s="73">
        <v>139.505</v>
      </c>
      <c r="R74" s="73">
        <v>331.00259999999997</v>
      </c>
      <c r="S74" s="73">
        <v>430.47969999999998</v>
      </c>
      <c r="T74" s="73">
        <v>379.20740000000001</v>
      </c>
      <c r="U74" s="73">
        <v>73.301400000000001</v>
      </c>
      <c r="V74" s="73">
        <v>97.087199999999996</v>
      </c>
      <c r="W74" s="73">
        <v>85.450100000000006</v>
      </c>
      <c r="X74" s="73">
        <v>81.706100000000006</v>
      </c>
      <c r="Y74" s="73">
        <v>151.66399999999999</v>
      </c>
      <c r="Z74" s="73">
        <v>161.71969999999999</v>
      </c>
      <c r="AA74" s="73">
        <v>181.2921</v>
      </c>
      <c r="AB74" s="73">
        <v>1966.8453</v>
      </c>
      <c r="AC74" s="73">
        <v>27.968</v>
      </c>
      <c r="AD74" s="73">
        <v>189.29660000000001</v>
      </c>
      <c r="AE74" s="73">
        <v>3356.2890000000002</v>
      </c>
      <c r="AF74" s="73">
        <v>242.066</v>
      </c>
      <c r="AG74" s="73">
        <v>1333.3712</v>
      </c>
      <c r="AH74" s="73">
        <v>668.72</v>
      </c>
      <c r="AI74" s="73">
        <v>1562.6134</v>
      </c>
      <c r="AJ74" s="73">
        <v>42.369</v>
      </c>
      <c r="AK74" s="73">
        <v>415.49639999999999</v>
      </c>
      <c r="AL74" s="73">
        <v>2017.8224</v>
      </c>
      <c r="AM74" s="73">
        <v>49.380099999999999</v>
      </c>
      <c r="AN74" s="73">
        <v>315.36669999999998</v>
      </c>
      <c r="AO74" s="73">
        <v>77.720500000000001</v>
      </c>
      <c r="AP74" s="73">
        <v>81.389200000000002</v>
      </c>
      <c r="AQ74" s="73">
        <v>424.60079999999999</v>
      </c>
      <c r="AR74" s="73">
        <v>227.60059999999999</v>
      </c>
      <c r="AS74" s="73">
        <v>454.15159999999997</v>
      </c>
      <c r="AT74" s="73">
        <v>110.1986</v>
      </c>
      <c r="AU74" s="73">
        <v>43.069400000000002</v>
      </c>
      <c r="AV74" s="73">
        <v>600.41840000000002</v>
      </c>
      <c r="AW74" s="73">
        <v>406.34120000000001</v>
      </c>
      <c r="AX74" s="73">
        <v>264.6046</v>
      </c>
      <c r="AY74" s="73">
        <v>150.54669999999999</v>
      </c>
      <c r="AZ74" s="73">
        <v>21.039200000000001</v>
      </c>
      <c r="BA74" s="73">
        <v>325.62180000000001</v>
      </c>
      <c r="BB74" s="73">
        <v>66.569800000000001</v>
      </c>
      <c r="BC74" s="73">
        <v>88.204099999999997</v>
      </c>
      <c r="BD74" s="73">
        <v>22.912800000000001</v>
      </c>
      <c r="BE74" s="73">
        <v>142.76259999999999</v>
      </c>
      <c r="BF74" s="73">
        <v>242.62</v>
      </c>
      <c r="BG74" s="73">
        <v>616.77620000000002</v>
      </c>
      <c r="BH74" s="73">
        <v>277.74209999999999</v>
      </c>
      <c r="BI74" s="73">
        <v>321.61970000000002</v>
      </c>
      <c r="BJ74" s="73">
        <v>50.268799999999999</v>
      </c>
      <c r="BK74" s="73">
        <v>134.7636</v>
      </c>
      <c r="BL74" s="73">
        <v>91.858800000000002</v>
      </c>
      <c r="BM74" s="73">
        <v>94.714500000000001</v>
      </c>
      <c r="BN74" s="73">
        <v>31.5093</v>
      </c>
      <c r="BO74" s="73">
        <v>50.364400000000003</v>
      </c>
      <c r="BP74" s="73" t="s">
        <v>307</v>
      </c>
      <c r="BQ74" s="73" t="s">
        <v>307</v>
      </c>
      <c r="BR74" s="41">
        <v>24578.614799999999</v>
      </c>
      <c r="BS74" s="230">
        <v>11931.1155</v>
      </c>
      <c r="BT74" s="73">
        <v>219.12090000000001</v>
      </c>
      <c r="BU74" s="73">
        <v>3693.3013000000001</v>
      </c>
      <c r="BV74" s="41">
        <v>15843.537700000001</v>
      </c>
      <c r="BW74" s="230">
        <v>4538.8834999999999</v>
      </c>
      <c r="BX74" s="73">
        <v>0.53500000000000003</v>
      </c>
      <c r="BY74" s="73">
        <v>512.23789999999997</v>
      </c>
      <c r="BZ74" s="73">
        <v>512.77290000000005</v>
      </c>
      <c r="CA74" s="231">
        <v>5051.6562999999996</v>
      </c>
      <c r="CB74" s="227">
        <v>11337.133599999999</v>
      </c>
      <c r="CC74" s="227">
        <v>32232.327600000001</v>
      </c>
      <c r="CD74" s="232">
        <v>56810.9424</v>
      </c>
    </row>
    <row r="75" spans="1:82" s="49" customFormat="1">
      <c r="A75" s="210" t="s">
        <v>289</v>
      </c>
      <c r="B75" s="101" t="s">
        <v>294</v>
      </c>
      <c r="C75" s="461" t="s">
        <v>454</v>
      </c>
      <c r="D75" s="462" t="s">
        <v>455</v>
      </c>
      <c r="E75" s="133" t="s">
        <v>307</v>
      </c>
      <c r="F75" s="65" t="s">
        <v>307</v>
      </c>
      <c r="G75" s="65" t="s">
        <v>307</v>
      </c>
      <c r="H75" s="65" t="s">
        <v>307</v>
      </c>
      <c r="I75" s="65" t="s">
        <v>307</v>
      </c>
      <c r="J75" s="65" t="s">
        <v>307</v>
      </c>
      <c r="K75" s="65" t="s">
        <v>307</v>
      </c>
      <c r="L75" s="65" t="s">
        <v>307</v>
      </c>
      <c r="M75" s="65" t="s">
        <v>307</v>
      </c>
      <c r="N75" s="65" t="s">
        <v>307</v>
      </c>
      <c r="O75" s="65" t="s">
        <v>307</v>
      </c>
      <c r="P75" s="65" t="s">
        <v>307</v>
      </c>
      <c r="Q75" s="65" t="s">
        <v>307</v>
      </c>
      <c r="R75" s="65" t="s">
        <v>307</v>
      </c>
      <c r="S75" s="65" t="s">
        <v>307</v>
      </c>
      <c r="T75" s="65" t="s">
        <v>307</v>
      </c>
      <c r="U75" s="65" t="s">
        <v>307</v>
      </c>
      <c r="V75" s="65" t="s">
        <v>307</v>
      </c>
      <c r="W75" s="65" t="s">
        <v>307</v>
      </c>
      <c r="X75" s="65" t="s">
        <v>307</v>
      </c>
      <c r="Y75" s="65" t="s">
        <v>307</v>
      </c>
      <c r="Z75" s="65" t="s">
        <v>307</v>
      </c>
      <c r="AA75" s="65" t="s">
        <v>307</v>
      </c>
      <c r="AB75" s="65" t="s">
        <v>307</v>
      </c>
      <c r="AC75" s="65" t="s">
        <v>307</v>
      </c>
      <c r="AD75" s="65" t="s">
        <v>307</v>
      </c>
      <c r="AE75" s="65" t="s">
        <v>307</v>
      </c>
      <c r="AF75" s="65" t="s">
        <v>307</v>
      </c>
      <c r="AG75" s="65" t="s">
        <v>307</v>
      </c>
      <c r="AH75" s="65" t="s">
        <v>307</v>
      </c>
      <c r="AI75" s="65" t="s">
        <v>307</v>
      </c>
      <c r="AJ75" s="65" t="s">
        <v>307</v>
      </c>
      <c r="AK75" s="65" t="s">
        <v>307</v>
      </c>
      <c r="AL75" s="65" t="s">
        <v>307</v>
      </c>
      <c r="AM75" s="65" t="s">
        <v>307</v>
      </c>
      <c r="AN75" s="65" t="s">
        <v>307</v>
      </c>
      <c r="AO75" s="65" t="s">
        <v>307</v>
      </c>
      <c r="AP75" s="65" t="s">
        <v>307</v>
      </c>
      <c r="AQ75" s="65" t="s">
        <v>307</v>
      </c>
      <c r="AR75" s="65" t="s">
        <v>307</v>
      </c>
      <c r="AS75" s="65" t="s">
        <v>307</v>
      </c>
      <c r="AT75" s="65" t="s">
        <v>307</v>
      </c>
      <c r="AU75" s="65" t="s">
        <v>307</v>
      </c>
      <c r="AV75" s="65" t="s">
        <v>307</v>
      </c>
      <c r="AW75" s="65" t="s">
        <v>307</v>
      </c>
      <c r="AX75" s="65" t="s">
        <v>307</v>
      </c>
      <c r="AY75" s="65" t="s">
        <v>307</v>
      </c>
      <c r="AZ75" s="65" t="s">
        <v>307</v>
      </c>
      <c r="BA75" s="65" t="s">
        <v>307</v>
      </c>
      <c r="BB75" s="65" t="s">
        <v>307</v>
      </c>
      <c r="BC75" s="65" t="s">
        <v>307</v>
      </c>
      <c r="BD75" s="65" t="s">
        <v>307</v>
      </c>
      <c r="BE75" s="65" t="s">
        <v>307</v>
      </c>
      <c r="BF75" s="65" t="s">
        <v>307</v>
      </c>
      <c r="BG75" s="65" t="s">
        <v>307</v>
      </c>
      <c r="BH75" s="65" t="s">
        <v>307</v>
      </c>
      <c r="BI75" s="65" t="s">
        <v>307</v>
      </c>
      <c r="BJ75" s="65" t="s">
        <v>307</v>
      </c>
      <c r="BK75" s="65" t="s">
        <v>307</v>
      </c>
      <c r="BL75" s="65" t="s">
        <v>307</v>
      </c>
      <c r="BM75" s="65" t="s">
        <v>307</v>
      </c>
      <c r="BN75" s="65" t="s">
        <v>307</v>
      </c>
      <c r="BO75" s="65" t="s">
        <v>307</v>
      </c>
      <c r="BP75" s="65" t="s">
        <v>307</v>
      </c>
      <c r="BQ75" s="65" t="s">
        <v>307</v>
      </c>
      <c r="BR75" s="132" t="s">
        <v>307</v>
      </c>
      <c r="BS75" s="133" t="s">
        <v>307</v>
      </c>
      <c r="BT75" s="65" t="s">
        <v>307</v>
      </c>
      <c r="BU75" s="65" t="s">
        <v>307</v>
      </c>
      <c r="BV75" s="132" t="s">
        <v>307</v>
      </c>
      <c r="BW75" s="133" t="s">
        <v>307</v>
      </c>
      <c r="BX75" s="65" t="s">
        <v>307</v>
      </c>
      <c r="BY75" s="65" t="s">
        <v>307</v>
      </c>
      <c r="BZ75" s="65" t="s">
        <v>307</v>
      </c>
      <c r="CA75" s="36" t="s">
        <v>307</v>
      </c>
      <c r="CB75" s="119">
        <v>-150.91980000000001</v>
      </c>
      <c r="CC75" s="119">
        <v>-150.91980000000001</v>
      </c>
      <c r="CD75" s="222">
        <v>-150.91980000000001</v>
      </c>
    </row>
    <row r="76" spans="1:82" s="49" customFormat="1">
      <c r="A76" s="211" t="s">
        <v>68</v>
      </c>
      <c r="B76" s="97" t="s">
        <v>268</v>
      </c>
      <c r="C76" s="463" t="s">
        <v>456</v>
      </c>
      <c r="D76" s="458" t="s">
        <v>457</v>
      </c>
      <c r="E76" s="44" t="s">
        <v>307</v>
      </c>
      <c r="F76" s="45" t="s">
        <v>307</v>
      </c>
      <c r="G76" s="45" t="s">
        <v>307</v>
      </c>
      <c r="H76" s="45" t="s">
        <v>307</v>
      </c>
      <c r="I76" s="45" t="s">
        <v>307</v>
      </c>
      <c r="J76" s="45" t="s">
        <v>307</v>
      </c>
      <c r="K76" s="45" t="s">
        <v>307</v>
      </c>
      <c r="L76" s="45" t="s">
        <v>307</v>
      </c>
      <c r="M76" s="45" t="s">
        <v>307</v>
      </c>
      <c r="N76" s="45" t="s">
        <v>307</v>
      </c>
      <c r="O76" s="45" t="s">
        <v>307</v>
      </c>
      <c r="P76" s="45" t="s">
        <v>307</v>
      </c>
      <c r="Q76" s="45" t="s">
        <v>307</v>
      </c>
      <c r="R76" s="45" t="s">
        <v>307</v>
      </c>
      <c r="S76" s="45" t="s">
        <v>307</v>
      </c>
      <c r="T76" s="45" t="s">
        <v>307</v>
      </c>
      <c r="U76" s="45" t="s">
        <v>307</v>
      </c>
      <c r="V76" s="45" t="s">
        <v>307</v>
      </c>
      <c r="W76" s="45" t="s">
        <v>307</v>
      </c>
      <c r="X76" s="45" t="s">
        <v>307</v>
      </c>
      <c r="Y76" s="45" t="s">
        <v>307</v>
      </c>
      <c r="Z76" s="45" t="s">
        <v>307</v>
      </c>
      <c r="AA76" s="45" t="s">
        <v>307</v>
      </c>
      <c r="AB76" s="45" t="s">
        <v>307</v>
      </c>
      <c r="AC76" s="45" t="s">
        <v>307</v>
      </c>
      <c r="AD76" s="45" t="s">
        <v>307</v>
      </c>
      <c r="AE76" s="45" t="s">
        <v>307</v>
      </c>
      <c r="AF76" s="45" t="s">
        <v>307</v>
      </c>
      <c r="AG76" s="45" t="s">
        <v>307</v>
      </c>
      <c r="AH76" s="45" t="s">
        <v>307</v>
      </c>
      <c r="AI76" s="45" t="s">
        <v>307</v>
      </c>
      <c r="AJ76" s="45" t="s">
        <v>307</v>
      </c>
      <c r="AK76" s="45" t="s">
        <v>307</v>
      </c>
      <c r="AL76" s="45" t="s">
        <v>307</v>
      </c>
      <c r="AM76" s="45" t="s">
        <v>307</v>
      </c>
      <c r="AN76" s="45" t="s">
        <v>307</v>
      </c>
      <c r="AO76" s="45" t="s">
        <v>307</v>
      </c>
      <c r="AP76" s="45" t="s">
        <v>307</v>
      </c>
      <c r="AQ76" s="45" t="s">
        <v>307</v>
      </c>
      <c r="AR76" s="45" t="s">
        <v>307</v>
      </c>
      <c r="AS76" s="45" t="s">
        <v>307</v>
      </c>
      <c r="AT76" s="45" t="s">
        <v>307</v>
      </c>
      <c r="AU76" s="45" t="s">
        <v>307</v>
      </c>
      <c r="AV76" s="45" t="s">
        <v>307</v>
      </c>
      <c r="AW76" s="45" t="s">
        <v>307</v>
      </c>
      <c r="AX76" s="45" t="s">
        <v>307</v>
      </c>
      <c r="AY76" s="45" t="s">
        <v>307</v>
      </c>
      <c r="AZ76" s="45" t="s">
        <v>307</v>
      </c>
      <c r="BA76" s="45" t="s">
        <v>307</v>
      </c>
      <c r="BB76" s="45" t="s">
        <v>307</v>
      </c>
      <c r="BC76" s="45" t="s">
        <v>307</v>
      </c>
      <c r="BD76" s="45" t="s">
        <v>307</v>
      </c>
      <c r="BE76" s="45" t="s">
        <v>307</v>
      </c>
      <c r="BF76" s="45" t="s">
        <v>307</v>
      </c>
      <c r="BG76" s="45" t="s">
        <v>307</v>
      </c>
      <c r="BH76" s="45" t="s">
        <v>307</v>
      </c>
      <c r="BI76" s="45" t="s">
        <v>307</v>
      </c>
      <c r="BJ76" s="45" t="s">
        <v>307</v>
      </c>
      <c r="BK76" s="45" t="s">
        <v>307</v>
      </c>
      <c r="BL76" s="45" t="s">
        <v>307</v>
      </c>
      <c r="BM76" s="45" t="s">
        <v>307</v>
      </c>
      <c r="BN76" s="45" t="s">
        <v>307</v>
      </c>
      <c r="BO76" s="45" t="s">
        <v>307</v>
      </c>
      <c r="BP76" s="45" t="s">
        <v>307</v>
      </c>
      <c r="BQ76" s="45" t="s">
        <v>307</v>
      </c>
      <c r="BR76" s="102" t="s">
        <v>307</v>
      </c>
      <c r="BS76" s="55">
        <v>549.27170000000001</v>
      </c>
      <c r="BT76" s="45" t="s">
        <v>307</v>
      </c>
      <c r="BU76" s="45" t="s">
        <v>307</v>
      </c>
      <c r="BV76" s="54">
        <v>549.27170000000001</v>
      </c>
      <c r="BW76" s="44" t="s">
        <v>307</v>
      </c>
      <c r="BX76" s="45" t="s">
        <v>307</v>
      </c>
      <c r="BY76" s="45" t="s">
        <v>307</v>
      </c>
      <c r="BZ76" s="45" t="s">
        <v>307</v>
      </c>
      <c r="CA76" s="110" t="s">
        <v>307</v>
      </c>
      <c r="CB76" s="66" t="s">
        <v>307</v>
      </c>
      <c r="CC76" s="112">
        <v>549.27170000000001</v>
      </c>
      <c r="CD76" s="223">
        <v>549.27170000000001</v>
      </c>
    </row>
    <row r="77" spans="1:82" s="49" customFormat="1">
      <c r="A77" s="233" t="s">
        <v>290</v>
      </c>
      <c r="B77" s="103" t="s">
        <v>295</v>
      </c>
      <c r="C77" s="463" t="s">
        <v>458</v>
      </c>
      <c r="D77" s="458" t="s">
        <v>459</v>
      </c>
      <c r="E77" s="137" t="s">
        <v>307</v>
      </c>
      <c r="F77" s="68" t="s">
        <v>307</v>
      </c>
      <c r="G77" s="68" t="s">
        <v>307</v>
      </c>
      <c r="H77" s="68" t="s">
        <v>307</v>
      </c>
      <c r="I77" s="68" t="s">
        <v>307</v>
      </c>
      <c r="J77" s="68" t="s">
        <v>307</v>
      </c>
      <c r="K77" s="68" t="s">
        <v>307</v>
      </c>
      <c r="L77" s="68" t="s">
        <v>307</v>
      </c>
      <c r="M77" s="68" t="s">
        <v>307</v>
      </c>
      <c r="N77" s="68" t="s">
        <v>307</v>
      </c>
      <c r="O77" s="68" t="s">
        <v>307</v>
      </c>
      <c r="P77" s="68" t="s">
        <v>307</v>
      </c>
      <c r="Q77" s="68" t="s">
        <v>307</v>
      </c>
      <c r="R77" s="68" t="s">
        <v>307</v>
      </c>
      <c r="S77" s="68" t="s">
        <v>307</v>
      </c>
      <c r="T77" s="68" t="s">
        <v>307</v>
      </c>
      <c r="U77" s="68" t="s">
        <v>307</v>
      </c>
      <c r="V77" s="68" t="s">
        <v>307</v>
      </c>
      <c r="W77" s="68" t="s">
        <v>307</v>
      </c>
      <c r="X77" s="68" t="s">
        <v>307</v>
      </c>
      <c r="Y77" s="68" t="s">
        <v>307</v>
      </c>
      <c r="Z77" s="68" t="s">
        <v>307</v>
      </c>
      <c r="AA77" s="68" t="s">
        <v>307</v>
      </c>
      <c r="AB77" s="68" t="s">
        <v>307</v>
      </c>
      <c r="AC77" s="68" t="s">
        <v>307</v>
      </c>
      <c r="AD77" s="68" t="s">
        <v>307</v>
      </c>
      <c r="AE77" s="68" t="s">
        <v>307</v>
      </c>
      <c r="AF77" s="68" t="s">
        <v>307</v>
      </c>
      <c r="AG77" s="68" t="s">
        <v>307</v>
      </c>
      <c r="AH77" s="68" t="s">
        <v>307</v>
      </c>
      <c r="AI77" s="68" t="s">
        <v>307</v>
      </c>
      <c r="AJ77" s="68" t="s">
        <v>307</v>
      </c>
      <c r="AK77" s="68" t="s">
        <v>307</v>
      </c>
      <c r="AL77" s="68" t="s">
        <v>307</v>
      </c>
      <c r="AM77" s="68" t="s">
        <v>307</v>
      </c>
      <c r="AN77" s="68" t="s">
        <v>307</v>
      </c>
      <c r="AO77" s="68" t="s">
        <v>307</v>
      </c>
      <c r="AP77" s="68" t="s">
        <v>307</v>
      </c>
      <c r="AQ77" s="68" t="s">
        <v>307</v>
      </c>
      <c r="AR77" s="68" t="s">
        <v>307</v>
      </c>
      <c r="AS77" s="68" t="s">
        <v>307</v>
      </c>
      <c r="AT77" s="68" t="s">
        <v>307</v>
      </c>
      <c r="AU77" s="68" t="s">
        <v>307</v>
      </c>
      <c r="AV77" s="68" t="s">
        <v>307</v>
      </c>
      <c r="AW77" s="68" t="s">
        <v>307</v>
      </c>
      <c r="AX77" s="68" t="s">
        <v>307</v>
      </c>
      <c r="AY77" s="68" t="s">
        <v>307</v>
      </c>
      <c r="AZ77" s="68" t="s">
        <v>307</v>
      </c>
      <c r="BA77" s="68" t="s">
        <v>307</v>
      </c>
      <c r="BB77" s="68" t="s">
        <v>307</v>
      </c>
      <c r="BC77" s="68" t="s">
        <v>307</v>
      </c>
      <c r="BD77" s="68" t="s">
        <v>307</v>
      </c>
      <c r="BE77" s="68" t="s">
        <v>307</v>
      </c>
      <c r="BF77" s="68" t="s">
        <v>307</v>
      </c>
      <c r="BG77" s="68" t="s">
        <v>307</v>
      </c>
      <c r="BH77" s="68" t="s">
        <v>307</v>
      </c>
      <c r="BI77" s="68" t="s">
        <v>307</v>
      </c>
      <c r="BJ77" s="68" t="s">
        <v>307</v>
      </c>
      <c r="BK77" s="68" t="s">
        <v>307</v>
      </c>
      <c r="BL77" s="68" t="s">
        <v>307</v>
      </c>
      <c r="BM77" s="68" t="s">
        <v>307</v>
      </c>
      <c r="BN77" s="68" t="s">
        <v>307</v>
      </c>
      <c r="BO77" s="68" t="s">
        <v>307</v>
      </c>
      <c r="BP77" s="68" t="s">
        <v>307</v>
      </c>
      <c r="BQ77" s="68" t="s">
        <v>307</v>
      </c>
      <c r="BR77" s="104" t="s">
        <v>307</v>
      </c>
      <c r="BS77" s="105">
        <v>-552.16959999999995</v>
      </c>
      <c r="BT77" s="68" t="s">
        <v>307</v>
      </c>
      <c r="BU77" s="68" t="s">
        <v>307</v>
      </c>
      <c r="BV77" s="72">
        <v>-552.16959999999995</v>
      </c>
      <c r="BW77" s="137" t="s">
        <v>307</v>
      </c>
      <c r="BX77" s="68" t="s">
        <v>307</v>
      </c>
      <c r="BY77" s="68" t="s">
        <v>307</v>
      </c>
      <c r="BZ77" s="68" t="s">
        <v>307</v>
      </c>
      <c r="CA77" s="138" t="s">
        <v>307</v>
      </c>
      <c r="CB77" s="126">
        <v>552.17079999999999</v>
      </c>
      <c r="CC77" s="69" t="s">
        <v>307</v>
      </c>
      <c r="CD77" s="234" t="s">
        <v>307</v>
      </c>
    </row>
    <row r="78" spans="1:82" s="49" customFormat="1">
      <c r="A78" s="249" t="s">
        <v>291</v>
      </c>
      <c r="B78" s="218" t="s">
        <v>317</v>
      </c>
      <c r="C78" s="464" t="s">
        <v>460</v>
      </c>
      <c r="D78" s="460" t="s">
        <v>461</v>
      </c>
      <c r="E78" s="230">
        <v>803.64189999999996</v>
      </c>
      <c r="F78" s="73">
        <v>570.04309999999998</v>
      </c>
      <c r="G78" s="73">
        <v>31.417000000000002</v>
      </c>
      <c r="H78" s="73">
        <v>103.4896</v>
      </c>
      <c r="I78" s="73">
        <v>1355.0918999999999</v>
      </c>
      <c r="J78" s="73">
        <v>189.1551</v>
      </c>
      <c r="K78" s="73">
        <v>1323.627</v>
      </c>
      <c r="L78" s="73">
        <v>91.572500000000005</v>
      </c>
      <c r="M78" s="73">
        <v>109.5329</v>
      </c>
      <c r="N78" s="73">
        <v>0.38650000000000001</v>
      </c>
      <c r="O78" s="73">
        <v>199.04220000000001</v>
      </c>
      <c r="P78" s="73">
        <v>81.606499999999997</v>
      </c>
      <c r="Q78" s="73">
        <v>139.505</v>
      </c>
      <c r="R78" s="73">
        <v>331.00259999999997</v>
      </c>
      <c r="S78" s="73">
        <v>430.47969999999998</v>
      </c>
      <c r="T78" s="73">
        <v>379.20740000000001</v>
      </c>
      <c r="U78" s="73">
        <v>73.301400000000001</v>
      </c>
      <c r="V78" s="73">
        <v>97.087199999999996</v>
      </c>
      <c r="W78" s="73">
        <v>85.450100000000006</v>
      </c>
      <c r="X78" s="73">
        <v>81.706100000000006</v>
      </c>
      <c r="Y78" s="73">
        <v>151.66399999999999</v>
      </c>
      <c r="Z78" s="73">
        <v>161.71969999999999</v>
      </c>
      <c r="AA78" s="73">
        <v>181.2921</v>
      </c>
      <c r="AB78" s="73">
        <v>1966.8453</v>
      </c>
      <c r="AC78" s="73">
        <v>27.968</v>
      </c>
      <c r="AD78" s="73">
        <v>189.29660000000001</v>
      </c>
      <c r="AE78" s="73">
        <v>3356.2890000000002</v>
      </c>
      <c r="AF78" s="73">
        <v>242.066</v>
      </c>
      <c r="AG78" s="73">
        <v>1333.3712</v>
      </c>
      <c r="AH78" s="73">
        <v>668.72</v>
      </c>
      <c r="AI78" s="73">
        <v>1562.6134</v>
      </c>
      <c r="AJ78" s="73">
        <v>42.369</v>
      </c>
      <c r="AK78" s="73">
        <v>415.49639999999999</v>
      </c>
      <c r="AL78" s="73">
        <v>2017.8224</v>
      </c>
      <c r="AM78" s="73">
        <v>49.380099999999999</v>
      </c>
      <c r="AN78" s="73">
        <v>315.36669999999998</v>
      </c>
      <c r="AO78" s="73">
        <v>77.720500000000001</v>
      </c>
      <c r="AP78" s="73">
        <v>81.389200000000002</v>
      </c>
      <c r="AQ78" s="73">
        <v>424.60079999999999</v>
      </c>
      <c r="AR78" s="73">
        <v>227.60059999999999</v>
      </c>
      <c r="AS78" s="73">
        <v>454.15159999999997</v>
      </c>
      <c r="AT78" s="73">
        <v>110.1986</v>
      </c>
      <c r="AU78" s="73">
        <v>43.069400000000002</v>
      </c>
      <c r="AV78" s="73">
        <v>600.41840000000002</v>
      </c>
      <c r="AW78" s="73">
        <v>406.34120000000001</v>
      </c>
      <c r="AX78" s="73">
        <v>264.6046</v>
      </c>
      <c r="AY78" s="73">
        <v>150.54669999999999</v>
      </c>
      <c r="AZ78" s="73">
        <v>21.039200000000001</v>
      </c>
      <c r="BA78" s="73">
        <v>325.62180000000001</v>
      </c>
      <c r="BB78" s="73">
        <v>66.569800000000001</v>
      </c>
      <c r="BC78" s="73">
        <v>88.204099999999997</v>
      </c>
      <c r="BD78" s="73">
        <v>22.912800000000001</v>
      </c>
      <c r="BE78" s="73">
        <v>142.76259999999999</v>
      </c>
      <c r="BF78" s="73">
        <v>242.62</v>
      </c>
      <c r="BG78" s="73">
        <v>616.77620000000002</v>
      </c>
      <c r="BH78" s="73">
        <v>277.74209999999999</v>
      </c>
      <c r="BI78" s="73">
        <v>321.61970000000002</v>
      </c>
      <c r="BJ78" s="73">
        <v>50.268799999999999</v>
      </c>
      <c r="BK78" s="73">
        <v>134.7636</v>
      </c>
      <c r="BL78" s="73">
        <v>91.858800000000002</v>
      </c>
      <c r="BM78" s="73">
        <v>94.714500000000001</v>
      </c>
      <c r="BN78" s="73">
        <v>31.5093</v>
      </c>
      <c r="BO78" s="73">
        <v>50.364400000000003</v>
      </c>
      <c r="BP78" s="73" t="s">
        <v>307</v>
      </c>
      <c r="BQ78" s="73" t="s">
        <v>307</v>
      </c>
      <c r="BR78" s="41">
        <v>24578.614799999999</v>
      </c>
      <c r="BS78" s="230">
        <v>11928.217699999999</v>
      </c>
      <c r="BT78" s="73">
        <v>219.12090000000001</v>
      </c>
      <c r="BU78" s="73">
        <v>3693.3013000000001</v>
      </c>
      <c r="BV78" s="41">
        <v>15840.639800000001</v>
      </c>
      <c r="BW78" s="230">
        <v>4538.8834999999999</v>
      </c>
      <c r="BX78" s="73">
        <v>0.53500000000000003</v>
      </c>
      <c r="BY78" s="73">
        <v>512.23789999999997</v>
      </c>
      <c r="BZ78" s="73">
        <v>512.77290000000005</v>
      </c>
      <c r="CA78" s="231">
        <v>5051.6562999999996</v>
      </c>
      <c r="CB78" s="227">
        <v>11738.384599999999</v>
      </c>
      <c r="CC78" s="227">
        <v>32630.680700000001</v>
      </c>
      <c r="CD78" s="232">
        <v>57209.2955</v>
      </c>
    </row>
    <row r="79" spans="1:82" s="50" customFormat="1">
      <c r="A79" s="194"/>
      <c r="B79" s="191"/>
      <c r="C79" s="465"/>
      <c r="D79" s="466"/>
      <c r="E79" s="192" t="s">
        <v>307</v>
      </c>
      <c r="F79" s="192" t="s">
        <v>307</v>
      </c>
      <c r="G79" s="192" t="s">
        <v>307</v>
      </c>
      <c r="H79" s="192" t="s">
        <v>307</v>
      </c>
      <c r="I79" s="192" t="s">
        <v>307</v>
      </c>
      <c r="J79" s="193" t="s">
        <v>307</v>
      </c>
      <c r="K79" s="192" t="s">
        <v>307</v>
      </c>
      <c r="L79" s="192" t="s">
        <v>307</v>
      </c>
      <c r="M79" s="192" t="s">
        <v>307</v>
      </c>
      <c r="N79" s="192" t="s">
        <v>307</v>
      </c>
      <c r="O79" s="192" t="s">
        <v>307</v>
      </c>
      <c r="P79" s="192" t="s">
        <v>307</v>
      </c>
      <c r="Q79" s="192" t="s">
        <v>307</v>
      </c>
      <c r="R79" s="192" t="s">
        <v>307</v>
      </c>
      <c r="S79" s="192" t="s">
        <v>307</v>
      </c>
      <c r="T79" s="192" t="s">
        <v>307</v>
      </c>
      <c r="U79" s="192" t="s">
        <v>307</v>
      </c>
      <c r="V79" s="192" t="s">
        <v>307</v>
      </c>
      <c r="W79" s="192" t="s">
        <v>307</v>
      </c>
      <c r="X79" s="192" t="s">
        <v>307</v>
      </c>
      <c r="Y79" s="192" t="s">
        <v>307</v>
      </c>
      <c r="Z79" s="192" t="s">
        <v>307</v>
      </c>
      <c r="AA79" s="192" t="s">
        <v>307</v>
      </c>
      <c r="AB79" s="192" t="s">
        <v>307</v>
      </c>
      <c r="AC79" s="192" t="s">
        <v>307</v>
      </c>
      <c r="AD79" s="192" t="s">
        <v>307</v>
      </c>
      <c r="AE79" s="192" t="s">
        <v>307</v>
      </c>
      <c r="AF79" s="192" t="s">
        <v>307</v>
      </c>
      <c r="AG79" s="192" t="s">
        <v>307</v>
      </c>
      <c r="AH79" s="192" t="s">
        <v>307</v>
      </c>
      <c r="AI79" s="192" t="s">
        <v>307</v>
      </c>
      <c r="AJ79" s="192" t="s">
        <v>307</v>
      </c>
      <c r="AK79" s="192" t="s">
        <v>307</v>
      </c>
      <c r="AL79" s="192" t="s">
        <v>307</v>
      </c>
      <c r="AM79" s="192" t="s">
        <v>307</v>
      </c>
      <c r="AN79" s="192" t="s">
        <v>307</v>
      </c>
      <c r="AO79" s="192" t="s">
        <v>307</v>
      </c>
      <c r="AP79" s="192" t="s">
        <v>307</v>
      </c>
      <c r="AQ79" s="192" t="s">
        <v>307</v>
      </c>
      <c r="AR79" s="192" t="s">
        <v>307</v>
      </c>
      <c r="AS79" s="192" t="s">
        <v>307</v>
      </c>
      <c r="AT79" s="192" t="s">
        <v>307</v>
      </c>
      <c r="AU79" s="192" t="s">
        <v>307</v>
      </c>
      <c r="AV79" s="192" t="s">
        <v>307</v>
      </c>
      <c r="AW79" s="192" t="s">
        <v>307</v>
      </c>
      <c r="AX79" s="192" t="s">
        <v>307</v>
      </c>
      <c r="AY79" s="192" t="s">
        <v>307</v>
      </c>
      <c r="AZ79" s="192" t="s">
        <v>307</v>
      </c>
      <c r="BA79" s="192" t="s">
        <v>307</v>
      </c>
      <c r="BB79" s="192" t="s">
        <v>307</v>
      </c>
      <c r="BC79" s="192" t="s">
        <v>307</v>
      </c>
      <c r="BD79" s="192" t="s">
        <v>307</v>
      </c>
      <c r="BE79" s="192" t="s">
        <v>307</v>
      </c>
      <c r="BF79" s="192" t="s">
        <v>307</v>
      </c>
      <c r="BG79" s="192" t="s">
        <v>307</v>
      </c>
      <c r="BH79" s="192" t="s">
        <v>307</v>
      </c>
      <c r="BI79" s="192" t="s">
        <v>307</v>
      </c>
      <c r="BJ79" s="192" t="s">
        <v>307</v>
      </c>
      <c r="BK79" s="192" t="s">
        <v>307</v>
      </c>
      <c r="BL79" s="192" t="s">
        <v>307</v>
      </c>
      <c r="BM79" s="192" t="s">
        <v>307</v>
      </c>
      <c r="BN79" s="192" t="s">
        <v>307</v>
      </c>
      <c r="BO79" s="192" t="s">
        <v>307</v>
      </c>
      <c r="BP79" s="192" t="s">
        <v>307</v>
      </c>
      <c r="BQ79" s="192" t="s">
        <v>307</v>
      </c>
      <c r="BR79" s="192" t="s">
        <v>307</v>
      </c>
      <c r="BS79" s="192" t="s">
        <v>307</v>
      </c>
      <c r="BT79" s="192" t="s">
        <v>307</v>
      </c>
      <c r="BU79" s="192" t="s">
        <v>307</v>
      </c>
      <c r="BV79" s="192" t="s">
        <v>307</v>
      </c>
      <c r="BW79" s="192" t="s">
        <v>307</v>
      </c>
      <c r="BX79" s="192" t="s">
        <v>307</v>
      </c>
      <c r="BY79" s="192" t="s">
        <v>307</v>
      </c>
      <c r="BZ79" s="192" t="s">
        <v>307</v>
      </c>
      <c r="CA79" s="192" t="s">
        <v>307</v>
      </c>
      <c r="CB79" s="192" t="s">
        <v>307</v>
      </c>
      <c r="CC79" s="192" t="s">
        <v>307</v>
      </c>
      <c r="CD79" s="195" t="s">
        <v>307</v>
      </c>
    </row>
    <row r="80" spans="1:82" s="49" customFormat="1">
      <c r="A80" s="210" t="s">
        <v>133</v>
      </c>
      <c r="B80" s="16" t="s">
        <v>296</v>
      </c>
      <c r="C80" s="467" t="s">
        <v>463</v>
      </c>
      <c r="D80" s="468" t="s">
        <v>554</v>
      </c>
      <c r="E80" s="37">
        <v>115.47629999999999</v>
      </c>
      <c r="F80" s="38">
        <v>105.6374</v>
      </c>
      <c r="G80" s="38">
        <v>8.1854999999999993</v>
      </c>
      <c r="H80" s="38">
        <v>32.492100000000001</v>
      </c>
      <c r="I80" s="38">
        <v>218.6258</v>
      </c>
      <c r="J80" s="38">
        <v>83.072400000000002</v>
      </c>
      <c r="K80" s="38">
        <v>190.70660000000001</v>
      </c>
      <c r="L80" s="38">
        <v>17.8657</v>
      </c>
      <c r="M80" s="38">
        <v>27.369</v>
      </c>
      <c r="N80" s="38">
        <v>0.20200000000000001</v>
      </c>
      <c r="O80" s="38">
        <v>25.2148</v>
      </c>
      <c r="P80" s="38">
        <v>31.7911</v>
      </c>
      <c r="Q80" s="38">
        <v>23.441800000000001</v>
      </c>
      <c r="R80" s="38">
        <v>55.9985</v>
      </c>
      <c r="S80" s="38">
        <v>33.659999999999997</v>
      </c>
      <c r="T80" s="38">
        <v>82.200199999999995</v>
      </c>
      <c r="U80" s="38">
        <v>15.8855</v>
      </c>
      <c r="V80" s="38">
        <v>30.834099999999999</v>
      </c>
      <c r="W80" s="38">
        <v>30.640899999999998</v>
      </c>
      <c r="X80" s="38">
        <v>19.187200000000001</v>
      </c>
      <c r="Y80" s="38">
        <v>20.409800000000001</v>
      </c>
      <c r="Z80" s="38">
        <v>53.7393</v>
      </c>
      <c r="AA80" s="38">
        <v>58.790900000000001</v>
      </c>
      <c r="AB80" s="38">
        <v>171.95519999999999</v>
      </c>
      <c r="AC80" s="38">
        <v>19.516200000000001</v>
      </c>
      <c r="AD80" s="38">
        <v>49.2943</v>
      </c>
      <c r="AE80" s="38">
        <v>576.68089999999995</v>
      </c>
      <c r="AF80" s="38">
        <v>114.5141</v>
      </c>
      <c r="AG80" s="38">
        <v>479.77609999999999</v>
      </c>
      <c r="AH80" s="38">
        <v>589.70699999999999</v>
      </c>
      <c r="AI80" s="38">
        <v>357.12189999999998</v>
      </c>
      <c r="AJ80" s="38">
        <v>30.3735</v>
      </c>
      <c r="AK80" s="38">
        <v>34.1</v>
      </c>
      <c r="AL80" s="38">
        <v>343.2441</v>
      </c>
      <c r="AM80" s="38">
        <v>39.696199999999997</v>
      </c>
      <c r="AN80" s="38">
        <v>157.93469999999999</v>
      </c>
      <c r="AO80" s="38">
        <v>32.7547</v>
      </c>
      <c r="AP80" s="38">
        <v>24.457699999999999</v>
      </c>
      <c r="AQ80" s="38">
        <v>97.378699999999995</v>
      </c>
      <c r="AR80" s="38">
        <v>177.71610000000001</v>
      </c>
      <c r="AS80" s="38">
        <v>298.35989999999998</v>
      </c>
      <c r="AT80" s="38">
        <v>48.402900000000002</v>
      </c>
      <c r="AU80" s="38">
        <v>26.987300000000001</v>
      </c>
      <c r="AV80" s="38">
        <v>211.71559999999999</v>
      </c>
      <c r="AW80" s="38" t="s">
        <v>307</v>
      </c>
      <c r="AX80" s="38">
        <v>119.15170000000001</v>
      </c>
      <c r="AY80" s="38">
        <v>92.441299999999998</v>
      </c>
      <c r="AZ80" s="38">
        <v>49.094200000000001</v>
      </c>
      <c r="BA80" s="38">
        <v>70.547600000000003</v>
      </c>
      <c r="BB80" s="38">
        <v>28.615200000000002</v>
      </c>
      <c r="BC80" s="38">
        <v>24.054400000000001</v>
      </c>
      <c r="BD80" s="38">
        <v>56.525300000000001</v>
      </c>
      <c r="BE80" s="38">
        <v>14.8996</v>
      </c>
      <c r="BF80" s="38">
        <v>180.82390000000001</v>
      </c>
      <c r="BG80" s="38">
        <v>766.78110000000004</v>
      </c>
      <c r="BH80" s="38">
        <v>732.98159999999996</v>
      </c>
      <c r="BI80" s="38">
        <v>366.85320000000002</v>
      </c>
      <c r="BJ80" s="38">
        <v>79.783799999999999</v>
      </c>
      <c r="BK80" s="38">
        <v>123.4298</v>
      </c>
      <c r="BL80" s="38">
        <v>38.557000000000002</v>
      </c>
      <c r="BM80" s="38">
        <v>33.9255</v>
      </c>
      <c r="BN80" s="38">
        <v>8.3522999999999996</v>
      </c>
      <c r="BO80" s="38">
        <v>37.116799999999998</v>
      </c>
      <c r="BP80" s="38" t="s">
        <v>307</v>
      </c>
      <c r="BQ80" s="38" t="s">
        <v>307</v>
      </c>
      <c r="BR80" s="43">
        <v>7987.0483000000004</v>
      </c>
      <c r="BS80" s="133" t="s">
        <v>307</v>
      </c>
      <c r="BT80" s="65" t="s">
        <v>307</v>
      </c>
      <c r="BU80" s="65" t="s">
        <v>307</v>
      </c>
      <c r="BV80" s="65" t="s">
        <v>307</v>
      </c>
      <c r="BW80" s="65" t="s">
        <v>307</v>
      </c>
      <c r="BX80" s="65" t="s">
        <v>307</v>
      </c>
      <c r="BY80" s="65" t="s">
        <v>307</v>
      </c>
      <c r="BZ80" s="65" t="s">
        <v>307</v>
      </c>
      <c r="CA80" s="65" t="s">
        <v>307</v>
      </c>
      <c r="CB80" s="65" t="s">
        <v>307</v>
      </c>
      <c r="CC80" s="65" t="s">
        <v>307</v>
      </c>
      <c r="CD80" s="209" t="s">
        <v>307</v>
      </c>
    </row>
    <row r="81" spans="1:82" s="49" customFormat="1">
      <c r="A81" s="211" t="s">
        <v>133</v>
      </c>
      <c r="B81" s="97" t="s">
        <v>298</v>
      </c>
      <c r="C81" s="463" t="s">
        <v>464</v>
      </c>
      <c r="D81" s="458" t="s">
        <v>555</v>
      </c>
      <c r="E81" s="55">
        <v>-260.61880000000002</v>
      </c>
      <c r="F81" s="24">
        <v>1.9323999999999999</v>
      </c>
      <c r="G81" s="24">
        <v>0.71970000000000001</v>
      </c>
      <c r="H81" s="24">
        <v>1.25</v>
      </c>
      <c r="I81" s="24">
        <v>3.9575</v>
      </c>
      <c r="J81" s="24">
        <v>0.49270000000000003</v>
      </c>
      <c r="K81" s="24">
        <v>3.7475999999999998</v>
      </c>
      <c r="L81" s="24">
        <v>0.19470000000000001</v>
      </c>
      <c r="M81" s="24">
        <v>0.40579999999999999</v>
      </c>
      <c r="N81" s="24">
        <v>3.3E-3</v>
      </c>
      <c r="O81" s="24">
        <v>0.60719999999999996</v>
      </c>
      <c r="P81" s="24">
        <v>0.43290000000000001</v>
      </c>
      <c r="Q81" s="24">
        <v>0.45129999999999998</v>
      </c>
      <c r="R81" s="24">
        <v>2.0537000000000001</v>
      </c>
      <c r="S81" s="24">
        <v>0.59960000000000002</v>
      </c>
      <c r="T81" s="24">
        <v>0.85099999999999998</v>
      </c>
      <c r="U81" s="24">
        <v>0.12839999999999999</v>
      </c>
      <c r="V81" s="24">
        <v>0.16420000000000001</v>
      </c>
      <c r="W81" s="24">
        <v>0.60209999999999997</v>
      </c>
      <c r="X81" s="24">
        <v>0.28599999999999998</v>
      </c>
      <c r="Y81" s="24">
        <v>0.20369999999999999</v>
      </c>
      <c r="Z81" s="24">
        <v>0.65529999999999999</v>
      </c>
      <c r="AA81" s="24">
        <v>0.88780000000000003</v>
      </c>
      <c r="AB81" s="24">
        <v>7.2713000000000001</v>
      </c>
      <c r="AC81" s="24">
        <v>3.7081</v>
      </c>
      <c r="AD81" s="24">
        <v>7.3372000000000002</v>
      </c>
      <c r="AE81" s="24">
        <v>12.152200000000001</v>
      </c>
      <c r="AF81" s="24">
        <v>3.1821999999999999</v>
      </c>
      <c r="AG81" s="24">
        <v>11.074</v>
      </c>
      <c r="AH81" s="24">
        <v>9.6051000000000002</v>
      </c>
      <c r="AI81" s="24">
        <v>-81.246600000000001</v>
      </c>
      <c r="AJ81" s="24">
        <v>0.33939999999999998</v>
      </c>
      <c r="AK81" s="24">
        <v>0.13750000000000001</v>
      </c>
      <c r="AL81" s="24">
        <v>3.8719999999999999</v>
      </c>
      <c r="AM81" s="24">
        <v>0.32719999999999999</v>
      </c>
      <c r="AN81" s="24">
        <v>3.8182999999999998</v>
      </c>
      <c r="AO81" s="24">
        <v>0.27200000000000002</v>
      </c>
      <c r="AP81" s="24">
        <v>0.15479999999999999</v>
      </c>
      <c r="AQ81" s="24">
        <v>1.7396</v>
      </c>
      <c r="AR81" s="24">
        <v>0.60360000000000003</v>
      </c>
      <c r="AS81" s="24">
        <v>1.8119000000000001</v>
      </c>
      <c r="AT81" s="24">
        <v>0.12920000000000001</v>
      </c>
      <c r="AU81" s="24">
        <v>9.6799999999999997E-2</v>
      </c>
      <c r="AV81" s="24">
        <v>22.249300000000002</v>
      </c>
      <c r="AW81" s="24">
        <v>47.088500000000003</v>
      </c>
      <c r="AX81" s="24">
        <v>1.5044999999999999</v>
      </c>
      <c r="AY81" s="24">
        <v>1.0649999999999999</v>
      </c>
      <c r="AZ81" s="24">
        <v>0.1017</v>
      </c>
      <c r="BA81" s="24">
        <v>0.73429999999999995</v>
      </c>
      <c r="BB81" s="24">
        <v>0.28289999999999998</v>
      </c>
      <c r="BC81" s="24">
        <v>3.9100999999999999</v>
      </c>
      <c r="BD81" s="24">
        <v>5.67E-2</v>
      </c>
      <c r="BE81" s="24">
        <v>0.14349999999999999</v>
      </c>
      <c r="BF81" s="24">
        <v>8.1046999999999993</v>
      </c>
      <c r="BG81" s="24">
        <v>3.9165999999999999</v>
      </c>
      <c r="BH81" s="24">
        <v>2.4535999999999998</v>
      </c>
      <c r="BI81" s="24">
        <v>1.3492</v>
      </c>
      <c r="BJ81" s="24">
        <v>0.1201</v>
      </c>
      <c r="BK81" s="24">
        <v>4.0096999999999996</v>
      </c>
      <c r="BL81" s="24">
        <v>0.76539999999999997</v>
      </c>
      <c r="BM81" s="24">
        <v>1.0239</v>
      </c>
      <c r="BN81" s="24">
        <v>0.1636</v>
      </c>
      <c r="BO81" s="24">
        <v>0.23380000000000001</v>
      </c>
      <c r="BP81" s="24" t="s">
        <v>307</v>
      </c>
      <c r="BQ81" s="24" t="s">
        <v>307</v>
      </c>
      <c r="BR81" s="54">
        <v>-154.3287</v>
      </c>
      <c r="BS81" s="44" t="s">
        <v>307</v>
      </c>
      <c r="BT81" s="45" t="s">
        <v>307</v>
      </c>
      <c r="BU81" s="45" t="s">
        <v>307</v>
      </c>
      <c r="BV81" s="45" t="s">
        <v>307</v>
      </c>
      <c r="BW81" s="45" t="s">
        <v>307</v>
      </c>
      <c r="BX81" s="45" t="s">
        <v>307</v>
      </c>
      <c r="BY81" s="45" t="s">
        <v>307</v>
      </c>
      <c r="BZ81" s="45" t="s">
        <v>307</v>
      </c>
      <c r="CA81" s="45" t="s">
        <v>307</v>
      </c>
      <c r="CB81" s="45" t="s">
        <v>307</v>
      </c>
      <c r="CC81" s="45" t="s">
        <v>307</v>
      </c>
      <c r="CD81" s="188" t="s">
        <v>307</v>
      </c>
    </row>
    <row r="82" spans="1:82" s="49" customFormat="1">
      <c r="A82" s="211" t="s">
        <v>133</v>
      </c>
      <c r="B82" s="97" t="s">
        <v>299</v>
      </c>
      <c r="C82" s="463" t="s">
        <v>465</v>
      </c>
      <c r="D82" s="458" t="s">
        <v>556</v>
      </c>
      <c r="E82" s="55">
        <v>469.23110000000003</v>
      </c>
      <c r="F82" s="24">
        <v>61.978499999999997</v>
      </c>
      <c r="G82" s="24">
        <v>7.7637999999999998</v>
      </c>
      <c r="H82" s="24">
        <v>16.826699999999999</v>
      </c>
      <c r="I82" s="24">
        <v>100.17489999999999</v>
      </c>
      <c r="J82" s="24">
        <v>14.813700000000001</v>
      </c>
      <c r="K82" s="24">
        <v>130.05779999999999</v>
      </c>
      <c r="L82" s="24">
        <v>6.7876000000000003</v>
      </c>
      <c r="M82" s="24">
        <v>17.490100000000002</v>
      </c>
      <c r="N82" s="24">
        <v>7.8399999999999997E-2</v>
      </c>
      <c r="O82" s="24">
        <v>13.6942</v>
      </c>
      <c r="P82" s="24">
        <v>15.330399999999999</v>
      </c>
      <c r="Q82" s="24">
        <v>14.749700000000001</v>
      </c>
      <c r="R82" s="24">
        <v>61.238500000000002</v>
      </c>
      <c r="S82" s="24">
        <v>22.363900000000001</v>
      </c>
      <c r="T82" s="24">
        <v>21.6554</v>
      </c>
      <c r="U82" s="24">
        <v>6.3197999999999999</v>
      </c>
      <c r="V82" s="24">
        <v>5.4969999999999999</v>
      </c>
      <c r="W82" s="24">
        <v>16.487400000000001</v>
      </c>
      <c r="X82" s="24">
        <v>6.9108000000000001</v>
      </c>
      <c r="Y82" s="24">
        <v>4.5248999999999997</v>
      </c>
      <c r="Z82" s="24">
        <v>19.591000000000001</v>
      </c>
      <c r="AA82" s="24">
        <v>10.690799999999999</v>
      </c>
      <c r="AB82" s="24">
        <v>266.80290000000002</v>
      </c>
      <c r="AC82" s="24">
        <v>36.120199999999997</v>
      </c>
      <c r="AD82" s="24">
        <v>71.235799999999998</v>
      </c>
      <c r="AE82" s="24">
        <v>242.75819999999999</v>
      </c>
      <c r="AF82" s="24">
        <v>45.656599999999997</v>
      </c>
      <c r="AG82" s="24">
        <v>169.07589999999999</v>
      </c>
      <c r="AH82" s="24">
        <v>127.5638</v>
      </c>
      <c r="AI82" s="24">
        <v>235.7354</v>
      </c>
      <c r="AJ82" s="24">
        <v>50.460599999999999</v>
      </c>
      <c r="AK82" s="24">
        <v>11.580500000000001</v>
      </c>
      <c r="AL82" s="24">
        <v>147.04390000000001</v>
      </c>
      <c r="AM82" s="24">
        <v>10.3759</v>
      </c>
      <c r="AN82" s="24">
        <v>59.748600000000003</v>
      </c>
      <c r="AO82" s="24">
        <v>8.4140999999999995</v>
      </c>
      <c r="AP82" s="24">
        <v>57.269100000000002</v>
      </c>
      <c r="AQ82" s="24">
        <v>115.82729999999999</v>
      </c>
      <c r="AR82" s="24">
        <v>18.5672</v>
      </c>
      <c r="AS82" s="24">
        <v>97.664100000000005</v>
      </c>
      <c r="AT82" s="24">
        <v>9.2992000000000008</v>
      </c>
      <c r="AU82" s="24">
        <v>2.7134999999999998</v>
      </c>
      <c r="AV82" s="24">
        <v>278.39929999999998</v>
      </c>
      <c r="AW82" s="24">
        <v>694.09180000000003</v>
      </c>
      <c r="AX82" s="24">
        <v>24.278199999999998</v>
      </c>
      <c r="AY82" s="24">
        <v>15.451599999999999</v>
      </c>
      <c r="AZ82" s="24">
        <v>58.398899999999998</v>
      </c>
      <c r="BA82" s="24">
        <v>12.5968</v>
      </c>
      <c r="BB82" s="24">
        <v>6.3135000000000003</v>
      </c>
      <c r="BC82" s="24">
        <v>42.170699999999997</v>
      </c>
      <c r="BD82" s="24">
        <v>1.2524</v>
      </c>
      <c r="BE82" s="24">
        <v>2.6429999999999998</v>
      </c>
      <c r="BF82" s="24">
        <v>25.924199999999999</v>
      </c>
      <c r="BG82" s="24">
        <v>592.20780000000002</v>
      </c>
      <c r="BH82" s="24">
        <v>174.0377</v>
      </c>
      <c r="BI82" s="24">
        <v>75.83</v>
      </c>
      <c r="BJ82" s="24">
        <v>11.7464</v>
      </c>
      <c r="BK82" s="24">
        <v>50.944299999999998</v>
      </c>
      <c r="BL82" s="24">
        <v>21.3598</v>
      </c>
      <c r="BM82" s="24">
        <v>12.5566</v>
      </c>
      <c r="BN82" s="24">
        <v>2.2601</v>
      </c>
      <c r="BO82" s="24">
        <v>7.4901999999999997</v>
      </c>
      <c r="BP82" s="24" t="s">
        <v>307</v>
      </c>
      <c r="BQ82" s="24" t="s">
        <v>307</v>
      </c>
      <c r="BR82" s="54">
        <v>4938.1223</v>
      </c>
      <c r="BS82" s="44" t="s">
        <v>307</v>
      </c>
      <c r="BT82" s="45" t="s">
        <v>307</v>
      </c>
      <c r="BU82" s="45" t="s">
        <v>307</v>
      </c>
      <c r="BV82" s="45" t="s">
        <v>307</v>
      </c>
      <c r="BW82" s="45" t="s">
        <v>307</v>
      </c>
      <c r="BX82" s="45" t="s">
        <v>307</v>
      </c>
      <c r="BY82" s="45" t="s">
        <v>307</v>
      </c>
      <c r="BZ82" s="45" t="s">
        <v>307</v>
      </c>
      <c r="CA82" s="45" t="s">
        <v>307</v>
      </c>
      <c r="CB82" s="45" t="s">
        <v>307</v>
      </c>
      <c r="CC82" s="45" t="s">
        <v>307</v>
      </c>
      <c r="CD82" s="188" t="s">
        <v>307</v>
      </c>
    </row>
    <row r="83" spans="1:82" s="49" customFormat="1">
      <c r="A83" s="211" t="s">
        <v>133</v>
      </c>
      <c r="B83" s="97" t="s">
        <v>300</v>
      </c>
      <c r="C83" s="469" t="s">
        <v>466</v>
      </c>
      <c r="D83" s="470" t="s">
        <v>557</v>
      </c>
      <c r="E83" s="55">
        <v>44.7973</v>
      </c>
      <c r="F83" s="24">
        <v>173.65219999999999</v>
      </c>
      <c r="G83" s="24">
        <v>20.053100000000001</v>
      </c>
      <c r="H83" s="24">
        <v>31.750499999999999</v>
      </c>
      <c r="I83" s="24">
        <v>156.40620000000001</v>
      </c>
      <c r="J83" s="24">
        <v>37.873899999999999</v>
      </c>
      <c r="K83" s="24">
        <v>176.63579999999999</v>
      </c>
      <c r="L83" s="24">
        <v>10.652799999999999</v>
      </c>
      <c r="M83" s="24">
        <v>4.5837000000000003</v>
      </c>
      <c r="N83" s="24">
        <v>6.5100000000000005E-2</v>
      </c>
      <c r="O83" s="24">
        <v>48.527999999999999</v>
      </c>
      <c r="P83" s="24">
        <v>39.856999999999999</v>
      </c>
      <c r="Q83" s="24">
        <v>10.563000000000001</v>
      </c>
      <c r="R83" s="24">
        <v>33.101599999999998</v>
      </c>
      <c r="S83" s="24">
        <v>37.457999999999998</v>
      </c>
      <c r="T83" s="24">
        <v>57.662700000000001</v>
      </c>
      <c r="U83" s="24">
        <v>39.6402</v>
      </c>
      <c r="V83" s="24">
        <v>16.0426</v>
      </c>
      <c r="W83" s="24">
        <v>10.1622</v>
      </c>
      <c r="X83" s="24">
        <v>7.8207000000000004</v>
      </c>
      <c r="Y83" s="24">
        <v>5.9795999999999996</v>
      </c>
      <c r="Z83" s="24">
        <v>21.676100000000002</v>
      </c>
      <c r="AA83" s="24">
        <v>49.491500000000002</v>
      </c>
      <c r="AB83" s="24">
        <v>195.69239999999999</v>
      </c>
      <c r="AC83" s="24">
        <v>-16.253900000000002</v>
      </c>
      <c r="AD83" s="24">
        <v>-3.3773</v>
      </c>
      <c r="AE83" s="24">
        <v>33.556699999999999</v>
      </c>
      <c r="AF83" s="24">
        <v>77.846900000000005</v>
      </c>
      <c r="AG83" s="24">
        <v>496.49619999999999</v>
      </c>
      <c r="AH83" s="24">
        <v>310.06880000000001</v>
      </c>
      <c r="AI83" s="24">
        <v>286.62099999999998</v>
      </c>
      <c r="AJ83" s="24">
        <v>-25.988499999999998</v>
      </c>
      <c r="AK83" s="24">
        <v>-68.549300000000002</v>
      </c>
      <c r="AL83" s="24">
        <v>306.84710000000001</v>
      </c>
      <c r="AM83" s="24">
        <v>15.6822</v>
      </c>
      <c r="AN83" s="24">
        <v>66.660600000000002</v>
      </c>
      <c r="AO83" s="24">
        <v>11.4633</v>
      </c>
      <c r="AP83" s="24">
        <v>-32.168900000000001</v>
      </c>
      <c r="AQ83" s="24">
        <v>131.22710000000001</v>
      </c>
      <c r="AR83" s="24">
        <v>85.686499999999995</v>
      </c>
      <c r="AS83" s="24">
        <v>215.97620000000001</v>
      </c>
      <c r="AT83" s="24">
        <v>-27.084299999999999</v>
      </c>
      <c r="AU83" s="24">
        <v>32.991500000000002</v>
      </c>
      <c r="AV83" s="24">
        <v>229.1292</v>
      </c>
      <c r="AW83" s="24">
        <v>575.59649999999999</v>
      </c>
      <c r="AX83" s="24">
        <v>148.35810000000001</v>
      </c>
      <c r="AY83" s="24">
        <v>49.006900000000002</v>
      </c>
      <c r="AZ83" s="24">
        <v>-8.3767999999999994</v>
      </c>
      <c r="BA83" s="24">
        <v>40.673699999999997</v>
      </c>
      <c r="BB83" s="24">
        <v>18.793700000000001</v>
      </c>
      <c r="BC83" s="24">
        <v>41.231000000000002</v>
      </c>
      <c r="BD83" s="24">
        <v>17.756799999999998</v>
      </c>
      <c r="BE83" s="24">
        <v>12.6587</v>
      </c>
      <c r="BF83" s="24">
        <v>44.421999999999997</v>
      </c>
      <c r="BG83" s="24">
        <v>22.713200000000001</v>
      </c>
      <c r="BH83" s="24">
        <v>-18.954699999999999</v>
      </c>
      <c r="BI83" s="24">
        <v>-8.4274000000000004</v>
      </c>
      <c r="BJ83" s="24">
        <v>-2.9249000000000001</v>
      </c>
      <c r="BK83" s="24">
        <v>49.089300000000001</v>
      </c>
      <c r="BL83" s="24">
        <v>10.3788</v>
      </c>
      <c r="BM83" s="24">
        <v>-1.8325</v>
      </c>
      <c r="BN83" s="24">
        <v>7.3903999999999996</v>
      </c>
      <c r="BO83" s="24">
        <v>22.0319</v>
      </c>
      <c r="BP83" s="24">
        <v>32.691200000000002</v>
      </c>
      <c r="BQ83" s="24" t="s">
        <v>307</v>
      </c>
      <c r="BR83" s="54">
        <v>4409.2527</v>
      </c>
      <c r="BS83" s="44" t="s">
        <v>307</v>
      </c>
      <c r="BT83" s="45" t="s">
        <v>307</v>
      </c>
      <c r="BU83" s="45" t="s">
        <v>307</v>
      </c>
      <c r="BV83" s="45" t="s">
        <v>307</v>
      </c>
      <c r="BW83" s="45" t="s">
        <v>307</v>
      </c>
      <c r="BX83" s="45" t="s">
        <v>307</v>
      </c>
      <c r="BY83" s="45" t="s">
        <v>307</v>
      </c>
      <c r="BZ83" s="45" t="s">
        <v>307</v>
      </c>
      <c r="CA83" s="45" t="s">
        <v>307</v>
      </c>
      <c r="CB83" s="45" t="s">
        <v>307</v>
      </c>
      <c r="CC83" s="45" t="s">
        <v>307</v>
      </c>
      <c r="CD83" s="188" t="s">
        <v>307</v>
      </c>
    </row>
    <row r="84" spans="1:82" s="49" customFormat="1">
      <c r="A84" s="212" t="s">
        <v>133</v>
      </c>
      <c r="B84" s="216" t="s">
        <v>301</v>
      </c>
      <c r="C84" s="471" t="s">
        <v>467</v>
      </c>
      <c r="D84" s="472" t="s">
        <v>558</v>
      </c>
      <c r="E84" s="214">
        <v>514.02840000000003</v>
      </c>
      <c r="F84" s="61">
        <v>235.63079999999999</v>
      </c>
      <c r="G84" s="61">
        <v>27.8169</v>
      </c>
      <c r="H84" s="61">
        <v>48.577199999999998</v>
      </c>
      <c r="I84" s="61">
        <v>256.58109999999999</v>
      </c>
      <c r="J84" s="61">
        <v>52.687600000000003</v>
      </c>
      <c r="K84" s="61">
        <v>306.6936</v>
      </c>
      <c r="L84" s="61">
        <v>17.4404</v>
      </c>
      <c r="M84" s="61">
        <v>22.073799999999999</v>
      </c>
      <c r="N84" s="61">
        <v>0.1434</v>
      </c>
      <c r="O84" s="61">
        <v>62.222200000000001</v>
      </c>
      <c r="P84" s="61">
        <v>55.1875</v>
      </c>
      <c r="Q84" s="61">
        <v>25.3127</v>
      </c>
      <c r="R84" s="61">
        <v>94.340199999999996</v>
      </c>
      <c r="S84" s="61">
        <v>59.821800000000003</v>
      </c>
      <c r="T84" s="61">
        <v>79.318100000000001</v>
      </c>
      <c r="U84" s="61">
        <v>45.96</v>
      </c>
      <c r="V84" s="61">
        <v>21.5396</v>
      </c>
      <c r="W84" s="61">
        <v>26.6496</v>
      </c>
      <c r="X84" s="61">
        <v>14.7315</v>
      </c>
      <c r="Y84" s="61">
        <v>10.5045</v>
      </c>
      <c r="Z84" s="61">
        <v>41.267099999999999</v>
      </c>
      <c r="AA84" s="61">
        <v>60.182299999999998</v>
      </c>
      <c r="AB84" s="61">
        <v>462.49529999999999</v>
      </c>
      <c r="AC84" s="61">
        <v>19.866199999999999</v>
      </c>
      <c r="AD84" s="61">
        <v>67.858500000000006</v>
      </c>
      <c r="AE84" s="61">
        <v>276.31490000000002</v>
      </c>
      <c r="AF84" s="61">
        <v>123.5035</v>
      </c>
      <c r="AG84" s="61">
        <v>665.57209999999998</v>
      </c>
      <c r="AH84" s="61">
        <v>437.63249999999999</v>
      </c>
      <c r="AI84" s="61">
        <v>522.35640000000001</v>
      </c>
      <c r="AJ84" s="61">
        <v>24.472100000000001</v>
      </c>
      <c r="AK84" s="61">
        <v>-56.968800000000002</v>
      </c>
      <c r="AL84" s="61">
        <v>453.89100000000002</v>
      </c>
      <c r="AM84" s="61">
        <v>26.058</v>
      </c>
      <c r="AN84" s="61">
        <v>126.4091</v>
      </c>
      <c r="AO84" s="61">
        <v>19.877300000000002</v>
      </c>
      <c r="AP84" s="61">
        <v>25.100200000000001</v>
      </c>
      <c r="AQ84" s="61">
        <v>247.05439999999999</v>
      </c>
      <c r="AR84" s="61">
        <v>104.25369999999999</v>
      </c>
      <c r="AS84" s="61">
        <v>313.64030000000002</v>
      </c>
      <c r="AT84" s="61">
        <v>-17.7852</v>
      </c>
      <c r="AU84" s="61">
        <v>35.704999999999998</v>
      </c>
      <c r="AV84" s="61">
        <v>507.52850000000001</v>
      </c>
      <c r="AW84" s="61">
        <v>1269.6883</v>
      </c>
      <c r="AX84" s="61">
        <v>172.63630000000001</v>
      </c>
      <c r="AY84" s="61">
        <v>64.458500000000001</v>
      </c>
      <c r="AZ84" s="61">
        <v>50.022100000000002</v>
      </c>
      <c r="BA84" s="61">
        <v>53.270499999999998</v>
      </c>
      <c r="BB84" s="61">
        <v>25.107199999999999</v>
      </c>
      <c r="BC84" s="61">
        <v>83.401700000000005</v>
      </c>
      <c r="BD84" s="61">
        <v>19.0091</v>
      </c>
      <c r="BE84" s="61">
        <v>15.3017</v>
      </c>
      <c r="BF84" s="61">
        <v>70.346199999999996</v>
      </c>
      <c r="BG84" s="61">
        <v>614.92089999999996</v>
      </c>
      <c r="BH84" s="61">
        <v>155.083</v>
      </c>
      <c r="BI84" s="61">
        <v>67.402600000000007</v>
      </c>
      <c r="BJ84" s="61">
        <v>8.8215000000000003</v>
      </c>
      <c r="BK84" s="61">
        <v>100.03360000000001</v>
      </c>
      <c r="BL84" s="61">
        <v>31.738499999999998</v>
      </c>
      <c r="BM84" s="61">
        <v>10.7241</v>
      </c>
      <c r="BN84" s="61">
        <v>9.6504999999999992</v>
      </c>
      <c r="BO84" s="61">
        <v>29.521999999999998</v>
      </c>
      <c r="BP84" s="61">
        <v>32.691200000000002</v>
      </c>
      <c r="BQ84" s="61" t="s">
        <v>307</v>
      </c>
      <c r="BR84" s="54">
        <v>9347.375</v>
      </c>
      <c r="BS84" s="44" t="s">
        <v>307</v>
      </c>
      <c r="BT84" s="45" t="s">
        <v>307</v>
      </c>
      <c r="BU84" s="45" t="s">
        <v>307</v>
      </c>
      <c r="BV84" s="45" t="s">
        <v>307</v>
      </c>
      <c r="BW84" s="45" t="s">
        <v>307</v>
      </c>
      <c r="BX84" s="45" t="s">
        <v>307</v>
      </c>
      <c r="BY84" s="45" t="s">
        <v>307</v>
      </c>
      <c r="BZ84" s="45" t="s">
        <v>307</v>
      </c>
      <c r="CA84" s="45" t="s">
        <v>307</v>
      </c>
      <c r="CB84" s="45" t="s">
        <v>307</v>
      </c>
      <c r="CC84" s="45" t="s">
        <v>307</v>
      </c>
      <c r="CD84" s="188" t="s">
        <v>307</v>
      </c>
    </row>
    <row r="85" spans="1:82" s="49" customFormat="1">
      <c r="A85" s="212" t="s">
        <v>133</v>
      </c>
      <c r="B85" s="216" t="s">
        <v>292</v>
      </c>
      <c r="C85" s="471" t="s">
        <v>469</v>
      </c>
      <c r="D85" s="472" t="s">
        <v>470</v>
      </c>
      <c r="E85" s="214">
        <v>368.88580000000002</v>
      </c>
      <c r="F85" s="61">
        <v>343.20060000000001</v>
      </c>
      <c r="G85" s="61">
        <v>36.722000000000001</v>
      </c>
      <c r="H85" s="61">
        <v>82.319299999999998</v>
      </c>
      <c r="I85" s="61">
        <v>479.16449999999998</v>
      </c>
      <c r="J85" s="61">
        <v>136.2527</v>
      </c>
      <c r="K85" s="61">
        <v>501.14780000000002</v>
      </c>
      <c r="L85" s="61">
        <v>35.500799999999998</v>
      </c>
      <c r="M85" s="61">
        <v>49.848599999999998</v>
      </c>
      <c r="N85" s="61">
        <v>0.34870000000000001</v>
      </c>
      <c r="O85" s="61">
        <v>88.0441</v>
      </c>
      <c r="P85" s="61">
        <v>87.411500000000004</v>
      </c>
      <c r="Q85" s="61">
        <v>49.205800000000004</v>
      </c>
      <c r="R85" s="61">
        <v>152.39240000000001</v>
      </c>
      <c r="S85" s="61">
        <v>94.081400000000002</v>
      </c>
      <c r="T85" s="61">
        <v>162.36930000000001</v>
      </c>
      <c r="U85" s="61">
        <v>61.9739</v>
      </c>
      <c r="V85" s="61">
        <v>52.5379</v>
      </c>
      <c r="W85" s="61">
        <v>57.892600000000002</v>
      </c>
      <c r="X85" s="61">
        <v>34.204700000000003</v>
      </c>
      <c r="Y85" s="61">
        <v>31.117999999999999</v>
      </c>
      <c r="Z85" s="61">
        <v>95.661699999999996</v>
      </c>
      <c r="AA85" s="61">
        <v>119.8609</v>
      </c>
      <c r="AB85" s="61">
        <v>641.72180000000003</v>
      </c>
      <c r="AC85" s="61">
        <v>43.090499999999999</v>
      </c>
      <c r="AD85" s="61">
        <v>124.49</v>
      </c>
      <c r="AE85" s="61">
        <v>865.14800000000002</v>
      </c>
      <c r="AF85" s="61">
        <v>241.19980000000001</v>
      </c>
      <c r="AG85" s="61">
        <v>1156.4222</v>
      </c>
      <c r="AH85" s="61">
        <v>1036.9447</v>
      </c>
      <c r="AI85" s="61">
        <v>798.23159999999996</v>
      </c>
      <c r="AJ85" s="61">
        <v>55.185000000000002</v>
      </c>
      <c r="AK85" s="61">
        <v>-22.731300000000001</v>
      </c>
      <c r="AL85" s="61">
        <v>801.00720000000001</v>
      </c>
      <c r="AM85" s="61">
        <v>66.081500000000005</v>
      </c>
      <c r="AN85" s="61">
        <v>288.16219999999998</v>
      </c>
      <c r="AO85" s="61">
        <v>52.904000000000003</v>
      </c>
      <c r="AP85" s="61">
        <v>49.712699999999998</v>
      </c>
      <c r="AQ85" s="61">
        <v>346.1728</v>
      </c>
      <c r="AR85" s="61">
        <v>282.57330000000002</v>
      </c>
      <c r="AS85" s="61">
        <v>613.81200000000001</v>
      </c>
      <c r="AT85" s="61">
        <v>30.7469</v>
      </c>
      <c r="AU85" s="61">
        <v>62.789099999999998</v>
      </c>
      <c r="AV85" s="61">
        <v>741.49329999999998</v>
      </c>
      <c r="AW85" s="61">
        <v>1316.7768000000001</v>
      </c>
      <c r="AX85" s="61">
        <v>293.29250000000002</v>
      </c>
      <c r="AY85" s="61">
        <v>157.9649</v>
      </c>
      <c r="AZ85" s="61">
        <v>99.218000000000004</v>
      </c>
      <c r="BA85" s="61">
        <v>124.55240000000001</v>
      </c>
      <c r="BB85" s="61">
        <v>54.005299999999998</v>
      </c>
      <c r="BC85" s="61">
        <v>111.36620000000001</v>
      </c>
      <c r="BD85" s="61">
        <v>75.591099999999997</v>
      </c>
      <c r="BE85" s="61">
        <v>30.344799999999999</v>
      </c>
      <c r="BF85" s="61">
        <v>259.27480000000003</v>
      </c>
      <c r="BG85" s="61">
        <v>1385.6187</v>
      </c>
      <c r="BH85" s="61">
        <v>890.51829999999995</v>
      </c>
      <c r="BI85" s="61">
        <v>435.60500000000002</v>
      </c>
      <c r="BJ85" s="61">
        <v>88.725399999999993</v>
      </c>
      <c r="BK85" s="61">
        <v>227.47319999999999</v>
      </c>
      <c r="BL85" s="61">
        <v>71.060900000000004</v>
      </c>
      <c r="BM85" s="61">
        <v>45.6736</v>
      </c>
      <c r="BN85" s="61">
        <v>18.1663</v>
      </c>
      <c r="BO85" s="61">
        <v>66.872600000000006</v>
      </c>
      <c r="BP85" s="61">
        <v>32.691200000000002</v>
      </c>
      <c r="BQ85" s="61" t="s">
        <v>307</v>
      </c>
      <c r="BR85" s="54">
        <v>17180.094700000001</v>
      </c>
      <c r="BS85" s="44" t="s">
        <v>307</v>
      </c>
      <c r="BT85" s="45" t="s">
        <v>307</v>
      </c>
      <c r="BU85" s="45" t="s">
        <v>307</v>
      </c>
      <c r="BV85" s="45" t="s">
        <v>307</v>
      </c>
      <c r="BW85" s="45" t="s">
        <v>307</v>
      </c>
      <c r="BX85" s="45" t="s">
        <v>307</v>
      </c>
      <c r="BY85" s="45" t="s">
        <v>307</v>
      </c>
      <c r="BZ85" s="45" t="s">
        <v>307</v>
      </c>
      <c r="CA85" s="45" t="s">
        <v>307</v>
      </c>
      <c r="CB85" s="45" t="s">
        <v>307</v>
      </c>
      <c r="CC85" s="45" t="s">
        <v>307</v>
      </c>
      <c r="CD85" s="188" t="s">
        <v>307</v>
      </c>
    </row>
    <row r="86" spans="1:82" s="49" customFormat="1" ht="13.8" thickBot="1">
      <c r="A86" s="213" t="s">
        <v>133</v>
      </c>
      <c r="B86" s="217" t="s">
        <v>293</v>
      </c>
      <c r="C86" s="473" t="s">
        <v>471</v>
      </c>
      <c r="D86" s="474" t="s">
        <v>472</v>
      </c>
      <c r="E86" s="215">
        <v>1172.5278000000001</v>
      </c>
      <c r="F86" s="76">
        <v>913.24369999999999</v>
      </c>
      <c r="G86" s="76">
        <v>68.138999999999996</v>
      </c>
      <c r="H86" s="76">
        <v>185.80879999999999</v>
      </c>
      <c r="I86" s="76">
        <v>1834.2564</v>
      </c>
      <c r="J86" s="76">
        <v>325.40780000000001</v>
      </c>
      <c r="K86" s="76">
        <v>1824.7747999999999</v>
      </c>
      <c r="L86" s="76">
        <v>127.0733</v>
      </c>
      <c r="M86" s="76">
        <v>159.38159999999999</v>
      </c>
      <c r="N86" s="76">
        <v>0.73519999999999996</v>
      </c>
      <c r="O86" s="76">
        <v>287.08629999999999</v>
      </c>
      <c r="P86" s="76">
        <v>169.018</v>
      </c>
      <c r="Q86" s="76">
        <v>188.71080000000001</v>
      </c>
      <c r="R86" s="76">
        <v>483.39499999999998</v>
      </c>
      <c r="S86" s="76">
        <v>524.56110000000001</v>
      </c>
      <c r="T86" s="76">
        <v>541.57669999999996</v>
      </c>
      <c r="U86" s="76">
        <v>135.27529999999999</v>
      </c>
      <c r="V86" s="76">
        <v>149.6251</v>
      </c>
      <c r="W86" s="76">
        <v>143.34280000000001</v>
      </c>
      <c r="X86" s="76">
        <v>115.91079999999999</v>
      </c>
      <c r="Y86" s="76">
        <v>182.78200000000001</v>
      </c>
      <c r="Z86" s="76">
        <v>257.38139999999999</v>
      </c>
      <c r="AA86" s="76">
        <v>301.15300000000002</v>
      </c>
      <c r="AB86" s="76">
        <v>2608.5671000000002</v>
      </c>
      <c r="AC86" s="76">
        <v>71.058599999999998</v>
      </c>
      <c r="AD86" s="76">
        <v>313.78660000000002</v>
      </c>
      <c r="AE86" s="76">
        <v>4221.4369999999999</v>
      </c>
      <c r="AF86" s="76">
        <v>483.26580000000001</v>
      </c>
      <c r="AG86" s="76">
        <v>2489.7934</v>
      </c>
      <c r="AH86" s="76">
        <v>1705.6647</v>
      </c>
      <c r="AI86" s="76">
        <v>2360.8449999999998</v>
      </c>
      <c r="AJ86" s="76">
        <v>97.554000000000002</v>
      </c>
      <c r="AK86" s="76">
        <v>392.76510000000002</v>
      </c>
      <c r="AL86" s="76">
        <v>2818.8294999999998</v>
      </c>
      <c r="AM86" s="76">
        <v>115.4616</v>
      </c>
      <c r="AN86" s="76">
        <v>603.52880000000005</v>
      </c>
      <c r="AO86" s="76">
        <v>130.62450000000001</v>
      </c>
      <c r="AP86" s="76">
        <v>131.1019</v>
      </c>
      <c r="AQ86" s="76">
        <v>770.77350000000001</v>
      </c>
      <c r="AR86" s="76">
        <v>510.17399999999998</v>
      </c>
      <c r="AS86" s="76">
        <v>1067.9637</v>
      </c>
      <c r="AT86" s="76">
        <v>140.94550000000001</v>
      </c>
      <c r="AU86" s="76">
        <v>105.85850000000001</v>
      </c>
      <c r="AV86" s="76">
        <v>1341.9117000000001</v>
      </c>
      <c r="AW86" s="76">
        <v>1723.1179999999999</v>
      </c>
      <c r="AX86" s="76">
        <v>557.89710000000002</v>
      </c>
      <c r="AY86" s="76">
        <v>308.51150000000001</v>
      </c>
      <c r="AZ86" s="76">
        <v>120.25709999999999</v>
      </c>
      <c r="BA86" s="76">
        <v>450.17419999999998</v>
      </c>
      <c r="BB86" s="76">
        <v>120.57510000000001</v>
      </c>
      <c r="BC86" s="76">
        <v>199.5703</v>
      </c>
      <c r="BD86" s="76">
        <v>98.504000000000005</v>
      </c>
      <c r="BE86" s="76">
        <v>173.10749999999999</v>
      </c>
      <c r="BF86" s="76">
        <v>501.89479999999998</v>
      </c>
      <c r="BG86" s="76">
        <v>2002.3949</v>
      </c>
      <c r="BH86" s="76">
        <v>1168.2602999999999</v>
      </c>
      <c r="BI86" s="76">
        <v>757.22469999999998</v>
      </c>
      <c r="BJ86" s="76">
        <v>138.99430000000001</v>
      </c>
      <c r="BK86" s="76">
        <v>362.23669999999998</v>
      </c>
      <c r="BL86" s="76">
        <v>162.91980000000001</v>
      </c>
      <c r="BM86" s="76">
        <v>140.38810000000001</v>
      </c>
      <c r="BN86" s="76">
        <v>49.675600000000003</v>
      </c>
      <c r="BO86" s="76">
        <v>117.23699999999999</v>
      </c>
      <c r="BP86" s="76">
        <v>32.691200000000002</v>
      </c>
      <c r="BQ86" s="76" t="s">
        <v>307</v>
      </c>
      <c r="BR86" s="74">
        <v>41758.709499999997</v>
      </c>
      <c r="BS86" s="47" t="s">
        <v>307</v>
      </c>
      <c r="BT86" s="48" t="s">
        <v>307</v>
      </c>
      <c r="BU86" s="48" t="s">
        <v>307</v>
      </c>
      <c r="BV86" s="48" t="s">
        <v>307</v>
      </c>
      <c r="BW86" s="48" t="s">
        <v>307</v>
      </c>
      <c r="BX86" s="48" t="s">
        <v>307</v>
      </c>
      <c r="BY86" s="48" t="s">
        <v>307</v>
      </c>
      <c r="BZ86" s="48" t="s">
        <v>307</v>
      </c>
      <c r="CA86" s="48" t="s">
        <v>307</v>
      </c>
      <c r="CB86" s="48" t="s">
        <v>307</v>
      </c>
      <c r="CC86" s="48" t="s">
        <v>307</v>
      </c>
      <c r="CD86" s="189" t="s">
        <v>307</v>
      </c>
    </row>
    <row r="87" spans="1:82" s="50" customFormat="1">
      <c r="J87" s="51"/>
    </row>
    <row r="88" spans="1:82" s="50" customFormat="1">
      <c r="A88" s="31"/>
      <c r="C88" s="475"/>
      <c r="D88" s="476"/>
      <c r="J88" s="51"/>
    </row>
    <row r="89" spans="1:82" s="50" customFormat="1">
      <c r="J89" s="51"/>
    </row>
    <row r="90" spans="1:82" s="50" customFormat="1">
      <c r="J90" s="51"/>
    </row>
    <row r="91" spans="1:82" s="50" customFormat="1">
      <c r="J91" s="51"/>
    </row>
    <row r="92" spans="1:82" s="50" customFormat="1">
      <c r="J92" s="51"/>
    </row>
    <row r="93" spans="1:82" s="50" customFormat="1">
      <c r="J93" s="51"/>
    </row>
    <row r="94" spans="1:82" s="50" customFormat="1">
      <c r="J94" s="51"/>
    </row>
    <row r="95" spans="1:82" s="50" customFormat="1">
      <c r="J95" s="51"/>
    </row>
    <row r="96" spans="1:82" s="50" customFormat="1">
      <c r="J96" s="51"/>
    </row>
    <row r="97" spans="10:10" s="50" customFormat="1">
      <c r="J97" s="51"/>
    </row>
    <row r="98" spans="10:10" s="50" customFormat="1">
      <c r="J98" s="51"/>
    </row>
    <row r="99" spans="10:10" s="50" customFormat="1">
      <c r="J99" s="51"/>
    </row>
    <row r="100" spans="10:10" s="50" customFormat="1">
      <c r="J100" s="51"/>
    </row>
    <row r="101" spans="10:10" s="50" customFormat="1">
      <c r="J101" s="51"/>
    </row>
    <row r="102" spans="10:10" s="50" customFormat="1">
      <c r="J102" s="51"/>
    </row>
    <row r="103" spans="10:10" s="50" customFormat="1">
      <c r="J103" s="51"/>
    </row>
    <row r="104" spans="10:10" s="50" customFormat="1">
      <c r="J104" s="51"/>
    </row>
    <row r="105" spans="10:10" s="50" customFormat="1">
      <c r="J105" s="51"/>
    </row>
    <row r="106" spans="10:10" s="50" customFormat="1">
      <c r="J106" s="51"/>
    </row>
    <row r="107" spans="10:10" s="50" customFormat="1">
      <c r="J107" s="51"/>
    </row>
    <row r="108" spans="10:10" s="50" customFormat="1">
      <c r="J108" s="51"/>
    </row>
    <row r="109" spans="10:10" s="50" customFormat="1">
      <c r="J109" s="51"/>
    </row>
    <row r="110" spans="10:10" s="50" customFormat="1">
      <c r="J110" s="51"/>
    </row>
    <row r="111" spans="10:10" s="50" customFormat="1">
      <c r="J111" s="51"/>
    </row>
    <row r="112" spans="10:10" s="50" customFormat="1">
      <c r="J112" s="51"/>
    </row>
    <row r="113" spans="10:10" s="50" customFormat="1">
      <c r="J113" s="51"/>
    </row>
    <row r="114" spans="10:10" s="50" customFormat="1">
      <c r="J114" s="51"/>
    </row>
    <row r="115" spans="10:10" s="50" customFormat="1">
      <c r="J115" s="51"/>
    </row>
    <row r="116" spans="10:10" s="50" customFormat="1">
      <c r="J116" s="51"/>
    </row>
    <row r="117" spans="10:10" s="50" customFormat="1">
      <c r="J117" s="51"/>
    </row>
    <row r="118" spans="10:10" s="50" customFormat="1">
      <c r="J118" s="51"/>
    </row>
    <row r="119" spans="10:10" s="50" customFormat="1">
      <c r="J119" s="51"/>
    </row>
    <row r="120" spans="10:10" s="50" customFormat="1">
      <c r="J120" s="51"/>
    </row>
    <row r="121" spans="10:10" s="50" customFormat="1">
      <c r="J121" s="51"/>
    </row>
    <row r="122" spans="10:10" s="50" customFormat="1">
      <c r="J122" s="51"/>
    </row>
    <row r="123" spans="10:10" s="50" customFormat="1">
      <c r="J123" s="51"/>
    </row>
    <row r="124" spans="10:10" s="50" customFormat="1">
      <c r="J124" s="51"/>
    </row>
    <row r="125" spans="10:10" s="50" customFormat="1">
      <c r="J125" s="51"/>
    </row>
    <row r="126" spans="10:10" s="50" customFormat="1">
      <c r="J126" s="51"/>
    </row>
    <row r="127" spans="10:10" s="50" customFormat="1">
      <c r="J127" s="51"/>
    </row>
    <row r="128" spans="10:10" s="50" customFormat="1">
      <c r="J128" s="51"/>
    </row>
    <row r="129" spans="10:10" s="50" customFormat="1">
      <c r="J129" s="51"/>
    </row>
    <row r="130" spans="10:10" s="50" customFormat="1">
      <c r="J130" s="51"/>
    </row>
    <row r="131" spans="10:10" s="50" customFormat="1">
      <c r="J131" s="51"/>
    </row>
    <row r="132" spans="10:10" s="50" customFormat="1">
      <c r="J132" s="51"/>
    </row>
    <row r="133" spans="10:10" s="50" customFormat="1">
      <c r="J133" s="51"/>
    </row>
    <row r="134" spans="10:10" s="50" customFormat="1">
      <c r="J134" s="51"/>
    </row>
    <row r="135" spans="10:10" s="50" customFormat="1">
      <c r="J135" s="51"/>
    </row>
    <row r="136" spans="10:10" s="50" customFormat="1">
      <c r="J136" s="51"/>
    </row>
  </sheetData>
  <conditionalFormatting sqref="E9:CD86">
    <cfRule type="cellIs" dxfId="0" priority="1" stopIfTrue="1" operator="equal">
      <formula>"NaN"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99"/>
  </sheetPr>
  <dimension ref="A1:CD234"/>
  <sheetViews>
    <sheetView showGridLines="0" zoomScaleNormal="100" workbookViewId="0">
      <pane xSplit="2" ySplit="5" topLeftCell="C6" activePane="bottomRight" state="frozen"/>
      <selection activeCell="BQ82" sqref="BQ82"/>
      <selection pane="topRight" activeCell="BQ82" sqref="BQ82"/>
      <selection pane="bottomLeft" activeCell="BQ82" sqref="BQ82"/>
      <selection pane="bottomRight" activeCell="A2" sqref="A2"/>
    </sheetView>
  </sheetViews>
  <sheetFormatPr defaultColWidth="9.109375" defaultRowHeight="13.2"/>
  <cols>
    <col min="1" max="1" width="8.6640625" style="21" customWidth="1"/>
    <col min="2" max="2" width="25.6640625" style="21" customWidth="1"/>
    <col min="3" max="3" width="14.88671875" style="21" customWidth="1"/>
    <col min="4" max="4" width="25.6640625" style="21" customWidth="1"/>
    <col min="5" max="9" width="10.6640625" style="21" customWidth="1"/>
    <col min="10" max="10" width="10.6640625" style="33" customWidth="1"/>
    <col min="11" max="82" width="10.6640625" style="21" customWidth="1"/>
    <col min="83" max="16384" width="9.109375" style="21"/>
  </cols>
  <sheetData>
    <row r="1" spans="1:82" s="5" customFormat="1" ht="19.5" customHeight="1">
      <c r="A1" s="14" t="s">
        <v>586</v>
      </c>
      <c r="B1" s="3"/>
      <c r="C1" s="3"/>
      <c r="D1" s="3"/>
      <c r="E1" s="3"/>
      <c r="F1" s="2"/>
      <c r="G1" s="4"/>
      <c r="I1" s="4"/>
      <c r="J1" s="15"/>
      <c r="K1" s="6"/>
    </row>
    <row r="2" spans="1:82" s="27" customFormat="1" ht="13.8" thickBot="1">
      <c r="J2" s="32"/>
    </row>
    <row r="3" spans="1:82" s="273" customFormat="1" ht="12.75" customHeight="1">
      <c r="A3" s="269"/>
      <c r="B3" s="274"/>
      <c r="C3" s="270"/>
      <c r="D3" s="270"/>
      <c r="E3" s="605" t="s">
        <v>302</v>
      </c>
      <c r="F3" s="619"/>
      <c r="G3" s="619"/>
      <c r="H3" s="620"/>
      <c r="I3" s="620"/>
      <c r="J3" s="620"/>
      <c r="K3" s="620"/>
      <c r="L3" s="620"/>
      <c r="M3" s="620"/>
      <c r="N3" s="606"/>
      <c r="O3" s="606"/>
      <c r="P3" s="606"/>
      <c r="Q3" s="606"/>
      <c r="R3" s="606"/>
      <c r="S3" s="606"/>
      <c r="T3" s="606"/>
      <c r="U3" s="606"/>
      <c r="V3" s="606"/>
      <c r="W3" s="606"/>
      <c r="X3" s="606"/>
      <c r="Y3" s="606"/>
      <c r="Z3" s="606"/>
      <c r="AA3" s="606"/>
      <c r="AB3" s="606"/>
      <c r="AC3" s="606"/>
      <c r="AD3" s="606"/>
      <c r="AE3" s="606"/>
      <c r="AF3" s="606"/>
      <c r="AG3" s="606"/>
      <c r="AH3" s="606"/>
      <c r="AI3" s="606"/>
      <c r="AJ3" s="606"/>
      <c r="AK3" s="606"/>
      <c r="AL3" s="606"/>
      <c r="AM3" s="606"/>
      <c r="AN3" s="606"/>
      <c r="AO3" s="606"/>
      <c r="AP3" s="606"/>
      <c r="AQ3" s="606"/>
      <c r="AR3" s="606"/>
      <c r="AS3" s="606"/>
      <c r="AT3" s="606"/>
      <c r="AU3" s="606"/>
      <c r="AV3" s="606"/>
      <c r="AW3" s="606"/>
      <c r="AX3" s="606"/>
      <c r="AY3" s="606"/>
      <c r="AZ3" s="606"/>
      <c r="BA3" s="606"/>
      <c r="BB3" s="606"/>
      <c r="BC3" s="606"/>
      <c r="BD3" s="606"/>
      <c r="BE3" s="606"/>
      <c r="BF3" s="606"/>
      <c r="BG3" s="606"/>
      <c r="BH3" s="606"/>
      <c r="BI3" s="606"/>
      <c r="BJ3" s="606"/>
      <c r="BK3" s="606"/>
      <c r="BL3" s="606"/>
      <c r="BM3" s="606"/>
      <c r="BN3" s="606"/>
      <c r="BO3" s="606"/>
      <c r="BP3" s="606"/>
      <c r="BQ3" s="606"/>
      <c r="BR3" s="607"/>
      <c r="BS3" s="616" t="s">
        <v>280</v>
      </c>
      <c r="BT3" s="617"/>
      <c r="BU3" s="617"/>
      <c r="BV3" s="617"/>
      <c r="BW3" s="617"/>
      <c r="BX3" s="617"/>
      <c r="BY3" s="617"/>
      <c r="BZ3" s="617"/>
      <c r="CA3" s="617"/>
      <c r="CB3" s="618"/>
      <c r="CC3" s="275"/>
      <c r="CD3" s="272"/>
    </row>
    <row r="4" spans="1:82" s="27" customFormat="1" ht="90" customHeight="1">
      <c r="A4" s="7" t="s">
        <v>2</v>
      </c>
      <c r="B4" s="13" t="s">
        <v>270</v>
      </c>
      <c r="C4" s="106"/>
      <c r="D4" s="106"/>
      <c r="E4" s="173" t="s">
        <v>203</v>
      </c>
      <c r="F4" s="140" t="s">
        <v>204</v>
      </c>
      <c r="G4" s="140" t="s">
        <v>205</v>
      </c>
      <c r="H4" s="140" t="s">
        <v>206</v>
      </c>
      <c r="I4" s="140" t="s">
        <v>207</v>
      </c>
      <c r="J4" s="140" t="s">
        <v>208</v>
      </c>
      <c r="K4" s="140" t="s">
        <v>209</v>
      </c>
      <c r="L4" s="140" t="s">
        <v>210</v>
      </c>
      <c r="M4" s="140" t="s">
        <v>211</v>
      </c>
      <c r="N4" s="140" t="s">
        <v>212</v>
      </c>
      <c r="O4" s="140" t="s">
        <v>213</v>
      </c>
      <c r="P4" s="140" t="s">
        <v>214</v>
      </c>
      <c r="Q4" s="140" t="s">
        <v>215</v>
      </c>
      <c r="R4" s="140" t="s">
        <v>216</v>
      </c>
      <c r="S4" s="140" t="s">
        <v>217</v>
      </c>
      <c r="T4" s="140" t="s">
        <v>218</v>
      </c>
      <c r="U4" s="140" t="s">
        <v>219</v>
      </c>
      <c r="V4" s="140" t="s">
        <v>220</v>
      </c>
      <c r="W4" s="140" t="s">
        <v>221</v>
      </c>
      <c r="X4" s="140" t="s">
        <v>222</v>
      </c>
      <c r="Y4" s="140" t="s">
        <v>223</v>
      </c>
      <c r="Z4" s="140" t="s">
        <v>224</v>
      </c>
      <c r="AA4" s="140" t="s">
        <v>225</v>
      </c>
      <c r="AB4" s="140" t="s">
        <v>226</v>
      </c>
      <c r="AC4" s="140" t="s">
        <v>227</v>
      </c>
      <c r="AD4" s="140" t="s">
        <v>228</v>
      </c>
      <c r="AE4" s="140" t="s">
        <v>229</v>
      </c>
      <c r="AF4" s="140" t="s">
        <v>230</v>
      </c>
      <c r="AG4" s="140" t="s">
        <v>231</v>
      </c>
      <c r="AH4" s="140" t="s">
        <v>232</v>
      </c>
      <c r="AI4" s="140" t="s">
        <v>233</v>
      </c>
      <c r="AJ4" s="140" t="s">
        <v>234</v>
      </c>
      <c r="AK4" s="140" t="s">
        <v>235</v>
      </c>
      <c r="AL4" s="140" t="s">
        <v>236</v>
      </c>
      <c r="AM4" s="140" t="s">
        <v>237</v>
      </c>
      <c r="AN4" s="140" t="s">
        <v>238</v>
      </c>
      <c r="AO4" s="140" t="s">
        <v>239</v>
      </c>
      <c r="AP4" s="140" t="s">
        <v>240</v>
      </c>
      <c r="AQ4" s="140" t="s">
        <v>241</v>
      </c>
      <c r="AR4" s="140" t="s">
        <v>242</v>
      </c>
      <c r="AS4" s="140" t="s">
        <v>243</v>
      </c>
      <c r="AT4" s="140" t="s">
        <v>244</v>
      </c>
      <c r="AU4" s="140" t="s">
        <v>245</v>
      </c>
      <c r="AV4" s="140" t="s">
        <v>264</v>
      </c>
      <c r="AW4" s="140" t="s">
        <v>274</v>
      </c>
      <c r="AX4" s="140" t="s">
        <v>246</v>
      </c>
      <c r="AY4" s="140" t="s">
        <v>247</v>
      </c>
      <c r="AZ4" s="140" t="s">
        <v>248</v>
      </c>
      <c r="BA4" s="140" t="s">
        <v>181</v>
      </c>
      <c r="BB4" s="140" t="s">
        <v>182</v>
      </c>
      <c r="BC4" s="140" t="s">
        <v>249</v>
      </c>
      <c r="BD4" s="140" t="s">
        <v>250</v>
      </c>
      <c r="BE4" s="140" t="s">
        <v>251</v>
      </c>
      <c r="BF4" s="140" t="s">
        <v>252</v>
      </c>
      <c r="BG4" s="140" t="s">
        <v>253</v>
      </c>
      <c r="BH4" s="140" t="s">
        <v>254</v>
      </c>
      <c r="BI4" s="140" t="s">
        <v>255</v>
      </c>
      <c r="BJ4" s="140" t="s">
        <v>256</v>
      </c>
      <c r="BK4" s="140" t="s">
        <v>257</v>
      </c>
      <c r="BL4" s="140" t="s">
        <v>258</v>
      </c>
      <c r="BM4" s="140" t="s">
        <v>259</v>
      </c>
      <c r="BN4" s="140" t="s">
        <v>260</v>
      </c>
      <c r="BO4" s="140" t="s">
        <v>261</v>
      </c>
      <c r="BP4" s="140" t="s">
        <v>262</v>
      </c>
      <c r="BQ4" s="140" t="s">
        <v>263</v>
      </c>
      <c r="BR4" s="142" t="s">
        <v>195</v>
      </c>
      <c r="BS4" s="143" t="s">
        <v>283</v>
      </c>
      <c r="BT4" s="205" t="s">
        <v>284</v>
      </c>
      <c r="BU4" s="144" t="s">
        <v>285</v>
      </c>
      <c r="BV4" s="207" t="s">
        <v>286</v>
      </c>
      <c r="BW4" s="143" t="s">
        <v>287</v>
      </c>
      <c r="BX4" s="144" t="s">
        <v>304</v>
      </c>
      <c r="BY4" s="144" t="s">
        <v>303</v>
      </c>
      <c r="BZ4" s="208" t="s">
        <v>305</v>
      </c>
      <c r="CA4" s="207" t="s">
        <v>288</v>
      </c>
      <c r="CB4" s="145" t="s">
        <v>312</v>
      </c>
      <c r="CC4" s="267" t="s">
        <v>281</v>
      </c>
      <c r="CD4" s="268" t="s">
        <v>282</v>
      </c>
    </row>
    <row r="5" spans="1:82" s="49" customFormat="1" ht="13.5" customHeight="1" thickBot="1">
      <c r="A5" s="614" t="s">
        <v>306</v>
      </c>
      <c r="B5" s="615"/>
      <c r="C5" s="520"/>
      <c r="D5" s="520"/>
      <c r="E5" s="200" t="s">
        <v>70</v>
      </c>
      <c r="F5" s="90" t="s">
        <v>71</v>
      </c>
      <c r="G5" s="90" t="s">
        <v>72</v>
      </c>
      <c r="H5" s="90" t="s">
        <v>73</v>
      </c>
      <c r="I5" s="90" t="s">
        <v>74</v>
      </c>
      <c r="J5" s="90" t="s">
        <v>75</v>
      </c>
      <c r="K5" s="90" t="s">
        <v>76</v>
      </c>
      <c r="L5" s="90" t="s">
        <v>77</v>
      </c>
      <c r="M5" s="90" t="s">
        <v>78</v>
      </c>
      <c r="N5" s="90" t="s">
        <v>79</v>
      </c>
      <c r="O5" s="90" t="s">
        <v>80</v>
      </c>
      <c r="P5" s="90" t="s">
        <v>81</v>
      </c>
      <c r="Q5" s="90" t="s">
        <v>82</v>
      </c>
      <c r="R5" s="90" t="s">
        <v>83</v>
      </c>
      <c r="S5" s="90" t="s">
        <v>84</v>
      </c>
      <c r="T5" s="90" t="s">
        <v>85</v>
      </c>
      <c r="U5" s="90" t="s">
        <v>86</v>
      </c>
      <c r="V5" s="90" t="s">
        <v>87</v>
      </c>
      <c r="W5" s="90" t="s">
        <v>88</v>
      </c>
      <c r="X5" s="90" t="s">
        <v>89</v>
      </c>
      <c r="Y5" s="90" t="s">
        <v>90</v>
      </c>
      <c r="Z5" s="90" t="s">
        <v>91</v>
      </c>
      <c r="AA5" s="90" t="s">
        <v>92</v>
      </c>
      <c r="AB5" s="90" t="s">
        <v>93</v>
      </c>
      <c r="AC5" s="90" t="s">
        <v>94</v>
      </c>
      <c r="AD5" s="90" t="s">
        <v>95</v>
      </c>
      <c r="AE5" s="90" t="s">
        <v>96</v>
      </c>
      <c r="AF5" s="90" t="s">
        <v>97</v>
      </c>
      <c r="AG5" s="90" t="s">
        <v>98</v>
      </c>
      <c r="AH5" s="90" t="s">
        <v>99</v>
      </c>
      <c r="AI5" s="90" t="s">
        <v>100</v>
      </c>
      <c r="AJ5" s="90" t="s">
        <v>101</v>
      </c>
      <c r="AK5" s="90" t="s">
        <v>102</v>
      </c>
      <c r="AL5" s="90" t="s">
        <v>103</v>
      </c>
      <c r="AM5" s="90" t="s">
        <v>104</v>
      </c>
      <c r="AN5" s="90" t="s">
        <v>105</v>
      </c>
      <c r="AO5" s="90" t="s">
        <v>106</v>
      </c>
      <c r="AP5" s="90" t="s">
        <v>107</v>
      </c>
      <c r="AQ5" s="90" t="s">
        <v>108</v>
      </c>
      <c r="AR5" s="90" t="s">
        <v>109</v>
      </c>
      <c r="AS5" s="90" t="s">
        <v>110</v>
      </c>
      <c r="AT5" s="90" t="s">
        <v>111</v>
      </c>
      <c r="AU5" s="90" t="s">
        <v>112</v>
      </c>
      <c r="AV5" s="90" t="s">
        <v>137</v>
      </c>
      <c r="AW5" s="90" t="s">
        <v>138</v>
      </c>
      <c r="AX5" s="90" t="s">
        <v>113</v>
      </c>
      <c r="AY5" s="90" t="s">
        <v>114</v>
      </c>
      <c r="AZ5" s="90" t="s">
        <v>115</v>
      </c>
      <c r="BA5" s="90" t="s">
        <v>116</v>
      </c>
      <c r="BB5" s="90" t="s">
        <v>117</v>
      </c>
      <c r="BC5" s="90" t="s">
        <v>118</v>
      </c>
      <c r="BD5" s="90" t="s">
        <v>119</v>
      </c>
      <c r="BE5" s="90" t="s">
        <v>120</v>
      </c>
      <c r="BF5" s="90" t="s">
        <v>121</v>
      </c>
      <c r="BG5" s="90" t="s">
        <v>122</v>
      </c>
      <c r="BH5" s="90" t="s">
        <v>123</v>
      </c>
      <c r="BI5" s="90" t="s">
        <v>124</v>
      </c>
      <c r="BJ5" s="90" t="s">
        <v>125</v>
      </c>
      <c r="BK5" s="90" t="s">
        <v>126</v>
      </c>
      <c r="BL5" s="90" t="s">
        <v>127</v>
      </c>
      <c r="BM5" s="90" t="s">
        <v>128</v>
      </c>
      <c r="BN5" s="90" t="s">
        <v>129</v>
      </c>
      <c r="BO5" s="90" t="s">
        <v>130</v>
      </c>
      <c r="BP5" s="90" t="s">
        <v>131</v>
      </c>
      <c r="BQ5" s="90" t="s">
        <v>132</v>
      </c>
      <c r="BR5" s="91" t="s">
        <v>0</v>
      </c>
      <c r="BS5" s="95" t="s">
        <v>135</v>
      </c>
      <c r="BT5" s="92" t="s">
        <v>135</v>
      </c>
      <c r="BU5" s="93" t="s">
        <v>135</v>
      </c>
      <c r="BV5" s="91" t="s">
        <v>135</v>
      </c>
      <c r="BW5" s="95" t="s">
        <v>135</v>
      </c>
      <c r="BX5" s="93" t="s">
        <v>135</v>
      </c>
      <c r="BY5" s="93" t="s">
        <v>135</v>
      </c>
      <c r="BZ5" s="94" t="s">
        <v>135</v>
      </c>
      <c r="CA5" s="91" t="s">
        <v>135</v>
      </c>
      <c r="CB5" s="201" t="s">
        <v>135</v>
      </c>
      <c r="CC5" s="59" t="s">
        <v>135</v>
      </c>
      <c r="CD5" s="60" t="s">
        <v>135</v>
      </c>
    </row>
    <row r="6" spans="1:82" s="49" customFormat="1" ht="13.5" customHeight="1">
      <c r="A6" s="521"/>
      <c r="B6" s="522"/>
      <c r="C6" s="523"/>
      <c r="D6" s="523"/>
      <c r="E6" s="507" t="s">
        <v>559</v>
      </c>
      <c r="F6" s="508"/>
      <c r="G6" s="508"/>
      <c r="H6" s="508"/>
      <c r="I6" s="508"/>
      <c r="J6" s="508"/>
      <c r="K6" s="508"/>
      <c r="L6" s="508"/>
      <c r="M6" s="508"/>
      <c r="N6" s="508"/>
      <c r="O6" s="508"/>
      <c r="P6" s="508"/>
      <c r="Q6" s="508"/>
      <c r="R6" s="508"/>
      <c r="S6" s="508"/>
      <c r="T6" s="509"/>
      <c r="U6" s="508" t="s">
        <v>559</v>
      </c>
      <c r="V6" s="508"/>
      <c r="W6" s="508"/>
      <c r="X6" s="508"/>
      <c r="Y6" s="508"/>
      <c r="Z6" s="508"/>
      <c r="AA6" s="508"/>
      <c r="AB6" s="508"/>
      <c r="AC6" s="508"/>
      <c r="AD6" s="508"/>
      <c r="AE6" s="508" t="s">
        <v>559</v>
      </c>
      <c r="AF6" s="508"/>
      <c r="AG6" s="508"/>
      <c r="AH6" s="508"/>
      <c r="AI6" s="508"/>
      <c r="AJ6" s="508"/>
      <c r="AK6" s="508"/>
      <c r="AL6" s="508"/>
      <c r="AM6" s="508"/>
      <c r="AN6" s="508"/>
      <c r="AO6" s="508" t="s">
        <v>559</v>
      </c>
      <c r="AP6" s="508"/>
      <c r="AQ6" s="508"/>
      <c r="AR6" s="508"/>
      <c r="AS6" s="508"/>
      <c r="AT6" s="508"/>
      <c r="AU6" s="508"/>
      <c r="AV6" s="508"/>
      <c r="AW6" s="508"/>
      <c r="AX6" s="508"/>
      <c r="AY6" s="508" t="s">
        <v>559</v>
      </c>
      <c r="AZ6" s="508"/>
      <c r="BA6" s="508"/>
      <c r="BB6" s="508"/>
      <c r="BC6" s="508"/>
      <c r="BD6" s="508"/>
      <c r="BE6" s="508"/>
      <c r="BF6" s="508"/>
      <c r="BG6" s="508"/>
      <c r="BH6" s="508"/>
      <c r="BI6" s="508" t="s">
        <v>559</v>
      </c>
      <c r="BJ6" s="508"/>
      <c r="BK6" s="508"/>
      <c r="BL6" s="508"/>
      <c r="BM6" s="508"/>
      <c r="BN6" s="508"/>
      <c r="BO6" s="508"/>
      <c r="BP6" s="508"/>
      <c r="BQ6" s="508"/>
      <c r="BR6" s="510"/>
      <c r="BS6" s="621" t="s">
        <v>560</v>
      </c>
      <c r="BT6" s="622"/>
      <c r="BU6" s="622"/>
      <c r="BV6" s="623"/>
      <c r="BW6" s="624" t="s">
        <v>561</v>
      </c>
      <c r="BX6" s="625"/>
      <c r="BY6" s="625"/>
      <c r="BZ6" s="625"/>
      <c r="CA6" s="626"/>
      <c r="CB6" s="627"/>
      <c r="CC6" s="628"/>
      <c r="CD6" s="628"/>
    </row>
    <row r="7" spans="1:82" s="526" customFormat="1" ht="55.5" customHeight="1">
      <c r="A7" s="524"/>
      <c r="B7" s="525"/>
      <c r="C7" s="480"/>
      <c r="D7" s="480"/>
      <c r="E7" s="511" t="s">
        <v>478</v>
      </c>
      <c r="F7" s="512" t="s">
        <v>479</v>
      </c>
      <c r="G7" s="512" t="s">
        <v>480</v>
      </c>
      <c r="H7" s="512" t="s">
        <v>329</v>
      </c>
      <c r="I7" s="512" t="s">
        <v>481</v>
      </c>
      <c r="J7" s="512" t="s">
        <v>482</v>
      </c>
      <c r="K7" s="512" t="s">
        <v>483</v>
      </c>
      <c r="L7" s="513" t="s">
        <v>484</v>
      </c>
      <c r="M7" s="513" t="s">
        <v>485</v>
      </c>
      <c r="N7" s="513" t="s">
        <v>486</v>
      </c>
      <c r="O7" s="513" t="s">
        <v>487</v>
      </c>
      <c r="P7" s="513" t="s">
        <v>488</v>
      </c>
      <c r="Q7" s="513" t="s">
        <v>489</v>
      </c>
      <c r="R7" s="513" t="s">
        <v>490</v>
      </c>
      <c r="S7" s="513" t="s">
        <v>491</v>
      </c>
      <c r="T7" s="513" t="s">
        <v>492</v>
      </c>
      <c r="U7" s="513" t="s">
        <v>493</v>
      </c>
      <c r="V7" s="513" t="s">
        <v>494</v>
      </c>
      <c r="W7" s="513" t="s">
        <v>495</v>
      </c>
      <c r="X7" s="513" t="s">
        <v>496</v>
      </c>
      <c r="Y7" s="513" t="s">
        <v>497</v>
      </c>
      <c r="Z7" s="513" t="s">
        <v>498</v>
      </c>
      <c r="AA7" s="513" t="s">
        <v>499</v>
      </c>
      <c r="AB7" s="513" t="s">
        <v>500</v>
      </c>
      <c r="AC7" s="513" t="s">
        <v>501</v>
      </c>
      <c r="AD7" s="513" t="s">
        <v>373</v>
      </c>
      <c r="AE7" s="513" t="s">
        <v>502</v>
      </c>
      <c r="AF7" s="513" t="s">
        <v>503</v>
      </c>
      <c r="AG7" s="513" t="s">
        <v>504</v>
      </c>
      <c r="AH7" s="513" t="s">
        <v>505</v>
      </c>
      <c r="AI7" s="513" t="s">
        <v>506</v>
      </c>
      <c r="AJ7" s="513" t="s">
        <v>507</v>
      </c>
      <c r="AK7" s="513" t="s">
        <v>508</v>
      </c>
      <c r="AL7" s="513" t="s">
        <v>509</v>
      </c>
      <c r="AM7" s="513" t="s">
        <v>510</v>
      </c>
      <c r="AN7" s="513" t="s">
        <v>511</v>
      </c>
      <c r="AO7" s="513" t="s">
        <v>512</v>
      </c>
      <c r="AP7" s="513" t="s">
        <v>513</v>
      </c>
      <c r="AQ7" s="513" t="s">
        <v>514</v>
      </c>
      <c r="AR7" s="513" t="s">
        <v>515</v>
      </c>
      <c r="AS7" s="513" t="s">
        <v>516</v>
      </c>
      <c r="AT7" s="513" t="s">
        <v>517</v>
      </c>
      <c r="AU7" s="513" t="s">
        <v>518</v>
      </c>
      <c r="AV7" s="513" t="s">
        <v>519</v>
      </c>
      <c r="AW7" s="513" t="s">
        <v>411</v>
      </c>
      <c r="AX7" s="513" t="s">
        <v>520</v>
      </c>
      <c r="AY7" s="513" t="s">
        <v>521</v>
      </c>
      <c r="AZ7" s="513" t="s">
        <v>522</v>
      </c>
      <c r="BA7" s="513" t="s">
        <v>523</v>
      </c>
      <c r="BB7" s="513" t="s">
        <v>524</v>
      </c>
      <c r="BC7" s="513" t="s">
        <v>525</v>
      </c>
      <c r="BD7" s="513" t="s">
        <v>526</v>
      </c>
      <c r="BE7" s="513" t="s">
        <v>527</v>
      </c>
      <c r="BF7" s="513" t="s">
        <v>528</v>
      </c>
      <c r="BG7" s="513" t="s">
        <v>529</v>
      </c>
      <c r="BH7" s="513" t="s">
        <v>530</v>
      </c>
      <c r="BI7" s="513" t="s">
        <v>531</v>
      </c>
      <c r="BJ7" s="513" t="s">
        <v>532</v>
      </c>
      <c r="BK7" s="513" t="s">
        <v>533</v>
      </c>
      <c r="BL7" s="513" t="s">
        <v>534</v>
      </c>
      <c r="BM7" s="513" t="s">
        <v>535</v>
      </c>
      <c r="BN7" s="513" t="s">
        <v>536</v>
      </c>
      <c r="BO7" s="513" t="s">
        <v>537</v>
      </c>
      <c r="BP7" s="513" t="s">
        <v>538</v>
      </c>
      <c r="BQ7" s="513" t="s">
        <v>539</v>
      </c>
      <c r="BR7" s="514" t="s">
        <v>453</v>
      </c>
      <c r="BS7" s="511" t="s">
        <v>562</v>
      </c>
      <c r="BT7" s="515" t="s">
        <v>563</v>
      </c>
      <c r="BU7" s="513" t="s">
        <v>564</v>
      </c>
      <c r="BV7" s="514" t="s">
        <v>565</v>
      </c>
      <c r="BW7" s="511" t="s">
        <v>566</v>
      </c>
      <c r="BX7" s="513" t="s">
        <v>567</v>
      </c>
      <c r="BY7" s="513" t="s">
        <v>568</v>
      </c>
      <c r="BZ7" s="516" t="s">
        <v>569</v>
      </c>
      <c r="CA7" s="517" t="s">
        <v>570</v>
      </c>
      <c r="CB7" s="517" t="s">
        <v>571</v>
      </c>
      <c r="CC7" s="518" t="s">
        <v>572</v>
      </c>
      <c r="CD7" s="519" t="s">
        <v>573</v>
      </c>
    </row>
    <row r="8" spans="1:82" s="49" customFormat="1">
      <c r="A8" s="99" t="s">
        <v>3</v>
      </c>
      <c r="B8" s="101" t="s">
        <v>139</v>
      </c>
      <c r="C8" s="455" t="s">
        <v>322</v>
      </c>
      <c r="D8" s="456" t="s">
        <v>323</v>
      </c>
      <c r="E8" s="37">
        <v>398.10210000000001</v>
      </c>
      <c r="F8" s="38">
        <v>0.18509999999999999</v>
      </c>
      <c r="G8" s="38">
        <v>0.58509999999999995</v>
      </c>
      <c r="H8" s="38">
        <v>8.9999999999999998E-4</v>
      </c>
      <c r="I8" s="38">
        <v>330.2158</v>
      </c>
      <c r="J8" s="38">
        <v>0.20169999999999999</v>
      </c>
      <c r="K8" s="38" t="s">
        <v>307</v>
      </c>
      <c r="L8" s="38">
        <v>0.16070000000000001</v>
      </c>
      <c r="M8" s="38" t="s">
        <v>307</v>
      </c>
      <c r="N8" s="38" t="s">
        <v>307</v>
      </c>
      <c r="O8" s="38">
        <v>14.9907</v>
      </c>
      <c r="P8" s="38">
        <v>0.34699999999999998</v>
      </c>
      <c r="Q8" s="38">
        <v>0.1719</v>
      </c>
      <c r="R8" s="38" t="s">
        <v>307</v>
      </c>
      <c r="S8" s="38">
        <v>5.0000000000000001E-4</v>
      </c>
      <c r="T8" s="38" t="s">
        <v>307</v>
      </c>
      <c r="U8" s="38" t="s">
        <v>307</v>
      </c>
      <c r="V8" s="38" t="s">
        <v>307</v>
      </c>
      <c r="W8" s="38" t="s">
        <v>307</v>
      </c>
      <c r="X8" s="38">
        <v>2E-3</v>
      </c>
      <c r="Y8" s="38" t="s">
        <v>307</v>
      </c>
      <c r="Z8" s="38" t="s">
        <v>307</v>
      </c>
      <c r="AA8" s="38" t="s">
        <v>307</v>
      </c>
      <c r="AB8" s="38">
        <v>0.96860000000000002</v>
      </c>
      <c r="AC8" s="38" t="s">
        <v>307</v>
      </c>
      <c r="AD8" s="38">
        <v>0.23910000000000001</v>
      </c>
      <c r="AE8" s="38">
        <v>0.29099999999999998</v>
      </c>
      <c r="AF8" s="38" t="s">
        <v>307</v>
      </c>
      <c r="AG8" s="38">
        <v>3.6928000000000001</v>
      </c>
      <c r="AH8" s="38">
        <v>4.2619999999999996</v>
      </c>
      <c r="AI8" s="38">
        <v>1.83E-2</v>
      </c>
      <c r="AJ8" s="38" t="s">
        <v>307</v>
      </c>
      <c r="AK8" s="38" t="s">
        <v>307</v>
      </c>
      <c r="AL8" s="38">
        <v>0.43219999999999997</v>
      </c>
      <c r="AM8" s="38" t="s">
        <v>307</v>
      </c>
      <c r="AN8" s="38">
        <v>4.0739000000000001</v>
      </c>
      <c r="AO8" s="38">
        <v>9.9000000000000008E-3</v>
      </c>
      <c r="AP8" s="38" t="s">
        <v>307</v>
      </c>
      <c r="AQ8" s="38">
        <v>3.8100000000000002E-2</v>
      </c>
      <c r="AR8" s="38" t="s">
        <v>307</v>
      </c>
      <c r="AS8" s="38">
        <v>7.1800000000000003E-2</v>
      </c>
      <c r="AT8" s="38">
        <v>7.6300000000000007E-2</v>
      </c>
      <c r="AU8" s="38" t="s">
        <v>307</v>
      </c>
      <c r="AV8" s="38">
        <v>0.33950000000000002</v>
      </c>
      <c r="AW8" s="38" t="s">
        <v>307</v>
      </c>
      <c r="AX8" s="38">
        <v>1.3048</v>
      </c>
      <c r="AY8" s="38">
        <v>0.85970000000000002</v>
      </c>
      <c r="AZ8" s="38" t="s">
        <v>307</v>
      </c>
      <c r="BA8" s="38" t="s">
        <v>307</v>
      </c>
      <c r="BB8" s="38" t="s">
        <v>307</v>
      </c>
      <c r="BC8" s="38" t="s">
        <v>307</v>
      </c>
      <c r="BD8" s="38" t="s">
        <v>307</v>
      </c>
      <c r="BE8" s="38" t="s">
        <v>307</v>
      </c>
      <c r="BF8" s="38">
        <v>2.3359999999999999</v>
      </c>
      <c r="BG8" s="38" t="s">
        <v>307</v>
      </c>
      <c r="BH8" s="38">
        <v>2.7263999999999999</v>
      </c>
      <c r="BI8" s="38">
        <v>0.33310000000000001</v>
      </c>
      <c r="BJ8" s="38">
        <v>4.8399999999999999E-2</v>
      </c>
      <c r="BK8" s="38">
        <v>0.27489999999999998</v>
      </c>
      <c r="BL8" s="38">
        <v>1.3100000000000001E-2</v>
      </c>
      <c r="BM8" s="38">
        <v>5.9999999999999995E-4</v>
      </c>
      <c r="BN8" s="38" t="s">
        <v>307</v>
      </c>
      <c r="BO8" s="38" t="s">
        <v>307</v>
      </c>
      <c r="BP8" s="38" t="s">
        <v>307</v>
      </c>
      <c r="BQ8" s="38" t="s">
        <v>307</v>
      </c>
      <c r="BR8" s="39">
        <v>767.37390000000005</v>
      </c>
      <c r="BS8" s="37">
        <v>608.14760000000001</v>
      </c>
      <c r="BT8" s="38">
        <v>0.2621</v>
      </c>
      <c r="BU8" s="38" t="s">
        <v>307</v>
      </c>
      <c r="BV8" s="39">
        <v>608.40970000000004</v>
      </c>
      <c r="BW8" s="37">
        <v>4.6513</v>
      </c>
      <c r="BX8" s="38" t="s">
        <v>307</v>
      </c>
      <c r="BY8" s="38">
        <v>13.9658</v>
      </c>
      <c r="BZ8" s="196">
        <v>13.9658</v>
      </c>
      <c r="CA8" s="39">
        <v>18.617100000000001</v>
      </c>
      <c r="CB8" s="118">
        <v>717.77760000000001</v>
      </c>
      <c r="CC8" s="119">
        <v>1344.8044</v>
      </c>
      <c r="CD8" s="40">
        <v>2112.1783999999998</v>
      </c>
    </row>
    <row r="9" spans="1:82" s="49" customFormat="1">
      <c r="A9" s="96" t="s">
        <v>4</v>
      </c>
      <c r="B9" s="97" t="s">
        <v>140</v>
      </c>
      <c r="C9" s="457" t="s">
        <v>324</v>
      </c>
      <c r="D9" s="458" t="s">
        <v>325</v>
      </c>
      <c r="E9" s="55">
        <v>14.6694</v>
      </c>
      <c r="F9" s="24">
        <v>284.74099999999999</v>
      </c>
      <c r="G9" s="24">
        <v>1.7100000000000001E-2</v>
      </c>
      <c r="H9" s="24">
        <v>2.8E-3</v>
      </c>
      <c r="I9" s="24">
        <v>0.73309999999999997</v>
      </c>
      <c r="J9" s="24" t="s">
        <v>307</v>
      </c>
      <c r="K9" s="24">
        <v>454.93680000000001</v>
      </c>
      <c r="L9" s="24" t="s">
        <v>307</v>
      </c>
      <c r="M9" s="24">
        <v>1.8E-3</v>
      </c>
      <c r="N9" s="24">
        <v>1.12E-2</v>
      </c>
      <c r="O9" s="24" t="s">
        <v>307</v>
      </c>
      <c r="P9" s="24" t="s">
        <v>307</v>
      </c>
      <c r="Q9" s="24">
        <v>1.1299999999999999E-2</v>
      </c>
      <c r="R9" s="24">
        <v>0.1638</v>
      </c>
      <c r="S9" s="24">
        <v>8.2299999999999998E-2</v>
      </c>
      <c r="T9" s="24">
        <v>3.1399999999999997E-2</v>
      </c>
      <c r="U9" s="24" t="s">
        <v>307</v>
      </c>
      <c r="V9" s="24" t="s">
        <v>307</v>
      </c>
      <c r="W9" s="24">
        <v>0.77569999999999995</v>
      </c>
      <c r="X9" s="24" t="s">
        <v>307</v>
      </c>
      <c r="Y9" s="24" t="s">
        <v>307</v>
      </c>
      <c r="Z9" s="24">
        <v>5.3305999999999996</v>
      </c>
      <c r="AA9" s="24">
        <v>9.9000000000000008E-3</v>
      </c>
      <c r="AB9" s="24">
        <v>0.81779999999999997</v>
      </c>
      <c r="AC9" s="24">
        <v>1.9400000000000001E-2</v>
      </c>
      <c r="AD9" s="24">
        <v>6.5000000000000002E-2</v>
      </c>
      <c r="AE9" s="24">
        <v>0.36720000000000003</v>
      </c>
      <c r="AF9" s="24">
        <v>0.26179999999999998</v>
      </c>
      <c r="AG9" s="24">
        <v>0.65949999999999998</v>
      </c>
      <c r="AH9" s="24">
        <v>2.7000000000000001E-3</v>
      </c>
      <c r="AI9" s="24">
        <v>6.13E-2</v>
      </c>
      <c r="AJ9" s="24" t="s">
        <v>307</v>
      </c>
      <c r="AK9" s="24" t="s">
        <v>307</v>
      </c>
      <c r="AL9" s="24">
        <v>4.8999999999999998E-3</v>
      </c>
      <c r="AM9" s="24" t="s">
        <v>307</v>
      </c>
      <c r="AN9" s="24">
        <v>2.0299999999999999E-2</v>
      </c>
      <c r="AO9" s="24">
        <v>7.7999999999999996E-3</v>
      </c>
      <c r="AP9" s="24">
        <v>5.7000000000000002E-3</v>
      </c>
      <c r="AQ9" s="24" t="s">
        <v>307</v>
      </c>
      <c r="AR9" s="24">
        <v>1.6999999999999999E-3</v>
      </c>
      <c r="AS9" s="24" t="s">
        <v>307</v>
      </c>
      <c r="AT9" s="24" t="s">
        <v>307</v>
      </c>
      <c r="AU9" s="24" t="s">
        <v>307</v>
      </c>
      <c r="AV9" s="24">
        <v>0.7359</v>
      </c>
      <c r="AW9" s="24" t="s">
        <v>307</v>
      </c>
      <c r="AX9" s="24">
        <v>0.3584</v>
      </c>
      <c r="AY9" s="24">
        <v>6.4000000000000003E-3</v>
      </c>
      <c r="AZ9" s="24">
        <v>1E-4</v>
      </c>
      <c r="BA9" s="24">
        <v>2.0000000000000001E-4</v>
      </c>
      <c r="BB9" s="24">
        <v>3.56E-2</v>
      </c>
      <c r="BC9" s="24" t="s">
        <v>307</v>
      </c>
      <c r="BD9" s="24">
        <v>2.7000000000000001E-3</v>
      </c>
      <c r="BE9" s="24">
        <v>4.1500000000000002E-2</v>
      </c>
      <c r="BF9" s="24">
        <v>2.3613</v>
      </c>
      <c r="BG9" s="24">
        <v>2.1894999999999998</v>
      </c>
      <c r="BH9" s="24">
        <v>3.8929</v>
      </c>
      <c r="BI9" s="24">
        <v>0.16830000000000001</v>
      </c>
      <c r="BJ9" s="24">
        <v>0.57540000000000002</v>
      </c>
      <c r="BK9" s="24">
        <v>0.24390000000000001</v>
      </c>
      <c r="BL9" s="24">
        <v>0.30830000000000002</v>
      </c>
      <c r="BM9" s="24">
        <v>0.68369999999999997</v>
      </c>
      <c r="BN9" s="24" t="s">
        <v>307</v>
      </c>
      <c r="BO9" s="24">
        <v>6.4999999999999997E-3</v>
      </c>
      <c r="BP9" s="24" t="s">
        <v>307</v>
      </c>
      <c r="BQ9" s="24" t="s">
        <v>307</v>
      </c>
      <c r="BR9" s="54">
        <v>775.42380000000003</v>
      </c>
      <c r="BS9" s="55">
        <v>114.5903</v>
      </c>
      <c r="BT9" s="24">
        <v>3.1E-2</v>
      </c>
      <c r="BU9" s="24">
        <v>13.9154</v>
      </c>
      <c r="BV9" s="54">
        <v>128.5367</v>
      </c>
      <c r="BW9" s="55" t="s">
        <v>307</v>
      </c>
      <c r="BX9" s="24" t="s">
        <v>307</v>
      </c>
      <c r="BY9" s="24">
        <v>-6.8777999999999997</v>
      </c>
      <c r="BZ9" s="61">
        <v>-6.8777999999999997</v>
      </c>
      <c r="CA9" s="54">
        <v>-6.8777999999999997</v>
      </c>
      <c r="CB9" s="46">
        <v>225.31780000000001</v>
      </c>
      <c r="CC9" s="112">
        <v>346.97669999999999</v>
      </c>
      <c r="CD9" s="56">
        <v>1122.4005</v>
      </c>
    </row>
    <row r="10" spans="1:82" s="49" customFormat="1">
      <c r="A10" s="96" t="s">
        <v>5</v>
      </c>
      <c r="B10" s="97" t="s">
        <v>141</v>
      </c>
      <c r="C10" s="457" t="s">
        <v>326</v>
      </c>
      <c r="D10" s="458" t="s">
        <v>327</v>
      </c>
      <c r="E10" s="55">
        <v>0.9476</v>
      </c>
      <c r="F10" s="24" t="s">
        <v>307</v>
      </c>
      <c r="G10" s="24">
        <v>5.3757999999999999</v>
      </c>
      <c r="H10" s="24">
        <v>0.1535</v>
      </c>
      <c r="I10" s="24">
        <v>38.646900000000002</v>
      </c>
      <c r="J10" s="24">
        <v>1.43E-2</v>
      </c>
      <c r="K10" s="24" t="s">
        <v>307</v>
      </c>
      <c r="L10" s="24" t="s">
        <v>307</v>
      </c>
      <c r="M10" s="24" t="s">
        <v>307</v>
      </c>
      <c r="N10" s="24" t="s">
        <v>307</v>
      </c>
      <c r="O10" s="24" t="s">
        <v>307</v>
      </c>
      <c r="P10" s="24" t="s">
        <v>307</v>
      </c>
      <c r="Q10" s="24" t="s">
        <v>307</v>
      </c>
      <c r="R10" s="24" t="s">
        <v>307</v>
      </c>
      <c r="S10" s="24" t="s">
        <v>307</v>
      </c>
      <c r="T10" s="24" t="s">
        <v>307</v>
      </c>
      <c r="U10" s="24" t="s">
        <v>307</v>
      </c>
      <c r="V10" s="24" t="s">
        <v>307</v>
      </c>
      <c r="W10" s="24" t="s">
        <v>307</v>
      </c>
      <c r="X10" s="24" t="s">
        <v>307</v>
      </c>
      <c r="Y10" s="24" t="s">
        <v>307</v>
      </c>
      <c r="Z10" s="24" t="s">
        <v>307</v>
      </c>
      <c r="AA10" s="24" t="s">
        <v>307</v>
      </c>
      <c r="AB10" s="24" t="s">
        <v>307</v>
      </c>
      <c r="AC10" s="24" t="s">
        <v>307</v>
      </c>
      <c r="AD10" s="24" t="s">
        <v>307</v>
      </c>
      <c r="AE10" s="24" t="s">
        <v>307</v>
      </c>
      <c r="AF10" s="24" t="s">
        <v>307</v>
      </c>
      <c r="AG10" s="24" t="s">
        <v>307</v>
      </c>
      <c r="AH10" s="24" t="s">
        <v>307</v>
      </c>
      <c r="AI10" s="24">
        <v>4.9200000000000001E-2</v>
      </c>
      <c r="AJ10" s="24" t="s">
        <v>307</v>
      </c>
      <c r="AK10" s="24" t="s">
        <v>307</v>
      </c>
      <c r="AL10" s="24" t="s">
        <v>307</v>
      </c>
      <c r="AM10" s="24" t="s">
        <v>307</v>
      </c>
      <c r="AN10" s="24">
        <v>0.70369999999999999</v>
      </c>
      <c r="AO10" s="24" t="s">
        <v>307</v>
      </c>
      <c r="AP10" s="24" t="s">
        <v>307</v>
      </c>
      <c r="AQ10" s="24" t="s">
        <v>307</v>
      </c>
      <c r="AR10" s="24" t="s">
        <v>307</v>
      </c>
      <c r="AS10" s="24" t="s">
        <v>307</v>
      </c>
      <c r="AT10" s="24" t="s">
        <v>307</v>
      </c>
      <c r="AU10" s="24" t="s">
        <v>307</v>
      </c>
      <c r="AV10" s="24">
        <v>0.28920000000000001</v>
      </c>
      <c r="AW10" s="24" t="s">
        <v>307</v>
      </c>
      <c r="AX10" s="24">
        <v>1.7500000000000002E-2</v>
      </c>
      <c r="AY10" s="24" t="s">
        <v>307</v>
      </c>
      <c r="AZ10" s="24" t="s">
        <v>307</v>
      </c>
      <c r="BA10" s="24" t="s">
        <v>307</v>
      </c>
      <c r="BB10" s="24" t="s">
        <v>307</v>
      </c>
      <c r="BC10" s="24" t="s">
        <v>307</v>
      </c>
      <c r="BD10" s="24" t="s">
        <v>307</v>
      </c>
      <c r="BE10" s="24" t="s">
        <v>307</v>
      </c>
      <c r="BF10" s="24" t="s">
        <v>307</v>
      </c>
      <c r="BG10" s="24" t="s">
        <v>307</v>
      </c>
      <c r="BH10" s="24" t="s">
        <v>307</v>
      </c>
      <c r="BI10" s="24" t="s">
        <v>307</v>
      </c>
      <c r="BJ10" s="24" t="s">
        <v>307</v>
      </c>
      <c r="BK10" s="24" t="s">
        <v>307</v>
      </c>
      <c r="BL10" s="24">
        <v>1E-4</v>
      </c>
      <c r="BM10" s="24" t="s">
        <v>307</v>
      </c>
      <c r="BN10" s="24" t="s">
        <v>307</v>
      </c>
      <c r="BO10" s="24" t="s">
        <v>307</v>
      </c>
      <c r="BP10" s="24" t="s">
        <v>307</v>
      </c>
      <c r="BQ10" s="24" t="s">
        <v>307</v>
      </c>
      <c r="BR10" s="54">
        <v>46.197800000000001</v>
      </c>
      <c r="BS10" s="55">
        <v>39.701000000000001</v>
      </c>
      <c r="BT10" s="24">
        <v>1.2999999999999999E-3</v>
      </c>
      <c r="BU10" s="24">
        <v>1.2889999999999999</v>
      </c>
      <c r="BV10" s="54">
        <v>40.991300000000003</v>
      </c>
      <c r="BW10" s="55" t="s">
        <v>307</v>
      </c>
      <c r="BX10" s="24" t="s">
        <v>307</v>
      </c>
      <c r="BY10" s="24">
        <v>0.27560000000000001</v>
      </c>
      <c r="BZ10" s="61">
        <v>0.27560000000000001</v>
      </c>
      <c r="CA10" s="54">
        <v>0.27560000000000001</v>
      </c>
      <c r="CB10" s="46">
        <v>46.611499999999999</v>
      </c>
      <c r="CC10" s="112">
        <v>87.878399999999999</v>
      </c>
      <c r="CD10" s="56">
        <v>134.0761</v>
      </c>
    </row>
    <row r="11" spans="1:82" s="49" customFormat="1">
      <c r="A11" s="96" t="s">
        <v>6</v>
      </c>
      <c r="B11" s="97" t="s">
        <v>196</v>
      </c>
      <c r="C11" s="457" t="s">
        <v>328</v>
      </c>
      <c r="D11" s="458" t="s">
        <v>329</v>
      </c>
      <c r="E11" s="55">
        <v>1.5012000000000001</v>
      </c>
      <c r="F11" s="24">
        <v>1.5872999999999999</v>
      </c>
      <c r="G11" s="24">
        <v>6.8500000000000005E-2</v>
      </c>
      <c r="H11" s="24">
        <v>21.852499999999999</v>
      </c>
      <c r="I11" s="24">
        <v>0.59799999999999998</v>
      </c>
      <c r="J11" s="24">
        <v>9.4700000000000006E-2</v>
      </c>
      <c r="K11" s="24">
        <v>7.7000000000000002E-3</v>
      </c>
      <c r="L11" s="24" t="s">
        <v>307</v>
      </c>
      <c r="M11" s="24">
        <v>6.9999999999999999E-4</v>
      </c>
      <c r="N11" s="24" t="s">
        <v>307</v>
      </c>
      <c r="O11" s="24">
        <v>1.7662</v>
      </c>
      <c r="P11" s="24">
        <v>2.4799999999999999E-2</v>
      </c>
      <c r="Q11" s="24">
        <v>0.17730000000000001</v>
      </c>
      <c r="R11" s="24">
        <v>57.097900000000003</v>
      </c>
      <c r="S11" s="24">
        <v>13.920299999999999</v>
      </c>
      <c r="T11" s="24">
        <v>0.9395</v>
      </c>
      <c r="U11" s="24">
        <v>1.1999999999999999E-3</v>
      </c>
      <c r="V11" s="24">
        <v>1.18E-2</v>
      </c>
      <c r="W11" s="24">
        <v>3.0999999999999999E-3</v>
      </c>
      <c r="X11" s="24" t="s">
        <v>307</v>
      </c>
      <c r="Y11" s="24">
        <v>0.36320000000000002</v>
      </c>
      <c r="Z11" s="24">
        <v>3.5799999999999998E-2</v>
      </c>
      <c r="AA11" s="24">
        <v>1.4431</v>
      </c>
      <c r="AB11" s="24">
        <v>416.40550000000002</v>
      </c>
      <c r="AC11" s="24">
        <v>8.6699999999999999E-2</v>
      </c>
      <c r="AD11" s="24">
        <v>2.3186</v>
      </c>
      <c r="AE11" s="24">
        <v>117.1018</v>
      </c>
      <c r="AF11" s="24">
        <v>0.1186</v>
      </c>
      <c r="AG11" s="24">
        <v>3.1412</v>
      </c>
      <c r="AH11" s="24">
        <v>9.7000000000000003E-3</v>
      </c>
      <c r="AI11" s="24">
        <v>0.24149999999999999</v>
      </c>
      <c r="AJ11" s="24" t="s">
        <v>307</v>
      </c>
      <c r="AK11" s="24" t="s">
        <v>307</v>
      </c>
      <c r="AL11" s="24">
        <v>2.5400999999999998</v>
      </c>
      <c r="AM11" s="24">
        <v>4.0000000000000002E-4</v>
      </c>
      <c r="AN11" s="24">
        <v>3.6200000000000003E-2</v>
      </c>
      <c r="AO11" s="24">
        <v>6.9999999999999999E-4</v>
      </c>
      <c r="AP11" s="24">
        <v>3.3E-3</v>
      </c>
      <c r="AQ11" s="24">
        <v>6.9999999999999999E-4</v>
      </c>
      <c r="AR11" s="24">
        <v>0.49259999999999998</v>
      </c>
      <c r="AS11" s="24" t="s">
        <v>307</v>
      </c>
      <c r="AT11" s="24" t="s">
        <v>307</v>
      </c>
      <c r="AU11" s="24" t="s">
        <v>307</v>
      </c>
      <c r="AV11" s="24">
        <v>1.6659999999999999</v>
      </c>
      <c r="AW11" s="24" t="s">
        <v>307</v>
      </c>
      <c r="AX11" s="24">
        <v>4.3E-3</v>
      </c>
      <c r="AY11" s="24">
        <v>3.2132000000000001</v>
      </c>
      <c r="AZ11" s="24">
        <v>4.1999999999999997E-3</v>
      </c>
      <c r="BA11" s="24">
        <v>1E-4</v>
      </c>
      <c r="BB11" s="24">
        <v>0.66959999999999997</v>
      </c>
      <c r="BC11" s="24" t="s">
        <v>307</v>
      </c>
      <c r="BD11" s="24" t="s">
        <v>307</v>
      </c>
      <c r="BE11" s="24">
        <v>3.3300000000000003E-2</v>
      </c>
      <c r="BF11" s="24">
        <v>17.609500000000001</v>
      </c>
      <c r="BG11" s="24">
        <v>0.98470000000000002</v>
      </c>
      <c r="BH11" s="24">
        <v>0.39810000000000001</v>
      </c>
      <c r="BI11" s="24">
        <v>1.44E-2</v>
      </c>
      <c r="BJ11" s="24">
        <v>0.1328</v>
      </c>
      <c r="BK11" s="24">
        <v>0.13139999999999999</v>
      </c>
      <c r="BL11" s="24">
        <v>9.4100000000000003E-2</v>
      </c>
      <c r="BM11" s="24">
        <v>0.43719999999999998</v>
      </c>
      <c r="BN11" s="24" t="s">
        <v>307</v>
      </c>
      <c r="BO11" s="24">
        <v>2.0999999999999999E-3</v>
      </c>
      <c r="BP11" s="24" t="s">
        <v>307</v>
      </c>
      <c r="BQ11" s="24" t="s">
        <v>307</v>
      </c>
      <c r="BR11" s="54">
        <v>669.38720000000001</v>
      </c>
      <c r="BS11" s="55">
        <v>10.083299999999999</v>
      </c>
      <c r="BT11" s="24" t="s">
        <v>307</v>
      </c>
      <c r="BU11" s="24" t="s">
        <v>307</v>
      </c>
      <c r="BV11" s="54">
        <v>10.083299999999999</v>
      </c>
      <c r="BW11" s="55">
        <v>2.8875000000000002</v>
      </c>
      <c r="BX11" s="24" t="s">
        <v>307</v>
      </c>
      <c r="BY11" s="24">
        <v>80.981899999999996</v>
      </c>
      <c r="BZ11" s="61">
        <v>80.981899999999996</v>
      </c>
      <c r="CA11" s="54">
        <v>83.869299999999996</v>
      </c>
      <c r="CB11" s="46">
        <v>139.3031</v>
      </c>
      <c r="CC11" s="112">
        <v>233.25579999999999</v>
      </c>
      <c r="CD11" s="56">
        <v>902.64300000000003</v>
      </c>
    </row>
    <row r="12" spans="1:82" s="49" customFormat="1">
      <c r="A12" s="96" t="s">
        <v>7</v>
      </c>
      <c r="B12" s="97" t="s">
        <v>142</v>
      </c>
      <c r="C12" s="457" t="s">
        <v>330</v>
      </c>
      <c r="D12" s="458" t="s">
        <v>331</v>
      </c>
      <c r="E12" s="55">
        <v>7.5487000000000002</v>
      </c>
      <c r="F12" s="24">
        <v>1.11E-2</v>
      </c>
      <c r="G12" s="24">
        <v>3.7923</v>
      </c>
      <c r="H12" s="24">
        <v>6.5000000000000002E-2</v>
      </c>
      <c r="I12" s="24">
        <v>508.89679999999998</v>
      </c>
      <c r="J12" s="24">
        <v>4.07E-2</v>
      </c>
      <c r="K12" s="24">
        <v>7.0000000000000001E-3</v>
      </c>
      <c r="L12" s="24">
        <v>8.6999999999999994E-3</v>
      </c>
      <c r="M12" s="24" t="s">
        <v>307</v>
      </c>
      <c r="N12" s="24" t="s">
        <v>307</v>
      </c>
      <c r="O12" s="24">
        <v>50.299399999999999</v>
      </c>
      <c r="P12" s="24">
        <v>0.50670000000000004</v>
      </c>
      <c r="Q12" s="24" t="s">
        <v>307</v>
      </c>
      <c r="R12" s="24">
        <v>1.5893999999999999</v>
      </c>
      <c r="S12" s="24">
        <v>3.3E-3</v>
      </c>
      <c r="T12" s="24">
        <v>3.1099999999999999E-2</v>
      </c>
      <c r="U12" s="24" t="s">
        <v>307</v>
      </c>
      <c r="V12" s="24" t="s">
        <v>307</v>
      </c>
      <c r="W12" s="24">
        <v>1.34E-2</v>
      </c>
      <c r="X12" s="24">
        <v>4.1599999999999998E-2</v>
      </c>
      <c r="Y12" s="24" t="s">
        <v>307</v>
      </c>
      <c r="Z12" s="24">
        <v>0.1396</v>
      </c>
      <c r="AA12" s="24">
        <v>2.0000000000000001E-4</v>
      </c>
      <c r="AB12" s="24">
        <v>0.96319999999999995</v>
      </c>
      <c r="AC12" s="24">
        <v>1E-3</v>
      </c>
      <c r="AD12" s="24">
        <v>2.8485999999999998</v>
      </c>
      <c r="AE12" s="24">
        <v>0.13270000000000001</v>
      </c>
      <c r="AF12" s="24">
        <v>8.4099999999999994E-2</v>
      </c>
      <c r="AG12" s="24">
        <v>31.7059</v>
      </c>
      <c r="AH12" s="24">
        <v>8.9025999999999996</v>
      </c>
      <c r="AI12" s="24">
        <v>1.1333</v>
      </c>
      <c r="AJ12" s="24">
        <v>2.69E-2</v>
      </c>
      <c r="AK12" s="24">
        <v>1.6694</v>
      </c>
      <c r="AL12" s="24">
        <v>1.5304</v>
      </c>
      <c r="AM12" s="24">
        <v>0.14610000000000001</v>
      </c>
      <c r="AN12" s="24">
        <v>188.7698</v>
      </c>
      <c r="AO12" s="24">
        <v>0.1244</v>
      </c>
      <c r="AP12" s="24">
        <v>1.2931999999999999</v>
      </c>
      <c r="AQ12" s="24">
        <v>1.8499999999999999E-2</v>
      </c>
      <c r="AR12" s="24">
        <v>2.1185999999999998</v>
      </c>
      <c r="AS12" s="24">
        <v>0.1313</v>
      </c>
      <c r="AT12" s="24">
        <v>0.60640000000000005</v>
      </c>
      <c r="AU12" s="24">
        <v>2.5399999999999999E-2</v>
      </c>
      <c r="AV12" s="24">
        <v>0.1099</v>
      </c>
      <c r="AW12" s="24" t="s">
        <v>307</v>
      </c>
      <c r="AX12" s="24">
        <v>1.0696000000000001</v>
      </c>
      <c r="AY12" s="24">
        <v>0.71030000000000004</v>
      </c>
      <c r="AZ12" s="24">
        <v>0.3478</v>
      </c>
      <c r="BA12" s="24">
        <v>0.75560000000000005</v>
      </c>
      <c r="BB12" s="24" t="s">
        <v>307</v>
      </c>
      <c r="BC12" s="24">
        <v>3.1699999999999999E-2</v>
      </c>
      <c r="BD12" s="24">
        <v>0.2074</v>
      </c>
      <c r="BE12" s="24">
        <v>0.90639999999999998</v>
      </c>
      <c r="BF12" s="24">
        <v>6.5100000000000005E-2</v>
      </c>
      <c r="BG12" s="24">
        <v>4.4122000000000003</v>
      </c>
      <c r="BH12" s="24">
        <v>32.921799999999998</v>
      </c>
      <c r="BI12" s="24">
        <v>4.0168999999999997</v>
      </c>
      <c r="BJ12" s="24">
        <v>11.460800000000001</v>
      </c>
      <c r="BK12" s="24">
        <v>6.4942000000000002</v>
      </c>
      <c r="BL12" s="24">
        <v>4.4244000000000003</v>
      </c>
      <c r="BM12" s="24">
        <v>0.53890000000000005</v>
      </c>
      <c r="BN12" s="24">
        <v>4.1200000000000001E-2</v>
      </c>
      <c r="BO12" s="24">
        <v>3.2399999999999998E-2</v>
      </c>
      <c r="BP12" s="24" t="s">
        <v>307</v>
      </c>
      <c r="BQ12" s="24" t="s">
        <v>307</v>
      </c>
      <c r="BR12" s="54">
        <v>883.77390000000003</v>
      </c>
      <c r="BS12" s="55">
        <v>2913.4405999999999</v>
      </c>
      <c r="BT12" s="24" t="s">
        <v>307</v>
      </c>
      <c r="BU12" s="24">
        <v>5.5162000000000004</v>
      </c>
      <c r="BV12" s="54">
        <v>2918.9567999999999</v>
      </c>
      <c r="BW12" s="55" t="s">
        <v>307</v>
      </c>
      <c r="BX12" s="24" t="s">
        <v>307</v>
      </c>
      <c r="BY12" s="24">
        <v>60.288800000000002</v>
      </c>
      <c r="BZ12" s="61">
        <v>60.288800000000002</v>
      </c>
      <c r="CA12" s="54">
        <v>60.288800000000002</v>
      </c>
      <c r="CB12" s="46">
        <v>1241.7991</v>
      </c>
      <c r="CC12" s="112">
        <v>4221.0446000000002</v>
      </c>
      <c r="CD12" s="56">
        <v>5104.8185000000003</v>
      </c>
    </row>
    <row r="13" spans="1:82" s="49" customFormat="1">
      <c r="A13" s="96" t="s">
        <v>8</v>
      </c>
      <c r="B13" s="97" t="s">
        <v>143</v>
      </c>
      <c r="C13" s="457" t="s">
        <v>332</v>
      </c>
      <c r="D13" s="458" t="s">
        <v>333</v>
      </c>
      <c r="E13" s="55">
        <v>2.1314000000000002</v>
      </c>
      <c r="F13" s="24">
        <v>0.63780000000000003</v>
      </c>
      <c r="G13" s="24">
        <v>0.20649999999999999</v>
      </c>
      <c r="H13" s="24">
        <v>0.114</v>
      </c>
      <c r="I13" s="24">
        <v>1.1209</v>
      </c>
      <c r="J13" s="24">
        <v>121.93470000000001</v>
      </c>
      <c r="K13" s="24">
        <v>7.7427999999999999</v>
      </c>
      <c r="L13" s="24">
        <v>0.2331</v>
      </c>
      <c r="M13" s="24">
        <v>0.30130000000000001</v>
      </c>
      <c r="N13" s="24" t="s">
        <v>307</v>
      </c>
      <c r="O13" s="24">
        <v>0.30880000000000002</v>
      </c>
      <c r="P13" s="24">
        <v>0.14699999999999999</v>
      </c>
      <c r="Q13" s="24">
        <v>0.1116</v>
      </c>
      <c r="R13" s="24">
        <v>2.1848999999999998</v>
      </c>
      <c r="S13" s="24">
        <v>0.29310000000000003</v>
      </c>
      <c r="T13" s="24">
        <v>1.5508999999999999</v>
      </c>
      <c r="U13" s="24">
        <v>4.5999999999999999E-3</v>
      </c>
      <c r="V13" s="24">
        <v>0.19539999999999999</v>
      </c>
      <c r="W13" s="24">
        <v>0.49790000000000001</v>
      </c>
      <c r="X13" s="24">
        <v>9.1300000000000006E-2</v>
      </c>
      <c r="Y13" s="24">
        <v>0.20979999999999999</v>
      </c>
      <c r="Z13" s="24">
        <v>21.093900000000001</v>
      </c>
      <c r="AA13" s="24">
        <v>0.43780000000000002</v>
      </c>
      <c r="AB13" s="24">
        <v>0.66639999999999999</v>
      </c>
      <c r="AC13" s="24">
        <v>0.17829999999999999</v>
      </c>
      <c r="AD13" s="24">
        <v>0.63390000000000002</v>
      </c>
      <c r="AE13" s="24">
        <v>1.9872000000000001</v>
      </c>
      <c r="AF13" s="24">
        <v>6.2923999999999998</v>
      </c>
      <c r="AG13" s="24">
        <v>6.7329999999999997</v>
      </c>
      <c r="AH13" s="24">
        <v>4.5354000000000001</v>
      </c>
      <c r="AI13" s="24">
        <v>0.9083</v>
      </c>
      <c r="AJ13" s="24">
        <v>1.21E-2</v>
      </c>
      <c r="AK13" s="24">
        <v>6.8400000000000002E-2</v>
      </c>
      <c r="AL13" s="24">
        <v>12.3774</v>
      </c>
      <c r="AM13" s="24">
        <v>0.18310000000000001</v>
      </c>
      <c r="AN13" s="24">
        <v>0.99390000000000001</v>
      </c>
      <c r="AO13" s="24">
        <v>7.4999999999999997E-3</v>
      </c>
      <c r="AP13" s="24">
        <v>0.32990000000000003</v>
      </c>
      <c r="AQ13" s="24">
        <v>0.3044</v>
      </c>
      <c r="AR13" s="24">
        <v>0.3427</v>
      </c>
      <c r="AS13" s="24">
        <v>2.5899999999999999E-2</v>
      </c>
      <c r="AT13" s="24" t="s">
        <v>307</v>
      </c>
      <c r="AU13" s="24" t="s">
        <v>307</v>
      </c>
      <c r="AV13" s="24">
        <v>2.1383000000000001</v>
      </c>
      <c r="AW13" s="24" t="s">
        <v>307</v>
      </c>
      <c r="AX13" s="24">
        <v>1.3431</v>
      </c>
      <c r="AY13" s="24">
        <v>0.28810000000000002</v>
      </c>
      <c r="AZ13" s="24">
        <v>2.4500000000000001E-2</v>
      </c>
      <c r="BA13" s="24">
        <v>0.57110000000000005</v>
      </c>
      <c r="BB13" s="24">
        <v>6.83E-2</v>
      </c>
      <c r="BC13" s="24">
        <v>1.6976</v>
      </c>
      <c r="BD13" s="24">
        <v>4.7699999999999999E-2</v>
      </c>
      <c r="BE13" s="24">
        <v>6.0900000000000003E-2</v>
      </c>
      <c r="BF13" s="24">
        <v>2.9815</v>
      </c>
      <c r="BG13" s="24">
        <v>9.9574999999999996</v>
      </c>
      <c r="BH13" s="24">
        <v>1.3274999999999999</v>
      </c>
      <c r="BI13" s="24">
        <v>2.7080000000000002</v>
      </c>
      <c r="BJ13" s="24">
        <v>0.72909999999999997</v>
      </c>
      <c r="BK13" s="24">
        <v>1.2587999999999999</v>
      </c>
      <c r="BL13" s="24">
        <v>0.42749999999999999</v>
      </c>
      <c r="BM13" s="24">
        <v>1.0341</v>
      </c>
      <c r="BN13" s="24">
        <v>0.81279999999999997</v>
      </c>
      <c r="BO13" s="24">
        <v>1.3664000000000001</v>
      </c>
      <c r="BP13" s="24" t="s">
        <v>307</v>
      </c>
      <c r="BQ13" s="24" t="s">
        <v>307</v>
      </c>
      <c r="BR13" s="62">
        <v>226.97239999999999</v>
      </c>
      <c r="BS13" s="55">
        <v>709.40610000000004</v>
      </c>
      <c r="BT13" s="24" t="s">
        <v>307</v>
      </c>
      <c r="BU13" s="24">
        <v>3.1399999999999997E-2</v>
      </c>
      <c r="BV13" s="62">
        <v>709.4375</v>
      </c>
      <c r="BW13" s="55" t="s">
        <v>307</v>
      </c>
      <c r="BX13" s="24" t="s">
        <v>307</v>
      </c>
      <c r="BY13" s="24">
        <v>51.7271</v>
      </c>
      <c r="BZ13" s="63">
        <v>51.7271</v>
      </c>
      <c r="CA13" s="62">
        <v>51.7271</v>
      </c>
      <c r="CB13" s="198">
        <v>434.26190000000003</v>
      </c>
      <c r="CC13" s="199">
        <v>1195.4265</v>
      </c>
      <c r="CD13" s="64">
        <v>1422.3988999999999</v>
      </c>
    </row>
    <row r="14" spans="1:82" s="49" customFormat="1">
      <c r="A14" s="96" t="s">
        <v>9</v>
      </c>
      <c r="B14" s="97" t="s">
        <v>144</v>
      </c>
      <c r="C14" s="457" t="s">
        <v>334</v>
      </c>
      <c r="D14" s="458" t="s">
        <v>335</v>
      </c>
      <c r="E14" s="55">
        <v>1.8969</v>
      </c>
      <c r="F14" s="24">
        <v>77.210300000000004</v>
      </c>
      <c r="G14" s="24">
        <v>0.26440000000000002</v>
      </c>
      <c r="H14" s="24">
        <v>3.8065000000000002</v>
      </c>
      <c r="I14" s="24">
        <v>3.9106000000000001</v>
      </c>
      <c r="J14" s="24">
        <v>0.34989999999999999</v>
      </c>
      <c r="K14" s="24">
        <v>473.80959999999999</v>
      </c>
      <c r="L14" s="24">
        <v>1.262</v>
      </c>
      <c r="M14" s="24">
        <v>1.2E-2</v>
      </c>
      <c r="N14" s="24" t="s">
        <v>307</v>
      </c>
      <c r="O14" s="24">
        <v>0.30549999999999999</v>
      </c>
      <c r="P14" s="24" t="s">
        <v>307</v>
      </c>
      <c r="Q14" s="24">
        <v>1.2223999999999999</v>
      </c>
      <c r="R14" s="24">
        <v>6.7176</v>
      </c>
      <c r="S14" s="24">
        <v>0.1857</v>
      </c>
      <c r="T14" s="24">
        <v>3.3222999999999998</v>
      </c>
      <c r="U14" s="24">
        <v>5.0000000000000001E-4</v>
      </c>
      <c r="V14" s="24">
        <v>0.50919999999999999</v>
      </c>
      <c r="W14" s="24">
        <v>0.2319</v>
      </c>
      <c r="X14" s="24">
        <v>0.35060000000000002</v>
      </c>
      <c r="Y14" s="24">
        <v>0.86980000000000002</v>
      </c>
      <c r="Z14" s="24">
        <v>56.635599999999997</v>
      </c>
      <c r="AA14" s="24">
        <v>0.84530000000000005</v>
      </c>
      <c r="AB14" s="24">
        <v>13.5275</v>
      </c>
      <c r="AC14" s="24">
        <v>7.9200000000000007E-2</v>
      </c>
      <c r="AD14" s="24">
        <v>0.21590000000000001</v>
      </c>
      <c r="AE14" s="24">
        <v>91.706100000000006</v>
      </c>
      <c r="AF14" s="24">
        <v>0.22259999999999999</v>
      </c>
      <c r="AG14" s="24">
        <v>15.398999999999999</v>
      </c>
      <c r="AH14" s="24">
        <v>4.4600000000000001E-2</v>
      </c>
      <c r="AI14" s="24">
        <v>0.4375</v>
      </c>
      <c r="AJ14" s="24" t="s">
        <v>307</v>
      </c>
      <c r="AK14" s="24" t="s">
        <v>307</v>
      </c>
      <c r="AL14" s="24">
        <v>2.2667000000000002</v>
      </c>
      <c r="AM14" s="24" t="s">
        <v>307</v>
      </c>
      <c r="AN14" s="24">
        <v>0.1421</v>
      </c>
      <c r="AO14" s="24">
        <v>5.1999999999999998E-3</v>
      </c>
      <c r="AP14" s="24">
        <v>0.40300000000000002</v>
      </c>
      <c r="AQ14" s="24">
        <v>5.0000000000000001E-4</v>
      </c>
      <c r="AR14" s="24">
        <v>2.9999999999999997E-4</v>
      </c>
      <c r="AS14" s="24">
        <v>0.2336</v>
      </c>
      <c r="AT14" s="24" t="s">
        <v>307</v>
      </c>
      <c r="AU14" s="24" t="s">
        <v>307</v>
      </c>
      <c r="AV14" s="24">
        <v>1.0361</v>
      </c>
      <c r="AW14" s="24">
        <v>20.144100000000002</v>
      </c>
      <c r="AX14" s="24">
        <v>0.41010000000000002</v>
      </c>
      <c r="AY14" s="24">
        <v>2.0799999999999999E-2</v>
      </c>
      <c r="AZ14" s="24">
        <v>9.4799999999999995E-2</v>
      </c>
      <c r="BA14" s="24" t="s">
        <v>307</v>
      </c>
      <c r="BB14" s="24">
        <v>7.6499999999999999E-2</v>
      </c>
      <c r="BC14" s="24">
        <v>0.98250000000000004</v>
      </c>
      <c r="BD14" s="24" t="s">
        <v>307</v>
      </c>
      <c r="BE14" s="24">
        <v>2.8299999999999999E-2</v>
      </c>
      <c r="BF14" s="24">
        <v>0.54579999999999995</v>
      </c>
      <c r="BG14" s="24">
        <v>6.6260000000000003</v>
      </c>
      <c r="BH14" s="24">
        <v>1.5986</v>
      </c>
      <c r="BI14" s="24">
        <v>0.31850000000000001</v>
      </c>
      <c r="BJ14" s="24">
        <v>1.5502</v>
      </c>
      <c r="BK14" s="24">
        <v>0.55020000000000002</v>
      </c>
      <c r="BL14" s="24">
        <v>0.503</v>
      </c>
      <c r="BM14" s="24">
        <v>0.71489999999999998</v>
      </c>
      <c r="BN14" s="24">
        <v>0.23899999999999999</v>
      </c>
      <c r="BO14" s="24">
        <v>1.1999999999999999E-3</v>
      </c>
      <c r="BP14" s="24" t="s">
        <v>307</v>
      </c>
      <c r="BQ14" s="24" t="s">
        <v>307</v>
      </c>
      <c r="BR14" s="62">
        <v>793.84289999999999</v>
      </c>
      <c r="BS14" s="55">
        <v>28.8825</v>
      </c>
      <c r="BT14" s="24" t="s">
        <v>307</v>
      </c>
      <c r="BU14" s="24" t="s">
        <v>307</v>
      </c>
      <c r="BV14" s="62">
        <v>28.8825</v>
      </c>
      <c r="BW14" s="55">
        <v>3.0093000000000001</v>
      </c>
      <c r="BX14" s="24" t="s">
        <v>307</v>
      </c>
      <c r="BY14" s="24">
        <v>63.078499999999998</v>
      </c>
      <c r="BZ14" s="63">
        <v>63.078499999999998</v>
      </c>
      <c r="CA14" s="62">
        <v>66.087800000000001</v>
      </c>
      <c r="CB14" s="198">
        <v>1247.6335999999999</v>
      </c>
      <c r="CC14" s="199">
        <v>1342.6039000000001</v>
      </c>
      <c r="CD14" s="64">
        <v>2136.4468000000002</v>
      </c>
    </row>
    <row r="15" spans="1:82" s="49" customFormat="1">
      <c r="A15" s="96" t="s">
        <v>10</v>
      </c>
      <c r="B15" s="97" t="s">
        <v>145</v>
      </c>
      <c r="C15" s="457" t="s">
        <v>336</v>
      </c>
      <c r="D15" s="458" t="s">
        <v>337</v>
      </c>
      <c r="E15" s="55">
        <v>15.1828</v>
      </c>
      <c r="F15" s="24">
        <v>0.99609999999999999</v>
      </c>
      <c r="G15" s="24">
        <v>0.19650000000000001</v>
      </c>
      <c r="H15" s="24">
        <v>5.8700000000000002E-2</v>
      </c>
      <c r="I15" s="24">
        <v>45.433199999999999</v>
      </c>
      <c r="J15" s="24">
        <v>1.7857000000000001</v>
      </c>
      <c r="K15" s="24">
        <v>17.7685</v>
      </c>
      <c r="L15" s="24">
        <v>61.417999999999999</v>
      </c>
      <c r="M15" s="24">
        <v>53.6965</v>
      </c>
      <c r="N15" s="24" t="s">
        <v>307</v>
      </c>
      <c r="O15" s="24">
        <v>1.8718999999999999</v>
      </c>
      <c r="P15" s="24">
        <v>2.3119999999999998</v>
      </c>
      <c r="Q15" s="24">
        <v>0.77280000000000004</v>
      </c>
      <c r="R15" s="24">
        <v>6.0338000000000003</v>
      </c>
      <c r="S15" s="24">
        <v>1.44E-2</v>
      </c>
      <c r="T15" s="24">
        <v>1</v>
      </c>
      <c r="U15" s="24">
        <v>4.3200000000000002E-2</v>
      </c>
      <c r="V15" s="24">
        <v>0.75690000000000002</v>
      </c>
      <c r="W15" s="24">
        <v>0.55069999999999997</v>
      </c>
      <c r="X15" s="24">
        <v>1.5299999999999999E-2</v>
      </c>
      <c r="Y15" s="24">
        <v>5.7000000000000002E-3</v>
      </c>
      <c r="Z15" s="24">
        <v>5.2858999999999998</v>
      </c>
      <c r="AA15" s="24">
        <v>0.15440000000000001</v>
      </c>
      <c r="AB15" s="24">
        <v>0.18</v>
      </c>
      <c r="AC15" s="24">
        <v>0.13800000000000001</v>
      </c>
      <c r="AD15" s="24">
        <v>0.44340000000000002</v>
      </c>
      <c r="AE15" s="24">
        <v>1.3463000000000001</v>
      </c>
      <c r="AF15" s="24">
        <v>0.34849999999999998</v>
      </c>
      <c r="AG15" s="24">
        <v>4.0376000000000003</v>
      </c>
      <c r="AH15" s="24">
        <v>2.1105999999999998</v>
      </c>
      <c r="AI15" s="24">
        <v>1.8173999999999999</v>
      </c>
      <c r="AJ15" s="24">
        <v>8.0000000000000004E-4</v>
      </c>
      <c r="AK15" s="24" t="s">
        <v>307</v>
      </c>
      <c r="AL15" s="24">
        <v>1.0568</v>
      </c>
      <c r="AM15" s="24">
        <v>2.3058000000000001</v>
      </c>
      <c r="AN15" s="24">
        <v>2.883</v>
      </c>
      <c r="AO15" s="24">
        <v>6.6475</v>
      </c>
      <c r="AP15" s="24">
        <v>0.40770000000000001</v>
      </c>
      <c r="AQ15" s="24">
        <v>7.5499999999999998E-2</v>
      </c>
      <c r="AR15" s="24">
        <v>1.4354</v>
      </c>
      <c r="AS15" s="24">
        <v>0.19989999999999999</v>
      </c>
      <c r="AT15" s="24">
        <v>0.36840000000000001</v>
      </c>
      <c r="AU15" s="24">
        <v>0.91239999999999999</v>
      </c>
      <c r="AV15" s="24">
        <v>1.6607000000000001</v>
      </c>
      <c r="AW15" s="24" t="s">
        <v>307</v>
      </c>
      <c r="AX15" s="24">
        <v>6.3998999999999997</v>
      </c>
      <c r="AY15" s="24">
        <v>0.48380000000000001</v>
      </c>
      <c r="AZ15" s="24">
        <v>0.34129999999999999</v>
      </c>
      <c r="BA15" s="24">
        <v>7.8651</v>
      </c>
      <c r="BB15" s="24">
        <v>4.2525000000000004</v>
      </c>
      <c r="BC15" s="24">
        <v>0.2336</v>
      </c>
      <c r="BD15" s="24">
        <v>0.40360000000000001</v>
      </c>
      <c r="BE15" s="24">
        <v>0.33589999999999998</v>
      </c>
      <c r="BF15" s="24">
        <v>5.3417000000000003</v>
      </c>
      <c r="BG15" s="24">
        <v>14.232900000000001</v>
      </c>
      <c r="BH15" s="24">
        <v>8.6771999999999991</v>
      </c>
      <c r="BI15" s="24">
        <v>0.80020000000000002</v>
      </c>
      <c r="BJ15" s="24">
        <v>0.8901</v>
      </c>
      <c r="BK15" s="24">
        <v>2.4657</v>
      </c>
      <c r="BL15" s="24">
        <v>3.7968999999999999</v>
      </c>
      <c r="BM15" s="24">
        <v>2.4965000000000002</v>
      </c>
      <c r="BN15" s="24">
        <v>0.13320000000000001</v>
      </c>
      <c r="BO15" s="24">
        <v>0.58760000000000001</v>
      </c>
      <c r="BP15" s="24" t="s">
        <v>307</v>
      </c>
      <c r="BQ15" s="24" t="s">
        <v>307</v>
      </c>
      <c r="BR15" s="62">
        <v>303.46609999999998</v>
      </c>
      <c r="BS15" s="55">
        <v>42.1355</v>
      </c>
      <c r="BT15" s="24" t="s">
        <v>307</v>
      </c>
      <c r="BU15" s="24" t="s">
        <v>307</v>
      </c>
      <c r="BV15" s="62">
        <v>42.1355</v>
      </c>
      <c r="BW15" s="55" t="s">
        <v>307</v>
      </c>
      <c r="BX15" s="24" t="s">
        <v>307</v>
      </c>
      <c r="BY15" s="24">
        <v>15.4084</v>
      </c>
      <c r="BZ15" s="63">
        <v>15.4084</v>
      </c>
      <c r="CA15" s="62">
        <v>15.4084</v>
      </c>
      <c r="CB15" s="198">
        <v>114.93040000000001</v>
      </c>
      <c r="CC15" s="199">
        <v>172.4743</v>
      </c>
      <c r="CD15" s="64">
        <v>475.94040000000001</v>
      </c>
    </row>
    <row r="16" spans="1:82" s="49" customFormat="1">
      <c r="A16" s="96" t="s">
        <v>11</v>
      </c>
      <c r="B16" s="97" t="s">
        <v>146</v>
      </c>
      <c r="C16" s="457" t="s">
        <v>338</v>
      </c>
      <c r="D16" s="458" t="s">
        <v>339</v>
      </c>
      <c r="E16" s="55">
        <v>3.0000000000000001E-3</v>
      </c>
      <c r="F16" s="24">
        <v>1.9E-3</v>
      </c>
      <c r="G16" s="24">
        <v>4.0000000000000002E-4</v>
      </c>
      <c r="H16" s="24">
        <v>1.6999999999999999E-3</v>
      </c>
      <c r="I16" s="24">
        <v>0.71399999999999997</v>
      </c>
      <c r="J16" s="24">
        <v>6.7000000000000002E-3</v>
      </c>
      <c r="K16" s="24">
        <v>5.6599999999999998E-2</v>
      </c>
      <c r="L16" s="24">
        <v>0.26519999999999999</v>
      </c>
      <c r="M16" s="24">
        <v>21.574200000000001</v>
      </c>
      <c r="N16" s="24" t="s">
        <v>307</v>
      </c>
      <c r="O16" s="24">
        <v>0.17860000000000001</v>
      </c>
      <c r="P16" s="24" t="s">
        <v>307</v>
      </c>
      <c r="Q16" s="24" t="s">
        <v>307</v>
      </c>
      <c r="R16" s="24" t="s">
        <v>307</v>
      </c>
      <c r="S16" s="24">
        <v>2.5700000000000001E-2</v>
      </c>
      <c r="T16" s="24">
        <v>2.9999999999999997E-4</v>
      </c>
      <c r="U16" s="24">
        <v>4.0000000000000002E-4</v>
      </c>
      <c r="V16" s="24">
        <v>3.0000000000000001E-3</v>
      </c>
      <c r="W16" s="24">
        <v>7.7000000000000002E-3</v>
      </c>
      <c r="X16" s="24" t="s">
        <v>307</v>
      </c>
      <c r="Y16" s="24" t="s">
        <v>307</v>
      </c>
      <c r="Z16" s="24">
        <v>0.1074</v>
      </c>
      <c r="AA16" s="24">
        <v>9.7000000000000003E-3</v>
      </c>
      <c r="AB16" s="24">
        <v>5.5999999999999999E-3</v>
      </c>
      <c r="AC16" s="24">
        <v>4.5999999999999999E-3</v>
      </c>
      <c r="AD16" s="24">
        <v>7.9500000000000001E-2</v>
      </c>
      <c r="AE16" s="24">
        <v>8.5699999999999998E-2</v>
      </c>
      <c r="AF16" s="24">
        <v>9.7199999999999995E-2</v>
      </c>
      <c r="AG16" s="24">
        <v>10.395799999999999</v>
      </c>
      <c r="AH16" s="24">
        <v>14.4397</v>
      </c>
      <c r="AI16" s="24">
        <v>0.27689999999999998</v>
      </c>
      <c r="AJ16" s="24" t="s">
        <v>307</v>
      </c>
      <c r="AK16" s="24" t="s">
        <v>307</v>
      </c>
      <c r="AL16" s="24">
        <v>0.3246</v>
      </c>
      <c r="AM16" s="24">
        <v>11.647399999999999</v>
      </c>
      <c r="AN16" s="24">
        <v>0.64249999999999996</v>
      </c>
      <c r="AO16" s="24">
        <v>36.590299999999999</v>
      </c>
      <c r="AP16" s="24">
        <v>0.44309999999999999</v>
      </c>
      <c r="AQ16" s="24">
        <v>0.90949999999999998</v>
      </c>
      <c r="AR16" s="24">
        <v>2.3999999999999998E-3</v>
      </c>
      <c r="AS16" s="24">
        <v>2.3400000000000001E-2</v>
      </c>
      <c r="AT16" s="24">
        <v>0.96699999999999997</v>
      </c>
      <c r="AU16" s="24" t="s">
        <v>307</v>
      </c>
      <c r="AV16" s="24">
        <v>2.6200000000000001E-2</v>
      </c>
      <c r="AW16" s="24" t="s">
        <v>307</v>
      </c>
      <c r="AX16" s="24">
        <v>5.4399999999999997E-2</v>
      </c>
      <c r="AY16" s="24">
        <v>9.7000000000000003E-2</v>
      </c>
      <c r="AZ16" s="24">
        <v>5.9400000000000001E-2</v>
      </c>
      <c r="BA16" s="24">
        <v>5.0457000000000001</v>
      </c>
      <c r="BB16" s="24">
        <v>0.70789999999999997</v>
      </c>
      <c r="BC16" s="24">
        <v>2.6499999999999999E-2</v>
      </c>
      <c r="BD16" s="24">
        <v>2.18E-2</v>
      </c>
      <c r="BE16" s="24">
        <v>0.7671</v>
      </c>
      <c r="BF16" s="24">
        <v>3.2269000000000001</v>
      </c>
      <c r="BG16" s="24">
        <v>1.8664000000000001</v>
      </c>
      <c r="BH16" s="24">
        <v>1.6949000000000001</v>
      </c>
      <c r="BI16" s="24">
        <v>0.4995</v>
      </c>
      <c r="BJ16" s="24">
        <v>6.1800000000000001E-2</v>
      </c>
      <c r="BK16" s="24">
        <v>1.1920999999999999</v>
      </c>
      <c r="BL16" s="24">
        <v>0.4153</v>
      </c>
      <c r="BM16" s="24">
        <v>1.4982</v>
      </c>
      <c r="BN16" s="24">
        <v>3.8399999999999997E-2</v>
      </c>
      <c r="BO16" s="24">
        <v>7.1000000000000004E-3</v>
      </c>
      <c r="BP16" s="24" t="s">
        <v>307</v>
      </c>
      <c r="BQ16" s="24" t="s">
        <v>307</v>
      </c>
      <c r="BR16" s="62">
        <v>117.1985</v>
      </c>
      <c r="BS16" s="55">
        <v>9.8203999999999994</v>
      </c>
      <c r="BT16" s="24" t="s">
        <v>307</v>
      </c>
      <c r="BU16" s="24" t="s">
        <v>307</v>
      </c>
      <c r="BV16" s="62">
        <v>9.8203999999999994</v>
      </c>
      <c r="BW16" s="55" t="s">
        <v>307</v>
      </c>
      <c r="BX16" s="24" t="s">
        <v>307</v>
      </c>
      <c r="BY16" s="24">
        <v>1.6533</v>
      </c>
      <c r="BZ16" s="63">
        <v>1.6533</v>
      </c>
      <c r="CA16" s="62">
        <v>1.6533</v>
      </c>
      <c r="CB16" s="198">
        <v>5.6814</v>
      </c>
      <c r="CC16" s="199">
        <v>17.155100000000001</v>
      </c>
      <c r="CD16" s="64">
        <v>134.3535</v>
      </c>
    </row>
    <row r="17" spans="1:82" s="49" customFormat="1">
      <c r="A17" s="96" t="s">
        <v>12</v>
      </c>
      <c r="B17" s="97" t="s">
        <v>147</v>
      </c>
      <c r="C17" s="457" t="s">
        <v>340</v>
      </c>
      <c r="D17" s="458" t="s">
        <v>341</v>
      </c>
      <c r="E17" s="55">
        <v>127.6344</v>
      </c>
      <c r="F17" s="24">
        <v>68.491299999999995</v>
      </c>
      <c r="G17" s="24">
        <v>6.2752999999999997</v>
      </c>
      <c r="H17" s="24">
        <v>12.394399999999999</v>
      </c>
      <c r="I17" s="24">
        <v>19.081199999999999</v>
      </c>
      <c r="J17" s="24">
        <v>0.67759999999999998</v>
      </c>
      <c r="K17" s="24">
        <v>18.307300000000001</v>
      </c>
      <c r="L17" s="24">
        <v>0.31430000000000002</v>
      </c>
      <c r="M17" s="24">
        <v>0.69620000000000004</v>
      </c>
      <c r="N17" s="24">
        <v>0.08</v>
      </c>
      <c r="O17" s="24">
        <v>2.8996</v>
      </c>
      <c r="P17" s="24">
        <v>0.94240000000000002</v>
      </c>
      <c r="Q17" s="24">
        <v>3.2822</v>
      </c>
      <c r="R17" s="24">
        <v>13.9831</v>
      </c>
      <c r="S17" s="24">
        <v>11.7765</v>
      </c>
      <c r="T17" s="24">
        <v>3.1488999999999998</v>
      </c>
      <c r="U17" s="24">
        <v>0.1603</v>
      </c>
      <c r="V17" s="24">
        <v>0.74270000000000003</v>
      </c>
      <c r="W17" s="24">
        <v>1.1108</v>
      </c>
      <c r="X17" s="24">
        <v>0.48180000000000001</v>
      </c>
      <c r="Y17" s="24">
        <v>1.7479</v>
      </c>
      <c r="Z17" s="24">
        <v>12.558999999999999</v>
      </c>
      <c r="AA17" s="24">
        <v>22.864799999999999</v>
      </c>
      <c r="AB17" s="24">
        <v>6.6493000000000002</v>
      </c>
      <c r="AC17" s="24">
        <v>1.3857999999999999</v>
      </c>
      <c r="AD17" s="24">
        <v>10.9915</v>
      </c>
      <c r="AE17" s="24">
        <v>93.784499999999994</v>
      </c>
      <c r="AF17" s="24">
        <v>9.6760999999999999</v>
      </c>
      <c r="AG17" s="24">
        <v>32.117100000000001</v>
      </c>
      <c r="AH17" s="24">
        <v>18.103100000000001</v>
      </c>
      <c r="AI17" s="24">
        <v>468.78500000000003</v>
      </c>
      <c r="AJ17" s="24">
        <v>2.1259000000000001</v>
      </c>
      <c r="AK17" s="24">
        <v>112.47929999999999</v>
      </c>
      <c r="AL17" s="24">
        <v>60.160699999999999</v>
      </c>
      <c r="AM17" s="24">
        <v>7.6116999999999999</v>
      </c>
      <c r="AN17" s="24">
        <v>1.2253000000000001</v>
      </c>
      <c r="AO17" s="24">
        <v>0.43959999999999999</v>
      </c>
      <c r="AP17" s="24">
        <v>6.7314999999999996</v>
      </c>
      <c r="AQ17" s="24">
        <v>0.59340000000000004</v>
      </c>
      <c r="AR17" s="24">
        <v>2.4759000000000002</v>
      </c>
      <c r="AS17" s="24">
        <v>1.8076000000000001</v>
      </c>
      <c r="AT17" s="24">
        <v>2.1002999999999998</v>
      </c>
      <c r="AU17" s="24">
        <v>0.78900000000000003</v>
      </c>
      <c r="AV17" s="24">
        <v>13.9869</v>
      </c>
      <c r="AW17" s="24" t="s">
        <v>307</v>
      </c>
      <c r="AX17" s="24">
        <v>11.141500000000001</v>
      </c>
      <c r="AY17" s="24">
        <v>4.1668000000000003</v>
      </c>
      <c r="AZ17" s="24">
        <v>0.76039999999999996</v>
      </c>
      <c r="BA17" s="24">
        <v>5.0902000000000003</v>
      </c>
      <c r="BB17" s="24">
        <v>1.0575000000000001</v>
      </c>
      <c r="BC17" s="24">
        <v>8.5906000000000002</v>
      </c>
      <c r="BD17" s="24">
        <v>2.2801999999999998</v>
      </c>
      <c r="BE17" s="24">
        <v>2.4268999999999998</v>
      </c>
      <c r="BF17" s="24">
        <v>23.8415</v>
      </c>
      <c r="BG17" s="24">
        <v>10.007199999999999</v>
      </c>
      <c r="BH17" s="24">
        <v>6.7130000000000001</v>
      </c>
      <c r="BI17" s="24">
        <v>4.0533000000000001</v>
      </c>
      <c r="BJ17" s="24">
        <v>1.4097999999999999</v>
      </c>
      <c r="BK17" s="24">
        <v>2.2054</v>
      </c>
      <c r="BL17" s="24">
        <v>3.5434000000000001</v>
      </c>
      <c r="BM17" s="24">
        <v>1.3479000000000001</v>
      </c>
      <c r="BN17" s="24">
        <v>0.47639999999999999</v>
      </c>
      <c r="BO17" s="24">
        <v>3.3243</v>
      </c>
      <c r="BP17" s="24" t="s">
        <v>307</v>
      </c>
      <c r="BQ17" s="24" t="s">
        <v>307</v>
      </c>
      <c r="BR17" s="62">
        <v>1276.1079</v>
      </c>
      <c r="BS17" s="55">
        <v>641.89970000000005</v>
      </c>
      <c r="BT17" s="24" t="s">
        <v>307</v>
      </c>
      <c r="BU17" s="24" t="s">
        <v>307</v>
      </c>
      <c r="BV17" s="62">
        <v>641.89970000000005</v>
      </c>
      <c r="BW17" s="55" t="s">
        <v>307</v>
      </c>
      <c r="BX17" s="24" t="s">
        <v>307</v>
      </c>
      <c r="BY17" s="24">
        <v>11.352499999999999</v>
      </c>
      <c r="BZ17" s="63">
        <v>11.352499999999999</v>
      </c>
      <c r="CA17" s="62">
        <v>11.352499999999999</v>
      </c>
      <c r="CB17" s="198">
        <v>596.68060000000003</v>
      </c>
      <c r="CC17" s="199">
        <v>1249.9328</v>
      </c>
      <c r="CD17" s="64">
        <v>2526.0407</v>
      </c>
    </row>
    <row r="18" spans="1:82" s="49" customFormat="1">
      <c r="A18" s="96" t="s">
        <v>13</v>
      </c>
      <c r="B18" s="97" t="s">
        <v>148</v>
      </c>
      <c r="C18" s="457" t="s">
        <v>342</v>
      </c>
      <c r="D18" s="458" t="s">
        <v>343</v>
      </c>
      <c r="E18" s="55">
        <v>160.74039999999999</v>
      </c>
      <c r="F18" s="24">
        <v>1.7035</v>
      </c>
      <c r="G18" s="24">
        <v>4.3299999999999998E-2</v>
      </c>
      <c r="H18" s="24">
        <v>9.1008999999999993</v>
      </c>
      <c r="I18" s="24">
        <v>29.2683</v>
      </c>
      <c r="J18" s="24">
        <v>36.696800000000003</v>
      </c>
      <c r="K18" s="24">
        <v>84.618600000000001</v>
      </c>
      <c r="L18" s="24">
        <v>6.4888000000000003</v>
      </c>
      <c r="M18" s="24">
        <v>14.2981</v>
      </c>
      <c r="N18" s="24" t="s">
        <v>307</v>
      </c>
      <c r="O18" s="24">
        <v>75.720600000000005</v>
      </c>
      <c r="P18" s="24">
        <v>11.4275</v>
      </c>
      <c r="Q18" s="24">
        <v>48.5886</v>
      </c>
      <c r="R18" s="24">
        <v>38.028100000000002</v>
      </c>
      <c r="S18" s="24">
        <v>10.6379</v>
      </c>
      <c r="T18" s="24">
        <v>10.2942</v>
      </c>
      <c r="U18" s="24">
        <v>0.98499999999999999</v>
      </c>
      <c r="V18" s="24">
        <v>3.3651</v>
      </c>
      <c r="W18" s="24">
        <v>3.7919</v>
      </c>
      <c r="X18" s="24">
        <v>1.2342</v>
      </c>
      <c r="Y18" s="24">
        <v>2.569</v>
      </c>
      <c r="Z18" s="24">
        <v>13.534000000000001</v>
      </c>
      <c r="AA18" s="24">
        <v>3.8001</v>
      </c>
      <c r="AB18" s="24">
        <v>1.3483000000000001</v>
      </c>
      <c r="AC18" s="24">
        <v>1.9513</v>
      </c>
      <c r="AD18" s="24">
        <v>3.9226000000000001</v>
      </c>
      <c r="AE18" s="24">
        <v>43.203200000000002</v>
      </c>
      <c r="AF18" s="24">
        <v>4.907</v>
      </c>
      <c r="AG18" s="24">
        <v>19.8018</v>
      </c>
      <c r="AH18" s="24">
        <v>6.5696000000000003</v>
      </c>
      <c r="AI18" s="24">
        <v>18.756</v>
      </c>
      <c r="AJ18" s="24">
        <v>1.4966999999999999</v>
      </c>
      <c r="AK18" s="24">
        <v>2.4874999999999998</v>
      </c>
      <c r="AL18" s="24">
        <v>7.8905000000000003</v>
      </c>
      <c r="AM18" s="24">
        <v>1.2800000000000001E-2</v>
      </c>
      <c r="AN18" s="24">
        <v>2.9727000000000001</v>
      </c>
      <c r="AO18" s="24">
        <v>0.59689999999999999</v>
      </c>
      <c r="AP18" s="24">
        <v>0.11550000000000001</v>
      </c>
      <c r="AQ18" s="24">
        <v>2.58E-2</v>
      </c>
      <c r="AR18" s="24">
        <v>0.29520000000000002</v>
      </c>
      <c r="AS18" s="24">
        <v>3.39E-2</v>
      </c>
      <c r="AT18" s="24">
        <v>0.2394</v>
      </c>
      <c r="AU18" s="24" t="s">
        <v>307</v>
      </c>
      <c r="AV18" s="24">
        <v>9.2522000000000002</v>
      </c>
      <c r="AW18" s="24">
        <v>9.3522999999999996</v>
      </c>
      <c r="AX18" s="24">
        <v>0.88339999999999996</v>
      </c>
      <c r="AY18" s="24">
        <v>0.4667</v>
      </c>
      <c r="AZ18" s="24">
        <v>0.82640000000000002</v>
      </c>
      <c r="BA18" s="24">
        <v>0.6</v>
      </c>
      <c r="BB18" s="24">
        <v>0.28639999999999999</v>
      </c>
      <c r="BC18" s="24">
        <v>0.64059999999999995</v>
      </c>
      <c r="BD18" s="24">
        <v>6.1499999999999999E-2</v>
      </c>
      <c r="BE18" s="24">
        <v>0.1062</v>
      </c>
      <c r="BF18" s="24">
        <v>20.7117</v>
      </c>
      <c r="BG18" s="24">
        <v>5.7496</v>
      </c>
      <c r="BH18" s="24">
        <v>14.777699999999999</v>
      </c>
      <c r="BI18" s="24">
        <v>29.538900000000002</v>
      </c>
      <c r="BJ18" s="24">
        <v>1.3621000000000001</v>
      </c>
      <c r="BK18" s="24">
        <v>1.3308</v>
      </c>
      <c r="BL18" s="24">
        <v>1.0729</v>
      </c>
      <c r="BM18" s="24">
        <v>1.2423999999999999</v>
      </c>
      <c r="BN18" s="24" t="s">
        <v>307</v>
      </c>
      <c r="BO18" s="24">
        <v>10.9175</v>
      </c>
      <c r="BP18" s="24" t="s">
        <v>307</v>
      </c>
      <c r="BQ18" s="24" t="s">
        <v>307</v>
      </c>
      <c r="BR18" s="62">
        <v>792.74059999999997</v>
      </c>
      <c r="BS18" s="55">
        <v>327.65879999999999</v>
      </c>
      <c r="BT18" s="24" t="s">
        <v>307</v>
      </c>
      <c r="BU18" s="24" t="s">
        <v>307</v>
      </c>
      <c r="BV18" s="62">
        <v>327.65879999999999</v>
      </c>
      <c r="BW18" s="55" t="s">
        <v>307</v>
      </c>
      <c r="BX18" s="24" t="s">
        <v>307</v>
      </c>
      <c r="BY18" s="24">
        <v>55.526600000000002</v>
      </c>
      <c r="BZ18" s="63">
        <v>55.526600000000002</v>
      </c>
      <c r="CA18" s="62">
        <v>55.526600000000002</v>
      </c>
      <c r="CB18" s="198">
        <v>405.97390000000001</v>
      </c>
      <c r="CC18" s="199">
        <v>789.15940000000001</v>
      </c>
      <c r="CD18" s="64">
        <v>1581.9</v>
      </c>
    </row>
    <row r="19" spans="1:82" s="49" customFormat="1">
      <c r="A19" s="96" t="s">
        <v>14</v>
      </c>
      <c r="B19" s="97" t="s">
        <v>149</v>
      </c>
      <c r="C19" s="457" t="s">
        <v>344</v>
      </c>
      <c r="D19" s="458" t="s">
        <v>345</v>
      </c>
      <c r="E19" s="55">
        <v>19.71</v>
      </c>
      <c r="F19" s="24">
        <v>1.3899999999999999E-2</v>
      </c>
      <c r="G19" s="24" t="s">
        <v>307</v>
      </c>
      <c r="H19" s="24" t="s">
        <v>307</v>
      </c>
      <c r="I19" s="24">
        <v>4.1486000000000001</v>
      </c>
      <c r="J19" s="24">
        <v>2.8999999999999998E-3</v>
      </c>
      <c r="K19" s="24">
        <v>1.5299999999999999E-2</v>
      </c>
      <c r="L19" s="24" t="s">
        <v>307</v>
      </c>
      <c r="M19" s="24">
        <v>1.9599999999999999E-2</v>
      </c>
      <c r="N19" s="24" t="s">
        <v>307</v>
      </c>
      <c r="O19" s="24">
        <v>0.1426</v>
      </c>
      <c r="P19" s="24">
        <v>3.5053000000000001</v>
      </c>
      <c r="Q19" s="24">
        <v>0.78220000000000001</v>
      </c>
      <c r="R19" s="24" t="s">
        <v>307</v>
      </c>
      <c r="S19" s="24">
        <v>1.2999999999999999E-3</v>
      </c>
      <c r="T19" s="24">
        <v>1.1999999999999999E-3</v>
      </c>
      <c r="U19" s="24" t="s">
        <v>307</v>
      </c>
      <c r="V19" s="24" t="s">
        <v>307</v>
      </c>
      <c r="W19" s="24">
        <v>1E-3</v>
      </c>
      <c r="X19" s="24">
        <v>2.0000000000000001E-4</v>
      </c>
      <c r="Y19" s="24" t="s">
        <v>307</v>
      </c>
      <c r="Z19" s="24">
        <v>1E-4</v>
      </c>
      <c r="AA19" s="24">
        <v>1.1999999999999999E-3</v>
      </c>
      <c r="AB19" s="24">
        <v>3.4099999999999998E-2</v>
      </c>
      <c r="AC19" s="24">
        <v>2.3699999999999999E-2</v>
      </c>
      <c r="AD19" s="24">
        <v>2.69E-2</v>
      </c>
      <c r="AE19" s="24">
        <v>1.6799999999999999E-2</v>
      </c>
      <c r="AF19" s="24">
        <v>3.2000000000000002E-3</v>
      </c>
      <c r="AG19" s="24">
        <v>5.2984</v>
      </c>
      <c r="AH19" s="24">
        <v>0.34429999999999999</v>
      </c>
      <c r="AI19" s="24">
        <v>4.0000000000000001E-3</v>
      </c>
      <c r="AJ19" s="24">
        <v>1.5E-3</v>
      </c>
      <c r="AK19" s="24" t="s">
        <v>307</v>
      </c>
      <c r="AL19" s="24">
        <v>1.2999999999999999E-2</v>
      </c>
      <c r="AM19" s="24" t="s">
        <v>307</v>
      </c>
      <c r="AN19" s="24">
        <v>5.0000000000000001E-4</v>
      </c>
      <c r="AO19" s="24">
        <v>8.9999999999999998E-4</v>
      </c>
      <c r="AP19" s="24">
        <v>1.6199999999999999E-2</v>
      </c>
      <c r="AQ19" s="24">
        <v>1.2999999999999999E-3</v>
      </c>
      <c r="AR19" s="24">
        <v>5.5100000000000003E-2</v>
      </c>
      <c r="AS19" s="24" t="s">
        <v>307</v>
      </c>
      <c r="AT19" s="24">
        <v>3.0999999999999999E-3</v>
      </c>
      <c r="AU19" s="24" t="s">
        <v>307</v>
      </c>
      <c r="AV19" s="24">
        <v>4.24E-2</v>
      </c>
      <c r="AW19" s="24" t="s">
        <v>307</v>
      </c>
      <c r="AX19" s="24">
        <v>1.29E-2</v>
      </c>
      <c r="AY19" s="24">
        <v>0.11020000000000001</v>
      </c>
      <c r="AZ19" s="24">
        <v>9.8900000000000002E-2</v>
      </c>
      <c r="BA19" s="24">
        <v>3.1099999999999999E-2</v>
      </c>
      <c r="BB19" s="24">
        <v>4.5269000000000004</v>
      </c>
      <c r="BC19" s="24">
        <v>2.0000000000000001E-4</v>
      </c>
      <c r="BD19" s="24" t="s">
        <v>307</v>
      </c>
      <c r="BE19" s="24">
        <v>1.0800000000000001E-2</v>
      </c>
      <c r="BF19" s="24">
        <v>3.0999999999999999E-3</v>
      </c>
      <c r="BG19" s="24">
        <v>2.1827000000000001</v>
      </c>
      <c r="BH19" s="24">
        <v>1.8706</v>
      </c>
      <c r="BI19" s="24">
        <v>130.48220000000001</v>
      </c>
      <c r="BJ19" s="24">
        <v>1.8801000000000001</v>
      </c>
      <c r="BK19" s="24">
        <v>0.27850000000000003</v>
      </c>
      <c r="BL19" s="24">
        <v>1.5589999999999999</v>
      </c>
      <c r="BM19" s="24">
        <v>2E-3</v>
      </c>
      <c r="BN19" s="24" t="s">
        <v>307</v>
      </c>
      <c r="BO19" s="24">
        <v>5.16E-2</v>
      </c>
      <c r="BP19" s="24" t="s">
        <v>307</v>
      </c>
      <c r="BQ19" s="24" t="s">
        <v>307</v>
      </c>
      <c r="BR19" s="54">
        <v>177.33160000000001</v>
      </c>
      <c r="BS19" s="55">
        <v>210.68709999999999</v>
      </c>
      <c r="BT19" s="24" t="s">
        <v>307</v>
      </c>
      <c r="BU19" s="24">
        <v>115.2334</v>
      </c>
      <c r="BV19" s="54">
        <v>325.92059999999998</v>
      </c>
      <c r="BW19" s="55" t="s">
        <v>307</v>
      </c>
      <c r="BX19" s="24" t="s">
        <v>307</v>
      </c>
      <c r="BY19" s="24">
        <v>-1.5322</v>
      </c>
      <c r="BZ19" s="61">
        <v>-1.5322</v>
      </c>
      <c r="CA19" s="54">
        <v>-1.5322</v>
      </c>
      <c r="CB19" s="46">
        <v>272.7783</v>
      </c>
      <c r="CC19" s="112">
        <v>597.16669999999999</v>
      </c>
      <c r="CD19" s="56">
        <v>774.49829999999997</v>
      </c>
    </row>
    <row r="20" spans="1:82" s="49" customFormat="1">
      <c r="A20" s="96" t="s">
        <v>15</v>
      </c>
      <c r="B20" s="97" t="s">
        <v>150</v>
      </c>
      <c r="C20" s="457" t="s">
        <v>346</v>
      </c>
      <c r="D20" s="458" t="s">
        <v>347</v>
      </c>
      <c r="E20" s="55">
        <v>4.7469999999999999</v>
      </c>
      <c r="F20" s="24">
        <v>0.4642</v>
      </c>
      <c r="G20" s="24">
        <v>0.23400000000000001</v>
      </c>
      <c r="H20" s="24">
        <v>7.3680000000000003</v>
      </c>
      <c r="I20" s="24">
        <v>47.027700000000003</v>
      </c>
      <c r="J20" s="24">
        <v>3.3490000000000002</v>
      </c>
      <c r="K20" s="24">
        <v>5.5542999999999996</v>
      </c>
      <c r="L20" s="24">
        <v>3.7559999999999998</v>
      </c>
      <c r="M20" s="24">
        <v>10.7575</v>
      </c>
      <c r="N20" s="24" t="s">
        <v>307</v>
      </c>
      <c r="O20" s="24">
        <v>3.6446000000000001</v>
      </c>
      <c r="P20" s="24">
        <v>1.6273</v>
      </c>
      <c r="Q20" s="24">
        <v>45.778199999999998</v>
      </c>
      <c r="R20" s="24">
        <v>2.4146999999999998</v>
      </c>
      <c r="S20" s="24">
        <v>7.5601000000000003</v>
      </c>
      <c r="T20" s="24">
        <v>11.450900000000001</v>
      </c>
      <c r="U20" s="24">
        <v>0.83079999999999998</v>
      </c>
      <c r="V20" s="24">
        <v>5.2877999999999998</v>
      </c>
      <c r="W20" s="24">
        <v>6.7441000000000004</v>
      </c>
      <c r="X20" s="24">
        <v>4.2843999999999998</v>
      </c>
      <c r="Y20" s="24">
        <v>1.4908999999999999</v>
      </c>
      <c r="Z20" s="24">
        <v>6.7884000000000002</v>
      </c>
      <c r="AA20" s="24">
        <v>2.8389000000000002</v>
      </c>
      <c r="AB20" s="24">
        <v>0.78469999999999995</v>
      </c>
      <c r="AC20" s="24">
        <v>0.4279</v>
      </c>
      <c r="AD20" s="24">
        <v>14.4794</v>
      </c>
      <c r="AE20" s="24">
        <v>107.2962</v>
      </c>
      <c r="AF20" s="24">
        <v>10.775399999999999</v>
      </c>
      <c r="AG20" s="24">
        <v>24.614799999999999</v>
      </c>
      <c r="AH20" s="24">
        <v>5.7430000000000003</v>
      </c>
      <c r="AI20" s="24">
        <v>13.6347</v>
      </c>
      <c r="AJ20" s="24">
        <v>1.5900000000000001E-2</v>
      </c>
      <c r="AK20" s="24">
        <v>2.5099</v>
      </c>
      <c r="AL20" s="24">
        <v>7.7628000000000004</v>
      </c>
      <c r="AM20" s="24">
        <v>0.14119999999999999</v>
      </c>
      <c r="AN20" s="24">
        <v>1.2963</v>
      </c>
      <c r="AO20" s="24">
        <v>0.15690000000000001</v>
      </c>
      <c r="AP20" s="24">
        <v>0.23</v>
      </c>
      <c r="AQ20" s="24">
        <v>2.7400000000000001E-2</v>
      </c>
      <c r="AR20" s="24">
        <v>0.29199999999999998</v>
      </c>
      <c r="AS20" s="24">
        <v>1E-3</v>
      </c>
      <c r="AT20" s="24">
        <v>4.65E-2</v>
      </c>
      <c r="AU20" s="24" t="s">
        <v>307</v>
      </c>
      <c r="AV20" s="24">
        <v>1.4156</v>
      </c>
      <c r="AW20" s="24">
        <v>3.9874999999999998</v>
      </c>
      <c r="AX20" s="24">
        <v>1.2679</v>
      </c>
      <c r="AY20" s="24">
        <v>0.19370000000000001</v>
      </c>
      <c r="AZ20" s="24">
        <v>8.6699999999999999E-2</v>
      </c>
      <c r="BA20" s="24">
        <v>0.1181</v>
      </c>
      <c r="BB20" s="24">
        <v>4.82E-2</v>
      </c>
      <c r="BC20" s="24">
        <v>4.9848999999999997</v>
      </c>
      <c r="BD20" s="24">
        <v>7.1000000000000004E-3</v>
      </c>
      <c r="BE20" s="24">
        <v>1.66E-2</v>
      </c>
      <c r="BF20" s="24">
        <v>2.0884999999999998</v>
      </c>
      <c r="BG20" s="24">
        <v>1.9737</v>
      </c>
      <c r="BH20" s="24">
        <v>3.641</v>
      </c>
      <c r="BI20" s="24">
        <v>0.2094</v>
      </c>
      <c r="BJ20" s="24">
        <v>0.2535</v>
      </c>
      <c r="BK20" s="24">
        <v>0.51490000000000002</v>
      </c>
      <c r="BL20" s="24">
        <v>0.30470000000000003</v>
      </c>
      <c r="BM20" s="24">
        <v>0.93289999999999995</v>
      </c>
      <c r="BN20" s="24" t="s">
        <v>307</v>
      </c>
      <c r="BO20" s="24">
        <v>0.67159999999999997</v>
      </c>
      <c r="BP20" s="24" t="s">
        <v>307</v>
      </c>
      <c r="BQ20" s="24" t="s">
        <v>307</v>
      </c>
      <c r="BR20" s="62">
        <v>396.9513</v>
      </c>
      <c r="BS20" s="55">
        <v>74.116799999999998</v>
      </c>
      <c r="BT20" s="24" t="s">
        <v>307</v>
      </c>
      <c r="BU20" s="24" t="s">
        <v>307</v>
      </c>
      <c r="BV20" s="62">
        <v>74.116799999999998</v>
      </c>
      <c r="BW20" s="55">
        <v>1.5579000000000001</v>
      </c>
      <c r="BX20" s="24" t="s">
        <v>307</v>
      </c>
      <c r="BY20" s="24">
        <v>68.727800000000002</v>
      </c>
      <c r="BZ20" s="63">
        <v>68.727800000000002</v>
      </c>
      <c r="CA20" s="62">
        <v>70.285700000000006</v>
      </c>
      <c r="CB20" s="198">
        <v>236.26929999999999</v>
      </c>
      <c r="CC20" s="199">
        <v>380.67180000000002</v>
      </c>
      <c r="CD20" s="64">
        <v>777.62310000000002</v>
      </c>
    </row>
    <row r="21" spans="1:82" s="49" customFormat="1">
      <c r="A21" s="96" t="s">
        <v>16</v>
      </c>
      <c r="B21" s="97" t="s">
        <v>151</v>
      </c>
      <c r="C21" s="457" t="s">
        <v>348</v>
      </c>
      <c r="D21" s="458" t="s">
        <v>349</v>
      </c>
      <c r="E21" s="55">
        <v>1.3062</v>
      </c>
      <c r="F21" s="24">
        <v>6.2899999999999998E-2</v>
      </c>
      <c r="G21" s="24">
        <v>0.1462</v>
      </c>
      <c r="H21" s="24">
        <v>0.70309999999999995</v>
      </c>
      <c r="I21" s="24">
        <v>33.8367</v>
      </c>
      <c r="J21" s="24">
        <v>0.36080000000000001</v>
      </c>
      <c r="K21" s="24">
        <v>1.8222</v>
      </c>
      <c r="L21" s="24">
        <v>0.1069</v>
      </c>
      <c r="M21" s="24">
        <v>1.4999999999999999E-2</v>
      </c>
      <c r="N21" s="24" t="s">
        <v>307</v>
      </c>
      <c r="O21" s="24">
        <v>0.82779999999999998</v>
      </c>
      <c r="P21" s="24">
        <v>0.50990000000000002</v>
      </c>
      <c r="Q21" s="24">
        <v>5.0365000000000002</v>
      </c>
      <c r="R21" s="24">
        <v>53.121899999999997</v>
      </c>
      <c r="S21" s="24">
        <v>10.8886</v>
      </c>
      <c r="T21" s="24">
        <v>1.883</v>
      </c>
      <c r="U21" s="24">
        <v>2.0047999999999999</v>
      </c>
      <c r="V21" s="24">
        <v>3.1821999999999999</v>
      </c>
      <c r="W21" s="24">
        <v>7.2900000000000006E-2</v>
      </c>
      <c r="X21" s="24">
        <v>0.1002</v>
      </c>
      <c r="Y21" s="24">
        <v>1.6831</v>
      </c>
      <c r="Z21" s="24">
        <v>0.32629999999999998</v>
      </c>
      <c r="AA21" s="24">
        <v>25.031400000000001</v>
      </c>
      <c r="AB21" s="24">
        <v>0.51029999999999998</v>
      </c>
      <c r="AC21" s="24">
        <v>0.16950000000000001</v>
      </c>
      <c r="AD21" s="24">
        <v>3.7296999999999998</v>
      </c>
      <c r="AE21" s="24">
        <v>441.98880000000003</v>
      </c>
      <c r="AF21" s="24">
        <v>4.6414</v>
      </c>
      <c r="AG21" s="24">
        <v>5.7572000000000001</v>
      </c>
      <c r="AH21" s="24">
        <v>2.8551000000000002</v>
      </c>
      <c r="AI21" s="24">
        <v>2.6859000000000002</v>
      </c>
      <c r="AJ21" s="24">
        <v>2.9999999999999997E-4</v>
      </c>
      <c r="AK21" s="24" t="s">
        <v>307</v>
      </c>
      <c r="AL21" s="24">
        <v>2.3879000000000001</v>
      </c>
      <c r="AM21" s="24" t="s">
        <v>307</v>
      </c>
      <c r="AN21" s="24">
        <v>2.5001000000000002</v>
      </c>
      <c r="AO21" s="24">
        <v>1.78E-2</v>
      </c>
      <c r="AP21" s="24">
        <v>0.27079999999999999</v>
      </c>
      <c r="AQ21" s="24">
        <v>1.7100000000000001E-2</v>
      </c>
      <c r="AR21" s="24">
        <v>0.19570000000000001</v>
      </c>
      <c r="AS21" s="24">
        <v>2.0000000000000001E-4</v>
      </c>
      <c r="AT21" s="24" t="s">
        <v>307</v>
      </c>
      <c r="AU21" s="24" t="s">
        <v>307</v>
      </c>
      <c r="AV21" s="24">
        <v>18.929600000000001</v>
      </c>
      <c r="AW21" s="24">
        <v>5.5231000000000003</v>
      </c>
      <c r="AX21" s="24">
        <v>1.9E-3</v>
      </c>
      <c r="AY21" s="24">
        <v>0.1646</v>
      </c>
      <c r="AZ21" s="24">
        <v>0.3271</v>
      </c>
      <c r="BA21" s="24" t="s">
        <v>307</v>
      </c>
      <c r="BB21" s="24">
        <v>0.4541</v>
      </c>
      <c r="BC21" s="24">
        <v>1.083</v>
      </c>
      <c r="BD21" s="24">
        <v>3.3999999999999998E-3</v>
      </c>
      <c r="BE21" s="24">
        <v>2.6700000000000002E-2</v>
      </c>
      <c r="BF21" s="24">
        <v>2.8077999999999999</v>
      </c>
      <c r="BG21" s="24">
        <v>5.5510000000000002</v>
      </c>
      <c r="BH21" s="24">
        <v>2.7258</v>
      </c>
      <c r="BI21" s="24">
        <v>2.3740999999999999</v>
      </c>
      <c r="BJ21" s="24">
        <v>1.0465</v>
      </c>
      <c r="BK21" s="24">
        <v>0.88380000000000003</v>
      </c>
      <c r="BL21" s="24">
        <v>0.28820000000000001</v>
      </c>
      <c r="BM21" s="24">
        <v>0.1651</v>
      </c>
      <c r="BN21" s="24">
        <v>0.1346</v>
      </c>
      <c r="BO21" s="24">
        <v>2.2499999999999999E-2</v>
      </c>
      <c r="BP21" s="24" t="s">
        <v>307</v>
      </c>
      <c r="BQ21" s="24" t="s">
        <v>307</v>
      </c>
      <c r="BR21" s="62">
        <v>653.26909999999998</v>
      </c>
      <c r="BS21" s="55">
        <v>45.392899999999997</v>
      </c>
      <c r="BT21" s="24" t="s">
        <v>307</v>
      </c>
      <c r="BU21" s="24" t="s">
        <v>307</v>
      </c>
      <c r="BV21" s="62">
        <v>45.392899999999997</v>
      </c>
      <c r="BW21" s="55">
        <v>1.6132</v>
      </c>
      <c r="BX21" s="24" t="s">
        <v>307</v>
      </c>
      <c r="BY21" s="24">
        <v>32.351900000000001</v>
      </c>
      <c r="BZ21" s="63">
        <v>32.351900000000001</v>
      </c>
      <c r="CA21" s="62">
        <v>33.965000000000003</v>
      </c>
      <c r="CB21" s="198">
        <v>214.82929999999999</v>
      </c>
      <c r="CC21" s="199">
        <v>294.18720000000002</v>
      </c>
      <c r="CD21" s="64">
        <v>947.45630000000006</v>
      </c>
    </row>
    <row r="22" spans="1:82" s="49" customFormat="1">
      <c r="A22" s="96" t="s">
        <v>17</v>
      </c>
      <c r="B22" s="97" t="s">
        <v>152</v>
      </c>
      <c r="C22" s="457" t="s">
        <v>350</v>
      </c>
      <c r="D22" s="458" t="s">
        <v>351</v>
      </c>
      <c r="E22" s="55">
        <v>0.1011</v>
      </c>
      <c r="F22" s="24">
        <v>1.9699999999999999E-2</v>
      </c>
      <c r="G22" s="24">
        <v>8.5199999999999998E-2</v>
      </c>
      <c r="H22" s="24">
        <v>0.20269999999999999</v>
      </c>
      <c r="I22" s="24">
        <v>13.4292</v>
      </c>
      <c r="J22" s="24">
        <v>0.05</v>
      </c>
      <c r="K22" s="24">
        <v>0.85650000000000004</v>
      </c>
      <c r="L22" s="24">
        <v>4.5199999999999997E-2</v>
      </c>
      <c r="M22" s="24">
        <v>1.0705</v>
      </c>
      <c r="N22" s="24" t="s">
        <v>307</v>
      </c>
      <c r="O22" s="24">
        <v>7.8E-2</v>
      </c>
      <c r="P22" s="24">
        <v>0.1489</v>
      </c>
      <c r="Q22" s="24">
        <v>5.6036999999999999</v>
      </c>
      <c r="R22" s="24">
        <v>5.3143000000000002</v>
      </c>
      <c r="S22" s="24">
        <v>96.712699999999998</v>
      </c>
      <c r="T22" s="24">
        <v>249.2688</v>
      </c>
      <c r="U22" s="24">
        <v>1.2177</v>
      </c>
      <c r="V22" s="24">
        <v>13.6968</v>
      </c>
      <c r="W22" s="24">
        <v>35.532299999999999</v>
      </c>
      <c r="X22" s="24">
        <v>17.488199999999999</v>
      </c>
      <c r="Y22" s="24">
        <v>5.1360999999999999</v>
      </c>
      <c r="Z22" s="24">
        <v>1.4258</v>
      </c>
      <c r="AA22" s="24">
        <v>11.465999999999999</v>
      </c>
      <c r="AB22" s="24">
        <v>3.9996</v>
      </c>
      <c r="AC22" s="24">
        <v>6.7999999999999996E-3</v>
      </c>
      <c r="AD22" s="24">
        <v>2.2692000000000001</v>
      </c>
      <c r="AE22" s="24">
        <v>52.180700000000002</v>
      </c>
      <c r="AF22" s="24">
        <v>1.2302999999999999</v>
      </c>
      <c r="AG22" s="24">
        <v>1.4275</v>
      </c>
      <c r="AH22" s="24">
        <v>1E-4</v>
      </c>
      <c r="AI22" s="24">
        <v>0.41060000000000002</v>
      </c>
      <c r="AJ22" s="24" t="s">
        <v>307</v>
      </c>
      <c r="AK22" s="24" t="s">
        <v>307</v>
      </c>
      <c r="AL22" s="24">
        <v>0.42580000000000001</v>
      </c>
      <c r="AM22" s="24" t="s">
        <v>307</v>
      </c>
      <c r="AN22" s="24" t="s">
        <v>307</v>
      </c>
      <c r="AO22" s="24" t="s">
        <v>307</v>
      </c>
      <c r="AP22" s="24">
        <v>2.0999999999999999E-3</v>
      </c>
      <c r="AQ22" s="24" t="s">
        <v>307</v>
      </c>
      <c r="AR22" s="24">
        <v>3.9800000000000002E-2</v>
      </c>
      <c r="AS22" s="24">
        <v>1.4932000000000001</v>
      </c>
      <c r="AT22" s="24" t="s">
        <v>307</v>
      </c>
      <c r="AU22" s="24" t="s">
        <v>307</v>
      </c>
      <c r="AV22" s="24">
        <v>0.2011</v>
      </c>
      <c r="AW22" s="24" t="s">
        <v>307</v>
      </c>
      <c r="AX22" s="24">
        <v>0.33050000000000002</v>
      </c>
      <c r="AY22" s="24" t="s">
        <v>307</v>
      </c>
      <c r="AZ22" s="24">
        <v>1.2E-2</v>
      </c>
      <c r="BA22" s="24" t="s">
        <v>307</v>
      </c>
      <c r="BB22" s="24">
        <v>0.75949999999999995</v>
      </c>
      <c r="BC22" s="24">
        <v>8.0000000000000002E-3</v>
      </c>
      <c r="BD22" s="24" t="s">
        <v>307</v>
      </c>
      <c r="BE22" s="24">
        <v>5.9999999999999995E-4</v>
      </c>
      <c r="BF22" s="24">
        <v>0.25779999999999997</v>
      </c>
      <c r="BG22" s="24">
        <v>4.0000000000000002E-4</v>
      </c>
      <c r="BH22" s="24">
        <v>1.1000000000000001E-3</v>
      </c>
      <c r="BI22" s="24" t="s">
        <v>307</v>
      </c>
      <c r="BJ22" s="24">
        <v>2.7000000000000001E-3</v>
      </c>
      <c r="BK22" s="24">
        <v>0.4793</v>
      </c>
      <c r="BL22" s="24">
        <v>1.1000000000000001E-3</v>
      </c>
      <c r="BM22" s="24">
        <v>1E-4</v>
      </c>
      <c r="BN22" s="24" t="s">
        <v>307</v>
      </c>
      <c r="BO22" s="24">
        <v>1.6000000000000001E-3</v>
      </c>
      <c r="BP22" s="24" t="s">
        <v>307</v>
      </c>
      <c r="BQ22" s="24" t="s">
        <v>307</v>
      </c>
      <c r="BR22" s="62">
        <v>524.49090000000001</v>
      </c>
      <c r="BS22" s="55">
        <v>0.59379999999999999</v>
      </c>
      <c r="BT22" s="24" t="s">
        <v>307</v>
      </c>
      <c r="BU22" s="24" t="s">
        <v>307</v>
      </c>
      <c r="BV22" s="62">
        <v>0.59379999999999999</v>
      </c>
      <c r="BW22" s="55" t="s">
        <v>307</v>
      </c>
      <c r="BX22" s="24">
        <v>1.4035</v>
      </c>
      <c r="BY22" s="24">
        <v>-40.814999999999998</v>
      </c>
      <c r="BZ22" s="63">
        <v>-39.411499999999997</v>
      </c>
      <c r="CA22" s="62">
        <v>-39.411499999999997</v>
      </c>
      <c r="CB22" s="198">
        <v>907.63779999999997</v>
      </c>
      <c r="CC22" s="199">
        <v>868.8202</v>
      </c>
      <c r="CD22" s="64">
        <v>1393.3110999999999</v>
      </c>
    </row>
    <row r="23" spans="1:82" s="49" customFormat="1">
      <c r="A23" s="96" t="s">
        <v>18</v>
      </c>
      <c r="B23" s="97" t="s">
        <v>153</v>
      </c>
      <c r="C23" s="457" t="s">
        <v>352</v>
      </c>
      <c r="D23" s="458" t="s">
        <v>353</v>
      </c>
      <c r="E23" s="55">
        <v>2.4552</v>
      </c>
      <c r="F23" s="24">
        <v>9.3299999999999994E-2</v>
      </c>
      <c r="G23" s="24">
        <v>7.3000000000000001E-3</v>
      </c>
      <c r="H23" s="24">
        <v>0.65500000000000003</v>
      </c>
      <c r="I23" s="24">
        <v>30.040600000000001</v>
      </c>
      <c r="J23" s="24">
        <v>1.7708999999999999</v>
      </c>
      <c r="K23" s="24">
        <v>16.193899999999999</v>
      </c>
      <c r="L23" s="24">
        <v>0.2762</v>
      </c>
      <c r="M23" s="24">
        <v>1.8502000000000001</v>
      </c>
      <c r="N23" s="24" t="s">
        <v>307</v>
      </c>
      <c r="O23" s="24">
        <v>0.2772</v>
      </c>
      <c r="P23" s="24">
        <v>0.5363</v>
      </c>
      <c r="Q23" s="24">
        <v>0.94350000000000001</v>
      </c>
      <c r="R23" s="24">
        <v>7.6905000000000001</v>
      </c>
      <c r="S23" s="24">
        <v>11.2887</v>
      </c>
      <c r="T23" s="24">
        <v>19.571100000000001</v>
      </c>
      <c r="U23" s="24">
        <v>0.89280000000000004</v>
      </c>
      <c r="V23" s="24">
        <v>6.5773000000000001</v>
      </c>
      <c r="W23" s="24">
        <v>12.349600000000001</v>
      </c>
      <c r="X23" s="24">
        <v>19.6553</v>
      </c>
      <c r="Y23" s="24">
        <v>8.1035000000000004</v>
      </c>
      <c r="Z23" s="24">
        <v>15.812900000000001</v>
      </c>
      <c r="AA23" s="24">
        <v>6.4118000000000004</v>
      </c>
      <c r="AB23" s="24">
        <v>7.4619999999999997</v>
      </c>
      <c r="AC23" s="24">
        <v>0.53680000000000005</v>
      </c>
      <c r="AD23" s="24">
        <v>2.4701</v>
      </c>
      <c r="AE23" s="24">
        <v>352.78359999999998</v>
      </c>
      <c r="AF23" s="24">
        <v>4.7628000000000004</v>
      </c>
      <c r="AG23" s="24">
        <v>48.594999999999999</v>
      </c>
      <c r="AH23" s="24">
        <v>1.4040999999999999</v>
      </c>
      <c r="AI23" s="24">
        <v>2.3679999999999999</v>
      </c>
      <c r="AJ23" s="24">
        <v>1.8E-3</v>
      </c>
      <c r="AK23" s="24" t="s">
        <v>307</v>
      </c>
      <c r="AL23" s="24">
        <v>12.629300000000001</v>
      </c>
      <c r="AM23" s="24">
        <v>0.157</v>
      </c>
      <c r="AN23" s="24">
        <v>0.59570000000000001</v>
      </c>
      <c r="AO23" s="24">
        <v>5.1200000000000002E-2</v>
      </c>
      <c r="AP23" s="24">
        <v>0.37240000000000001</v>
      </c>
      <c r="AQ23" s="24">
        <v>0.12239999999999999</v>
      </c>
      <c r="AR23" s="24">
        <v>2.53E-2</v>
      </c>
      <c r="AS23" s="24">
        <v>0.17380000000000001</v>
      </c>
      <c r="AT23" s="24" t="s">
        <v>307</v>
      </c>
      <c r="AU23" s="24" t="s">
        <v>307</v>
      </c>
      <c r="AV23" s="24">
        <v>10.273899999999999</v>
      </c>
      <c r="AW23" s="24">
        <v>4.1280999999999999</v>
      </c>
      <c r="AX23" s="24">
        <v>0.77029999999999998</v>
      </c>
      <c r="AY23" s="24">
        <v>7.0655000000000001</v>
      </c>
      <c r="AZ23" s="24">
        <v>0.91959999999999997</v>
      </c>
      <c r="BA23" s="24">
        <v>0.19159999999999999</v>
      </c>
      <c r="BB23" s="24">
        <v>0.93479999999999996</v>
      </c>
      <c r="BC23" s="24">
        <v>6.3133999999999997</v>
      </c>
      <c r="BD23" s="24" t="s">
        <v>307</v>
      </c>
      <c r="BE23" s="24">
        <v>9.4100000000000003E-2</v>
      </c>
      <c r="BF23" s="24">
        <v>4.7657999999999996</v>
      </c>
      <c r="BG23" s="24">
        <v>13.311999999999999</v>
      </c>
      <c r="BH23" s="24">
        <v>4.2737999999999996</v>
      </c>
      <c r="BI23" s="24">
        <v>2.9060999999999999</v>
      </c>
      <c r="BJ23" s="24">
        <v>0.94540000000000002</v>
      </c>
      <c r="BK23" s="24">
        <v>0.84550000000000003</v>
      </c>
      <c r="BL23" s="24">
        <v>2.9569000000000001</v>
      </c>
      <c r="BM23" s="24">
        <v>1.0233000000000001</v>
      </c>
      <c r="BN23" s="24">
        <v>2.2307000000000001</v>
      </c>
      <c r="BO23" s="24">
        <v>6.6000000000000003E-2</v>
      </c>
      <c r="BP23" s="24" t="s">
        <v>307</v>
      </c>
      <c r="BQ23" s="24" t="s">
        <v>307</v>
      </c>
      <c r="BR23" s="62">
        <v>661.98119999999994</v>
      </c>
      <c r="BS23" s="55">
        <v>40.688200000000002</v>
      </c>
      <c r="BT23" s="24" t="s">
        <v>307</v>
      </c>
      <c r="BU23" s="24" t="s">
        <v>307</v>
      </c>
      <c r="BV23" s="62">
        <v>40.688200000000002</v>
      </c>
      <c r="BW23" s="55">
        <v>28.918500000000002</v>
      </c>
      <c r="BX23" s="24" t="s">
        <v>307</v>
      </c>
      <c r="BY23" s="24">
        <v>34.923400000000001</v>
      </c>
      <c r="BZ23" s="63">
        <v>34.923400000000001</v>
      </c>
      <c r="CA23" s="62">
        <v>63.841900000000003</v>
      </c>
      <c r="CB23" s="198">
        <v>331.37869999999998</v>
      </c>
      <c r="CC23" s="199">
        <v>435.90870000000001</v>
      </c>
      <c r="CD23" s="64">
        <v>1097.8898999999999</v>
      </c>
    </row>
    <row r="24" spans="1:82" s="49" customFormat="1">
      <c r="A24" s="96" t="s">
        <v>19</v>
      </c>
      <c r="B24" s="97" t="s">
        <v>154</v>
      </c>
      <c r="C24" s="457" t="s">
        <v>354</v>
      </c>
      <c r="D24" s="458" t="s">
        <v>355</v>
      </c>
      <c r="E24" s="55">
        <v>9.9500000000000005E-2</v>
      </c>
      <c r="F24" s="24">
        <v>0.2984</v>
      </c>
      <c r="G24" s="24">
        <v>4.7999999999999996E-3</v>
      </c>
      <c r="H24" s="24">
        <v>2.01E-2</v>
      </c>
      <c r="I24" s="24">
        <v>0.23580000000000001</v>
      </c>
      <c r="J24" s="24">
        <v>2.8199999999999999E-2</v>
      </c>
      <c r="K24" s="24">
        <v>5.1900000000000002E-2</v>
      </c>
      <c r="L24" s="24">
        <v>2.6200000000000001E-2</v>
      </c>
      <c r="M24" s="24">
        <v>0.34389999999999998</v>
      </c>
      <c r="N24" s="24">
        <v>1.2999999999999999E-3</v>
      </c>
      <c r="O24" s="24">
        <v>4.4499999999999998E-2</v>
      </c>
      <c r="P24" s="24">
        <v>5.7099999999999998E-2</v>
      </c>
      <c r="Q24" s="24">
        <v>3.2099999999999997E-2</v>
      </c>
      <c r="R24" s="24">
        <v>5.6099999999999997E-2</v>
      </c>
      <c r="S24" s="24">
        <v>0.14849999999999999</v>
      </c>
      <c r="T24" s="24">
        <v>0.12989999999999999</v>
      </c>
      <c r="U24" s="24">
        <v>57.103900000000003</v>
      </c>
      <c r="V24" s="24">
        <v>1.3880999999999999</v>
      </c>
      <c r="W24" s="24">
        <v>0.29630000000000001</v>
      </c>
      <c r="X24" s="24">
        <v>7.8299999999999995E-2</v>
      </c>
      <c r="Y24" s="24">
        <v>0.1109</v>
      </c>
      <c r="Z24" s="24">
        <v>7.4300000000000005E-2</v>
      </c>
      <c r="AA24" s="24">
        <v>4.0636000000000001</v>
      </c>
      <c r="AB24" s="24">
        <v>1.1797</v>
      </c>
      <c r="AC24" s="24">
        <v>4.1000000000000002E-2</v>
      </c>
      <c r="AD24" s="24">
        <v>8.6300000000000002E-2</v>
      </c>
      <c r="AE24" s="24">
        <v>1.9540999999999999</v>
      </c>
      <c r="AF24" s="24">
        <v>2.9430999999999998</v>
      </c>
      <c r="AG24" s="24">
        <v>8.6386000000000003</v>
      </c>
      <c r="AH24" s="24">
        <v>4.7030000000000003</v>
      </c>
      <c r="AI24" s="24">
        <v>0.6472</v>
      </c>
      <c r="AJ24" s="24">
        <v>2.1700000000000001E-2</v>
      </c>
      <c r="AK24" s="24" t="s">
        <v>307</v>
      </c>
      <c r="AL24" s="24">
        <v>1.0770999999999999</v>
      </c>
      <c r="AM24" s="24">
        <v>0.151</v>
      </c>
      <c r="AN24" s="24">
        <v>0.12590000000000001</v>
      </c>
      <c r="AO24" s="24">
        <v>4.8599999999999997E-2</v>
      </c>
      <c r="AP24" s="24">
        <v>0.56379999999999997</v>
      </c>
      <c r="AQ24" s="24">
        <v>21.918399999999998</v>
      </c>
      <c r="AR24" s="24">
        <v>11.4024</v>
      </c>
      <c r="AS24" s="24">
        <v>0.27139999999999997</v>
      </c>
      <c r="AT24" s="24">
        <v>4.87E-2</v>
      </c>
      <c r="AU24" s="24" t="s">
        <v>307</v>
      </c>
      <c r="AV24" s="24">
        <v>0.59419999999999995</v>
      </c>
      <c r="AW24" s="24" t="s">
        <v>307</v>
      </c>
      <c r="AX24" s="24">
        <v>0.69850000000000001</v>
      </c>
      <c r="AY24" s="24">
        <v>8.0534999999999997</v>
      </c>
      <c r="AZ24" s="24">
        <v>0.26669999999999999</v>
      </c>
      <c r="BA24" s="24">
        <v>0.82350000000000001</v>
      </c>
      <c r="BB24" s="24">
        <v>1.0694999999999999</v>
      </c>
      <c r="BC24" s="24">
        <v>0.59189999999999998</v>
      </c>
      <c r="BD24" s="24">
        <v>0.25879999999999997</v>
      </c>
      <c r="BE24" s="24">
        <v>0.43290000000000001</v>
      </c>
      <c r="BF24" s="24">
        <v>1.2572000000000001</v>
      </c>
      <c r="BG24" s="24">
        <v>8.7957000000000001</v>
      </c>
      <c r="BH24" s="24">
        <v>1.1489</v>
      </c>
      <c r="BI24" s="24">
        <v>0.83789999999999998</v>
      </c>
      <c r="BJ24" s="24">
        <v>0.14849999999999999</v>
      </c>
      <c r="BK24" s="24">
        <v>1.2009000000000001</v>
      </c>
      <c r="BL24" s="24">
        <v>0.20569999999999999</v>
      </c>
      <c r="BM24" s="24">
        <v>1.0968</v>
      </c>
      <c r="BN24" s="24">
        <v>12.6251</v>
      </c>
      <c r="BO24" s="24">
        <v>0.21479999999999999</v>
      </c>
      <c r="BP24" s="24" t="s">
        <v>307</v>
      </c>
      <c r="BQ24" s="24" t="s">
        <v>307</v>
      </c>
      <c r="BR24" s="62">
        <v>160.8364</v>
      </c>
      <c r="BS24" s="55">
        <v>144.55840000000001</v>
      </c>
      <c r="BT24" s="24" t="s">
        <v>307</v>
      </c>
      <c r="BU24" s="24" t="s">
        <v>307</v>
      </c>
      <c r="BV24" s="62">
        <v>144.55840000000001</v>
      </c>
      <c r="BW24" s="55">
        <v>296.25259999999997</v>
      </c>
      <c r="BX24" s="24" t="s">
        <v>307</v>
      </c>
      <c r="BY24" s="24">
        <v>51.508800000000001</v>
      </c>
      <c r="BZ24" s="63">
        <v>51.508800000000001</v>
      </c>
      <c r="CA24" s="62">
        <v>347.76139999999998</v>
      </c>
      <c r="CB24" s="198">
        <v>697.16300000000001</v>
      </c>
      <c r="CC24" s="199">
        <v>1189.4828</v>
      </c>
      <c r="CD24" s="64">
        <v>1350.3190999999999</v>
      </c>
    </row>
    <row r="25" spans="1:82" s="49" customFormat="1">
      <c r="A25" s="96" t="s">
        <v>20</v>
      </c>
      <c r="B25" s="97" t="s">
        <v>155</v>
      </c>
      <c r="C25" s="457" t="s">
        <v>356</v>
      </c>
      <c r="D25" s="458" t="s">
        <v>357</v>
      </c>
      <c r="E25" s="55">
        <v>13.321400000000001</v>
      </c>
      <c r="F25" s="24">
        <v>0.104</v>
      </c>
      <c r="G25" s="24">
        <v>0.3478</v>
      </c>
      <c r="H25" s="24">
        <v>0.23280000000000001</v>
      </c>
      <c r="I25" s="24">
        <v>0.67859999999999998</v>
      </c>
      <c r="J25" s="24">
        <v>0.55810000000000004</v>
      </c>
      <c r="K25" s="24">
        <v>0.75470000000000004</v>
      </c>
      <c r="L25" s="24">
        <v>5.0700000000000002E-2</v>
      </c>
      <c r="M25" s="24" t="s">
        <v>307</v>
      </c>
      <c r="N25" s="24" t="s">
        <v>307</v>
      </c>
      <c r="O25" s="24">
        <v>0.57969999999999999</v>
      </c>
      <c r="P25" s="24">
        <v>0.28639999999999999</v>
      </c>
      <c r="Q25" s="24">
        <v>0.55600000000000005</v>
      </c>
      <c r="R25" s="24">
        <v>0.20979999999999999</v>
      </c>
      <c r="S25" s="24">
        <v>1.1163000000000001</v>
      </c>
      <c r="T25" s="24">
        <v>0.56320000000000003</v>
      </c>
      <c r="U25" s="24">
        <v>2.109</v>
      </c>
      <c r="V25" s="24">
        <v>45.740699999999997</v>
      </c>
      <c r="W25" s="24">
        <v>1.8371</v>
      </c>
      <c r="X25" s="24">
        <v>0.15959999999999999</v>
      </c>
      <c r="Y25" s="24">
        <v>3.5640000000000001</v>
      </c>
      <c r="Z25" s="24">
        <v>1.2143999999999999</v>
      </c>
      <c r="AA25" s="24">
        <v>3.5779000000000001</v>
      </c>
      <c r="AB25" s="24">
        <v>13.6334</v>
      </c>
      <c r="AC25" s="24">
        <v>0.35239999999999999</v>
      </c>
      <c r="AD25" s="24">
        <v>1.4745999999999999</v>
      </c>
      <c r="AE25" s="24">
        <v>58.536900000000003</v>
      </c>
      <c r="AF25" s="24">
        <v>2.6215000000000002</v>
      </c>
      <c r="AG25" s="24">
        <v>6.601</v>
      </c>
      <c r="AH25" s="24">
        <v>1.0192000000000001</v>
      </c>
      <c r="AI25" s="24">
        <v>0.89859999999999995</v>
      </c>
      <c r="AJ25" s="24">
        <v>1.2500000000000001E-2</v>
      </c>
      <c r="AK25" s="24">
        <v>0.47099999999999997</v>
      </c>
      <c r="AL25" s="24">
        <v>8.7142999999999997</v>
      </c>
      <c r="AM25" s="24">
        <v>2.5000000000000001E-3</v>
      </c>
      <c r="AN25" s="24">
        <v>0.52780000000000005</v>
      </c>
      <c r="AO25" s="24">
        <v>6.5699999999999995E-2</v>
      </c>
      <c r="AP25" s="24">
        <v>0.16520000000000001</v>
      </c>
      <c r="AQ25" s="24">
        <v>1.1264000000000001</v>
      </c>
      <c r="AR25" s="24">
        <v>0.2064</v>
      </c>
      <c r="AS25" s="24" t="s">
        <v>307</v>
      </c>
      <c r="AT25" s="24">
        <v>0.50549999999999995</v>
      </c>
      <c r="AU25" s="24" t="s">
        <v>307</v>
      </c>
      <c r="AV25" s="24">
        <v>5.2611999999999997</v>
      </c>
      <c r="AW25" s="24">
        <v>3.774</v>
      </c>
      <c r="AX25" s="24">
        <v>0.79959999999999998</v>
      </c>
      <c r="AY25" s="24">
        <v>0.69440000000000002</v>
      </c>
      <c r="AZ25" s="24">
        <v>0.20430000000000001</v>
      </c>
      <c r="BA25" s="24">
        <v>0.48670000000000002</v>
      </c>
      <c r="BB25" s="24">
        <v>0.20319999999999999</v>
      </c>
      <c r="BC25" s="24">
        <v>0.13789999999999999</v>
      </c>
      <c r="BD25" s="24">
        <v>2.29E-2</v>
      </c>
      <c r="BE25" s="24">
        <v>0.28110000000000002</v>
      </c>
      <c r="BF25" s="24">
        <v>5.4058999999999999</v>
      </c>
      <c r="BG25" s="24">
        <v>1.8798999999999999</v>
      </c>
      <c r="BH25" s="24">
        <v>3.2587999999999999</v>
      </c>
      <c r="BI25" s="24">
        <v>0.3574</v>
      </c>
      <c r="BJ25" s="24">
        <v>0.83</v>
      </c>
      <c r="BK25" s="24">
        <v>1.1712</v>
      </c>
      <c r="BL25" s="24">
        <v>0.6613</v>
      </c>
      <c r="BM25" s="24">
        <v>0.28610000000000002</v>
      </c>
      <c r="BN25" s="24">
        <v>0.2117</v>
      </c>
      <c r="BO25" s="24">
        <v>0.14960000000000001</v>
      </c>
      <c r="BP25" s="24" t="s">
        <v>307</v>
      </c>
      <c r="BQ25" s="24" t="s">
        <v>307</v>
      </c>
      <c r="BR25" s="62">
        <v>200.5745</v>
      </c>
      <c r="BS25" s="55">
        <v>133.7774</v>
      </c>
      <c r="BT25" s="24" t="s">
        <v>307</v>
      </c>
      <c r="BU25" s="24" t="s">
        <v>307</v>
      </c>
      <c r="BV25" s="62">
        <v>133.7774</v>
      </c>
      <c r="BW25" s="55">
        <v>140.96870000000001</v>
      </c>
      <c r="BX25" s="24" t="s">
        <v>307</v>
      </c>
      <c r="BY25" s="24">
        <v>20.334199999999999</v>
      </c>
      <c r="BZ25" s="63">
        <v>20.334199999999999</v>
      </c>
      <c r="CA25" s="62">
        <v>161.30289999999999</v>
      </c>
      <c r="CB25" s="198">
        <v>337.86369999999999</v>
      </c>
      <c r="CC25" s="199">
        <v>632.94399999999996</v>
      </c>
      <c r="CD25" s="64">
        <v>833.51850000000002</v>
      </c>
    </row>
    <row r="26" spans="1:82" s="49" customFormat="1">
      <c r="A26" s="96" t="s">
        <v>21</v>
      </c>
      <c r="B26" s="97" t="s">
        <v>156</v>
      </c>
      <c r="C26" s="457" t="s">
        <v>358</v>
      </c>
      <c r="D26" s="458" t="s">
        <v>359</v>
      </c>
      <c r="E26" s="55">
        <v>7.3905000000000003</v>
      </c>
      <c r="F26" s="24">
        <v>2.7913000000000001</v>
      </c>
      <c r="G26" s="24">
        <v>0.35639999999999999</v>
      </c>
      <c r="H26" s="24">
        <v>2.2682000000000002</v>
      </c>
      <c r="I26" s="24">
        <v>4.5079000000000002</v>
      </c>
      <c r="J26" s="24">
        <v>1.3540000000000001</v>
      </c>
      <c r="K26" s="24">
        <v>8.3347999999999995</v>
      </c>
      <c r="L26" s="24">
        <v>0.89510000000000001</v>
      </c>
      <c r="M26" s="24">
        <v>0.26729999999999998</v>
      </c>
      <c r="N26" s="24">
        <v>2.35E-2</v>
      </c>
      <c r="O26" s="24">
        <v>0.56489999999999996</v>
      </c>
      <c r="P26" s="24">
        <v>0.59740000000000004</v>
      </c>
      <c r="Q26" s="24">
        <v>7.8437999999999999</v>
      </c>
      <c r="R26" s="24">
        <v>3.6857000000000002</v>
      </c>
      <c r="S26" s="24">
        <v>1.6035999999999999</v>
      </c>
      <c r="T26" s="24">
        <v>5.5152999999999999</v>
      </c>
      <c r="U26" s="24">
        <v>10.0068</v>
      </c>
      <c r="V26" s="24">
        <v>8.2828999999999997</v>
      </c>
      <c r="W26" s="24">
        <v>7.4797000000000002</v>
      </c>
      <c r="X26" s="24">
        <v>0.01</v>
      </c>
      <c r="Y26" s="24">
        <v>4.3373999999999997</v>
      </c>
      <c r="Z26" s="24">
        <v>0.37559999999999999</v>
      </c>
      <c r="AA26" s="24">
        <v>6.9009999999999998</v>
      </c>
      <c r="AB26" s="24">
        <v>14.2279</v>
      </c>
      <c r="AC26" s="24">
        <v>0.5353</v>
      </c>
      <c r="AD26" s="24">
        <v>0.76359999999999995</v>
      </c>
      <c r="AE26" s="24">
        <v>7.0110000000000001</v>
      </c>
      <c r="AF26" s="24">
        <v>11.650600000000001</v>
      </c>
      <c r="AG26" s="24">
        <v>1.8677999999999999</v>
      </c>
      <c r="AH26" s="24">
        <v>5.4688999999999997</v>
      </c>
      <c r="AI26" s="24">
        <v>2.6623000000000001</v>
      </c>
      <c r="AJ26" s="24">
        <v>0.72840000000000005</v>
      </c>
      <c r="AK26" s="24">
        <v>0.55289999999999995</v>
      </c>
      <c r="AL26" s="24">
        <v>3.1097999999999999</v>
      </c>
      <c r="AM26" s="24">
        <v>8.0399999999999999E-2</v>
      </c>
      <c r="AN26" s="24">
        <v>0.50519999999999998</v>
      </c>
      <c r="AO26" s="24">
        <v>0.15740000000000001</v>
      </c>
      <c r="AP26" s="24">
        <v>9.5899999999999999E-2</v>
      </c>
      <c r="AQ26" s="24">
        <v>3.8502999999999998</v>
      </c>
      <c r="AR26" s="24">
        <v>1.0449999999999999</v>
      </c>
      <c r="AS26" s="24">
        <v>1.6846000000000001</v>
      </c>
      <c r="AT26" s="24">
        <v>0.20369999999999999</v>
      </c>
      <c r="AU26" s="24">
        <v>0.89939999999999998</v>
      </c>
      <c r="AV26" s="24">
        <v>1.3613</v>
      </c>
      <c r="AW26" s="24" t="s">
        <v>307</v>
      </c>
      <c r="AX26" s="24">
        <v>2.3313000000000001</v>
      </c>
      <c r="AY26" s="24">
        <v>2.5070999999999999</v>
      </c>
      <c r="AZ26" s="24">
        <v>0.14249999999999999</v>
      </c>
      <c r="BA26" s="24">
        <v>7.1723999999999997</v>
      </c>
      <c r="BB26" s="24">
        <v>0.33</v>
      </c>
      <c r="BC26" s="24">
        <v>1.2988999999999999</v>
      </c>
      <c r="BD26" s="24">
        <v>4.1200000000000001E-2</v>
      </c>
      <c r="BE26" s="24">
        <v>2.9899999999999999E-2</v>
      </c>
      <c r="BF26" s="24">
        <v>15.406000000000001</v>
      </c>
      <c r="BG26" s="24">
        <v>2.6406000000000001</v>
      </c>
      <c r="BH26" s="24">
        <v>0.64510000000000001</v>
      </c>
      <c r="BI26" s="24">
        <v>1.9236</v>
      </c>
      <c r="BJ26" s="24">
        <v>6.0499999999999998E-2</v>
      </c>
      <c r="BK26" s="24">
        <v>0.23799999999999999</v>
      </c>
      <c r="BL26" s="24">
        <v>0.75600000000000001</v>
      </c>
      <c r="BM26" s="24">
        <v>0.39119999999999999</v>
      </c>
      <c r="BN26" s="24">
        <v>3.1000999999999999</v>
      </c>
      <c r="BO26" s="24">
        <v>0.36159999999999998</v>
      </c>
      <c r="BP26" s="24" t="s">
        <v>307</v>
      </c>
      <c r="BQ26" s="24" t="s">
        <v>307</v>
      </c>
      <c r="BR26" s="62">
        <v>183.23099999999999</v>
      </c>
      <c r="BS26" s="55">
        <v>10.578799999999999</v>
      </c>
      <c r="BT26" s="24" t="s">
        <v>307</v>
      </c>
      <c r="BU26" s="24" t="s">
        <v>307</v>
      </c>
      <c r="BV26" s="62">
        <v>10.578799999999999</v>
      </c>
      <c r="BW26" s="55">
        <v>1120.4085</v>
      </c>
      <c r="BX26" s="24" t="s">
        <v>307</v>
      </c>
      <c r="BY26" s="24">
        <v>-248.92439999999999</v>
      </c>
      <c r="BZ26" s="63">
        <v>-248.92439999999999</v>
      </c>
      <c r="CA26" s="62">
        <v>871.48410000000001</v>
      </c>
      <c r="CB26" s="198">
        <v>361.71460000000002</v>
      </c>
      <c r="CC26" s="199">
        <v>1243.7774999999999</v>
      </c>
      <c r="CD26" s="64">
        <v>1427.0084999999999</v>
      </c>
    </row>
    <row r="27" spans="1:82" s="49" customFormat="1">
      <c r="A27" s="96" t="s">
        <v>22</v>
      </c>
      <c r="B27" s="97" t="s">
        <v>157</v>
      </c>
      <c r="C27" s="457" t="s">
        <v>360</v>
      </c>
      <c r="D27" s="458" t="s">
        <v>361</v>
      </c>
      <c r="E27" s="55" t="s">
        <v>307</v>
      </c>
      <c r="F27" s="24">
        <v>0.69079999999999997</v>
      </c>
      <c r="G27" s="24">
        <v>0.2273</v>
      </c>
      <c r="H27" s="24">
        <v>0.61880000000000002</v>
      </c>
      <c r="I27" s="24">
        <v>1.4843999999999999</v>
      </c>
      <c r="J27" s="24">
        <v>0.184</v>
      </c>
      <c r="K27" s="24">
        <v>2.9975000000000001</v>
      </c>
      <c r="L27" s="24" t="s">
        <v>307</v>
      </c>
      <c r="M27" s="24">
        <v>0.24460000000000001</v>
      </c>
      <c r="N27" s="24">
        <v>2.5399999999999999E-2</v>
      </c>
      <c r="O27" s="24">
        <v>0.15340000000000001</v>
      </c>
      <c r="P27" s="24">
        <v>2.7300000000000001E-2</v>
      </c>
      <c r="Q27" s="24">
        <v>4.9000000000000002E-2</v>
      </c>
      <c r="R27" s="24">
        <v>1.54E-2</v>
      </c>
      <c r="S27" s="24">
        <v>3.4299999999999997E-2</v>
      </c>
      <c r="T27" s="24">
        <v>0.65459999999999996</v>
      </c>
      <c r="U27" s="24">
        <v>6.7299999999999999E-2</v>
      </c>
      <c r="V27" s="24">
        <v>7.8299999999999995E-2</v>
      </c>
      <c r="W27" s="24">
        <v>1.1839</v>
      </c>
      <c r="X27" s="24">
        <v>4.4527000000000001</v>
      </c>
      <c r="Y27" s="24">
        <v>1.72E-2</v>
      </c>
      <c r="Z27" s="24">
        <v>3.95E-2</v>
      </c>
      <c r="AA27" s="24">
        <v>0.77049999999999996</v>
      </c>
      <c r="AB27" s="24">
        <v>0.52380000000000004</v>
      </c>
      <c r="AC27" s="24">
        <v>0.16400000000000001</v>
      </c>
      <c r="AD27" s="24">
        <v>2.4001000000000001</v>
      </c>
      <c r="AE27" s="24">
        <v>13.331</v>
      </c>
      <c r="AF27" s="24">
        <v>32.457999999999998</v>
      </c>
      <c r="AG27" s="24">
        <v>2.4321000000000002</v>
      </c>
      <c r="AH27" s="24">
        <v>1.4847999999999999</v>
      </c>
      <c r="AI27" s="24">
        <v>29.414000000000001</v>
      </c>
      <c r="AJ27" s="24">
        <v>6.8999999999999999E-3</v>
      </c>
      <c r="AK27" s="24" t="s">
        <v>307</v>
      </c>
      <c r="AL27" s="24">
        <v>0.19</v>
      </c>
      <c r="AM27" s="24">
        <v>5.4600000000000003E-2</v>
      </c>
      <c r="AN27" s="24">
        <v>0.23250000000000001</v>
      </c>
      <c r="AO27" s="24">
        <v>4.1799999999999997E-2</v>
      </c>
      <c r="AP27" s="24">
        <v>0.1552</v>
      </c>
      <c r="AQ27" s="24">
        <v>0.17299999999999999</v>
      </c>
      <c r="AR27" s="24">
        <v>0.1236</v>
      </c>
      <c r="AS27" s="24">
        <v>0.10580000000000001</v>
      </c>
      <c r="AT27" s="24" t="s">
        <v>307</v>
      </c>
      <c r="AU27" s="24" t="s">
        <v>307</v>
      </c>
      <c r="AV27" s="24">
        <v>1.3549</v>
      </c>
      <c r="AW27" s="24" t="s">
        <v>307</v>
      </c>
      <c r="AX27" s="24">
        <v>3.4621</v>
      </c>
      <c r="AY27" s="24">
        <v>0.52239999999999998</v>
      </c>
      <c r="AZ27" s="24">
        <v>7.5399999999999995E-2</v>
      </c>
      <c r="BA27" s="24">
        <v>0.34460000000000002</v>
      </c>
      <c r="BB27" s="24">
        <v>0.19159999999999999</v>
      </c>
      <c r="BC27" s="24">
        <v>3.7343999999999999</v>
      </c>
      <c r="BD27" s="24" t="s">
        <v>307</v>
      </c>
      <c r="BE27" s="24">
        <v>0.2883</v>
      </c>
      <c r="BF27" s="24">
        <v>6.6148999999999996</v>
      </c>
      <c r="BG27" s="24">
        <v>3.8207</v>
      </c>
      <c r="BH27" s="24">
        <v>1.3052999999999999</v>
      </c>
      <c r="BI27" s="24">
        <v>0.88790000000000002</v>
      </c>
      <c r="BJ27" s="24">
        <v>0.3261</v>
      </c>
      <c r="BK27" s="24">
        <v>0.38400000000000001</v>
      </c>
      <c r="BL27" s="24">
        <v>0.31569999999999998</v>
      </c>
      <c r="BM27" s="24">
        <v>0.61370000000000002</v>
      </c>
      <c r="BN27" s="24">
        <v>0.1196</v>
      </c>
      <c r="BO27" s="24">
        <v>0.1153</v>
      </c>
      <c r="BP27" s="24" t="s">
        <v>307</v>
      </c>
      <c r="BQ27" s="24" t="s">
        <v>307</v>
      </c>
      <c r="BR27" s="62">
        <v>121.7846</v>
      </c>
      <c r="BS27" s="55">
        <v>195.14019999999999</v>
      </c>
      <c r="BT27" s="24" t="s">
        <v>307</v>
      </c>
      <c r="BU27" s="24" t="s">
        <v>307</v>
      </c>
      <c r="BV27" s="62">
        <v>195.14019999999999</v>
      </c>
      <c r="BW27" s="55">
        <v>403.04039999999998</v>
      </c>
      <c r="BX27" s="24" t="s">
        <v>307</v>
      </c>
      <c r="BY27" s="24">
        <v>22.292300000000001</v>
      </c>
      <c r="BZ27" s="63">
        <v>22.292300000000001</v>
      </c>
      <c r="CA27" s="62">
        <v>425.33269999999999</v>
      </c>
      <c r="CB27" s="198">
        <v>452.37349999999998</v>
      </c>
      <c r="CC27" s="199">
        <v>1072.8465000000001</v>
      </c>
      <c r="CD27" s="64">
        <v>1194.6311000000001</v>
      </c>
    </row>
    <row r="28" spans="1:82" s="49" customFormat="1">
      <c r="A28" s="96" t="s">
        <v>23</v>
      </c>
      <c r="B28" s="97" t="s">
        <v>158</v>
      </c>
      <c r="C28" s="457" t="s">
        <v>362</v>
      </c>
      <c r="D28" s="458" t="s">
        <v>363</v>
      </c>
      <c r="E28" s="55">
        <v>2.0199999999999999E-2</v>
      </c>
      <c r="F28" s="24">
        <v>0.95279999999999998</v>
      </c>
      <c r="G28" s="24">
        <v>0.65600000000000003</v>
      </c>
      <c r="H28" s="24">
        <v>0.51480000000000004</v>
      </c>
      <c r="I28" s="24">
        <v>3.7400000000000003E-2</v>
      </c>
      <c r="J28" s="24">
        <v>8.9999999999999993E-3</v>
      </c>
      <c r="K28" s="24">
        <v>0.9536</v>
      </c>
      <c r="L28" s="24" t="s">
        <v>307</v>
      </c>
      <c r="M28" s="24" t="s">
        <v>307</v>
      </c>
      <c r="N28" s="24" t="s">
        <v>307</v>
      </c>
      <c r="O28" s="24">
        <v>2.4799999999999999E-2</v>
      </c>
      <c r="P28" s="24" t="s">
        <v>307</v>
      </c>
      <c r="Q28" s="24" t="s">
        <v>307</v>
      </c>
      <c r="R28" s="24" t="s">
        <v>307</v>
      </c>
      <c r="S28" s="24">
        <v>8.1100000000000005E-2</v>
      </c>
      <c r="T28" s="24">
        <v>5.7999999999999996E-3</v>
      </c>
      <c r="U28" s="24" t="s">
        <v>307</v>
      </c>
      <c r="V28" s="24" t="s">
        <v>307</v>
      </c>
      <c r="W28" s="24">
        <v>1.8499999999999999E-2</v>
      </c>
      <c r="X28" s="24">
        <v>19.733799999999999</v>
      </c>
      <c r="Y28" s="24" t="s">
        <v>307</v>
      </c>
      <c r="Z28" s="24" t="s">
        <v>307</v>
      </c>
      <c r="AA28" s="24">
        <v>27.7471</v>
      </c>
      <c r="AB28" s="24">
        <v>7.1599999999999997E-2</v>
      </c>
      <c r="AC28" s="24" t="s">
        <v>307</v>
      </c>
      <c r="AD28" s="24">
        <v>0.1701</v>
      </c>
      <c r="AE28" s="24">
        <v>2.2252999999999998</v>
      </c>
      <c r="AF28" s="24">
        <v>0.54769999999999996</v>
      </c>
      <c r="AG28" s="24">
        <v>2.5901999999999998</v>
      </c>
      <c r="AH28" s="24">
        <v>0.2263</v>
      </c>
      <c r="AI28" s="24">
        <v>16.346399999999999</v>
      </c>
      <c r="AJ28" s="24">
        <v>2.3599999999999999E-2</v>
      </c>
      <c r="AK28" s="24">
        <v>10.680300000000001</v>
      </c>
      <c r="AL28" s="24">
        <v>2.3494000000000002</v>
      </c>
      <c r="AM28" s="24" t="s">
        <v>307</v>
      </c>
      <c r="AN28" s="24">
        <v>1.2699999999999999E-2</v>
      </c>
      <c r="AO28" s="24" t="s">
        <v>307</v>
      </c>
      <c r="AP28" s="24">
        <v>5.5999999999999999E-3</v>
      </c>
      <c r="AQ28" s="24" t="s">
        <v>307</v>
      </c>
      <c r="AR28" s="24" t="s">
        <v>307</v>
      </c>
      <c r="AS28" s="24" t="s">
        <v>307</v>
      </c>
      <c r="AT28" s="24" t="s">
        <v>307</v>
      </c>
      <c r="AU28" s="24" t="s">
        <v>307</v>
      </c>
      <c r="AV28" s="24">
        <v>0.64749999999999996</v>
      </c>
      <c r="AW28" s="24" t="s">
        <v>307</v>
      </c>
      <c r="AX28" s="24" t="s">
        <v>307</v>
      </c>
      <c r="AY28" s="24">
        <v>0.2722</v>
      </c>
      <c r="AZ28" s="24" t="s">
        <v>307</v>
      </c>
      <c r="BA28" s="24" t="s">
        <v>307</v>
      </c>
      <c r="BB28" s="24" t="s">
        <v>307</v>
      </c>
      <c r="BC28" s="24">
        <v>0.77849999999999997</v>
      </c>
      <c r="BD28" s="24" t="s">
        <v>307</v>
      </c>
      <c r="BE28" s="24">
        <v>6.4999999999999997E-3</v>
      </c>
      <c r="BF28" s="24">
        <v>1.0067999999999999</v>
      </c>
      <c r="BG28" s="24" t="s">
        <v>307</v>
      </c>
      <c r="BH28" s="24">
        <v>5.9999999999999995E-4</v>
      </c>
      <c r="BI28" s="24" t="s">
        <v>307</v>
      </c>
      <c r="BJ28" s="24">
        <v>6.3E-3</v>
      </c>
      <c r="BK28" s="24">
        <v>1.9E-3</v>
      </c>
      <c r="BL28" s="24">
        <v>9.2499999999999999E-2</v>
      </c>
      <c r="BM28" s="24" t="s">
        <v>307</v>
      </c>
      <c r="BN28" s="24" t="s">
        <v>307</v>
      </c>
      <c r="BO28" s="24">
        <v>2.1700000000000001E-2</v>
      </c>
      <c r="BP28" s="24" t="s">
        <v>307</v>
      </c>
      <c r="BQ28" s="24" t="s">
        <v>307</v>
      </c>
      <c r="BR28" s="62">
        <v>88.8386</v>
      </c>
      <c r="BS28" s="55">
        <v>16.633700000000001</v>
      </c>
      <c r="BT28" s="24" t="s">
        <v>307</v>
      </c>
      <c r="BU28" s="24" t="s">
        <v>307</v>
      </c>
      <c r="BV28" s="62">
        <v>16.633700000000001</v>
      </c>
      <c r="BW28" s="55">
        <v>161.4179</v>
      </c>
      <c r="BX28" s="24" t="s">
        <v>307</v>
      </c>
      <c r="BY28" s="24">
        <v>-13.745200000000001</v>
      </c>
      <c r="BZ28" s="63">
        <v>-13.745200000000001</v>
      </c>
      <c r="CA28" s="62">
        <v>147.67269999999999</v>
      </c>
      <c r="CB28" s="198">
        <v>89.086799999999997</v>
      </c>
      <c r="CC28" s="199">
        <v>253.39320000000001</v>
      </c>
      <c r="CD28" s="64">
        <v>342.23180000000002</v>
      </c>
    </row>
    <row r="29" spans="1:82" s="49" customFormat="1">
      <c r="A29" s="96" t="s">
        <v>24</v>
      </c>
      <c r="B29" s="97" t="s">
        <v>159</v>
      </c>
      <c r="C29" s="457" t="s">
        <v>364</v>
      </c>
      <c r="D29" s="458" t="s">
        <v>365</v>
      </c>
      <c r="E29" s="55">
        <v>6.8354999999999997</v>
      </c>
      <c r="F29" s="24">
        <v>0.34870000000000001</v>
      </c>
      <c r="G29" s="24">
        <v>3.2599999999999997E-2</v>
      </c>
      <c r="H29" s="24">
        <v>0.16669999999999999</v>
      </c>
      <c r="I29" s="24">
        <v>3.0268000000000002</v>
      </c>
      <c r="J29" s="24">
        <v>3.4802</v>
      </c>
      <c r="K29" s="24">
        <v>0.33079999999999998</v>
      </c>
      <c r="L29" s="24">
        <v>0.11700000000000001</v>
      </c>
      <c r="M29" s="24">
        <v>0.36480000000000001</v>
      </c>
      <c r="N29" s="24">
        <v>2.8E-3</v>
      </c>
      <c r="O29" s="24">
        <v>0.57110000000000005</v>
      </c>
      <c r="P29" s="24">
        <v>0.6996</v>
      </c>
      <c r="Q29" s="24">
        <v>0.13150000000000001</v>
      </c>
      <c r="R29" s="24">
        <v>0.4</v>
      </c>
      <c r="S29" s="24">
        <v>1.748</v>
      </c>
      <c r="T29" s="24">
        <v>2.5059</v>
      </c>
      <c r="U29" s="24">
        <v>0.20150000000000001</v>
      </c>
      <c r="V29" s="24">
        <v>0.19420000000000001</v>
      </c>
      <c r="W29" s="24">
        <v>0.22489999999999999</v>
      </c>
      <c r="X29" s="24">
        <v>0.32200000000000001</v>
      </c>
      <c r="Y29" s="24">
        <v>7.0503999999999998</v>
      </c>
      <c r="Z29" s="24">
        <v>10.9496</v>
      </c>
      <c r="AA29" s="24">
        <v>2.1194000000000002</v>
      </c>
      <c r="AB29" s="24">
        <v>0.94620000000000004</v>
      </c>
      <c r="AC29" s="24">
        <v>0.22420000000000001</v>
      </c>
      <c r="AD29" s="24">
        <v>5.1718000000000002</v>
      </c>
      <c r="AE29" s="24">
        <v>22.8902</v>
      </c>
      <c r="AF29" s="24">
        <v>1.379</v>
      </c>
      <c r="AG29" s="24">
        <v>19.277799999999999</v>
      </c>
      <c r="AH29" s="24">
        <v>5.6313000000000004</v>
      </c>
      <c r="AI29" s="24">
        <v>1.6197999999999999</v>
      </c>
      <c r="AJ29" s="24">
        <v>1.6E-2</v>
      </c>
      <c r="AK29" s="24" t="s">
        <v>307</v>
      </c>
      <c r="AL29" s="24">
        <v>3.1888999999999998</v>
      </c>
      <c r="AM29" s="24">
        <v>0.61409999999999998</v>
      </c>
      <c r="AN29" s="24">
        <v>3.0078</v>
      </c>
      <c r="AO29" s="24">
        <v>0.26850000000000002</v>
      </c>
      <c r="AP29" s="24">
        <v>1.1569</v>
      </c>
      <c r="AQ29" s="24">
        <v>1.8159000000000001</v>
      </c>
      <c r="AR29" s="24">
        <v>2.9662999999999999</v>
      </c>
      <c r="AS29" s="24">
        <v>6.0361000000000002</v>
      </c>
      <c r="AT29" s="24">
        <v>1.5494000000000001</v>
      </c>
      <c r="AU29" s="24">
        <v>0.8014</v>
      </c>
      <c r="AV29" s="24">
        <v>5.4497</v>
      </c>
      <c r="AW29" s="24" t="s">
        <v>307</v>
      </c>
      <c r="AX29" s="24">
        <v>4.4207000000000001</v>
      </c>
      <c r="AY29" s="24">
        <v>1.2388999999999999</v>
      </c>
      <c r="AZ29" s="24">
        <v>3.5400000000000001E-2</v>
      </c>
      <c r="BA29" s="24">
        <v>2.4777</v>
      </c>
      <c r="BB29" s="24">
        <v>2.3769</v>
      </c>
      <c r="BC29" s="24">
        <v>0.85240000000000005</v>
      </c>
      <c r="BD29" s="24">
        <v>0.27760000000000001</v>
      </c>
      <c r="BE29" s="24">
        <v>1.0671999999999999</v>
      </c>
      <c r="BF29" s="24">
        <v>3.5230000000000001</v>
      </c>
      <c r="BG29" s="24">
        <v>1.1890000000000001</v>
      </c>
      <c r="BH29" s="24">
        <v>2.1825999999999999</v>
      </c>
      <c r="BI29" s="24">
        <v>3.5464000000000002</v>
      </c>
      <c r="BJ29" s="24">
        <v>1.9925999999999999</v>
      </c>
      <c r="BK29" s="24">
        <v>1.7397</v>
      </c>
      <c r="BL29" s="24">
        <v>5.5820999999999996</v>
      </c>
      <c r="BM29" s="24">
        <v>0.44429999999999997</v>
      </c>
      <c r="BN29" s="24">
        <v>0.60470000000000002</v>
      </c>
      <c r="BO29" s="24">
        <v>0.55330000000000001</v>
      </c>
      <c r="BP29" s="24" t="s">
        <v>307</v>
      </c>
      <c r="BQ29" s="24" t="s">
        <v>307</v>
      </c>
      <c r="BR29" s="54">
        <v>159.93960000000001</v>
      </c>
      <c r="BS29" s="55">
        <v>249.88839999999999</v>
      </c>
      <c r="BT29" s="24" t="s">
        <v>307</v>
      </c>
      <c r="BU29" s="24">
        <v>3.7383999999999999</v>
      </c>
      <c r="BV29" s="54">
        <v>253.6268</v>
      </c>
      <c r="BW29" s="55">
        <v>146.82749999999999</v>
      </c>
      <c r="BX29" s="24">
        <v>0.47699999999999998</v>
      </c>
      <c r="BY29" s="24">
        <v>58.653500000000001</v>
      </c>
      <c r="BZ29" s="61">
        <v>59.130499999999998</v>
      </c>
      <c r="CA29" s="54">
        <v>205.958</v>
      </c>
      <c r="CB29" s="46">
        <v>281.34100000000001</v>
      </c>
      <c r="CC29" s="112">
        <v>740.92570000000001</v>
      </c>
      <c r="CD29" s="56">
        <v>900.86530000000005</v>
      </c>
    </row>
    <row r="30" spans="1:82" s="49" customFormat="1">
      <c r="A30" s="96" t="s">
        <v>25</v>
      </c>
      <c r="B30" s="97" t="s">
        <v>160</v>
      </c>
      <c r="C30" s="457" t="s">
        <v>366</v>
      </c>
      <c r="D30" s="458" t="s">
        <v>367</v>
      </c>
      <c r="E30" s="55">
        <v>57.265799999999999</v>
      </c>
      <c r="F30" s="24">
        <v>1.1378999999999999</v>
      </c>
      <c r="G30" s="24">
        <v>0.92889999999999995</v>
      </c>
      <c r="H30" s="24">
        <v>4.2603</v>
      </c>
      <c r="I30" s="24">
        <v>8.9082000000000008</v>
      </c>
      <c r="J30" s="24">
        <v>0.99850000000000005</v>
      </c>
      <c r="K30" s="24">
        <v>9.6428999999999991</v>
      </c>
      <c r="L30" s="24">
        <v>0.99690000000000001</v>
      </c>
      <c r="M30" s="24">
        <v>2.5474999999999999</v>
      </c>
      <c r="N30" s="24">
        <v>3.56E-2</v>
      </c>
      <c r="O30" s="24">
        <v>1.1521999999999999</v>
      </c>
      <c r="P30" s="24">
        <v>0.32129999999999997</v>
      </c>
      <c r="Q30" s="24">
        <v>0.94289999999999996</v>
      </c>
      <c r="R30" s="24">
        <v>2.6764000000000001</v>
      </c>
      <c r="S30" s="24">
        <v>1.2685</v>
      </c>
      <c r="T30" s="24">
        <v>6.7317999999999998</v>
      </c>
      <c r="U30" s="24">
        <v>0.23830000000000001</v>
      </c>
      <c r="V30" s="24">
        <v>1.7424999999999999</v>
      </c>
      <c r="W30" s="24">
        <v>0.72889999999999999</v>
      </c>
      <c r="X30" s="24">
        <v>0.52590000000000003</v>
      </c>
      <c r="Y30" s="24">
        <v>3.4626000000000001</v>
      </c>
      <c r="Z30" s="24">
        <v>1.4016999999999999</v>
      </c>
      <c r="AA30" s="24">
        <v>57.180599999999998</v>
      </c>
      <c r="AB30" s="24">
        <v>61.749499999999998</v>
      </c>
      <c r="AC30" s="24">
        <v>1.9185000000000001</v>
      </c>
      <c r="AD30" s="24">
        <v>4.1948999999999996</v>
      </c>
      <c r="AE30" s="24">
        <v>13.093400000000001</v>
      </c>
      <c r="AF30" s="24">
        <v>2.3386</v>
      </c>
      <c r="AG30" s="24">
        <v>9.6675000000000004</v>
      </c>
      <c r="AH30" s="24">
        <v>7.6642999999999999</v>
      </c>
      <c r="AI30" s="24">
        <v>68.643699999999995</v>
      </c>
      <c r="AJ30" s="24">
        <v>10.074299999999999</v>
      </c>
      <c r="AK30" s="24">
        <v>7.8586999999999998</v>
      </c>
      <c r="AL30" s="24">
        <v>12.08</v>
      </c>
      <c r="AM30" s="24">
        <v>0.1045</v>
      </c>
      <c r="AN30" s="24">
        <v>4.0453000000000001</v>
      </c>
      <c r="AO30" s="24">
        <v>0.24940000000000001</v>
      </c>
      <c r="AP30" s="24">
        <v>9.5100000000000004E-2</v>
      </c>
      <c r="AQ30" s="24">
        <v>5.7953000000000001</v>
      </c>
      <c r="AR30" s="24">
        <v>0.56130000000000002</v>
      </c>
      <c r="AS30" s="24" t="s">
        <v>307</v>
      </c>
      <c r="AT30" s="24" t="s">
        <v>307</v>
      </c>
      <c r="AU30" s="24" t="s">
        <v>307</v>
      </c>
      <c r="AV30" s="24">
        <v>1.7001999999999999</v>
      </c>
      <c r="AW30" s="24">
        <v>4.1477000000000004</v>
      </c>
      <c r="AX30" s="24">
        <v>0.20480000000000001</v>
      </c>
      <c r="AY30" s="24">
        <v>1.9165000000000001</v>
      </c>
      <c r="AZ30" s="24">
        <v>0.1933</v>
      </c>
      <c r="BA30" s="24">
        <v>0.28770000000000001</v>
      </c>
      <c r="BB30" s="24">
        <v>2.0497000000000001</v>
      </c>
      <c r="BC30" s="24">
        <v>9.9410000000000007</v>
      </c>
      <c r="BD30" s="24">
        <v>4.2000000000000003E-2</v>
      </c>
      <c r="BE30" s="24">
        <v>3.8899999999999997E-2</v>
      </c>
      <c r="BF30" s="24">
        <v>2.6246</v>
      </c>
      <c r="BG30" s="24">
        <v>6.1086</v>
      </c>
      <c r="BH30" s="24">
        <v>3.3418000000000001</v>
      </c>
      <c r="BI30" s="24">
        <v>8.7756000000000007</v>
      </c>
      <c r="BJ30" s="24">
        <v>0.52480000000000004</v>
      </c>
      <c r="BK30" s="24">
        <v>1.6935</v>
      </c>
      <c r="BL30" s="24">
        <v>1.5022</v>
      </c>
      <c r="BM30" s="24">
        <v>0.59589999999999999</v>
      </c>
      <c r="BN30" s="24">
        <v>0.28770000000000001</v>
      </c>
      <c r="BO30" s="24">
        <v>0.80600000000000005</v>
      </c>
      <c r="BP30" s="24" t="s">
        <v>307</v>
      </c>
      <c r="BQ30" s="24" t="s">
        <v>307</v>
      </c>
      <c r="BR30" s="54">
        <v>422.01280000000003</v>
      </c>
      <c r="BS30" s="55">
        <v>2.3458000000000001</v>
      </c>
      <c r="BT30" s="24" t="s">
        <v>307</v>
      </c>
      <c r="BU30" s="24" t="s">
        <v>307</v>
      </c>
      <c r="BV30" s="54">
        <v>2.3458000000000001</v>
      </c>
      <c r="BW30" s="55" t="s">
        <v>307</v>
      </c>
      <c r="BX30" s="24" t="s">
        <v>307</v>
      </c>
      <c r="BY30" s="24" t="s">
        <v>307</v>
      </c>
      <c r="BZ30" s="61" t="s">
        <v>307</v>
      </c>
      <c r="CA30" s="54" t="s">
        <v>307</v>
      </c>
      <c r="CB30" s="46">
        <v>17.343800000000002</v>
      </c>
      <c r="CC30" s="112">
        <v>19.689599999999999</v>
      </c>
      <c r="CD30" s="56">
        <v>441.70240000000001</v>
      </c>
    </row>
    <row r="31" spans="1:82" s="49" customFormat="1">
      <c r="A31" s="96" t="s">
        <v>26</v>
      </c>
      <c r="B31" s="97" t="s">
        <v>197</v>
      </c>
      <c r="C31" s="457" t="s">
        <v>368</v>
      </c>
      <c r="D31" s="458" t="s">
        <v>369</v>
      </c>
      <c r="E31" s="55">
        <v>60.453499999999998</v>
      </c>
      <c r="F31" s="24">
        <v>2.3386999999999998</v>
      </c>
      <c r="G31" s="24">
        <v>1.3543000000000001</v>
      </c>
      <c r="H31" s="24">
        <v>3.8814000000000002</v>
      </c>
      <c r="I31" s="24">
        <v>52.348100000000002</v>
      </c>
      <c r="J31" s="24">
        <v>8.7660999999999998</v>
      </c>
      <c r="K31" s="24">
        <v>70.085099999999997</v>
      </c>
      <c r="L31" s="24">
        <v>3.9363000000000001</v>
      </c>
      <c r="M31" s="24">
        <v>6.1759000000000004</v>
      </c>
      <c r="N31" s="24">
        <v>1.1299999999999999E-2</v>
      </c>
      <c r="O31" s="24">
        <v>8.9579000000000004</v>
      </c>
      <c r="P31" s="24">
        <v>5.3167999999999997</v>
      </c>
      <c r="Q31" s="24">
        <v>6.1577999999999999</v>
      </c>
      <c r="R31" s="24">
        <v>52.5578</v>
      </c>
      <c r="S31" s="24">
        <v>38.3752</v>
      </c>
      <c r="T31" s="24">
        <v>11.7529</v>
      </c>
      <c r="U31" s="24">
        <v>1.3140000000000001</v>
      </c>
      <c r="V31" s="24">
        <v>4.0072999999999999</v>
      </c>
      <c r="W31" s="24">
        <v>4.6520000000000001</v>
      </c>
      <c r="X31" s="24">
        <v>2.2536</v>
      </c>
      <c r="Y31" s="24">
        <v>4.9466000000000001</v>
      </c>
      <c r="Z31" s="24">
        <v>8.1727000000000007</v>
      </c>
      <c r="AA31" s="24">
        <v>20.636600000000001</v>
      </c>
      <c r="AB31" s="24">
        <v>1356.095</v>
      </c>
      <c r="AC31" s="24">
        <v>8.7278000000000002</v>
      </c>
      <c r="AD31" s="24">
        <v>9.7921999999999993</v>
      </c>
      <c r="AE31" s="24">
        <v>20.8507</v>
      </c>
      <c r="AF31" s="24">
        <v>11.0808</v>
      </c>
      <c r="AG31" s="24">
        <v>29.0977</v>
      </c>
      <c r="AH31" s="24">
        <v>74.2273</v>
      </c>
      <c r="AI31" s="24">
        <v>18.2483</v>
      </c>
      <c r="AJ31" s="24">
        <v>0.35310000000000002</v>
      </c>
      <c r="AK31" s="24">
        <v>0.18340000000000001</v>
      </c>
      <c r="AL31" s="24">
        <v>47.781700000000001</v>
      </c>
      <c r="AM31" s="24">
        <v>2.6551</v>
      </c>
      <c r="AN31" s="24">
        <v>26.3551</v>
      </c>
      <c r="AO31" s="24">
        <v>1.2470000000000001</v>
      </c>
      <c r="AP31" s="24">
        <v>1.7956000000000001</v>
      </c>
      <c r="AQ31" s="24">
        <v>15.5185</v>
      </c>
      <c r="AR31" s="24">
        <v>4.5994000000000002</v>
      </c>
      <c r="AS31" s="24">
        <v>7.1657999999999999</v>
      </c>
      <c r="AT31" s="24">
        <v>3.4304000000000001</v>
      </c>
      <c r="AU31" s="24">
        <v>0.40849999999999997</v>
      </c>
      <c r="AV31" s="24">
        <v>95.343400000000003</v>
      </c>
      <c r="AW31" s="24" t="s">
        <v>307</v>
      </c>
      <c r="AX31" s="24">
        <v>2.3994</v>
      </c>
      <c r="AY31" s="24">
        <v>3.4154</v>
      </c>
      <c r="AZ31" s="24">
        <v>1.6627000000000001</v>
      </c>
      <c r="BA31" s="24">
        <v>0.5766</v>
      </c>
      <c r="BB31" s="24">
        <v>1.3043</v>
      </c>
      <c r="BC31" s="24">
        <v>1.1513</v>
      </c>
      <c r="BD31" s="24">
        <v>1.0740000000000001</v>
      </c>
      <c r="BE31" s="24">
        <v>0.57609999999999995</v>
      </c>
      <c r="BF31" s="24">
        <v>5.8243999999999998</v>
      </c>
      <c r="BG31" s="24">
        <v>38.5304</v>
      </c>
      <c r="BH31" s="24">
        <v>63.657499999999999</v>
      </c>
      <c r="BI31" s="24">
        <v>21.306999999999999</v>
      </c>
      <c r="BJ31" s="24">
        <v>6.5701000000000001</v>
      </c>
      <c r="BK31" s="24">
        <v>12.8849</v>
      </c>
      <c r="BL31" s="24">
        <v>8.1010000000000009</v>
      </c>
      <c r="BM31" s="24">
        <v>7.0119999999999996</v>
      </c>
      <c r="BN31" s="24">
        <v>0.70440000000000003</v>
      </c>
      <c r="BO31" s="24">
        <v>4.7516999999999996</v>
      </c>
      <c r="BP31" s="24" t="s">
        <v>307</v>
      </c>
      <c r="BQ31" s="24" t="s">
        <v>307</v>
      </c>
      <c r="BR31" s="62">
        <v>2294.9117999999999</v>
      </c>
      <c r="BS31" s="55">
        <v>642.83209999999997</v>
      </c>
      <c r="BT31" s="24" t="s">
        <v>307</v>
      </c>
      <c r="BU31" s="24">
        <v>2.5905</v>
      </c>
      <c r="BV31" s="62">
        <v>645.42269999999996</v>
      </c>
      <c r="BW31" s="55" t="s">
        <v>307</v>
      </c>
      <c r="BX31" s="24" t="s">
        <v>307</v>
      </c>
      <c r="BY31" s="24">
        <v>2.4331</v>
      </c>
      <c r="BZ31" s="63">
        <v>2.4331</v>
      </c>
      <c r="CA31" s="62">
        <v>2.4331</v>
      </c>
      <c r="CB31" s="198">
        <v>89.450900000000004</v>
      </c>
      <c r="CC31" s="199">
        <v>737.3066</v>
      </c>
      <c r="CD31" s="64">
        <v>3032.2184000000002</v>
      </c>
    </row>
    <row r="32" spans="1:82" s="49" customFormat="1">
      <c r="A32" s="96" t="s">
        <v>27</v>
      </c>
      <c r="B32" s="97" t="s">
        <v>161</v>
      </c>
      <c r="C32" s="457" t="s">
        <v>370</v>
      </c>
      <c r="D32" s="458" t="s">
        <v>371</v>
      </c>
      <c r="E32" s="55">
        <v>0.10050000000000001</v>
      </c>
      <c r="F32" s="24">
        <v>5.3E-3</v>
      </c>
      <c r="G32" s="24">
        <v>2.7000000000000001E-3</v>
      </c>
      <c r="H32" s="24">
        <v>2.9700000000000001E-2</v>
      </c>
      <c r="I32" s="24">
        <v>1.7971999999999999</v>
      </c>
      <c r="J32" s="24">
        <v>0.70750000000000002</v>
      </c>
      <c r="K32" s="24">
        <v>0.222</v>
      </c>
      <c r="L32" s="24">
        <v>4.8300000000000003E-2</v>
      </c>
      <c r="M32" s="24">
        <v>0.16450000000000001</v>
      </c>
      <c r="N32" s="24" t="s">
        <v>307</v>
      </c>
      <c r="O32" s="24">
        <v>0.1764</v>
      </c>
      <c r="P32" s="24" t="s">
        <v>307</v>
      </c>
      <c r="Q32" s="24">
        <v>9.7999999999999997E-3</v>
      </c>
      <c r="R32" s="24">
        <v>4.1799999999999997E-2</v>
      </c>
      <c r="S32" s="24">
        <v>1.49E-2</v>
      </c>
      <c r="T32" s="24">
        <v>0.40179999999999999</v>
      </c>
      <c r="U32" s="24">
        <v>0.02</v>
      </c>
      <c r="V32" s="24">
        <v>6.1999999999999998E-3</v>
      </c>
      <c r="W32" s="24">
        <v>9.64E-2</v>
      </c>
      <c r="X32" s="24">
        <v>2.2599999999999999E-2</v>
      </c>
      <c r="Y32" s="24">
        <v>4.7999999999999996E-3</v>
      </c>
      <c r="Z32" s="24">
        <v>5.79E-2</v>
      </c>
      <c r="AA32" s="24">
        <v>0.58709999999999996</v>
      </c>
      <c r="AB32" s="24">
        <v>0.50600000000000001</v>
      </c>
      <c r="AC32" s="24">
        <v>0.62229999999999996</v>
      </c>
      <c r="AD32" s="24">
        <v>0.51349999999999996</v>
      </c>
      <c r="AE32" s="24">
        <v>5.8164999999999996</v>
      </c>
      <c r="AF32" s="24">
        <v>0.23380000000000001</v>
      </c>
      <c r="AG32" s="24">
        <v>0.14460000000000001</v>
      </c>
      <c r="AH32" s="24">
        <v>1.2224999999999999</v>
      </c>
      <c r="AI32" s="24">
        <v>0.48459999999999998</v>
      </c>
      <c r="AJ32" s="24">
        <v>4.4000000000000003E-3</v>
      </c>
      <c r="AK32" s="24" t="s">
        <v>307</v>
      </c>
      <c r="AL32" s="24">
        <v>0.99109999999999998</v>
      </c>
      <c r="AM32" s="24">
        <v>0.25569999999999998</v>
      </c>
      <c r="AN32" s="24">
        <v>0.81740000000000002</v>
      </c>
      <c r="AO32" s="24">
        <v>1.6999999999999999E-3</v>
      </c>
      <c r="AP32" s="24">
        <v>5.1999999999999998E-3</v>
      </c>
      <c r="AQ32" s="24">
        <v>2.0000000000000001E-4</v>
      </c>
      <c r="AR32" s="24">
        <v>1.9699999999999999E-2</v>
      </c>
      <c r="AS32" s="24">
        <v>7.3000000000000001E-3</v>
      </c>
      <c r="AT32" s="24">
        <v>5.74E-2</v>
      </c>
      <c r="AU32" s="24" t="s">
        <v>307</v>
      </c>
      <c r="AV32" s="24">
        <v>1.4329000000000001</v>
      </c>
      <c r="AW32" s="24" t="s">
        <v>307</v>
      </c>
      <c r="AX32" s="24">
        <v>3.5400000000000001E-2</v>
      </c>
      <c r="AY32" s="24">
        <v>0.2155</v>
      </c>
      <c r="AZ32" s="24">
        <v>5.11E-2</v>
      </c>
      <c r="BA32" s="24">
        <v>1E-3</v>
      </c>
      <c r="BB32" s="24">
        <v>7.7000000000000002E-3</v>
      </c>
      <c r="BC32" s="24">
        <v>5.67E-2</v>
      </c>
      <c r="BD32" s="24">
        <v>6.7000000000000002E-3</v>
      </c>
      <c r="BE32" s="24">
        <v>2.75E-2</v>
      </c>
      <c r="BF32" s="24">
        <v>0.15859999999999999</v>
      </c>
      <c r="BG32" s="24">
        <v>1.286</v>
      </c>
      <c r="BH32" s="24">
        <v>2.5823</v>
      </c>
      <c r="BI32" s="24">
        <v>1.0429999999999999</v>
      </c>
      <c r="BJ32" s="24">
        <v>0.42480000000000001</v>
      </c>
      <c r="BK32" s="24">
        <v>0.17080000000000001</v>
      </c>
      <c r="BL32" s="24">
        <v>0.44409999999999999</v>
      </c>
      <c r="BM32" s="24">
        <v>0.1769</v>
      </c>
      <c r="BN32" s="24">
        <v>8.0000000000000004E-4</v>
      </c>
      <c r="BO32" s="24">
        <v>9.3600000000000003E-2</v>
      </c>
      <c r="BP32" s="24" t="s">
        <v>307</v>
      </c>
      <c r="BQ32" s="24" t="s">
        <v>307</v>
      </c>
      <c r="BR32" s="62">
        <v>24.436800000000002</v>
      </c>
      <c r="BS32" s="55">
        <v>46.813800000000001</v>
      </c>
      <c r="BT32" s="24" t="s">
        <v>307</v>
      </c>
      <c r="BU32" s="24">
        <v>2.9558</v>
      </c>
      <c r="BV32" s="62">
        <v>49.769599999999997</v>
      </c>
      <c r="BW32" s="55" t="s">
        <v>307</v>
      </c>
      <c r="BX32" s="24" t="s">
        <v>307</v>
      </c>
      <c r="BY32" s="24" t="s">
        <v>307</v>
      </c>
      <c r="BZ32" s="63" t="s">
        <v>307</v>
      </c>
      <c r="CA32" s="62" t="s">
        <v>307</v>
      </c>
      <c r="CB32" s="198" t="s">
        <v>307</v>
      </c>
      <c r="CC32" s="199">
        <v>49.769599999999997</v>
      </c>
      <c r="CD32" s="64">
        <v>74.206299999999999</v>
      </c>
    </row>
    <row r="33" spans="1:82" s="49" customFormat="1">
      <c r="A33" s="96" t="s">
        <v>28</v>
      </c>
      <c r="B33" s="97" t="s">
        <v>162</v>
      </c>
      <c r="C33" s="457" t="s">
        <v>372</v>
      </c>
      <c r="D33" s="458" t="s">
        <v>373</v>
      </c>
      <c r="E33" s="55">
        <v>0.3024</v>
      </c>
      <c r="F33" s="24">
        <v>2.75E-2</v>
      </c>
      <c r="G33" s="24">
        <v>1.7299999999999999E-2</v>
      </c>
      <c r="H33" s="24">
        <v>5.7200000000000001E-2</v>
      </c>
      <c r="I33" s="24">
        <v>2.9241000000000001</v>
      </c>
      <c r="J33" s="24">
        <v>0.83099999999999996</v>
      </c>
      <c r="K33" s="24">
        <v>0.32200000000000001</v>
      </c>
      <c r="L33" s="24">
        <v>6.3600000000000004E-2</v>
      </c>
      <c r="M33" s="24">
        <v>4.7300000000000002E-2</v>
      </c>
      <c r="N33" s="24" t="s">
        <v>307</v>
      </c>
      <c r="O33" s="24">
        <v>0.1545</v>
      </c>
      <c r="P33" s="24">
        <v>0.1711</v>
      </c>
      <c r="Q33" s="24">
        <v>7.6899999999999996E-2</v>
      </c>
      <c r="R33" s="24">
        <v>0.35870000000000002</v>
      </c>
      <c r="S33" s="24">
        <v>316.11939999999998</v>
      </c>
      <c r="T33" s="24">
        <v>4.6113999999999997</v>
      </c>
      <c r="U33" s="24">
        <v>1.17E-2</v>
      </c>
      <c r="V33" s="24">
        <v>5.5300000000000002E-2</v>
      </c>
      <c r="W33" s="24">
        <v>0.2172</v>
      </c>
      <c r="X33" s="24">
        <v>4.9799999999999997E-2</v>
      </c>
      <c r="Y33" s="24">
        <v>0.19969999999999999</v>
      </c>
      <c r="Z33" s="24">
        <v>0.1285</v>
      </c>
      <c r="AA33" s="24">
        <v>0.96899999999999997</v>
      </c>
      <c r="AB33" s="24">
        <v>2.5470999999999999</v>
      </c>
      <c r="AC33" s="24">
        <v>0.4158</v>
      </c>
      <c r="AD33" s="24">
        <v>55.779400000000003</v>
      </c>
      <c r="AE33" s="24">
        <v>2.3748</v>
      </c>
      <c r="AF33" s="24">
        <v>0.56200000000000006</v>
      </c>
      <c r="AG33" s="24">
        <v>2.48</v>
      </c>
      <c r="AH33" s="24">
        <v>2.1859999999999999</v>
      </c>
      <c r="AI33" s="24">
        <v>0.70120000000000005</v>
      </c>
      <c r="AJ33" s="24">
        <v>5.7000000000000002E-3</v>
      </c>
      <c r="AK33" s="24" t="s">
        <v>307</v>
      </c>
      <c r="AL33" s="24">
        <v>3.4611999999999998</v>
      </c>
      <c r="AM33" s="24">
        <v>1.6000000000000001E-3</v>
      </c>
      <c r="AN33" s="24">
        <v>0.44750000000000001</v>
      </c>
      <c r="AO33" s="24">
        <v>1.35E-2</v>
      </c>
      <c r="AP33" s="24">
        <v>2.6700000000000002E-2</v>
      </c>
      <c r="AQ33" s="24">
        <v>2.3E-2</v>
      </c>
      <c r="AR33" s="24">
        <v>1.2699999999999999E-2</v>
      </c>
      <c r="AS33" s="24">
        <v>7.1999999999999998E-3</v>
      </c>
      <c r="AT33" s="24" t="s">
        <v>307</v>
      </c>
      <c r="AU33" s="24" t="s">
        <v>307</v>
      </c>
      <c r="AV33" s="24">
        <v>3.7622</v>
      </c>
      <c r="AW33" s="24">
        <v>2.6867999999999999</v>
      </c>
      <c r="AX33" s="24">
        <v>2.2499999999999999E-2</v>
      </c>
      <c r="AY33" s="24">
        <v>0.18140000000000001</v>
      </c>
      <c r="AZ33" s="24">
        <v>9.5200000000000007E-2</v>
      </c>
      <c r="BA33" s="24">
        <v>5.9999999999999995E-4</v>
      </c>
      <c r="BB33" s="24">
        <v>1.0699999999999999E-2</v>
      </c>
      <c r="BC33" s="24">
        <v>0.1085</v>
      </c>
      <c r="BD33" s="24">
        <v>1E-4</v>
      </c>
      <c r="BE33" s="24">
        <v>1.9900000000000001E-2</v>
      </c>
      <c r="BF33" s="24">
        <v>2.8435000000000001</v>
      </c>
      <c r="BG33" s="24">
        <v>9.6241000000000003</v>
      </c>
      <c r="BH33" s="24">
        <v>3.0823</v>
      </c>
      <c r="BI33" s="24">
        <v>0.8478</v>
      </c>
      <c r="BJ33" s="24">
        <v>0.3427</v>
      </c>
      <c r="BK33" s="24">
        <v>0.14130000000000001</v>
      </c>
      <c r="BL33" s="24">
        <v>0.63449999999999995</v>
      </c>
      <c r="BM33" s="24">
        <v>0.58360000000000001</v>
      </c>
      <c r="BN33" s="24">
        <v>1.4E-3</v>
      </c>
      <c r="BO33" s="24">
        <v>3.8600000000000002E-2</v>
      </c>
      <c r="BP33" s="24" t="s">
        <v>307</v>
      </c>
      <c r="BQ33" s="24" t="s">
        <v>307</v>
      </c>
      <c r="BR33" s="62">
        <v>423.78879999999998</v>
      </c>
      <c r="BS33" s="55">
        <v>110.2774</v>
      </c>
      <c r="BT33" s="24">
        <v>1.9E-3</v>
      </c>
      <c r="BU33" s="24">
        <v>18.130600000000001</v>
      </c>
      <c r="BV33" s="62">
        <v>128.40989999999999</v>
      </c>
      <c r="BW33" s="55" t="s">
        <v>307</v>
      </c>
      <c r="BX33" s="24" t="s">
        <v>307</v>
      </c>
      <c r="BY33" s="24">
        <v>13.985300000000001</v>
      </c>
      <c r="BZ33" s="63">
        <v>13.985300000000001</v>
      </c>
      <c r="CA33" s="62">
        <v>13.985300000000001</v>
      </c>
      <c r="CB33" s="198">
        <v>250.18100000000001</v>
      </c>
      <c r="CC33" s="199">
        <v>392.57619999999997</v>
      </c>
      <c r="CD33" s="64">
        <v>816.36500000000001</v>
      </c>
    </row>
    <row r="34" spans="1:82" s="49" customFormat="1">
      <c r="A34" s="96" t="s">
        <v>29</v>
      </c>
      <c r="B34" s="97" t="s">
        <v>198</v>
      </c>
      <c r="C34" s="457" t="s">
        <v>374</v>
      </c>
      <c r="D34" s="458" t="s">
        <v>375</v>
      </c>
      <c r="E34" s="55">
        <v>0.79520000000000002</v>
      </c>
      <c r="F34" s="24">
        <v>11.696899999999999</v>
      </c>
      <c r="G34" s="24">
        <v>0.1666</v>
      </c>
      <c r="H34" s="24">
        <v>1.2441</v>
      </c>
      <c r="I34" s="24">
        <v>3.2930999999999999</v>
      </c>
      <c r="J34" s="24">
        <v>0.1203</v>
      </c>
      <c r="K34" s="24">
        <v>2.4569999999999999</v>
      </c>
      <c r="L34" s="24">
        <v>0.22420000000000001</v>
      </c>
      <c r="M34" s="24">
        <v>3.1800000000000002E-2</v>
      </c>
      <c r="N34" s="24" t="s">
        <v>307</v>
      </c>
      <c r="O34" s="24">
        <v>0.1201</v>
      </c>
      <c r="P34" s="24" t="s">
        <v>307</v>
      </c>
      <c r="Q34" s="24">
        <v>3.6116000000000001</v>
      </c>
      <c r="R34" s="24">
        <v>0.28189999999999998</v>
      </c>
      <c r="S34" s="24">
        <v>0.43140000000000001</v>
      </c>
      <c r="T34" s="24">
        <v>4.2070999999999996</v>
      </c>
      <c r="U34" s="24">
        <v>0.55179999999999996</v>
      </c>
      <c r="V34" s="24">
        <v>0.13120000000000001</v>
      </c>
      <c r="W34" s="24">
        <v>1.6448</v>
      </c>
      <c r="X34" s="24">
        <v>0.23530000000000001</v>
      </c>
      <c r="Y34" s="24">
        <v>28.121500000000001</v>
      </c>
      <c r="Z34" s="24">
        <v>0.33610000000000001</v>
      </c>
      <c r="AA34" s="24">
        <v>2.4521999999999999</v>
      </c>
      <c r="AB34" s="24">
        <v>80.864000000000004</v>
      </c>
      <c r="AC34" s="24">
        <v>6.0655000000000001</v>
      </c>
      <c r="AD34" s="24">
        <v>23.687799999999999</v>
      </c>
      <c r="AE34" s="24">
        <v>1599.8512000000001</v>
      </c>
      <c r="AF34" s="24">
        <v>9.6257000000000001</v>
      </c>
      <c r="AG34" s="24">
        <v>21.2211</v>
      </c>
      <c r="AH34" s="24">
        <v>2.5815999999999999</v>
      </c>
      <c r="AI34" s="24">
        <v>93.730199999999996</v>
      </c>
      <c r="AJ34" s="24">
        <v>0.22869999999999999</v>
      </c>
      <c r="AK34" s="24" t="s">
        <v>307</v>
      </c>
      <c r="AL34" s="24">
        <v>20.302</v>
      </c>
      <c r="AM34" s="24" t="s">
        <v>307</v>
      </c>
      <c r="AN34" s="24">
        <v>2.9542000000000002</v>
      </c>
      <c r="AO34" s="24">
        <v>3.3399999999999999E-2</v>
      </c>
      <c r="AP34" s="24">
        <v>0.1885</v>
      </c>
      <c r="AQ34" s="24">
        <v>0.73409999999999997</v>
      </c>
      <c r="AR34" s="24">
        <v>0.1552</v>
      </c>
      <c r="AS34" s="24">
        <v>0.91300000000000003</v>
      </c>
      <c r="AT34" s="24">
        <v>1.0291999999999999</v>
      </c>
      <c r="AU34" s="24" t="s">
        <v>307</v>
      </c>
      <c r="AV34" s="24">
        <v>65.6494</v>
      </c>
      <c r="AW34" s="24">
        <v>138.00219999999999</v>
      </c>
      <c r="AX34" s="24">
        <v>0.2636</v>
      </c>
      <c r="AY34" s="24">
        <v>46.491700000000002</v>
      </c>
      <c r="AZ34" s="24">
        <v>9.1399999999999995E-2</v>
      </c>
      <c r="BA34" s="24">
        <v>1.1000000000000001E-3</v>
      </c>
      <c r="BB34" s="24">
        <v>1.83E-2</v>
      </c>
      <c r="BC34" s="24">
        <v>0.7379</v>
      </c>
      <c r="BD34" s="24">
        <v>1E-4</v>
      </c>
      <c r="BE34" s="24">
        <v>0.51080000000000003</v>
      </c>
      <c r="BF34" s="24">
        <v>10.5588</v>
      </c>
      <c r="BG34" s="24">
        <v>97.078299999999999</v>
      </c>
      <c r="BH34" s="24">
        <v>21.350200000000001</v>
      </c>
      <c r="BI34" s="24">
        <v>1.1966000000000001</v>
      </c>
      <c r="BJ34" s="24">
        <v>1.7557</v>
      </c>
      <c r="BK34" s="24">
        <v>3.2770999999999999</v>
      </c>
      <c r="BL34" s="24">
        <v>2.4323999999999999</v>
      </c>
      <c r="BM34" s="24">
        <v>5.8101000000000003</v>
      </c>
      <c r="BN34" s="24">
        <v>0.17649999999999999</v>
      </c>
      <c r="BO34" s="24">
        <v>7.9100000000000004E-2</v>
      </c>
      <c r="BP34" s="24" t="s">
        <v>307</v>
      </c>
      <c r="BQ34" s="24" t="s">
        <v>307</v>
      </c>
      <c r="BR34" s="62">
        <v>2321.8008</v>
      </c>
      <c r="BS34" s="55">
        <v>14.8109</v>
      </c>
      <c r="BT34" s="24" t="s">
        <v>307</v>
      </c>
      <c r="BU34" s="24">
        <v>3.0045999999999999</v>
      </c>
      <c r="BV34" s="62">
        <v>17.8155</v>
      </c>
      <c r="BW34" s="55">
        <v>2599.8281000000002</v>
      </c>
      <c r="BX34" s="24" t="s">
        <v>307</v>
      </c>
      <c r="BY34" s="24">
        <v>-59.372500000000002</v>
      </c>
      <c r="BZ34" s="63">
        <v>-59.372500000000002</v>
      </c>
      <c r="CA34" s="62">
        <v>2540.4555999999998</v>
      </c>
      <c r="CB34" s="198">
        <v>98.290700000000001</v>
      </c>
      <c r="CC34" s="199">
        <v>2656.5619000000002</v>
      </c>
      <c r="CD34" s="64">
        <v>4978.3626000000004</v>
      </c>
    </row>
    <row r="35" spans="1:82" s="49" customFormat="1">
      <c r="A35" s="96" t="s">
        <v>30</v>
      </c>
      <c r="B35" s="97" t="s">
        <v>163</v>
      </c>
      <c r="C35" s="457" t="s">
        <v>376</v>
      </c>
      <c r="D35" s="458" t="s">
        <v>377</v>
      </c>
      <c r="E35" s="55">
        <v>2.2014</v>
      </c>
      <c r="F35" s="24">
        <v>4.8851000000000004</v>
      </c>
      <c r="G35" s="24">
        <v>0.2056</v>
      </c>
      <c r="H35" s="24">
        <v>1.6156999999999999</v>
      </c>
      <c r="I35" s="24">
        <v>5.7018000000000004</v>
      </c>
      <c r="J35" s="24">
        <v>0.49940000000000001</v>
      </c>
      <c r="K35" s="24">
        <v>1.4291</v>
      </c>
      <c r="L35" s="24">
        <v>0.2477</v>
      </c>
      <c r="M35" s="24">
        <v>0.14050000000000001</v>
      </c>
      <c r="N35" s="24">
        <v>1.84E-2</v>
      </c>
      <c r="O35" s="24">
        <v>1.1175999999999999</v>
      </c>
      <c r="P35" s="24">
        <v>0.4526</v>
      </c>
      <c r="Q35" s="24">
        <v>0.66210000000000002</v>
      </c>
      <c r="R35" s="24">
        <v>1.4056</v>
      </c>
      <c r="S35" s="24">
        <v>0.62690000000000001</v>
      </c>
      <c r="T35" s="24">
        <v>2.3342999999999998</v>
      </c>
      <c r="U35" s="24">
        <v>9.6799999999999997E-2</v>
      </c>
      <c r="V35" s="24">
        <v>0.37159999999999999</v>
      </c>
      <c r="W35" s="24">
        <v>0.32519999999999999</v>
      </c>
      <c r="X35" s="24">
        <v>7.2900000000000006E-2</v>
      </c>
      <c r="Y35" s="24">
        <v>0.23810000000000001</v>
      </c>
      <c r="Z35" s="24">
        <v>0.70350000000000001</v>
      </c>
      <c r="AA35" s="24">
        <v>0.2651</v>
      </c>
      <c r="AB35" s="24">
        <v>2.1265000000000001</v>
      </c>
      <c r="AC35" s="24">
        <v>0.30299999999999999</v>
      </c>
      <c r="AD35" s="24">
        <v>6.3939000000000004</v>
      </c>
      <c r="AE35" s="24">
        <v>19.721800000000002</v>
      </c>
      <c r="AF35" s="24">
        <v>7.7784000000000004</v>
      </c>
      <c r="AG35" s="24">
        <v>22.0733</v>
      </c>
      <c r="AH35" s="24">
        <v>4.2732999999999999</v>
      </c>
      <c r="AI35" s="24">
        <v>44.450899999999997</v>
      </c>
      <c r="AJ35" s="24">
        <v>1.8E-3</v>
      </c>
      <c r="AK35" s="24">
        <v>2.3599999999999999E-2</v>
      </c>
      <c r="AL35" s="24">
        <v>4.0594999999999999</v>
      </c>
      <c r="AM35" s="24">
        <v>0.93310000000000004</v>
      </c>
      <c r="AN35" s="24">
        <v>1.3116000000000001</v>
      </c>
      <c r="AO35" s="24">
        <v>0.3271</v>
      </c>
      <c r="AP35" s="24">
        <v>0.17560000000000001</v>
      </c>
      <c r="AQ35" s="24">
        <v>0.73150000000000004</v>
      </c>
      <c r="AR35" s="24">
        <v>0.76270000000000004</v>
      </c>
      <c r="AS35" s="24">
        <v>0.66410000000000002</v>
      </c>
      <c r="AT35" s="24">
        <v>0.46239999999999998</v>
      </c>
      <c r="AU35" s="24">
        <v>0.17469999999999999</v>
      </c>
      <c r="AV35" s="24">
        <v>2.1800999999999999</v>
      </c>
      <c r="AW35" s="24" t="s">
        <v>307</v>
      </c>
      <c r="AX35" s="24">
        <v>1.4484999999999999</v>
      </c>
      <c r="AY35" s="24">
        <v>1.5815999999999999</v>
      </c>
      <c r="AZ35" s="24">
        <v>8.0100000000000005E-2</v>
      </c>
      <c r="BA35" s="24">
        <v>0.94510000000000005</v>
      </c>
      <c r="BB35" s="24">
        <v>0.43080000000000002</v>
      </c>
      <c r="BC35" s="24">
        <v>8.6518999999999995</v>
      </c>
      <c r="BD35" s="24">
        <v>0.73229999999999995</v>
      </c>
      <c r="BE35" s="24">
        <v>0.27050000000000002</v>
      </c>
      <c r="BF35" s="24">
        <v>8.1847999999999992</v>
      </c>
      <c r="BG35" s="24">
        <v>1.3636999999999999</v>
      </c>
      <c r="BH35" s="24">
        <v>1.0829</v>
      </c>
      <c r="BI35" s="24">
        <v>1.5456000000000001</v>
      </c>
      <c r="BJ35" s="24">
        <v>0.57020000000000004</v>
      </c>
      <c r="BK35" s="24">
        <v>0.75849999999999995</v>
      </c>
      <c r="BL35" s="24">
        <v>0.48349999999999999</v>
      </c>
      <c r="BM35" s="24">
        <v>0.63260000000000005</v>
      </c>
      <c r="BN35" s="24">
        <v>0.9264</v>
      </c>
      <c r="BO35" s="24">
        <v>1.4112</v>
      </c>
      <c r="BP35" s="24" t="s">
        <v>307</v>
      </c>
      <c r="BQ35" s="24" t="s">
        <v>307</v>
      </c>
      <c r="BR35" s="62">
        <v>175.64619999999999</v>
      </c>
      <c r="BS35" s="55">
        <v>110.0919</v>
      </c>
      <c r="BT35" s="24" t="s">
        <v>307</v>
      </c>
      <c r="BU35" s="24" t="s">
        <v>307</v>
      </c>
      <c r="BV35" s="62">
        <v>110.0919</v>
      </c>
      <c r="BW35" s="55" t="s">
        <v>307</v>
      </c>
      <c r="BX35" s="24" t="s">
        <v>307</v>
      </c>
      <c r="BY35" s="24" t="s">
        <v>307</v>
      </c>
      <c r="BZ35" s="63" t="s">
        <v>307</v>
      </c>
      <c r="CA35" s="62" t="s">
        <v>307</v>
      </c>
      <c r="CB35" s="198">
        <v>2.9016999999999999</v>
      </c>
      <c r="CC35" s="199">
        <v>112.9936</v>
      </c>
      <c r="CD35" s="64">
        <v>288.63979999999998</v>
      </c>
    </row>
    <row r="36" spans="1:82" s="49" customFormat="1">
      <c r="A36" s="96" t="s">
        <v>31</v>
      </c>
      <c r="B36" s="97" t="s">
        <v>164</v>
      </c>
      <c r="C36" s="457" t="s">
        <v>378</v>
      </c>
      <c r="D36" s="458" t="s">
        <v>379</v>
      </c>
      <c r="E36" s="55">
        <v>7.7412000000000001</v>
      </c>
      <c r="F36" s="24" t="s">
        <v>307</v>
      </c>
      <c r="G36" s="24" t="s">
        <v>307</v>
      </c>
      <c r="H36" s="24">
        <v>8.2432999999999996</v>
      </c>
      <c r="I36" s="24">
        <v>1.8519000000000001</v>
      </c>
      <c r="J36" s="24">
        <v>3.7153</v>
      </c>
      <c r="K36" s="24">
        <v>6.8692000000000002</v>
      </c>
      <c r="L36" s="24">
        <v>6.7100000000000007E-2</v>
      </c>
      <c r="M36" s="24">
        <v>0.90629999999999999</v>
      </c>
      <c r="N36" s="24" t="s">
        <v>307</v>
      </c>
      <c r="O36" s="24">
        <v>0.21149999999999999</v>
      </c>
      <c r="P36" s="24">
        <v>7.3604000000000003</v>
      </c>
      <c r="Q36" s="24">
        <v>0.59509999999999996</v>
      </c>
      <c r="R36" s="24">
        <v>1.7413000000000001</v>
      </c>
      <c r="S36" s="24">
        <v>1.14E-2</v>
      </c>
      <c r="T36" s="24">
        <v>0.71419999999999995</v>
      </c>
      <c r="U36" s="24">
        <v>1.8524</v>
      </c>
      <c r="V36" s="24">
        <v>2.1970000000000001</v>
      </c>
      <c r="W36" s="24">
        <v>0.1623</v>
      </c>
      <c r="X36" s="24" t="s">
        <v>307</v>
      </c>
      <c r="Y36" s="24" t="s">
        <v>307</v>
      </c>
      <c r="Z36" s="24">
        <v>1.0310999999999999</v>
      </c>
      <c r="AA36" s="24" t="s">
        <v>307</v>
      </c>
      <c r="AB36" s="24">
        <v>0.1399</v>
      </c>
      <c r="AC36" s="24" t="s">
        <v>307</v>
      </c>
      <c r="AD36" s="24">
        <v>0.57969999999999999</v>
      </c>
      <c r="AE36" s="24">
        <v>0.87619999999999998</v>
      </c>
      <c r="AF36" s="24">
        <v>0.81159999999999999</v>
      </c>
      <c r="AG36" s="24">
        <v>99.741200000000006</v>
      </c>
      <c r="AH36" s="24">
        <v>8.4231999999999996</v>
      </c>
      <c r="AI36" s="24">
        <v>17.4496</v>
      </c>
      <c r="AJ36" s="24">
        <v>0.20810000000000001</v>
      </c>
      <c r="AK36" s="24">
        <v>6.9523999999999999</v>
      </c>
      <c r="AL36" s="24" t="s">
        <v>307</v>
      </c>
      <c r="AM36" s="24">
        <v>1.6299999999999999E-2</v>
      </c>
      <c r="AN36" s="24">
        <v>0.80349999999999999</v>
      </c>
      <c r="AO36" s="24">
        <v>1.3592</v>
      </c>
      <c r="AP36" s="24">
        <v>2.7789999999999999</v>
      </c>
      <c r="AQ36" s="24">
        <v>8.3975000000000009</v>
      </c>
      <c r="AR36" s="24">
        <v>4.7659000000000002</v>
      </c>
      <c r="AS36" s="24">
        <v>2.1955</v>
      </c>
      <c r="AT36" s="24">
        <v>11.103999999999999</v>
      </c>
      <c r="AU36" s="24">
        <v>0.22420000000000001</v>
      </c>
      <c r="AV36" s="24">
        <v>1.0577000000000001</v>
      </c>
      <c r="AW36" s="24" t="s">
        <v>307</v>
      </c>
      <c r="AX36" s="24">
        <v>2.5861999999999998</v>
      </c>
      <c r="AY36" s="24">
        <v>0.66869999999999996</v>
      </c>
      <c r="AZ36" s="24">
        <v>3.85E-2</v>
      </c>
      <c r="BA36" s="24">
        <v>3.9754999999999998</v>
      </c>
      <c r="BB36" s="24">
        <v>2.9000000000000001E-2</v>
      </c>
      <c r="BC36" s="24">
        <v>3.2000000000000002E-3</v>
      </c>
      <c r="BD36" s="24" t="s">
        <v>307</v>
      </c>
      <c r="BE36" s="24">
        <v>0.38750000000000001</v>
      </c>
      <c r="BF36" s="24">
        <v>6.1059000000000001</v>
      </c>
      <c r="BG36" s="24" t="s">
        <v>307</v>
      </c>
      <c r="BH36" s="24" t="s">
        <v>307</v>
      </c>
      <c r="BI36" s="24">
        <v>1.6407</v>
      </c>
      <c r="BJ36" s="24">
        <v>1E-4</v>
      </c>
      <c r="BK36" s="24">
        <v>0.73070000000000002</v>
      </c>
      <c r="BL36" s="24">
        <v>2.64E-2</v>
      </c>
      <c r="BM36" s="24" t="s">
        <v>307</v>
      </c>
      <c r="BN36" s="24">
        <v>1.2318</v>
      </c>
      <c r="BO36" s="24">
        <v>8.0000000000000002E-3</v>
      </c>
      <c r="BP36" s="24" t="s">
        <v>307</v>
      </c>
      <c r="BQ36" s="24" t="s">
        <v>307</v>
      </c>
      <c r="BR36" s="62">
        <v>230.5881</v>
      </c>
      <c r="BS36" s="55" t="s">
        <v>307</v>
      </c>
      <c r="BT36" s="24" t="s">
        <v>307</v>
      </c>
      <c r="BU36" s="24" t="s">
        <v>307</v>
      </c>
      <c r="BV36" s="62" t="s">
        <v>307</v>
      </c>
      <c r="BW36" s="55" t="s">
        <v>307</v>
      </c>
      <c r="BX36" s="24" t="s">
        <v>307</v>
      </c>
      <c r="BY36" s="24" t="s">
        <v>307</v>
      </c>
      <c r="BZ36" s="63" t="s">
        <v>307</v>
      </c>
      <c r="CA36" s="62" t="s">
        <v>307</v>
      </c>
      <c r="CB36" s="198">
        <v>20.520099999999999</v>
      </c>
      <c r="CC36" s="199">
        <v>20.520099999999999</v>
      </c>
      <c r="CD36" s="64">
        <v>251.10820000000001</v>
      </c>
    </row>
    <row r="37" spans="1:82" s="49" customFormat="1">
      <c r="A37" s="96" t="s">
        <v>32</v>
      </c>
      <c r="B37" s="97" t="s">
        <v>165</v>
      </c>
      <c r="C37" s="457" t="s">
        <v>380</v>
      </c>
      <c r="D37" s="458" t="s">
        <v>381</v>
      </c>
      <c r="E37" s="55" t="s">
        <v>307</v>
      </c>
      <c r="F37" s="24" t="s">
        <v>307</v>
      </c>
      <c r="G37" s="24" t="s">
        <v>307</v>
      </c>
      <c r="H37" s="24" t="s">
        <v>307</v>
      </c>
      <c r="I37" s="24" t="s">
        <v>307</v>
      </c>
      <c r="J37" s="24" t="s">
        <v>307</v>
      </c>
      <c r="K37" s="24" t="s">
        <v>307</v>
      </c>
      <c r="L37" s="24" t="s">
        <v>307</v>
      </c>
      <c r="M37" s="24" t="s">
        <v>307</v>
      </c>
      <c r="N37" s="24" t="s">
        <v>307</v>
      </c>
      <c r="O37" s="24" t="s">
        <v>307</v>
      </c>
      <c r="P37" s="24" t="s">
        <v>307</v>
      </c>
      <c r="Q37" s="24" t="s">
        <v>307</v>
      </c>
      <c r="R37" s="24" t="s">
        <v>307</v>
      </c>
      <c r="S37" s="24" t="s">
        <v>307</v>
      </c>
      <c r="T37" s="24" t="s">
        <v>307</v>
      </c>
      <c r="U37" s="24" t="s">
        <v>307</v>
      </c>
      <c r="V37" s="24" t="s">
        <v>307</v>
      </c>
      <c r="W37" s="24" t="s">
        <v>307</v>
      </c>
      <c r="X37" s="24" t="s">
        <v>307</v>
      </c>
      <c r="Y37" s="24" t="s">
        <v>307</v>
      </c>
      <c r="Z37" s="24" t="s">
        <v>307</v>
      </c>
      <c r="AA37" s="24" t="s">
        <v>307</v>
      </c>
      <c r="AB37" s="24" t="s">
        <v>307</v>
      </c>
      <c r="AC37" s="24" t="s">
        <v>307</v>
      </c>
      <c r="AD37" s="24" t="s">
        <v>307</v>
      </c>
      <c r="AE37" s="24" t="s">
        <v>307</v>
      </c>
      <c r="AF37" s="24" t="s">
        <v>307</v>
      </c>
      <c r="AG37" s="24" t="s">
        <v>307</v>
      </c>
      <c r="AH37" s="24" t="s">
        <v>307</v>
      </c>
      <c r="AI37" s="24" t="s">
        <v>307</v>
      </c>
      <c r="AJ37" s="24" t="s">
        <v>307</v>
      </c>
      <c r="AK37" s="24" t="s">
        <v>307</v>
      </c>
      <c r="AL37" s="24" t="s">
        <v>307</v>
      </c>
      <c r="AM37" s="24" t="s">
        <v>307</v>
      </c>
      <c r="AN37" s="24" t="s">
        <v>307</v>
      </c>
      <c r="AO37" s="24" t="s">
        <v>307</v>
      </c>
      <c r="AP37" s="24" t="s">
        <v>307</v>
      </c>
      <c r="AQ37" s="24" t="s">
        <v>307</v>
      </c>
      <c r="AR37" s="24" t="s">
        <v>307</v>
      </c>
      <c r="AS37" s="24" t="s">
        <v>307</v>
      </c>
      <c r="AT37" s="24" t="s">
        <v>307</v>
      </c>
      <c r="AU37" s="24" t="s">
        <v>307</v>
      </c>
      <c r="AV37" s="24" t="s">
        <v>307</v>
      </c>
      <c r="AW37" s="24" t="s">
        <v>307</v>
      </c>
      <c r="AX37" s="24" t="s">
        <v>307</v>
      </c>
      <c r="AY37" s="24" t="s">
        <v>307</v>
      </c>
      <c r="AZ37" s="24" t="s">
        <v>307</v>
      </c>
      <c r="BA37" s="24" t="s">
        <v>307</v>
      </c>
      <c r="BB37" s="24" t="s">
        <v>307</v>
      </c>
      <c r="BC37" s="24" t="s">
        <v>307</v>
      </c>
      <c r="BD37" s="24" t="s">
        <v>307</v>
      </c>
      <c r="BE37" s="24" t="s">
        <v>307</v>
      </c>
      <c r="BF37" s="24" t="s">
        <v>307</v>
      </c>
      <c r="BG37" s="24" t="s">
        <v>307</v>
      </c>
      <c r="BH37" s="24" t="s">
        <v>307</v>
      </c>
      <c r="BI37" s="24" t="s">
        <v>307</v>
      </c>
      <c r="BJ37" s="24" t="s">
        <v>307</v>
      </c>
      <c r="BK37" s="24" t="s">
        <v>307</v>
      </c>
      <c r="BL37" s="24" t="s">
        <v>307</v>
      </c>
      <c r="BM37" s="24" t="s">
        <v>307</v>
      </c>
      <c r="BN37" s="24" t="s">
        <v>307</v>
      </c>
      <c r="BO37" s="24" t="s">
        <v>307</v>
      </c>
      <c r="BP37" s="24" t="s">
        <v>307</v>
      </c>
      <c r="BQ37" s="24" t="s">
        <v>307</v>
      </c>
      <c r="BR37" s="62" t="s">
        <v>307</v>
      </c>
      <c r="BS37" s="55" t="s">
        <v>307</v>
      </c>
      <c r="BT37" s="24" t="s">
        <v>307</v>
      </c>
      <c r="BU37" s="24" t="s">
        <v>307</v>
      </c>
      <c r="BV37" s="62" t="s">
        <v>307</v>
      </c>
      <c r="BW37" s="55" t="s">
        <v>307</v>
      </c>
      <c r="BX37" s="24" t="s">
        <v>307</v>
      </c>
      <c r="BY37" s="24" t="s">
        <v>307</v>
      </c>
      <c r="BZ37" s="63" t="s">
        <v>307</v>
      </c>
      <c r="CA37" s="62" t="s">
        <v>307</v>
      </c>
      <c r="CB37" s="198" t="s">
        <v>307</v>
      </c>
      <c r="CC37" s="199" t="s">
        <v>307</v>
      </c>
      <c r="CD37" s="64" t="s">
        <v>307</v>
      </c>
    </row>
    <row r="38" spans="1:82" s="49" customFormat="1">
      <c r="A38" s="96" t="s">
        <v>33</v>
      </c>
      <c r="B38" s="97" t="s">
        <v>166</v>
      </c>
      <c r="C38" s="457" t="s">
        <v>382</v>
      </c>
      <c r="D38" s="458" t="s">
        <v>383</v>
      </c>
      <c r="E38" s="55">
        <v>2.7073</v>
      </c>
      <c r="F38" s="24">
        <v>28.641100000000002</v>
      </c>
      <c r="G38" s="24">
        <v>1.0640000000000001</v>
      </c>
      <c r="H38" s="24">
        <v>17.862300000000001</v>
      </c>
      <c r="I38" s="24">
        <v>43.372300000000003</v>
      </c>
      <c r="J38" s="24">
        <v>2.0491999999999999</v>
      </c>
      <c r="K38" s="24">
        <v>58.114600000000003</v>
      </c>
      <c r="L38" s="24">
        <v>3.0634000000000001</v>
      </c>
      <c r="M38" s="24">
        <v>3.2511999999999999</v>
      </c>
      <c r="N38" s="24" t="s">
        <v>307</v>
      </c>
      <c r="O38" s="24">
        <v>5.6470000000000002</v>
      </c>
      <c r="P38" s="24">
        <v>0.60189999999999999</v>
      </c>
      <c r="Q38" s="24">
        <v>0.6925</v>
      </c>
      <c r="R38" s="24">
        <v>25.940899999999999</v>
      </c>
      <c r="S38" s="24">
        <v>4.8951000000000002</v>
      </c>
      <c r="T38" s="24">
        <v>9.0159000000000002</v>
      </c>
      <c r="U38" s="24">
        <v>0.14199999999999999</v>
      </c>
      <c r="V38" s="24">
        <v>2.0253000000000001</v>
      </c>
      <c r="W38" s="24">
        <v>1.7857000000000001</v>
      </c>
      <c r="X38" s="24">
        <v>2.4500999999999999</v>
      </c>
      <c r="Y38" s="24">
        <v>0.4133</v>
      </c>
      <c r="Z38" s="24">
        <v>5.1830999999999996</v>
      </c>
      <c r="AA38" s="24">
        <v>1.881</v>
      </c>
      <c r="AB38" s="24">
        <v>5.2355</v>
      </c>
      <c r="AC38" s="24">
        <v>0.1037</v>
      </c>
      <c r="AD38" s="24">
        <v>3.7501000000000002</v>
      </c>
      <c r="AE38" s="24">
        <v>85.000699999999995</v>
      </c>
      <c r="AF38" s="24">
        <v>6.069</v>
      </c>
      <c r="AG38" s="24">
        <v>182.744</v>
      </c>
      <c r="AH38" s="24">
        <v>18.027899999999999</v>
      </c>
      <c r="AI38" s="24">
        <v>203.02719999999999</v>
      </c>
      <c r="AJ38" s="24">
        <v>2.58E-2</v>
      </c>
      <c r="AK38" s="24">
        <v>0.32479999999999998</v>
      </c>
      <c r="AL38" s="24">
        <v>343.8922</v>
      </c>
      <c r="AM38" s="24">
        <v>7.3373999999999997</v>
      </c>
      <c r="AN38" s="24">
        <v>1.5205</v>
      </c>
      <c r="AO38" s="24">
        <v>0.90939999999999999</v>
      </c>
      <c r="AP38" s="24">
        <v>0.67820000000000003</v>
      </c>
      <c r="AQ38" s="24">
        <v>2.4855</v>
      </c>
      <c r="AR38" s="24">
        <v>0.74729999999999996</v>
      </c>
      <c r="AS38" s="24">
        <v>0.1188</v>
      </c>
      <c r="AT38" s="24">
        <v>0.30120000000000002</v>
      </c>
      <c r="AU38" s="24">
        <v>2.2200000000000001E-2</v>
      </c>
      <c r="AV38" s="24">
        <v>0.97950000000000004</v>
      </c>
      <c r="AW38" s="24" t="s">
        <v>307</v>
      </c>
      <c r="AX38" s="24">
        <v>1.8096000000000001</v>
      </c>
      <c r="AY38" s="24">
        <v>4.9848999999999997</v>
      </c>
      <c r="AZ38" s="24">
        <v>0.48380000000000001</v>
      </c>
      <c r="BA38" s="24">
        <v>0.1731</v>
      </c>
      <c r="BB38" s="24">
        <v>0.2767</v>
      </c>
      <c r="BC38" s="24">
        <v>5.3247999999999998</v>
      </c>
      <c r="BD38" s="24">
        <v>9.4700000000000006E-2</v>
      </c>
      <c r="BE38" s="24">
        <v>14.5603</v>
      </c>
      <c r="BF38" s="24">
        <v>3.1760999999999999</v>
      </c>
      <c r="BG38" s="24">
        <v>6.0434999999999999</v>
      </c>
      <c r="BH38" s="24">
        <v>3.7063999999999999</v>
      </c>
      <c r="BI38" s="24">
        <v>0.27379999999999999</v>
      </c>
      <c r="BJ38" s="24">
        <v>0.6905</v>
      </c>
      <c r="BK38" s="24">
        <v>6.8000999999999996</v>
      </c>
      <c r="BL38" s="24">
        <v>1.1897</v>
      </c>
      <c r="BM38" s="24">
        <v>0.77569999999999995</v>
      </c>
      <c r="BN38" s="24">
        <v>0.26319999999999999</v>
      </c>
      <c r="BO38" s="24">
        <v>0.60760000000000003</v>
      </c>
      <c r="BP38" s="24" t="s">
        <v>307</v>
      </c>
      <c r="BQ38" s="24" t="s">
        <v>307</v>
      </c>
      <c r="BR38" s="62">
        <v>1135.3347000000001</v>
      </c>
      <c r="BS38" s="55">
        <v>180.0583</v>
      </c>
      <c r="BT38" s="24">
        <v>7.9799999999999996E-2</v>
      </c>
      <c r="BU38" s="24">
        <v>98.011200000000002</v>
      </c>
      <c r="BV38" s="62">
        <v>278.14929999999998</v>
      </c>
      <c r="BW38" s="55" t="s">
        <v>307</v>
      </c>
      <c r="BX38" s="24" t="s">
        <v>307</v>
      </c>
      <c r="BY38" s="24" t="s">
        <v>307</v>
      </c>
      <c r="BZ38" s="63" t="s">
        <v>307</v>
      </c>
      <c r="CA38" s="62" t="s">
        <v>307</v>
      </c>
      <c r="CB38" s="198">
        <v>1079.5236</v>
      </c>
      <c r="CC38" s="199">
        <v>1357.6729</v>
      </c>
      <c r="CD38" s="64">
        <v>2493.0075999999999</v>
      </c>
    </row>
    <row r="39" spans="1:82" s="49" customFormat="1">
      <c r="A39" s="96" t="s">
        <v>34</v>
      </c>
      <c r="B39" s="97" t="s">
        <v>167</v>
      </c>
      <c r="C39" s="457" t="s">
        <v>384</v>
      </c>
      <c r="D39" s="458" t="s">
        <v>385</v>
      </c>
      <c r="E39" s="55" t="s">
        <v>307</v>
      </c>
      <c r="F39" s="24" t="s">
        <v>307</v>
      </c>
      <c r="G39" s="24" t="s">
        <v>307</v>
      </c>
      <c r="H39" s="24">
        <v>6.548</v>
      </c>
      <c r="I39" s="24">
        <v>0.70440000000000003</v>
      </c>
      <c r="J39" s="24">
        <v>0.26279999999999998</v>
      </c>
      <c r="K39" s="24">
        <v>3.9750000000000001</v>
      </c>
      <c r="L39" s="24" t="s">
        <v>307</v>
      </c>
      <c r="M39" s="24">
        <v>5.7099999999999998E-2</v>
      </c>
      <c r="N39" s="24" t="s">
        <v>307</v>
      </c>
      <c r="O39" s="24">
        <v>9.2999999999999992E-3</v>
      </c>
      <c r="P39" s="24" t="s">
        <v>307</v>
      </c>
      <c r="Q39" s="24" t="s">
        <v>307</v>
      </c>
      <c r="R39" s="24">
        <v>0.43530000000000002</v>
      </c>
      <c r="S39" s="24" t="s">
        <v>307</v>
      </c>
      <c r="T39" s="24">
        <v>0.19700000000000001</v>
      </c>
      <c r="U39" s="24">
        <v>4.3400000000000001E-2</v>
      </c>
      <c r="V39" s="24">
        <v>0.1075</v>
      </c>
      <c r="W39" s="24" t="s">
        <v>307</v>
      </c>
      <c r="X39" s="24" t="s">
        <v>307</v>
      </c>
      <c r="Y39" s="24">
        <v>3.7000000000000002E-3</v>
      </c>
      <c r="Z39" s="24">
        <v>0.17499999999999999</v>
      </c>
      <c r="AA39" s="24" t="s">
        <v>307</v>
      </c>
      <c r="AB39" s="24">
        <v>5.4899999999999997E-2</v>
      </c>
      <c r="AC39" s="24">
        <v>1.8E-3</v>
      </c>
      <c r="AD39" s="24">
        <v>0.1908</v>
      </c>
      <c r="AE39" s="24">
        <v>6.3600000000000004E-2</v>
      </c>
      <c r="AF39" s="24">
        <v>0.20300000000000001</v>
      </c>
      <c r="AG39" s="24">
        <v>1.5564</v>
      </c>
      <c r="AH39" s="24">
        <v>5.0599999999999999E-2</v>
      </c>
      <c r="AI39" s="24">
        <v>2.109</v>
      </c>
      <c r="AJ39" s="24">
        <v>0.98060000000000003</v>
      </c>
      <c r="AK39" s="24" t="s">
        <v>307</v>
      </c>
      <c r="AL39" s="24">
        <v>14.916399999999999</v>
      </c>
      <c r="AM39" s="24" t="s">
        <v>307</v>
      </c>
      <c r="AN39" s="24">
        <v>2E-3</v>
      </c>
      <c r="AO39" s="24" t="s">
        <v>307</v>
      </c>
      <c r="AP39" s="24">
        <v>4.0000000000000002E-4</v>
      </c>
      <c r="AQ39" s="24" t="s">
        <v>307</v>
      </c>
      <c r="AR39" s="24" t="s">
        <v>307</v>
      </c>
      <c r="AS39" s="24" t="s">
        <v>307</v>
      </c>
      <c r="AT39" s="24" t="s">
        <v>307</v>
      </c>
      <c r="AU39" s="24" t="s">
        <v>307</v>
      </c>
      <c r="AV39" s="24">
        <v>8.0000000000000004E-4</v>
      </c>
      <c r="AW39" s="24" t="s">
        <v>307</v>
      </c>
      <c r="AX39" s="24">
        <v>1.55E-2</v>
      </c>
      <c r="AY39" s="24">
        <v>2.3E-3</v>
      </c>
      <c r="AZ39" s="24">
        <v>5.9999999999999995E-4</v>
      </c>
      <c r="BA39" s="24">
        <v>3.5000000000000001E-3</v>
      </c>
      <c r="BB39" s="24">
        <v>6.1999999999999998E-3</v>
      </c>
      <c r="BC39" s="24">
        <v>8.2000000000000007E-3</v>
      </c>
      <c r="BD39" s="24" t="s">
        <v>307</v>
      </c>
      <c r="BE39" s="24">
        <v>3.0118</v>
      </c>
      <c r="BF39" s="24">
        <v>9.9400000000000002E-2</v>
      </c>
      <c r="BG39" s="24">
        <v>0.49320000000000003</v>
      </c>
      <c r="BH39" s="24">
        <v>0.56920000000000004</v>
      </c>
      <c r="BI39" s="24">
        <v>2.2000000000000001E-3</v>
      </c>
      <c r="BJ39" s="24">
        <v>2.2800000000000001E-2</v>
      </c>
      <c r="BK39" s="24">
        <v>0.11899999999999999</v>
      </c>
      <c r="BL39" s="24">
        <v>5.45E-2</v>
      </c>
      <c r="BM39" s="24">
        <v>4.7000000000000002E-3</v>
      </c>
      <c r="BN39" s="24">
        <v>8.0000000000000004E-4</v>
      </c>
      <c r="BO39" s="24" t="s">
        <v>307</v>
      </c>
      <c r="BP39" s="24" t="s">
        <v>307</v>
      </c>
      <c r="BQ39" s="24" t="s">
        <v>307</v>
      </c>
      <c r="BR39" s="54">
        <v>37.062800000000003</v>
      </c>
      <c r="BS39" s="55">
        <v>1.198</v>
      </c>
      <c r="BT39" s="24">
        <v>2E-3</v>
      </c>
      <c r="BU39" s="24" t="s">
        <v>307</v>
      </c>
      <c r="BV39" s="54">
        <v>1.2</v>
      </c>
      <c r="BW39" s="55" t="s">
        <v>307</v>
      </c>
      <c r="BX39" s="24" t="s">
        <v>307</v>
      </c>
      <c r="BY39" s="24" t="s">
        <v>307</v>
      </c>
      <c r="BZ39" s="61" t="s">
        <v>307</v>
      </c>
      <c r="CA39" s="54" t="s">
        <v>307</v>
      </c>
      <c r="CB39" s="46">
        <v>94.3536</v>
      </c>
      <c r="CC39" s="112">
        <v>95.553600000000003</v>
      </c>
      <c r="CD39" s="56">
        <v>132.6164</v>
      </c>
    </row>
    <row r="40" spans="1:82" s="49" customFormat="1">
      <c r="A40" s="96" t="s">
        <v>35</v>
      </c>
      <c r="B40" s="97" t="s">
        <v>168</v>
      </c>
      <c r="C40" s="457" t="s">
        <v>386</v>
      </c>
      <c r="D40" s="458" t="s">
        <v>387</v>
      </c>
      <c r="E40" s="55">
        <v>0.154</v>
      </c>
      <c r="F40" s="24">
        <v>1.2699999999999999E-2</v>
      </c>
      <c r="G40" s="24">
        <v>1.06E-2</v>
      </c>
      <c r="H40" s="24">
        <v>3.5999999999999997E-2</v>
      </c>
      <c r="I40" s="24">
        <v>0.48830000000000001</v>
      </c>
      <c r="J40" s="24">
        <v>0.72719999999999996</v>
      </c>
      <c r="K40" s="24">
        <v>0.2006</v>
      </c>
      <c r="L40" s="24">
        <v>0.1535</v>
      </c>
      <c r="M40" s="24">
        <v>0.12670000000000001</v>
      </c>
      <c r="N40" s="24" t="s">
        <v>307</v>
      </c>
      <c r="O40" s="24">
        <v>0.42399999999999999</v>
      </c>
      <c r="P40" s="24">
        <v>0.28299999999999997</v>
      </c>
      <c r="Q40" s="24">
        <v>0.1928</v>
      </c>
      <c r="R40" s="24">
        <v>0.33350000000000002</v>
      </c>
      <c r="S40" s="24">
        <v>0.12640000000000001</v>
      </c>
      <c r="T40" s="24">
        <v>0.28070000000000001</v>
      </c>
      <c r="U40" s="24">
        <v>1.2372000000000001</v>
      </c>
      <c r="V40" s="24">
        <v>0.2928</v>
      </c>
      <c r="W40" s="24">
        <v>0.1875</v>
      </c>
      <c r="X40" s="24">
        <v>0.17929999999999999</v>
      </c>
      <c r="Y40" s="24">
        <v>3.7999999999999999E-2</v>
      </c>
      <c r="Z40" s="24">
        <v>0.25180000000000002</v>
      </c>
      <c r="AA40" s="24">
        <v>0.12889999999999999</v>
      </c>
      <c r="AB40" s="24">
        <v>0.38650000000000001</v>
      </c>
      <c r="AC40" s="24">
        <v>1.46E-2</v>
      </c>
      <c r="AD40" s="24">
        <v>9.4200000000000006E-2</v>
      </c>
      <c r="AE40" s="24">
        <v>5.6436000000000002</v>
      </c>
      <c r="AF40" s="24">
        <v>1.5097</v>
      </c>
      <c r="AG40" s="24">
        <v>26.0305</v>
      </c>
      <c r="AH40" s="24">
        <v>1.2847</v>
      </c>
      <c r="AI40" s="24">
        <v>0.23039999999999999</v>
      </c>
      <c r="AJ40" s="24">
        <v>8.7400000000000005E-2</v>
      </c>
      <c r="AK40" s="24">
        <v>14.535600000000001</v>
      </c>
      <c r="AL40" s="24">
        <v>1.2921</v>
      </c>
      <c r="AM40" s="24">
        <v>0.71060000000000001</v>
      </c>
      <c r="AN40" s="24">
        <v>0.37159999999999999</v>
      </c>
      <c r="AO40" s="24">
        <v>5.1299999999999998E-2</v>
      </c>
      <c r="AP40" s="24">
        <v>6.8699999999999997E-2</v>
      </c>
      <c r="AQ40" s="24">
        <v>0.42509999999999998</v>
      </c>
      <c r="AR40" s="24">
        <v>5.5082000000000004</v>
      </c>
      <c r="AS40" s="24">
        <v>0.55020000000000002</v>
      </c>
      <c r="AT40" s="24">
        <v>0.64349999999999996</v>
      </c>
      <c r="AU40" s="24">
        <v>1.1469</v>
      </c>
      <c r="AV40" s="24">
        <v>6.3100000000000003E-2</v>
      </c>
      <c r="AW40" s="24" t="s">
        <v>307</v>
      </c>
      <c r="AX40" s="24">
        <v>1.3496999999999999</v>
      </c>
      <c r="AY40" s="24">
        <v>0.79490000000000005</v>
      </c>
      <c r="AZ40" s="24">
        <v>0.22939999999999999</v>
      </c>
      <c r="BA40" s="24">
        <v>0.37330000000000002</v>
      </c>
      <c r="BB40" s="24">
        <v>0.20649999999999999</v>
      </c>
      <c r="BC40" s="24">
        <v>5.4399999999999997E-2</v>
      </c>
      <c r="BD40" s="24">
        <v>0.20080000000000001</v>
      </c>
      <c r="BE40" s="24">
        <v>62.76</v>
      </c>
      <c r="BF40" s="24">
        <v>0.33360000000000001</v>
      </c>
      <c r="BG40" s="24">
        <v>1.4259999999999999</v>
      </c>
      <c r="BH40" s="24">
        <v>0.95940000000000003</v>
      </c>
      <c r="BI40" s="24">
        <v>3.2599999999999997E-2</v>
      </c>
      <c r="BJ40" s="24">
        <v>2.8199999999999999E-2</v>
      </c>
      <c r="BK40" s="24">
        <v>0.85519999999999996</v>
      </c>
      <c r="BL40" s="24">
        <v>1.0568</v>
      </c>
      <c r="BM40" s="24">
        <v>0.91059999999999997</v>
      </c>
      <c r="BN40" s="24">
        <v>1.2500000000000001E-2</v>
      </c>
      <c r="BO40" s="24">
        <v>8.4900000000000003E-2</v>
      </c>
      <c r="BP40" s="24" t="s">
        <v>307</v>
      </c>
      <c r="BQ40" s="24" t="s">
        <v>307</v>
      </c>
      <c r="BR40" s="54">
        <v>138.18299999999999</v>
      </c>
      <c r="BS40" s="55">
        <v>95.0411</v>
      </c>
      <c r="BT40" s="24" t="s">
        <v>307</v>
      </c>
      <c r="BU40" s="24" t="s">
        <v>307</v>
      </c>
      <c r="BV40" s="54">
        <v>95.0411</v>
      </c>
      <c r="BW40" s="55" t="s">
        <v>307</v>
      </c>
      <c r="BX40" s="24" t="s">
        <v>307</v>
      </c>
      <c r="BY40" s="24" t="s">
        <v>307</v>
      </c>
      <c r="BZ40" s="61" t="s">
        <v>307</v>
      </c>
      <c r="CA40" s="54" t="s">
        <v>307</v>
      </c>
      <c r="CB40" s="46">
        <v>237.483</v>
      </c>
      <c r="CC40" s="112">
        <v>332.52409999999998</v>
      </c>
      <c r="CD40" s="56">
        <v>470.70710000000003</v>
      </c>
    </row>
    <row r="41" spans="1:82" s="49" customFormat="1">
      <c r="A41" s="96" t="s">
        <v>36</v>
      </c>
      <c r="B41" s="97" t="s">
        <v>169</v>
      </c>
      <c r="C41" s="457" t="s">
        <v>388</v>
      </c>
      <c r="D41" s="458" t="s">
        <v>389</v>
      </c>
      <c r="E41" s="55">
        <v>31.0486</v>
      </c>
      <c r="F41" s="24">
        <v>29.925000000000001</v>
      </c>
      <c r="G41" s="24">
        <v>0.1356</v>
      </c>
      <c r="H41" s="24">
        <v>5.9207999999999998</v>
      </c>
      <c r="I41" s="24">
        <v>35.895800000000001</v>
      </c>
      <c r="J41" s="24">
        <v>2.2016</v>
      </c>
      <c r="K41" s="24">
        <v>43.424399999999999</v>
      </c>
      <c r="L41" s="24">
        <v>1.863</v>
      </c>
      <c r="M41" s="24">
        <v>2.3258000000000001</v>
      </c>
      <c r="N41" s="24">
        <v>1.6299999999999999E-2</v>
      </c>
      <c r="O41" s="24">
        <v>13.3429</v>
      </c>
      <c r="P41" s="24">
        <v>1.6052</v>
      </c>
      <c r="Q41" s="24">
        <v>3.3307000000000002</v>
      </c>
      <c r="R41" s="24">
        <v>4.0060000000000002</v>
      </c>
      <c r="S41" s="24">
        <v>26.764700000000001</v>
      </c>
      <c r="T41" s="24">
        <v>11.454599999999999</v>
      </c>
      <c r="U41" s="24">
        <v>1.7410000000000001</v>
      </c>
      <c r="V41" s="24">
        <v>5.2515999999999998</v>
      </c>
      <c r="W41" s="24">
        <v>2.996</v>
      </c>
      <c r="X41" s="24">
        <v>0.64139999999999997</v>
      </c>
      <c r="Y41" s="24">
        <v>0.2455</v>
      </c>
      <c r="Z41" s="24">
        <v>3.6659999999999999</v>
      </c>
      <c r="AA41" s="24">
        <v>17.827400000000001</v>
      </c>
      <c r="AB41" s="24">
        <v>0.15620000000000001</v>
      </c>
      <c r="AC41" s="24">
        <v>9.4999999999999998E-3</v>
      </c>
      <c r="AD41" s="24">
        <v>5.5586000000000002</v>
      </c>
      <c r="AE41" s="24">
        <v>78.244200000000006</v>
      </c>
      <c r="AF41" s="24">
        <v>7.2359</v>
      </c>
      <c r="AG41" s="24">
        <v>272.77870000000001</v>
      </c>
      <c r="AH41" s="24">
        <v>18.096599999999999</v>
      </c>
      <c r="AI41" s="24">
        <v>543.75030000000004</v>
      </c>
      <c r="AJ41" s="24">
        <v>26.5854</v>
      </c>
      <c r="AK41" s="24">
        <v>80.994299999999996</v>
      </c>
      <c r="AL41" s="24">
        <v>1535.9670000000001</v>
      </c>
      <c r="AM41" s="24">
        <v>0.14860000000000001</v>
      </c>
      <c r="AN41" s="24">
        <v>0.93630000000000002</v>
      </c>
      <c r="AO41" s="24">
        <v>0.76200000000000001</v>
      </c>
      <c r="AP41" s="24">
        <v>4.02E-2</v>
      </c>
      <c r="AQ41" s="24">
        <v>0.2752</v>
      </c>
      <c r="AR41" s="24">
        <v>0.50429999999999997</v>
      </c>
      <c r="AS41" s="24">
        <v>1.46E-2</v>
      </c>
      <c r="AT41" s="24" t="s">
        <v>307</v>
      </c>
      <c r="AU41" s="24" t="s">
        <v>307</v>
      </c>
      <c r="AV41" s="24">
        <v>0.21340000000000001</v>
      </c>
      <c r="AW41" s="24" t="s">
        <v>307</v>
      </c>
      <c r="AX41" s="24">
        <v>11.1389</v>
      </c>
      <c r="AY41" s="24">
        <v>1.9280999999999999</v>
      </c>
      <c r="AZ41" s="24">
        <v>1.29E-2</v>
      </c>
      <c r="BA41" s="24">
        <v>0.98060000000000003</v>
      </c>
      <c r="BB41" s="24">
        <v>0.48559999999999998</v>
      </c>
      <c r="BC41" s="24">
        <v>1.6256999999999999</v>
      </c>
      <c r="BD41" s="24" t="s">
        <v>307</v>
      </c>
      <c r="BE41" s="24">
        <v>3.2199999999999999E-2</v>
      </c>
      <c r="BF41" s="24">
        <v>0.1356</v>
      </c>
      <c r="BG41" s="24">
        <v>5.2793999999999999</v>
      </c>
      <c r="BH41" s="24">
        <v>0.85840000000000005</v>
      </c>
      <c r="BI41" s="24">
        <v>0.22819999999999999</v>
      </c>
      <c r="BJ41" s="24">
        <v>0.16470000000000001</v>
      </c>
      <c r="BK41" s="24">
        <v>0.1338</v>
      </c>
      <c r="BL41" s="24">
        <v>8.0799999999999997E-2</v>
      </c>
      <c r="BM41" s="24">
        <v>0.77590000000000003</v>
      </c>
      <c r="BN41" s="24">
        <v>6.0600000000000001E-2</v>
      </c>
      <c r="BO41" s="24">
        <v>0.18090000000000001</v>
      </c>
      <c r="BP41" s="24" t="s">
        <v>307</v>
      </c>
      <c r="BQ41" s="24" t="s">
        <v>307</v>
      </c>
      <c r="BR41" s="62">
        <v>2842.0029</v>
      </c>
      <c r="BS41" s="55">
        <v>9.1621000000000006</v>
      </c>
      <c r="BT41" s="24">
        <v>1.0841000000000001</v>
      </c>
      <c r="BU41" s="24" t="s">
        <v>307</v>
      </c>
      <c r="BV41" s="62">
        <v>10.2462</v>
      </c>
      <c r="BW41" s="55" t="s">
        <v>307</v>
      </c>
      <c r="BX41" s="24" t="s">
        <v>307</v>
      </c>
      <c r="BY41" s="24" t="s">
        <v>307</v>
      </c>
      <c r="BZ41" s="63" t="s">
        <v>307</v>
      </c>
      <c r="CA41" s="62" t="s">
        <v>307</v>
      </c>
      <c r="CB41" s="198">
        <v>542.04349999999999</v>
      </c>
      <c r="CC41" s="199">
        <v>552.28959999999995</v>
      </c>
      <c r="CD41" s="64">
        <v>3394.2925</v>
      </c>
    </row>
    <row r="42" spans="1:82" s="49" customFormat="1">
      <c r="A42" s="96" t="s">
        <v>37</v>
      </c>
      <c r="B42" s="97" t="s">
        <v>170</v>
      </c>
      <c r="C42" s="457" t="s">
        <v>390</v>
      </c>
      <c r="D42" s="458" t="s">
        <v>391</v>
      </c>
      <c r="E42" s="55">
        <v>8.9700000000000002E-2</v>
      </c>
      <c r="F42" s="24">
        <v>0.49519999999999997</v>
      </c>
      <c r="G42" s="24">
        <v>1.6899999999999998E-2</v>
      </c>
      <c r="H42" s="24">
        <v>9.5899999999999999E-2</v>
      </c>
      <c r="I42" s="24">
        <v>0.432</v>
      </c>
      <c r="J42" s="24">
        <v>0.31630000000000003</v>
      </c>
      <c r="K42" s="24">
        <v>0.9859</v>
      </c>
      <c r="L42" s="24">
        <v>0.1138</v>
      </c>
      <c r="M42" s="24">
        <v>6.3E-2</v>
      </c>
      <c r="N42" s="24">
        <v>1.29E-2</v>
      </c>
      <c r="O42" s="24">
        <v>0.1116</v>
      </c>
      <c r="P42" s="24">
        <v>9.2100000000000001E-2</v>
      </c>
      <c r="Q42" s="24">
        <v>0.10780000000000001</v>
      </c>
      <c r="R42" s="24">
        <v>0.10979999999999999</v>
      </c>
      <c r="S42" s="24">
        <v>7.22E-2</v>
      </c>
      <c r="T42" s="24">
        <v>9.5100000000000004E-2</v>
      </c>
      <c r="U42" s="24">
        <v>1.9933000000000001</v>
      </c>
      <c r="V42" s="24">
        <v>1.7000000000000001E-2</v>
      </c>
      <c r="W42" s="24">
        <v>0.1188</v>
      </c>
      <c r="X42" s="24">
        <v>5.0200000000000002E-2</v>
      </c>
      <c r="Y42" s="24">
        <v>5.7799999999999997E-2</v>
      </c>
      <c r="Z42" s="24">
        <v>0.16039999999999999</v>
      </c>
      <c r="AA42" s="24">
        <v>2.1499999999999998E-2</v>
      </c>
      <c r="AB42" s="24">
        <v>1.1616</v>
      </c>
      <c r="AC42" s="24">
        <v>9.4600000000000004E-2</v>
      </c>
      <c r="AD42" s="24">
        <v>0.3609</v>
      </c>
      <c r="AE42" s="24">
        <v>0.85760000000000003</v>
      </c>
      <c r="AF42" s="24">
        <v>1.5751999999999999</v>
      </c>
      <c r="AG42" s="24">
        <v>3.7429000000000001</v>
      </c>
      <c r="AH42" s="24">
        <v>2.6312000000000002</v>
      </c>
      <c r="AI42" s="24">
        <v>0.72699999999999998</v>
      </c>
      <c r="AJ42" s="24">
        <v>0.1275</v>
      </c>
      <c r="AK42" s="24">
        <v>6.4100000000000004E-2</v>
      </c>
      <c r="AL42" s="24">
        <v>0.80840000000000001</v>
      </c>
      <c r="AM42" s="24">
        <v>1.2E-2</v>
      </c>
      <c r="AN42" s="24">
        <v>0.2296</v>
      </c>
      <c r="AO42" s="24">
        <v>2.4129999999999998</v>
      </c>
      <c r="AP42" s="24">
        <v>3.226</v>
      </c>
      <c r="AQ42" s="24">
        <v>5.0213999999999999</v>
      </c>
      <c r="AR42" s="24">
        <v>2.5381</v>
      </c>
      <c r="AS42" s="24" t="s">
        <v>307</v>
      </c>
      <c r="AT42" s="24">
        <v>1.5108999999999999</v>
      </c>
      <c r="AU42" s="24">
        <v>0.31009999999999999</v>
      </c>
      <c r="AV42" s="24">
        <v>1.5718000000000001</v>
      </c>
      <c r="AW42" s="24" t="s">
        <v>307</v>
      </c>
      <c r="AX42" s="24">
        <v>4.8255999999999997</v>
      </c>
      <c r="AY42" s="24">
        <v>0.56430000000000002</v>
      </c>
      <c r="AZ42" s="24">
        <v>7.1999999999999995E-2</v>
      </c>
      <c r="BA42" s="24">
        <v>0.82479999999999998</v>
      </c>
      <c r="BB42" s="24">
        <v>18.535699999999999</v>
      </c>
      <c r="BC42" s="24">
        <v>0.15989999999999999</v>
      </c>
      <c r="BD42" s="24">
        <v>0.74690000000000001</v>
      </c>
      <c r="BE42" s="24">
        <v>1.1725000000000001</v>
      </c>
      <c r="BF42" s="24">
        <v>1.6011</v>
      </c>
      <c r="BG42" s="24">
        <v>14.539199999999999</v>
      </c>
      <c r="BH42" s="24">
        <v>2.3773</v>
      </c>
      <c r="BI42" s="24">
        <v>0.55579999999999996</v>
      </c>
      <c r="BJ42" s="24">
        <v>0.08</v>
      </c>
      <c r="BK42" s="24">
        <v>0.8085</v>
      </c>
      <c r="BL42" s="24">
        <v>0.1769</v>
      </c>
      <c r="BM42" s="24">
        <v>2.1377999999999999</v>
      </c>
      <c r="BN42" s="24">
        <v>6.0499999999999998E-2</v>
      </c>
      <c r="BO42" s="24">
        <v>1.2221</v>
      </c>
      <c r="BP42" s="24" t="s">
        <v>307</v>
      </c>
      <c r="BQ42" s="24" t="s">
        <v>307</v>
      </c>
      <c r="BR42" s="62">
        <v>85.073499999999996</v>
      </c>
      <c r="BS42" s="55">
        <v>37.212400000000002</v>
      </c>
      <c r="BT42" s="24" t="s">
        <v>307</v>
      </c>
      <c r="BU42" s="24" t="s">
        <v>307</v>
      </c>
      <c r="BV42" s="62">
        <v>37.212400000000002</v>
      </c>
      <c r="BW42" s="55" t="s">
        <v>307</v>
      </c>
      <c r="BX42" s="24" t="s">
        <v>307</v>
      </c>
      <c r="BY42" s="24" t="s">
        <v>307</v>
      </c>
      <c r="BZ42" s="63" t="s">
        <v>307</v>
      </c>
      <c r="CA42" s="62" t="s">
        <v>307</v>
      </c>
      <c r="CB42" s="198">
        <v>10.6919</v>
      </c>
      <c r="CC42" s="199">
        <v>47.904299999999999</v>
      </c>
      <c r="CD42" s="64">
        <v>132.9777</v>
      </c>
    </row>
    <row r="43" spans="1:82" s="49" customFormat="1">
      <c r="A43" s="96" t="s">
        <v>38</v>
      </c>
      <c r="B43" s="97" t="s">
        <v>199</v>
      </c>
      <c r="C43" s="457" t="s">
        <v>392</v>
      </c>
      <c r="D43" s="458" t="s">
        <v>393</v>
      </c>
      <c r="E43" s="55">
        <v>0.17019999999999999</v>
      </c>
      <c r="F43" s="24">
        <v>0.34239999999999998</v>
      </c>
      <c r="G43" s="24">
        <v>8.0000000000000002E-3</v>
      </c>
      <c r="H43" s="24">
        <v>4.82E-2</v>
      </c>
      <c r="I43" s="24">
        <v>1.0466</v>
      </c>
      <c r="J43" s="24">
        <v>0.26629999999999998</v>
      </c>
      <c r="K43" s="24">
        <v>0.38940000000000002</v>
      </c>
      <c r="L43" s="24">
        <v>0.1729</v>
      </c>
      <c r="M43" s="24">
        <v>0.14799999999999999</v>
      </c>
      <c r="N43" s="24">
        <v>4.6600000000000003E-2</v>
      </c>
      <c r="O43" s="24">
        <v>8.4199999999999997E-2</v>
      </c>
      <c r="P43" s="24">
        <v>0.86550000000000005</v>
      </c>
      <c r="Q43" s="24">
        <v>0.13120000000000001</v>
      </c>
      <c r="R43" s="24">
        <v>0.51670000000000005</v>
      </c>
      <c r="S43" s="24">
        <v>2.0914000000000001</v>
      </c>
      <c r="T43" s="24">
        <v>0.53749999999999998</v>
      </c>
      <c r="U43" s="24">
        <v>0.39710000000000001</v>
      </c>
      <c r="V43" s="24">
        <v>0.24149999999999999</v>
      </c>
      <c r="W43" s="24">
        <v>0.25929999999999997</v>
      </c>
      <c r="X43" s="24">
        <v>0.15190000000000001</v>
      </c>
      <c r="Y43" s="24">
        <v>0.20910000000000001</v>
      </c>
      <c r="Z43" s="24">
        <v>0.25800000000000001</v>
      </c>
      <c r="AA43" s="24">
        <v>0.43990000000000001</v>
      </c>
      <c r="AB43" s="24">
        <v>0.6401</v>
      </c>
      <c r="AC43" s="24">
        <v>1.4200000000000001E-2</v>
      </c>
      <c r="AD43" s="24">
        <v>9.5100000000000004E-2</v>
      </c>
      <c r="AE43" s="24">
        <v>3.8763000000000001</v>
      </c>
      <c r="AF43" s="24">
        <v>0.7843</v>
      </c>
      <c r="AG43" s="24">
        <v>11.8583</v>
      </c>
      <c r="AH43" s="24">
        <v>1.9810000000000001</v>
      </c>
      <c r="AI43" s="24">
        <v>1.254</v>
      </c>
      <c r="AJ43" s="24">
        <v>0.73839999999999995</v>
      </c>
      <c r="AK43" s="24">
        <v>1.8783000000000001</v>
      </c>
      <c r="AL43" s="24">
        <v>2.2673000000000001</v>
      </c>
      <c r="AM43" s="24">
        <v>0.2137</v>
      </c>
      <c r="AN43" s="24">
        <v>7.8244999999999996</v>
      </c>
      <c r="AO43" s="24">
        <v>0.2137</v>
      </c>
      <c r="AP43" s="24">
        <v>2.0503</v>
      </c>
      <c r="AQ43" s="24">
        <v>0.65759999999999996</v>
      </c>
      <c r="AR43" s="24">
        <v>3.8854000000000002</v>
      </c>
      <c r="AS43" s="24">
        <v>0.86870000000000003</v>
      </c>
      <c r="AT43" s="24">
        <v>1.1245000000000001</v>
      </c>
      <c r="AU43" s="24">
        <v>1.1137999999999999</v>
      </c>
      <c r="AV43" s="24">
        <v>1.0319</v>
      </c>
      <c r="AW43" s="24" t="s">
        <v>307</v>
      </c>
      <c r="AX43" s="24">
        <v>5.3833000000000002</v>
      </c>
      <c r="AY43" s="24">
        <v>1.4293</v>
      </c>
      <c r="AZ43" s="24">
        <v>0.11799999999999999</v>
      </c>
      <c r="BA43" s="24">
        <v>3.8411</v>
      </c>
      <c r="BB43" s="24">
        <v>0.3029</v>
      </c>
      <c r="BC43" s="24">
        <v>0.5857</v>
      </c>
      <c r="BD43" s="24">
        <v>1.0468999999999999</v>
      </c>
      <c r="BE43" s="24">
        <v>40.219499999999996</v>
      </c>
      <c r="BF43" s="24">
        <v>0.97370000000000001</v>
      </c>
      <c r="BG43" s="24">
        <v>0.99919999999999998</v>
      </c>
      <c r="BH43" s="24">
        <v>4.9001000000000001</v>
      </c>
      <c r="BI43" s="24">
        <v>3.8881000000000001</v>
      </c>
      <c r="BJ43" s="24">
        <v>0.72040000000000004</v>
      </c>
      <c r="BK43" s="24">
        <v>2.9344000000000001</v>
      </c>
      <c r="BL43" s="24">
        <v>1.9325000000000001</v>
      </c>
      <c r="BM43" s="24">
        <v>0.46579999999999999</v>
      </c>
      <c r="BN43" s="24">
        <v>9.5200000000000007E-2</v>
      </c>
      <c r="BO43" s="24">
        <v>9.01E-2</v>
      </c>
      <c r="BP43" s="24" t="s">
        <v>307</v>
      </c>
      <c r="BQ43" s="24" t="s">
        <v>307</v>
      </c>
      <c r="BR43" s="62">
        <v>123.11969999999999</v>
      </c>
      <c r="BS43" s="55">
        <v>667.45659999999998</v>
      </c>
      <c r="BT43" s="24">
        <v>2.3199999999999998E-2</v>
      </c>
      <c r="BU43" s="24" t="s">
        <v>307</v>
      </c>
      <c r="BV43" s="54">
        <v>667.47969999999998</v>
      </c>
      <c r="BW43" s="55" t="s">
        <v>307</v>
      </c>
      <c r="BX43" s="24" t="s">
        <v>307</v>
      </c>
      <c r="BY43" s="24" t="s">
        <v>307</v>
      </c>
      <c r="BZ43" s="61" t="s">
        <v>307</v>
      </c>
      <c r="CA43" s="54" t="s">
        <v>307</v>
      </c>
      <c r="CB43" s="198" t="s">
        <v>307</v>
      </c>
      <c r="CC43" s="199">
        <v>667.47969999999998</v>
      </c>
      <c r="CD43" s="64">
        <v>790.59950000000003</v>
      </c>
    </row>
    <row r="44" spans="1:82" s="49" customFormat="1">
      <c r="A44" s="96" t="s">
        <v>39</v>
      </c>
      <c r="B44" s="97" t="s">
        <v>171</v>
      </c>
      <c r="C44" s="457" t="s">
        <v>394</v>
      </c>
      <c r="D44" s="458" t="s">
        <v>395</v>
      </c>
      <c r="E44" s="55">
        <v>5.2499999999999998E-2</v>
      </c>
      <c r="F44" s="24">
        <v>0.10150000000000001</v>
      </c>
      <c r="G44" s="24">
        <v>1.8E-3</v>
      </c>
      <c r="H44" s="24">
        <v>4.3E-3</v>
      </c>
      <c r="I44" s="24">
        <v>8.9687000000000001</v>
      </c>
      <c r="J44" s="24">
        <v>0.34160000000000001</v>
      </c>
      <c r="K44" s="24">
        <v>7.0000000000000001E-3</v>
      </c>
      <c r="L44" s="24">
        <v>0.21079999999999999</v>
      </c>
      <c r="M44" s="24">
        <v>1.2028000000000001</v>
      </c>
      <c r="N44" s="24" t="s">
        <v>307</v>
      </c>
      <c r="O44" s="24">
        <v>7.5300000000000006E-2</v>
      </c>
      <c r="P44" s="24">
        <v>2.0000000000000001E-4</v>
      </c>
      <c r="Q44" s="24">
        <v>9.4999999999999998E-3</v>
      </c>
      <c r="R44" s="24">
        <v>1.1999999999999999E-3</v>
      </c>
      <c r="S44" s="24" t="s">
        <v>307</v>
      </c>
      <c r="T44" s="24">
        <v>7.4999999999999997E-3</v>
      </c>
      <c r="U44" s="24">
        <v>7.4999999999999997E-3</v>
      </c>
      <c r="V44" s="24">
        <v>1.95E-2</v>
      </c>
      <c r="W44" s="24">
        <v>9.4999999999999998E-3</v>
      </c>
      <c r="X44" s="24">
        <v>3.8E-3</v>
      </c>
      <c r="Y44" s="24">
        <v>1E-4</v>
      </c>
      <c r="Z44" s="24">
        <v>0.1283</v>
      </c>
      <c r="AA44" s="24">
        <v>1.7999999999999999E-2</v>
      </c>
      <c r="AB44" s="24">
        <v>1.3673999999999999</v>
      </c>
      <c r="AC44" s="24">
        <v>1.5299999999999999E-2</v>
      </c>
      <c r="AD44" s="24">
        <v>8.4400000000000003E-2</v>
      </c>
      <c r="AE44" s="24">
        <v>0.19359999999999999</v>
      </c>
      <c r="AF44" s="24">
        <v>0.15959999999999999</v>
      </c>
      <c r="AG44" s="24">
        <v>0.94099999999999995</v>
      </c>
      <c r="AH44" s="24">
        <v>5.7765000000000004</v>
      </c>
      <c r="AI44" s="24">
        <v>0.2626</v>
      </c>
      <c r="AJ44" s="24">
        <v>4.4999999999999997E-3</v>
      </c>
      <c r="AK44" s="24">
        <v>1.8427</v>
      </c>
      <c r="AL44" s="24">
        <v>1.0456000000000001</v>
      </c>
      <c r="AM44" s="24">
        <v>8.1900000000000001E-2</v>
      </c>
      <c r="AN44" s="24">
        <v>0.36459999999999998</v>
      </c>
      <c r="AO44" s="24">
        <v>1.7043999999999999</v>
      </c>
      <c r="AP44" s="24">
        <v>1.0228999999999999</v>
      </c>
      <c r="AQ44" s="24">
        <v>2.2959999999999998</v>
      </c>
      <c r="AR44" s="24">
        <v>0.34420000000000001</v>
      </c>
      <c r="AS44" s="24">
        <v>2.4434999999999998</v>
      </c>
      <c r="AT44" s="24">
        <v>0.77800000000000002</v>
      </c>
      <c r="AU44" s="24">
        <v>4.4000000000000003E-3</v>
      </c>
      <c r="AV44" s="24">
        <v>0.3196</v>
      </c>
      <c r="AW44" s="24" t="s">
        <v>307</v>
      </c>
      <c r="AX44" s="24">
        <v>2.0771999999999999</v>
      </c>
      <c r="AY44" s="24">
        <v>0.3306</v>
      </c>
      <c r="AZ44" s="24">
        <v>0.18410000000000001</v>
      </c>
      <c r="BA44" s="24">
        <v>35.776499999999999</v>
      </c>
      <c r="BB44" s="24">
        <v>0.60070000000000001</v>
      </c>
      <c r="BC44" s="24">
        <v>8.4500000000000006E-2</v>
      </c>
      <c r="BD44" s="24">
        <v>5.2999999999999999E-2</v>
      </c>
      <c r="BE44" s="24">
        <v>0.22800000000000001</v>
      </c>
      <c r="BF44" s="24">
        <v>1.6524000000000001</v>
      </c>
      <c r="BG44" s="24">
        <v>10.913500000000001</v>
      </c>
      <c r="BH44" s="24">
        <v>6.1150000000000002</v>
      </c>
      <c r="BI44" s="24">
        <v>0.2402</v>
      </c>
      <c r="BJ44" s="24">
        <v>0.2482</v>
      </c>
      <c r="BK44" s="24">
        <v>2.464</v>
      </c>
      <c r="BL44" s="24">
        <v>0.56569999999999998</v>
      </c>
      <c r="BM44" s="24">
        <v>5.5933999999999999</v>
      </c>
      <c r="BN44" s="24">
        <v>4.7000000000000002E-3</v>
      </c>
      <c r="BO44" s="24">
        <v>5.9499999999999997E-2</v>
      </c>
      <c r="BP44" s="24" t="s">
        <v>307</v>
      </c>
      <c r="BQ44" s="24" t="s">
        <v>307</v>
      </c>
      <c r="BR44" s="54">
        <v>99.415300000000002</v>
      </c>
      <c r="BS44" s="55">
        <v>127.14579999999999</v>
      </c>
      <c r="BT44" s="24">
        <v>0.30570000000000003</v>
      </c>
      <c r="BU44" s="24" t="s">
        <v>307</v>
      </c>
      <c r="BV44" s="54">
        <v>127.4515</v>
      </c>
      <c r="BW44" s="55">
        <v>1.3355999999999999</v>
      </c>
      <c r="BX44" s="24" t="s">
        <v>307</v>
      </c>
      <c r="BY44" s="24">
        <v>9.7764000000000006</v>
      </c>
      <c r="BZ44" s="61">
        <v>9.7764000000000006</v>
      </c>
      <c r="CA44" s="54">
        <v>11.112</v>
      </c>
      <c r="CB44" s="198">
        <v>89.836100000000002</v>
      </c>
      <c r="CC44" s="199">
        <v>228.39959999999999</v>
      </c>
      <c r="CD44" s="64">
        <v>327.81490000000002</v>
      </c>
    </row>
    <row r="45" spans="1:82" s="49" customFormat="1">
      <c r="A45" s="96" t="s">
        <v>40</v>
      </c>
      <c r="B45" s="97" t="s">
        <v>172</v>
      </c>
      <c r="C45" s="457" t="s">
        <v>396</v>
      </c>
      <c r="D45" s="458" t="s">
        <v>397</v>
      </c>
      <c r="E45" s="55">
        <v>5.8999999999999999E-3</v>
      </c>
      <c r="F45" s="24">
        <v>1.4800000000000001E-2</v>
      </c>
      <c r="G45" s="24" t="s">
        <v>307</v>
      </c>
      <c r="H45" s="24">
        <v>9.6500000000000002E-2</v>
      </c>
      <c r="I45" s="24">
        <v>0.48980000000000001</v>
      </c>
      <c r="J45" s="24" t="s">
        <v>307</v>
      </c>
      <c r="K45" s="24" t="s">
        <v>307</v>
      </c>
      <c r="L45" s="24" t="s">
        <v>307</v>
      </c>
      <c r="M45" s="24" t="s">
        <v>307</v>
      </c>
      <c r="N45" s="24" t="s">
        <v>307</v>
      </c>
      <c r="O45" s="24" t="s">
        <v>307</v>
      </c>
      <c r="P45" s="24">
        <v>2.0000000000000001E-4</v>
      </c>
      <c r="Q45" s="24">
        <v>4.7000000000000002E-3</v>
      </c>
      <c r="R45" s="24" t="s">
        <v>307</v>
      </c>
      <c r="S45" s="24" t="s">
        <v>307</v>
      </c>
      <c r="T45" s="24" t="s">
        <v>307</v>
      </c>
      <c r="U45" s="24">
        <v>8.0000000000000004E-4</v>
      </c>
      <c r="V45" s="24" t="s">
        <v>307</v>
      </c>
      <c r="W45" s="24" t="s">
        <v>307</v>
      </c>
      <c r="X45" s="24" t="s">
        <v>307</v>
      </c>
      <c r="Y45" s="24">
        <v>2.4799999999999999E-2</v>
      </c>
      <c r="Z45" s="24" t="s">
        <v>307</v>
      </c>
      <c r="AA45" s="24" t="s">
        <v>307</v>
      </c>
      <c r="AB45" s="24">
        <v>2.5000000000000001E-3</v>
      </c>
      <c r="AC45" s="24">
        <v>2.3999999999999998E-3</v>
      </c>
      <c r="AD45" s="24">
        <v>7.9699999999999993E-2</v>
      </c>
      <c r="AE45" s="24">
        <v>1.2699999999999999E-2</v>
      </c>
      <c r="AF45" s="24">
        <v>0.16089999999999999</v>
      </c>
      <c r="AG45" s="24">
        <v>2.0956999999999999</v>
      </c>
      <c r="AH45" s="24">
        <v>0.42770000000000002</v>
      </c>
      <c r="AI45" s="24">
        <v>3.8100000000000002E-2</v>
      </c>
      <c r="AJ45" s="24" t="s">
        <v>307</v>
      </c>
      <c r="AK45" s="24" t="s">
        <v>307</v>
      </c>
      <c r="AL45" s="24">
        <v>0.15060000000000001</v>
      </c>
      <c r="AM45" s="24" t="s">
        <v>307</v>
      </c>
      <c r="AN45" s="24">
        <v>0.47260000000000002</v>
      </c>
      <c r="AO45" s="24">
        <v>0.2014</v>
      </c>
      <c r="AP45" s="24">
        <v>18.140499999999999</v>
      </c>
      <c r="AQ45" s="24">
        <v>9.9383999999999997</v>
      </c>
      <c r="AR45" s="24">
        <v>6.4799999999999996E-2</v>
      </c>
      <c r="AS45" s="24" t="s">
        <v>307</v>
      </c>
      <c r="AT45" s="24" t="s">
        <v>307</v>
      </c>
      <c r="AU45" s="24" t="s">
        <v>307</v>
      </c>
      <c r="AV45" s="24">
        <v>1.3774999999999999</v>
      </c>
      <c r="AW45" s="24" t="s">
        <v>307</v>
      </c>
      <c r="AX45" s="24">
        <v>9.6299999999999997E-2</v>
      </c>
      <c r="AY45" s="24">
        <v>3.5000000000000003E-2</v>
      </c>
      <c r="AZ45" s="24">
        <v>3.2300000000000002E-2</v>
      </c>
      <c r="BA45" s="24">
        <v>7.5635000000000003</v>
      </c>
      <c r="BB45" s="24">
        <v>5.0000000000000001E-4</v>
      </c>
      <c r="BC45" s="24">
        <v>7.5399999999999995E-2</v>
      </c>
      <c r="BD45" s="24" t="s">
        <v>307</v>
      </c>
      <c r="BE45" s="24">
        <v>0.27179999999999999</v>
      </c>
      <c r="BF45" s="24">
        <v>0.60199999999999998</v>
      </c>
      <c r="BG45" s="24">
        <v>1.9574</v>
      </c>
      <c r="BH45" s="24">
        <v>0.37019999999999997</v>
      </c>
      <c r="BI45" s="24">
        <v>0.1038</v>
      </c>
      <c r="BJ45" s="24">
        <v>6.59E-2</v>
      </c>
      <c r="BK45" s="24">
        <v>0.52849999999999997</v>
      </c>
      <c r="BL45" s="24">
        <v>0.2437</v>
      </c>
      <c r="BM45" s="24">
        <v>0.26229999999999998</v>
      </c>
      <c r="BN45" s="24" t="s">
        <v>307</v>
      </c>
      <c r="BO45" s="24">
        <v>2.5999999999999999E-3</v>
      </c>
      <c r="BP45" s="24" t="s">
        <v>307</v>
      </c>
      <c r="BQ45" s="24" t="s">
        <v>307</v>
      </c>
      <c r="BR45" s="54">
        <v>46.014299999999999</v>
      </c>
      <c r="BS45" s="55">
        <v>32.597999999999999</v>
      </c>
      <c r="BT45" s="24">
        <v>0.37880000000000003</v>
      </c>
      <c r="BU45" s="24">
        <v>21.389399999999998</v>
      </c>
      <c r="BV45" s="54">
        <v>54.366199999999999</v>
      </c>
      <c r="BW45" s="55">
        <v>48.649099999999997</v>
      </c>
      <c r="BX45" s="24" t="s">
        <v>307</v>
      </c>
      <c r="BY45" s="24">
        <v>0.15010000000000001</v>
      </c>
      <c r="BZ45" s="61">
        <v>0.15010000000000001</v>
      </c>
      <c r="CA45" s="54">
        <v>48.799199999999999</v>
      </c>
      <c r="CB45" s="46">
        <v>11.391500000000001</v>
      </c>
      <c r="CC45" s="112">
        <v>114.5569</v>
      </c>
      <c r="CD45" s="56">
        <v>160.57130000000001</v>
      </c>
    </row>
    <row r="46" spans="1:82" s="49" customFormat="1">
      <c r="A46" s="96" t="s">
        <v>41</v>
      </c>
      <c r="B46" s="97" t="s">
        <v>173</v>
      </c>
      <c r="C46" s="457" t="s">
        <v>398</v>
      </c>
      <c r="D46" s="458" t="s">
        <v>399</v>
      </c>
      <c r="E46" s="55">
        <v>0.97840000000000005</v>
      </c>
      <c r="F46" s="24">
        <v>1.0913999999999999</v>
      </c>
      <c r="G46" s="24">
        <v>0.21010000000000001</v>
      </c>
      <c r="H46" s="24">
        <v>0.14760000000000001</v>
      </c>
      <c r="I46" s="24">
        <v>4.2417999999999996</v>
      </c>
      <c r="J46" s="24">
        <v>0.48060000000000003</v>
      </c>
      <c r="K46" s="24">
        <v>0.68940000000000001</v>
      </c>
      <c r="L46" s="24">
        <v>0.19539999999999999</v>
      </c>
      <c r="M46" s="24">
        <v>0.44869999999999999</v>
      </c>
      <c r="N46" s="24">
        <v>2.7099999999999999E-2</v>
      </c>
      <c r="O46" s="24">
        <v>0.26840000000000003</v>
      </c>
      <c r="P46" s="24">
        <v>0.23860000000000001</v>
      </c>
      <c r="Q46" s="24">
        <v>0.29970000000000002</v>
      </c>
      <c r="R46" s="24">
        <v>2.2252000000000001</v>
      </c>
      <c r="S46" s="24">
        <v>0.18210000000000001</v>
      </c>
      <c r="T46" s="24">
        <v>5.4580000000000002</v>
      </c>
      <c r="U46" s="24">
        <v>0.18809999999999999</v>
      </c>
      <c r="V46" s="24">
        <v>0.2923</v>
      </c>
      <c r="W46" s="24">
        <v>1.7919</v>
      </c>
      <c r="X46" s="24">
        <v>1.4984999999999999</v>
      </c>
      <c r="Y46" s="24">
        <v>0.18149999999999999</v>
      </c>
      <c r="Z46" s="24">
        <v>0.48720000000000002</v>
      </c>
      <c r="AA46" s="24">
        <v>1.1488</v>
      </c>
      <c r="AB46" s="24">
        <v>14.404199999999999</v>
      </c>
      <c r="AC46" s="24">
        <v>0.20860000000000001</v>
      </c>
      <c r="AD46" s="24">
        <v>0.51119999999999999</v>
      </c>
      <c r="AE46" s="24">
        <v>18.720099999999999</v>
      </c>
      <c r="AF46" s="24">
        <v>3.661</v>
      </c>
      <c r="AG46" s="24">
        <v>18.494199999999999</v>
      </c>
      <c r="AH46" s="24">
        <v>10.925800000000001</v>
      </c>
      <c r="AI46" s="24">
        <v>10.7384</v>
      </c>
      <c r="AJ46" s="24">
        <v>0.3165</v>
      </c>
      <c r="AK46" s="24">
        <v>0.36570000000000003</v>
      </c>
      <c r="AL46" s="24">
        <v>5.2343000000000002</v>
      </c>
      <c r="AM46" s="24">
        <v>0.82520000000000004</v>
      </c>
      <c r="AN46" s="24">
        <v>2.0095000000000001</v>
      </c>
      <c r="AO46" s="24">
        <v>0.37180000000000002</v>
      </c>
      <c r="AP46" s="24">
        <v>4.8611000000000004</v>
      </c>
      <c r="AQ46" s="24">
        <v>192.73259999999999</v>
      </c>
      <c r="AR46" s="24">
        <v>7.8266999999999998</v>
      </c>
      <c r="AS46" s="24">
        <v>15.462</v>
      </c>
      <c r="AT46" s="24">
        <v>12.085800000000001</v>
      </c>
      <c r="AU46" s="24">
        <v>3.8953000000000002</v>
      </c>
      <c r="AV46" s="24">
        <v>3.3397000000000001</v>
      </c>
      <c r="AW46" s="24" t="s">
        <v>307</v>
      </c>
      <c r="AX46" s="24">
        <v>4.2084000000000001</v>
      </c>
      <c r="AY46" s="24">
        <v>1.49</v>
      </c>
      <c r="AZ46" s="24">
        <v>0.62339999999999995</v>
      </c>
      <c r="BA46" s="24">
        <v>31.115200000000002</v>
      </c>
      <c r="BB46" s="24">
        <v>0.48609999999999998</v>
      </c>
      <c r="BC46" s="24">
        <v>0.56320000000000003</v>
      </c>
      <c r="BD46" s="24">
        <v>1.4810000000000001</v>
      </c>
      <c r="BE46" s="24">
        <v>0.68679999999999997</v>
      </c>
      <c r="BF46" s="24">
        <v>7.3944000000000001</v>
      </c>
      <c r="BG46" s="24">
        <v>18.8245</v>
      </c>
      <c r="BH46" s="24">
        <v>8.3172999999999995</v>
      </c>
      <c r="BI46" s="24">
        <v>3.2913000000000001</v>
      </c>
      <c r="BJ46" s="24">
        <v>0.93400000000000005</v>
      </c>
      <c r="BK46" s="24">
        <v>1.9475</v>
      </c>
      <c r="BL46" s="24">
        <v>0.67159999999999997</v>
      </c>
      <c r="BM46" s="24">
        <v>2.6078999999999999</v>
      </c>
      <c r="BN46" s="24">
        <v>0.38590000000000002</v>
      </c>
      <c r="BO46" s="24">
        <v>2.4984999999999999</v>
      </c>
      <c r="BP46" s="24" t="s">
        <v>307</v>
      </c>
      <c r="BQ46" s="24" t="s">
        <v>307</v>
      </c>
      <c r="BR46" s="54">
        <v>437.2876</v>
      </c>
      <c r="BS46" s="55">
        <v>420.46749999999997</v>
      </c>
      <c r="BT46" s="24" t="s">
        <v>307</v>
      </c>
      <c r="BU46" s="24">
        <v>0.28560000000000002</v>
      </c>
      <c r="BV46" s="54">
        <v>420.75299999999999</v>
      </c>
      <c r="BW46" s="55" t="s">
        <v>307</v>
      </c>
      <c r="BX46" s="24" t="s">
        <v>307</v>
      </c>
      <c r="BY46" s="24" t="s">
        <v>307</v>
      </c>
      <c r="BZ46" s="61" t="s">
        <v>307</v>
      </c>
      <c r="CA46" s="54" t="s">
        <v>307</v>
      </c>
      <c r="CB46" s="46">
        <v>87.763900000000007</v>
      </c>
      <c r="CC46" s="112">
        <v>508.517</v>
      </c>
      <c r="CD46" s="56">
        <v>945.80460000000005</v>
      </c>
    </row>
    <row r="47" spans="1:82" s="49" customFormat="1">
      <c r="A47" s="96" t="s">
        <v>42</v>
      </c>
      <c r="B47" s="97" t="s">
        <v>174</v>
      </c>
      <c r="C47" s="457" t="s">
        <v>400</v>
      </c>
      <c r="D47" s="458" t="s">
        <v>401</v>
      </c>
      <c r="E47" s="55">
        <v>0.14069999999999999</v>
      </c>
      <c r="F47" s="24">
        <v>9.1685999999999996</v>
      </c>
      <c r="G47" s="24">
        <v>8.3000000000000001E-3</v>
      </c>
      <c r="H47" s="24">
        <v>0.47120000000000001</v>
      </c>
      <c r="I47" s="24">
        <v>3.8915000000000002</v>
      </c>
      <c r="J47" s="24">
        <v>0.55059999999999998</v>
      </c>
      <c r="K47" s="24">
        <v>0.79949999999999999</v>
      </c>
      <c r="L47" s="24">
        <v>0.33989999999999998</v>
      </c>
      <c r="M47" s="24">
        <v>0.17660000000000001</v>
      </c>
      <c r="N47" s="24">
        <v>5.9999999999999995E-4</v>
      </c>
      <c r="O47" s="24">
        <v>0.17660000000000001</v>
      </c>
      <c r="P47" s="24">
        <v>0.51370000000000005</v>
      </c>
      <c r="Q47" s="24">
        <v>0.13320000000000001</v>
      </c>
      <c r="R47" s="24">
        <v>0.65839999999999999</v>
      </c>
      <c r="S47" s="24">
        <v>7.8299999999999995E-2</v>
      </c>
      <c r="T47" s="24">
        <v>0.67549999999999999</v>
      </c>
      <c r="U47" s="24">
        <v>0.23830000000000001</v>
      </c>
      <c r="V47" s="24">
        <v>0.30170000000000002</v>
      </c>
      <c r="W47" s="24">
        <v>0.39550000000000002</v>
      </c>
      <c r="X47" s="24">
        <v>0.4713</v>
      </c>
      <c r="Y47" s="24">
        <v>7.8100000000000003E-2</v>
      </c>
      <c r="Z47" s="24">
        <v>1.0492999999999999</v>
      </c>
      <c r="AA47" s="24">
        <v>4.6505999999999998</v>
      </c>
      <c r="AB47" s="24">
        <v>4.3155000000000001</v>
      </c>
      <c r="AC47" s="24">
        <v>0.27939999999999998</v>
      </c>
      <c r="AD47" s="24">
        <v>0.69059999999999999</v>
      </c>
      <c r="AE47" s="24">
        <v>3.2999000000000001</v>
      </c>
      <c r="AF47" s="24">
        <v>4.1026999999999996</v>
      </c>
      <c r="AG47" s="24">
        <v>29.285599999999999</v>
      </c>
      <c r="AH47" s="24">
        <v>18.503399999999999</v>
      </c>
      <c r="AI47" s="24">
        <v>16.869199999999999</v>
      </c>
      <c r="AJ47" s="24">
        <v>0.10050000000000001</v>
      </c>
      <c r="AK47" s="24">
        <v>17.238499999999998</v>
      </c>
      <c r="AL47" s="24">
        <v>5.0164999999999997</v>
      </c>
      <c r="AM47" s="24">
        <v>2.8428</v>
      </c>
      <c r="AN47" s="24">
        <v>2.0684999999999998</v>
      </c>
      <c r="AO47" s="24">
        <v>3.0693999999999999</v>
      </c>
      <c r="AP47" s="24">
        <v>2.4287999999999998</v>
      </c>
      <c r="AQ47" s="24">
        <v>41.001300000000001</v>
      </c>
      <c r="AR47" s="24">
        <v>127.12269999999999</v>
      </c>
      <c r="AS47" s="24">
        <v>44.698599999999999</v>
      </c>
      <c r="AT47" s="24">
        <v>17.800799999999999</v>
      </c>
      <c r="AU47" s="24">
        <v>6.3704000000000001</v>
      </c>
      <c r="AV47" s="24">
        <v>6.0145999999999997</v>
      </c>
      <c r="AW47" s="24" t="s">
        <v>307</v>
      </c>
      <c r="AX47" s="24">
        <v>7.9720000000000004</v>
      </c>
      <c r="AY47" s="24">
        <v>6.2588999999999997</v>
      </c>
      <c r="AZ47" s="24">
        <v>0.1691</v>
      </c>
      <c r="BA47" s="24">
        <v>7.9222999999999999</v>
      </c>
      <c r="BB47" s="24">
        <v>4.7111999999999998</v>
      </c>
      <c r="BC47" s="24">
        <v>1.5871999999999999</v>
      </c>
      <c r="BD47" s="24">
        <v>0.88539999999999996</v>
      </c>
      <c r="BE47" s="24">
        <v>3.1850999999999998</v>
      </c>
      <c r="BF47" s="24">
        <v>6.5881999999999996</v>
      </c>
      <c r="BG47" s="24">
        <v>43.739600000000003</v>
      </c>
      <c r="BH47" s="24">
        <v>8.5691000000000006</v>
      </c>
      <c r="BI47" s="24">
        <v>2.3584000000000001</v>
      </c>
      <c r="BJ47" s="24">
        <v>0.35299999999999998</v>
      </c>
      <c r="BK47" s="24">
        <v>3.0861000000000001</v>
      </c>
      <c r="BL47" s="24">
        <v>0.34029999999999999</v>
      </c>
      <c r="BM47" s="24">
        <v>6.3448000000000002</v>
      </c>
      <c r="BN47" s="24">
        <v>0.91410000000000002</v>
      </c>
      <c r="BO47" s="24">
        <v>0.37340000000000001</v>
      </c>
      <c r="BP47" s="24" t="s">
        <v>307</v>
      </c>
      <c r="BQ47" s="24" t="s">
        <v>307</v>
      </c>
      <c r="BR47" s="54">
        <v>483.44600000000003</v>
      </c>
      <c r="BS47" s="55">
        <v>3.3723000000000001</v>
      </c>
      <c r="BT47" s="24">
        <v>0.31390000000000001</v>
      </c>
      <c r="BU47" s="24">
        <v>6.1120000000000001</v>
      </c>
      <c r="BV47" s="54">
        <v>9.7981999999999996</v>
      </c>
      <c r="BW47" s="55">
        <v>119.82859999999999</v>
      </c>
      <c r="BX47" s="24" t="s">
        <v>307</v>
      </c>
      <c r="BY47" s="24" t="s">
        <v>307</v>
      </c>
      <c r="BZ47" s="61" t="s">
        <v>307</v>
      </c>
      <c r="CA47" s="54">
        <v>119.82859999999999</v>
      </c>
      <c r="CB47" s="46">
        <v>172.34059999999999</v>
      </c>
      <c r="CC47" s="112">
        <v>301.96730000000002</v>
      </c>
      <c r="CD47" s="56">
        <v>785.41330000000005</v>
      </c>
    </row>
    <row r="48" spans="1:82" s="49" customFormat="1">
      <c r="A48" s="96" t="s">
        <v>43</v>
      </c>
      <c r="B48" s="97" t="s">
        <v>175</v>
      </c>
      <c r="C48" s="457" t="s">
        <v>402</v>
      </c>
      <c r="D48" s="458" t="s">
        <v>403</v>
      </c>
      <c r="E48" s="55">
        <v>5.1031000000000004</v>
      </c>
      <c r="F48" s="24">
        <v>5.9522000000000004</v>
      </c>
      <c r="G48" s="24">
        <v>0.2641</v>
      </c>
      <c r="H48" s="24">
        <v>0.96499999999999997</v>
      </c>
      <c r="I48" s="24">
        <v>10.6454</v>
      </c>
      <c r="J48" s="24">
        <v>2.0834000000000001</v>
      </c>
      <c r="K48" s="24">
        <v>11.9649</v>
      </c>
      <c r="L48" s="24">
        <v>0.9073</v>
      </c>
      <c r="M48" s="24">
        <v>1.1445000000000001</v>
      </c>
      <c r="N48" s="24">
        <v>7.4000000000000003E-3</v>
      </c>
      <c r="O48" s="24">
        <v>2.0225</v>
      </c>
      <c r="P48" s="24">
        <v>0.79669999999999996</v>
      </c>
      <c r="Q48" s="24">
        <v>1.1760999999999999</v>
      </c>
      <c r="R48" s="24">
        <v>2.3950999999999998</v>
      </c>
      <c r="S48" s="24">
        <v>4.3954000000000004</v>
      </c>
      <c r="T48" s="24">
        <v>3.0884999999999998</v>
      </c>
      <c r="U48" s="24">
        <v>0.87260000000000004</v>
      </c>
      <c r="V48" s="24">
        <v>1.0552999999999999</v>
      </c>
      <c r="W48" s="24">
        <v>1.1445000000000001</v>
      </c>
      <c r="X48" s="24">
        <v>0.71640000000000004</v>
      </c>
      <c r="Y48" s="24">
        <v>2.2191999999999998</v>
      </c>
      <c r="Z48" s="24">
        <v>2.7835999999999999</v>
      </c>
      <c r="AA48" s="24">
        <v>2.1151</v>
      </c>
      <c r="AB48" s="24">
        <v>16.032</v>
      </c>
      <c r="AC48" s="24">
        <v>0.22209999999999999</v>
      </c>
      <c r="AD48" s="24">
        <v>1.6035999999999999</v>
      </c>
      <c r="AE48" s="24">
        <v>31.323799999999999</v>
      </c>
      <c r="AF48" s="24">
        <v>4.8277000000000001</v>
      </c>
      <c r="AG48" s="24">
        <v>25.0396</v>
      </c>
      <c r="AH48" s="24">
        <v>24.934100000000001</v>
      </c>
      <c r="AI48" s="24">
        <v>13.8644</v>
      </c>
      <c r="AJ48" s="24">
        <v>0.59899999999999998</v>
      </c>
      <c r="AK48" s="24">
        <v>6.4508999999999999</v>
      </c>
      <c r="AL48" s="24">
        <v>16.998000000000001</v>
      </c>
      <c r="AM48" s="24">
        <v>1.4708000000000001</v>
      </c>
      <c r="AN48" s="24">
        <v>5.5209000000000001</v>
      </c>
      <c r="AO48" s="24">
        <v>0.7319</v>
      </c>
      <c r="AP48" s="24">
        <v>0.62539999999999996</v>
      </c>
      <c r="AQ48" s="24">
        <v>3.8313000000000001</v>
      </c>
      <c r="AR48" s="24">
        <v>2.9834999999999998</v>
      </c>
      <c r="AS48" s="24">
        <v>251.25729999999999</v>
      </c>
      <c r="AT48" s="24">
        <v>15.7646</v>
      </c>
      <c r="AU48" s="24">
        <v>11.273999999999999</v>
      </c>
      <c r="AV48" s="24">
        <v>13.210100000000001</v>
      </c>
      <c r="AW48" s="24">
        <v>66.621099999999998</v>
      </c>
      <c r="AX48" s="24">
        <v>3.3163</v>
      </c>
      <c r="AY48" s="24">
        <v>1.5825</v>
      </c>
      <c r="AZ48" s="24">
        <v>0.1739</v>
      </c>
      <c r="BA48" s="24">
        <v>15.635</v>
      </c>
      <c r="BB48" s="24">
        <v>0.88880000000000003</v>
      </c>
      <c r="BC48" s="24">
        <v>1.48</v>
      </c>
      <c r="BD48" s="24">
        <v>0.31090000000000001</v>
      </c>
      <c r="BE48" s="24">
        <v>2.9205000000000001</v>
      </c>
      <c r="BF48" s="24">
        <v>13.2963</v>
      </c>
      <c r="BG48" s="24">
        <v>29.064699999999998</v>
      </c>
      <c r="BH48" s="24">
        <v>0.77439999999999998</v>
      </c>
      <c r="BI48" s="24">
        <v>1.4064000000000001</v>
      </c>
      <c r="BJ48" s="24">
        <v>0.25269999999999998</v>
      </c>
      <c r="BK48" s="24">
        <v>1.1174999999999999</v>
      </c>
      <c r="BL48" s="24">
        <v>1.5803</v>
      </c>
      <c r="BM48" s="24">
        <v>1.4658</v>
      </c>
      <c r="BN48" s="24">
        <v>0.39129999999999998</v>
      </c>
      <c r="BO48" s="24">
        <v>1.5086999999999999</v>
      </c>
      <c r="BP48" s="24" t="s">
        <v>307</v>
      </c>
      <c r="BQ48" s="24" t="s">
        <v>307</v>
      </c>
      <c r="BR48" s="54">
        <v>656.17039999999997</v>
      </c>
      <c r="BS48" s="55">
        <v>144.2379</v>
      </c>
      <c r="BT48" s="24" t="s">
        <v>307</v>
      </c>
      <c r="BU48" s="24">
        <v>3.6234000000000002</v>
      </c>
      <c r="BV48" s="54">
        <v>147.8614</v>
      </c>
      <c r="BW48" s="55">
        <v>16.274799999999999</v>
      </c>
      <c r="BX48" s="24" t="s">
        <v>307</v>
      </c>
      <c r="BY48" s="24" t="s">
        <v>307</v>
      </c>
      <c r="BZ48" s="61" t="s">
        <v>307</v>
      </c>
      <c r="CA48" s="54">
        <v>16.274799999999999</v>
      </c>
      <c r="CB48" s="46">
        <v>362.53280000000001</v>
      </c>
      <c r="CC48" s="112">
        <v>526.66899999999998</v>
      </c>
      <c r="CD48" s="56">
        <v>1182.8394000000001</v>
      </c>
    </row>
    <row r="49" spans="1:82" s="49" customFormat="1">
      <c r="A49" s="96" t="s">
        <v>44</v>
      </c>
      <c r="B49" s="97" t="s">
        <v>176</v>
      </c>
      <c r="C49" s="457" t="s">
        <v>404</v>
      </c>
      <c r="D49" s="458" t="s">
        <v>405</v>
      </c>
      <c r="E49" s="55">
        <v>2.0015999999999998</v>
      </c>
      <c r="F49" s="24">
        <v>4.3925000000000001</v>
      </c>
      <c r="G49" s="24">
        <v>0.16309999999999999</v>
      </c>
      <c r="H49" s="24">
        <v>0.43130000000000002</v>
      </c>
      <c r="I49" s="24">
        <v>1.8945000000000001</v>
      </c>
      <c r="J49" s="24">
        <v>0.36609999999999998</v>
      </c>
      <c r="K49" s="24">
        <v>3.1709999999999998</v>
      </c>
      <c r="L49" s="24">
        <v>0.27689999999999998</v>
      </c>
      <c r="M49" s="24">
        <v>0.41649999999999998</v>
      </c>
      <c r="N49" s="24">
        <v>7.6E-3</v>
      </c>
      <c r="O49" s="24">
        <v>0.26369999999999999</v>
      </c>
      <c r="P49" s="24">
        <v>0.3679</v>
      </c>
      <c r="Q49" s="24">
        <v>0.19040000000000001</v>
      </c>
      <c r="R49" s="24">
        <v>0.90210000000000001</v>
      </c>
      <c r="S49" s="24">
        <v>0.1024</v>
      </c>
      <c r="T49" s="24">
        <v>0.7319</v>
      </c>
      <c r="U49" s="24">
        <v>0.1419</v>
      </c>
      <c r="V49" s="24">
        <v>0.35549999999999998</v>
      </c>
      <c r="W49" s="24">
        <v>0.35170000000000001</v>
      </c>
      <c r="X49" s="24">
        <v>0.21460000000000001</v>
      </c>
      <c r="Y49" s="24">
        <v>0.1782</v>
      </c>
      <c r="Z49" s="24">
        <v>0.44409999999999999</v>
      </c>
      <c r="AA49" s="24">
        <v>0.33779999999999999</v>
      </c>
      <c r="AB49" s="24">
        <v>3.6655000000000002</v>
      </c>
      <c r="AC49" s="24">
        <v>0.252</v>
      </c>
      <c r="AD49" s="24">
        <v>0.52680000000000005</v>
      </c>
      <c r="AE49" s="24">
        <v>5.1810999999999998</v>
      </c>
      <c r="AF49" s="24">
        <v>1.0769</v>
      </c>
      <c r="AG49" s="24">
        <v>9.4261999999999997</v>
      </c>
      <c r="AH49" s="24">
        <v>4.1577000000000002</v>
      </c>
      <c r="AI49" s="24">
        <v>13.609500000000001</v>
      </c>
      <c r="AJ49" s="24">
        <v>2.1065999999999998</v>
      </c>
      <c r="AK49" s="24">
        <v>2.5163000000000002</v>
      </c>
      <c r="AL49" s="24">
        <v>4.8789999999999996</v>
      </c>
      <c r="AM49" s="24">
        <v>0.39360000000000001</v>
      </c>
      <c r="AN49" s="24">
        <v>0.87829999999999997</v>
      </c>
      <c r="AO49" s="24">
        <v>0.25819999999999999</v>
      </c>
      <c r="AP49" s="24">
        <v>0.22470000000000001</v>
      </c>
      <c r="AQ49" s="24">
        <v>0.95089999999999997</v>
      </c>
      <c r="AR49" s="24">
        <v>2.6349999999999998</v>
      </c>
      <c r="AS49" s="24">
        <v>2.3149999999999999</v>
      </c>
      <c r="AT49" s="24">
        <v>0.84970000000000001</v>
      </c>
      <c r="AU49" s="24">
        <v>0.49020000000000002</v>
      </c>
      <c r="AV49" s="24">
        <v>1.0043</v>
      </c>
      <c r="AW49" s="24">
        <v>7.2050999999999998</v>
      </c>
      <c r="AX49" s="24">
        <v>1.9895</v>
      </c>
      <c r="AY49" s="24">
        <v>1.4056</v>
      </c>
      <c r="AZ49" s="24">
        <v>7.5600000000000001E-2</v>
      </c>
      <c r="BA49" s="24">
        <v>0.6855</v>
      </c>
      <c r="BB49" s="24">
        <v>0.3453</v>
      </c>
      <c r="BC49" s="24">
        <v>1.8077000000000001</v>
      </c>
      <c r="BD49" s="24">
        <v>0.50890000000000002</v>
      </c>
      <c r="BE49" s="24">
        <v>1.538</v>
      </c>
      <c r="BF49" s="24">
        <v>2.3591000000000002</v>
      </c>
      <c r="BG49" s="24">
        <v>1.2758</v>
      </c>
      <c r="BH49" s="24">
        <v>0.60029999999999994</v>
      </c>
      <c r="BI49" s="24">
        <v>0.8982</v>
      </c>
      <c r="BJ49" s="24">
        <v>0.10390000000000001</v>
      </c>
      <c r="BK49" s="24">
        <v>0.57330000000000003</v>
      </c>
      <c r="BL49" s="24">
        <v>0.31469999999999998</v>
      </c>
      <c r="BM49" s="24">
        <v>0.14399999999999999</v>
      </c>
      <c r="BN49" s="24">
        <v>0.154</v>
      </c>
      <c r="BO49" s="24">
        <v>1.9975000000000001</v>
      </c>
      <c r="BP49" s="24" t="s">
        <v>307</v>
      </c>
      <c r="BQ49" s="24" t="s">
        <v>307</v>
      </c>
      <c r="BR49" s="54">
        <v>99.082700000000003</v>
      </c>
      <c r="BS49" s="55">
        <v>119.0491</v>
      </c>
      <c r="BT49" s="24" t="s">
        <v>307</v>
      </c>
      <c r="BU49" s="24" t="s">
        <v>307</v>
      </c>
      <c r="BV49" s="54">
        <v>119.0491</v>
      </c>
      <c r="BW49" s="55" t="s">
        <v>307</v>
      </c>
      <c r="BX49" s="24" t="s">
        <v>307</v>
      </c>
      <c r="BY49" s="24" t="s">
        <v>307</v>
      </c>
      <c r="BZ49" s="61" t="s">
        <v>307</v>
      </c>
      <c r="CA49" s="54" t="s">
        <v>307</v>
      </c>
      <c r="CB49" s="46">
        <v>14.5435</v>
      </c>
      <c r="CC49" s="112">
        <v>133.59270000000001</v>
      </c>
      <c r="CD49" s="56">
        <v>232.6754</v>
      </c>
    </row>
    <row r="50" spans="1:82" s="49" customFormat="1">
      <c r="A50" s="96" t="s">
        <v>45</v>
      </c>
      <c r="B50" s="97" t="s">
        <v>177</v>
      </c>
      <c r="C50" s="457" t="s">
        <v>406</v>
      </c>
      <c r="D50" s="458" t="s">
        <v>407</v>
      </c>
      <c r="E50" s="55">
        <v>6.1752000000000002</v>
      </c>
      <c r="F50" s="24">
        <v>0.72140000000000004</v>
      </c>
      <c r="G50" s="24">
        <v>0.23280000000000001</v>
      </c>
      <c r="H50" s="24">
        <v>0.11119999999999999</v>
      </c>
      <c r="I50" s="24">
        <v>1.2088000000000001</v>
      </c>
      <c r="J50" s="24">
        <v>0.42970000000000003</v>
      </c>
      <c r="K50" s="24">
        <v>0.5575</v>
      </c>
      <c r="L50" s="24" t="s">
        <v>307</v>
      </c>
      <c r="M50" s="24">
        <v>2.18E-2</v>
      </c>
      <c r="N50" s="24">
        <v>1.9E-3</v>
      </c>
      <c r="O50" s="24">
        <v>8.8499999999999995E-2</v>
      </c>
      <c r="P50" s="24">
        <v>0.20979999999999999</v>
      </c>
      <c r="Q50" s="24">
        <v>2.1399999999999999E-2</v>
      </c>
      <c r="R50" s="24">
        <v>4.3499999999999997E-2</v>
      </c>
      <c r="S50" s="24">
        <v>7.3000000000000001E-3</v>
      </c>
      <c r="T50" s="24">
        <v>5.7999999999999996E-3</v>
      </c>
      <c r="U50" s="24">
        <v>0.1439</v>
      </c>
      <c r="V50" s="24">
        <v>4.4699999999999997E-2</v>
      </c>
      <c r="W50" s="24">
        <v>0.14530000000000001</v>
      </c>
      <c r="X50" s="24">
        <v>4.0800000000000003E-2</v>
      </c>
      <c r="Y50" s="24">
        <v>1E-4</v>
      </c>
      <c r="Z50" s="24">
        <v>0.1183</v>
      </c>
      <c r="AA50" s="24">
        <v>0.23150000000000001</v>
      </c>
      <c r="AB50" s="24">
        <v>0.15740000000000001</v>
      </c>
      <c r="AC50" s="24">
        <v>0.21199999999999999</v>
      </c>
      <c r="AD50" s="24">
        <v>0.51090000000000002</v>
      </c>
      <c r="AE50" s="24">
        <v>3.0146999999999999</v>
      </c>
      <c r="AF50" s="24">
        <v>3.3010000000000002</v>
      </c>
      <c r="AG50" s="24">
        <v>14.920500000000001</v>
      </c>
      <c r="AH50" s="24">
        <v>5.2546999999999997</v>
      </c>
      <c r="AI50" s="24">
        <v>3.5608</v>
      </c>
      <c r="AJ50" s="24">
        <v>0.27350000000000002</v>
      </c>
      <c r="AK50" s="24" t="s">
        <v>307</v>
      </c>
      <c r="AL50" s="24">
        <v>5.1367000000000003</v>
      </c>
      <c r="AM50" s="24" t="s">
        <v>307</v>
      </c>
      <c r="AN50" s="24">
        <v>0.81210000000000004</v>
      </c>
      <c r="AO50" s="24">
        <v>0.27460000000000001</v>
      </c>
      <c r="AP50" s="24">
        <v>0.13819999999999999</v>
      </c>
      <c r="AQ50" s="24">
        <v>0.53549999999999998</v>
      </c>
      <c r="AR50" s="24">
        <v>0.95050000000000001</v>
      </c>
      <c r="AS50" s="24">
        <v>31.486999999999998</v>
      </c>
      <c r="AT50" s="24">
        <v>19.9405</v>
      </c>
      <c r="AU50" s="24">
        <v>5.5266999999999999</v>
      </c>
      <c r="AV50" s="24">
        <v>3.1673</v>
      </c>
      <c r="AW50" s="24" t="s">
        <v>307</v>
      </c>
      <c r="AX50" s="24">
        <v>1.7125999999999999</v>
      </c>
      <c r="AY50" s="24">
        <v>0.83879999999999999</v>
      </c>
      <c r="AZ50" s="24">
        <v>2.6800000000000001E-2</v>
      </c>
      <c r="BA50" s="24">
        <v>0.48139999999999999</v>
      </c>
      <c r="BB50" s="24">
        <v>0.105</v>
      </c>
      <c r="BC50" s="24">
        <v>0.34670000000000001</v>
      </c>
      <c r="BD50" s="24">
        <v>0.32029999999999997</v>
      </c>
      <c r="BE50" s="24">
        <v>1.38E-2</v>
      </c>
      <c r="BF50" s="24">
        <v>0.45440000000000003</v>
      </c>
      <c r="BG50" s="24" t="s">
        <v>307</v>
      </c>
      <c r="BH50" s="24">
        <v>3.7600000000000001E-2</v>
      </c>
      <c r="BI50" s="24">
        <v>2.5399999999999999E-2</v>
      </c>
      <c r="BJ50" s="24" t="s">
        <v>307</v>
      </c>
      <c r="BK50" s="24">
        <v>0.45219999999999999</v>
      </c>
      <c r="BL50" s="24">
        <v>2.47E-2</v>
      </c>
      <c r="BM50" s="24">
        <v>2.0000000000000001E-4</v>
      </c>
      <c r="BN50" s="24">
        <v>2.3E-2</v>
      </c>
      <c r="BO50" s="24">
        <v>6.1000000000000004E-3</v>
      </c>
      <c r="BP50" s="24" t="s">
        <v>307</v>
      </c>
      <c r="BQ50" s="24" t="s">
        <v>307</v>
      </c>
      <c r="BR50" s="54">
        <v>114.60469999999999</v>
      </c>
      <c r="BS50" s="55">
        <v>2.3349000000000002</v>
      </c>
      <c r="BT50" s="24" t="s">
        <v>307</v>
      </c>
      <c r="BU50" s="24" t="s">
        <v>307</v>
      </c>
      <c r="BV50" s="54">
        <v>2.3349000000000002</v>
      </c>
      <c r="BW50" s="55" t="s">
        <v>307</v>
      </c>
      <c r="BX50" s="24" t="s">
        <v>307</v>
      </c>
      <c r="BY50" s="24" t="s">
        <v>307</v>
      </c>
      <c r="BZ50" s="61" t="s">
        <v>307</v>
      </c>
      <c r="CA50" s="54" t="s">
        <v>307</v>
      </c>
      <c r="CB50" s="46">
        <v>0.89970000000000006</v>
      </c>
      <c r="CC50" s="112">
        <v>3.2345999999999999</v>
      </c>
      <c r="CD50" s="56">
        <v>117.8394</v>
      </c>
    </row>
    <row r="51" spans="1:82" s="49" customFormat="1">
      <c r="A51" s="96" t="s">
        <v>136</v>
      </c>
      <c r="B51" s="97" t="s">
        <v>310</v>
      </c>
      <c r="C51" s="457" t="s">
        <v>408</v>
      </c>
      <c r="D51" s="458" t="s">
        <v>409</v>
      </c>
      <c r="E51" s="55">
        <v>8.0085999999999995</v>
      </c>
      <c r="F51" s="24">
        <v>4.4813999999999998</v>
      </c>
      <c r="G51" s="24">
        <v>0.42549999999999999</v>
      </c>
      <c r="H51" s="24">
        <v>0.82750000000000001</v>
      </c>
      <c r="I51" s="24">
        <v>11.1586</v>
      </c>
      <c r="J51" s="24">
        <v>6.3205999999999998</v>
      </c>
      <c r="K51" s="24">
        <v>4.7807000000000004</v>
      </c>
      <c r="L51" s="24">
        <v>1.1878</v>
      </c>
      <c r="M51" s="24">
        <v>4.2106000000000003</v>
      </c>
      <c r="N51" s="24">
        <v>5.9400000000000001E-2</v>
      </c>
      <c r="O51" s="24">
        <v>2.1680999999999999</v>
      </c>
      <c r="P51" s="24">
        <v>0.63619999999999999</v>
      </c>
      <c r="Q51" s="24">
        <v>6.3978000000000002</v>
      </c>
      <c r="R51" s="24">
        <v>4.0860000000000003</v>
      </c>
      <c r="S51" s="24">
        <v>0.73499999999999999</v>
      </c>
      <c r="T51" s="24">
        <v>7.5571000000000002</v>
      </c>
      <c r="U51" s="24">
        <v>1.4311</v>
      </c>
      <c r="V51" s="24">
        <v>1.6518999999999999</v>
      </c>
      <c r="W51" s="24">
        <v>3.7296999999999998</v>
      </c>
      <c r="X51" s="24">
        <v>1.5964</v>
      </c>
      <c r="Y51" s="24">
        <v>0.19739999999999999</v>
      </c>
      <c r="Z51" s="24">
        <v>6.2339000000000002</v>
      </c>
      <c r="AA51" s="24">
        <v>5.1460999999999997</v>
      </c>
      <c r="AB51" s="24">
        <v>2.2004999999999999</v>
      </c>
      <c r="AC51" s="24">
        <v>0.60309999999999997</v>
      </c>
      <c r="AD51" s="24">
        <v>7.1795999999999998</v>
      </c>
      <c r="AE51" s="24">
        <v>80.134699999999995</v>
      </c>
      <c r="AF51" s="24">
        <v>33.995199999999997</v>
      </c>
      <c r="AG51" s="24">
        <v>155.98820000000001</v>
      </c>
      <c r="AH51" s="24">
        <v>226.2062</v>
      </c>
      <c r="AI51" s="24">
        <v>21.037400000000002</v>
      </c>
      <c r="AJ51" s="24">
        <v>2.0870000000000002</v>
      </c>
      <c r="AK51" s="24">
        <v>2.2147999999999999</v>
      </c>
      <c r="AL51" s="24">
        <v>13.5166</v>
      </c>
      <c r="AM51" s="24">
        <v>6.5030999999999999</v>
      </c>
      <c r="AN51" s="24">
        <v>49.304699999999997</v>
      </c>
      <c r="AO51" s="24">
        <v>3.0438000000000001</v>
      </c>
      <c r="AP51" s="24">
        <v>4.7417999999999996</v>
      </c>
      <c r="AQ51" s="24">
        <v>17.054200000000002</v>
      </c>
      <c r="AR51" s="24">
        <v>16.555</v>
      </c>
      <c r="AS51" s="24">
        <v>16.008900000000001</v>
      </c>
      <c r="AT51" s="24">
        <v>14.270300000000001</v>
      </c>
      <c r="AU51" s="24">
        <v>5.6811999999999996</v>
      </c>
      <c r="AV51" s="24">
        <v>160.74029999999999</v>
      </c>
      <c r="AW51" s="24">
        <v>103.6058</v>
      </c>
      <c r="AX51" s="24">
        <v>20.459900000000001</v>
      </c>
      <c r="AY51" s="24">
        <v>9.2990999999999993</v>
      </c>
      <c r="AZ51" s="24">
        <v>0.56169999999999998</v>
      </c>
      <c r="BA51" s="24">
        <v>12.7463</v>
      </c>
      <c r="BB51" s="24">
        <v>3.6798000000000002</v>
      </c>
      <c r="BC51" s="24">
        <v>5.0160999999999998</v>
      </c>
      <c r="BD51" s="24">
        <v>5.5979000000000001</v>
      </c>
      <c r="BE51" s="24">
        <v>9.4763999999999999</v>
      </c>
      <c r="BF51" s="24">
        <v>16.2166</v>
      </c>
      <c r="BG51" s="24">
        <v>46.474600000000002</v>
      </c>
      <c r="BH51" s="24">
        <v>13.696199999999999</v>
      </c>
      <c r="BI51" s="24">
        <v>8.3002000000000002</v>
      </c>
      <c r="BJ51" s="24">
        <v>1.5608</v>
      </c>
      <c r="BK51" s="24">
        <v>18.831299999999999</v>
      </c>
      <c r="BL51" s="24">
        <v>9.3927999999999994</v>
      </c>
      <c r="BM51" s="24">
        <v>7.6806999999999999</v>
      </c>
      <c r="BN51" s="24">
        <v>4.5891000000000002</v>
      </c>
      <c r="BO51" s="24">
        <v>11.517899999999999</v>
      </c>
      <c r="BP51" s="24" t="s">
        <v>307</v>
      </c>
      <c r="BQ51" s="24" t="s">
        <v>307</v>
      </c>
      <c r="BR51" s="54">
        <v>1230.797</v>
      </c>
      <c r="BS51" s="55">
        <v>111.8083</v>
      </c>
      <c r="BT51" s="24">
        <v>21.098299999999998</v>
      </c>
      <c r="BU51" s="24">
        <v>52.8568</v>
      </c>
      <c r="BV51" s="54">
        <v>185.76339999999999</v>
      </c>
      <c r="BW51" s="55">
        <v>178.744</v>
      </c>
      <c r="BX51" s="24" t="s">
        <v>307</v>
      </c>
      <c r="BY51" s="24" t="s">
        <v>307</v>
      </c>
      <c r="BZ51" s="61" t="s">
        <v>307</v>
      </c>
      <c r="CA51" s="54">
        <v>178.744</v>
      </c>
      <c r="CB51" s="46">
        <v>1.4056999999999999</v>
      </c>
      <c r="CC51" s="112">
        <v>365.91309999999999</v>
      </c>
      <c r="CD51" s="56">
        <v>1596.7101</v>
      </c>
    </row>
    <row r="52" spans="1:82" s="49" customFormat="1">
      <c r="A52" s="96" t="s">
        <v>46</v>
      </c>
      <c r="B52" s="20" t="s">
        <v>271</v>
      </c>
      <c r="C52" s="457" t="s">
        <v>410</v>
      </c>
      <c r="D52" s="458" t="s">
        <v>411</v>
      </c>
      <c r="E52" s="55" t="s">
        <v>307</v>
      </c>
      <c r="F52" s="24" t="s">
        <v>307</v>
      </c>
      <c r="G52" s="24" t="s">
        <v>307</v>
      </c>
      <c r="H52" s="24" t="s">
        <v>307</v>
      </c>
      <c r="I52" s="24" t="s">
        <v>307</v>
      </c>
      <c r="J52" s="24" t="s">
        <v>307</v>
      </c>
      <c r="K52" s="24" t="s">
        <v>307</v>
      </c>
      <c r="L52" s="24" t="s">
        <v>307</v>
      </c>
      <c r="M52" s="24" t="s">
        <v>307</v>
      </c>
      <c r="N52" s="24" t="s">
        <v>307</v>
      </c>
      <c r="O52" s="24" t="s">
        <v>307</v>
      </c>
      <c r="P52" s="24" t="s">
        <v>307</v>
      </c>
      <c r="Q52" s="24" t="s">
        <v>307</v>
      </c>
      <c r="R52" s="24" t="s">
        <v>307</v>
      </c>
      <c r="S52" s="24" t="s">
        <v>307</v>
      </c>
      <c r="T52" s="24" t="s">
        <v>307</v>
      </c>
      <c r="U52" s="24" t="s">
        <v>307</v>
      </c>
      <c r="V52" s="24" t="s">
        <v>307</v>
      </c>
      <c r="W52" s="24" t="s">
        <v>307</v>
      </c>
      <c r="X52" s="24" t="s">
        <v>307</v>
      </c>
      <c r="Y52" s="24" t="s">
        <v>307</v>
      </c>
      <c r="Z52" s="24" t="s">
        <v>307</v>
      </c>
      <c r="AA52" s="24" t="s">
        <v>307</v>
      </c>
      <c r="AB52" s="24" t="s">
        <v>307</v>
      </c>
      <c r="AC52" s="24" t="s">
        <v>307</v>
      </c>
      <c r="AD52" s="24" t="s">
        <v>307</v>
      </c>
      <c r="AE52" s="24" t="s">
        <v>307</v>
      </c>
      <c r="AF52" s="24" t="s">
        <v>307</v>
      </c>
      <c r="AG52" s="24" t="s">
        <v>307</v>
      </c>
      <c r="AH52" s="24" t="s">
        <v>307</v>
      </c>
      <c r="AI52" s="24" t="s">
        <v>307</v>
      </c>
      <c r="AJ52" s="24" t="s">
        <v>307</v>
      </c>
      <c r="AK52" s="24" t="s">
        <v>307</v>
      </c>
      <c r="AL52" s="24" t="s">
        <v>307</v>
      </c>
      <c r="AM52" s="24" t="s">
        <v>307</v>
      </c>
      <c r="AN52" s="24" t="s">
        <v>307</v>
      </c>
      <c r="AO52" s="24" t="s">
        <v>307</v>
      </c>
      <c r="AP52" s="24" t="s">
        <v>307</v>
      </c>
      <c r="AQ52" s="24" t="s">
        <v>307</v>
      </c>
      <c r="AR52" s="24" t="s">
        <v>307</v>
      </c>
      <c r="AS52" s="24" t="s">
        <v>307</v>
      </c>
      <c r="AT52" s="24" t="s">
        <v>307</v>
      </c>
      <c r="AU52" s="24" t="s">
        <v>307</v>
      </c>
      <c r="AV52" s="24" t="s">
        <v>307</v>
      </c>
      <c r="AW52" s="24" t="s">
        <v>307</v>
      </c>
      <c r="AX52" s="24" t="s">
        <v>307</v>
      </c>
      <c r="AY52" s="24" t="s">
        <v>307</v>
      </c>
      <c r="AZ52" s="24" t="s">
        <v>307</v>
      </c>
      <c r="BA52" s="24" t="s">
        <v>307</v>
      </c>
      <c r="BB52" s="24" t="s">
        <v>307</v>
      </c>
      <c r="BC52" s="24" t="s">
        <v>307</v>
      </c>
      <c r="BD52" s="24" t="s">
        <v>307</v>
      </c>
      <c r="BE52" s="24" t="s">
        <v>307</v>
      </c>
      <c r="BF52" s="24" t="s">
        <v>307</v>
      </c>
      <c r="BG52" s="24" t="s">
        <v>307</v>
      </c>
      <c r="BH52" s="24" t="s">
        <v>307</v>
      </c>
      <c r="BI52" s="24" t="s">
        <v>307</v>
      </c>
      <c r="BJ52" s="24" t="s">
        <v>307</v>
      </c>
      <c r="BK52" s="24" t="s">
        <v>307</v>
      </c>
      <c r="BL52" s="24" t="s">
        <v>307</v>
      </c>
      <c r="BM52" s="24" t="s">
        <v>307</v>
      </c>
      <c r="BN52" s="24" t="s">
        <v>307</v>
      </c>
      <c r="BO52" s="24" t="s">
        <v>307</v>
      </c>
      <c r="BP52" s="24" t="s">
        <v>307</v>
      </c>
      <c r="BQ52" s="24" t="s">
        <v>307</v>
      </c>
      <c r="BR52" s="54" t="s">
        <v>307</v>
      </c>
      <c r="BS52" s="55">
        <v>1841.2275</v>
      </c>
      <c r="BT52" s="24" t="s">
        <v>307</v>
      </c>
      <c r="BU52" s="24" t="s">
        <v>307</v>
      </c>
      <c r="BV52" s="54">
        <v>1841.2275</v>
      </c>
      <c r="BW52" s="55" t="s">
        <v>307</v>
      </c>
      <c r="BX52" s="24" t="s">
        <v>307</v>
      </c>
      <c r="BY52" s="24" t="s">
        <v>307</v>
      </c>
      <c r="BZ52" s="61" t="s">
        <v>307</v>
      </c>
      <c r="CA52" s="54" t="s">
        <v>307</v>
      </c>
      <c r="CB52" s="46" t="s">
        <v>307</v>
      </c>
      <c r="CC52" s="112">
        <v>1841.2275</v>
      </c>
      <c r="CD52" s="56">
        <v>1841.2275</v>
      </c>
    </row>
    <row r="53" spans="1:82" s="49" customFormat="1">
      <c r="A53" s="96" t="s">
        <v>47</v>
      </c>
      <c r="B53" s="97" t="s">
        <v>178</v>
      </c>
      <c r="C53" s="457" t="s">
        <v>412</v>
      </c>
      <c r="D53" s="458" t="s">
        <v>413</v>
      </c>
      <c r="E53" s="55">
        <v>4.6123000000000003</v>
      </c>
      <c r="F53" s="24">
        <v>14.803000000000001</v>
      </c>
      <c r="G53" s="24">
        <v>1.9853000000000001</v>
      </c>
      <c r="H53" s="24">
        <v>1.7776000000000001</v>
      </c>
      <c r="I53" s="24">
        <v>26.2455</v>
      </c>
      <c r="J53" s="24">
        <v>2.1029</v>
      </c>
      <c r="K53" s="24">
        <v>13.212899999999999</v>
      </c>
      <c r="L53" s="24">
        <v>0.39800000000000002</v>
      </c>
      <c r="M53" s="24">
        <v>1.0221</v>
      </c>
      <c r="N53" s="24">
        <v>1.24E-2</v>
      </c>
      <c r="O53" s="24">
        <v>1.1611</v>
      </c>
      <c r="P53" s="24">
        <v>5.0936000000000003</v>
      </c>
      <c r="Q53" s="24">
        <v>0.58679999999999999</v>
      </c>
      <c r="R53" s="24">
        <v>3.7202999999999999</v>
      </c>
      <c r="S53" s="24">
        <v>0.8155</v>
      </c>
      <c r="T53" s="24">
        <v>5.8925000000000001</v>
      </c>
      <c r="U53" s="24">
        <v>0.38969999999999999</v>
      </c>
      <c r="V53" s="24">
        <v>2.6017999999999999</v>
      </c>
      <c r="W53" s="24">
        <v>1.2069000000000001</v>
      </c>
      <c r="X53" s="24">
        <v>3.1023999999999998</v>
      </c>
      <c r="Y53" s="24">
        <v>0.31480000000000002</v>
      </c>
      <c r="Z53" s="24">
        <v>2.1215999999999999</v>
      </c>
      <c r="AA53" s="24">
        <v>3.1711</v>
      </c>
      <c r="AB53" s="24">
        <v>12.6313</v>
      </c>
      <c r="AC53" s="24">
        <v>0.61819999999999997</v>
      </c>
      <c r="AD53" s="24">
        <v>3.4632999999999998</v>
      </c>
      <c r="AE53" s="24">
        <v>28.117000000000001</v>
      </c>
      <c r="AF53" s="24">
        <v>5.0923999999999996</v>
      </c>
      <c r="AG53" s="24">
        <v>133.37090000000001</v>
      </c>
      <c r="AH53" s="24">
        <v>46.968899999999998</v>
      </c>
      <c r="AI53" s="24">
        <v>4.3650000000000002</v>
      </c>
      <c r="AJ53" s="24">
        <v>0.44269999999999998</v>
      </c>
      <c r="AK53" s="24">
        <v>9.5161999999999995</v>
      </c>
      <c r="AL53" s="24">
        <v>8.1635000000000009</v>
      </c>
      <c r="AM53" s="24">
        <v>1.5618000000000001</v>
      </c>
      <c r="AN53" s="24">
        <v>6.3520000000000003</v>
      </c>
      <c r="AO53" s="24">
        <v>1.0084</v>
      </c>
      <c r="AP53" s="24">
        <v>5.5027999999999997</v>
      </c>
      <c r="AQ53" s="24">
        <v>13.028700000000001</v>
      </c>
      <c r="AR53" s="24">
        <v>10.441599999999999</v>
      </c>
      <c r="AS53" s="24">
        <v>11.926</v>
      </c>
      <c r="AT53" s="24">
        <v>5.3009000000000004</v>
      </c>
      <c r="AU53" s="24">
        <v>2.9632999999999998</v>
      </c>
      <c r="AV53" s="24">
        <v>18.430700000000002</v>
      </c>
      <c r="AW53" s="24" t="s">
        <v>307</v>
      </c>
      <c r="AX53" s="24">
        <v>92.375500000000002</v>
      </c>
      <c r="AY53" s="24">
        <v>6.3323</v>
      </c>
      <c r="AZ53" s="24">
        <v>1.1787000000000001</v>
      </c>
      <c r="BA53" s="24">
        <v>16.050599999999999</v>
      </c>
      <c r="BB53" s="24">
        <v>2.5145</v>
      </c>
      <c r="BC53" s="24">
        <v>2.5569000000000002</v>
      </c>
      <c r="BD53" s="24">
        <v>2.6637</v>
      </c>
      <c r="BE53" s="24">
        <v>1.5456000000000001</v>
      </c>
      <c r="BF53" s="24">
        <v>7.4833999999999996</v>
      </c>
      <c r="BG53" s="24">
        <v>32.915300000000002</v>
      </c>
      <c r="BH53" s="24">
        <v>6.7205000000000004</v>
      </c>
      <c r="BI53" s="24">
        <v>1.0468999999999999</v>
      </c>
      <c r="BJ53" s="24">
        <v>0.66149999999999998</v>
      </c>
      <c r="BK53" s="24">
        <v>4.8929</v>
      </c>
      <c r="BL53" s="24">
        <v>2.3245</v>
      </c>
      <c r="BM53" s="24">
        <v>7.1094999999999997</v>
      </c>
      <c r="BN53" s="24">
        <v>0.22140000000000001</v>
      </c>
      <c r="BO53" s="24">
        <v>1.8418000000000001</v>
      </c>
      <c r="BP53" s="24" t="s">
        <v>307</v>
      </c>
      <c r="BQ53" s="24" t="s">
        <v>307</v>
      </c>
      <c r="BR53" s="54">
        <v>616.05110000000002</v>
      </c>
      <c r="BS53" s="55">
        <v>5.0597000000000003</v>
      </c>
      <c r="BT53" s="24">
        <v>1.9474</v>
      </c>
      <c r="BU53" s="24">
        <v>0.78669999999999995</v>
      </c>
      <c r="BV53" s="54">
        <v>7.7938999999999998</v>
      </c>
      <c r="BW53" s="55">
        <v>8.6454000000000004</v>
      </c>
      <c r="BX53" s="24" t="s">
        <v>307</v>
      </c>
      <c r="BY53" s="24" t="s">
        <v>307</v>
      </c>
      <c r="BZ53" s="61" t="s">
        <v>307</v>
      </c>
      <c r="CA53" s="54">
        <v>8.6454000000000004</v>
      </c>
      <c r="CB53" s="46">
        <v>61.185699999999997</v>
      </c>
      <c r="CC53" s="112">
        <v>77.624899999999997</v>
      </c>
      <c r="CD53" s="56">
        <v>693.67600000000004</v>
      </c>
    </row>
    <row r="54" spans="1:82" s="49" customFormat="1">
      <c r="A54" s="96" t="s">
        <v>48</v>
      </c>
      <c r="B54" s="97" t="s">
        <v>179</v>
      </c>
      <c r="C54" s="457" t="s">
        <v>414</v>
      </c>
      <c r="D54" s="458" t="s">
        <v>415</v>
      </c>
      <c r="E54" s="55">
        <v>0.1129</v>
      </c>
      <c r="F54" s="24">
        <v>3.3500000000000002E-2</v>
      </c>
      <c r="G54" s="24">
        <v>0.17879999999999999</v>
      </c>
      <c r="H54" s="24">
        <v>0.1295</v>
      </c>
      <c r="I54" s="24">
        <v>0.67490000000000006</v>
      </c>
      <c r="J54" s="24">
        <v>1.95E-2</v>
      </c>
      <c r="K54" s="24">
        <v>1.7282</v>
      </c>
      <c r="L54" s="24" t="s">
        <v>307</v>
      </c>
      <c r="M54" s="24" t="s">
        <v>307</v>
      </c>
      <c r="N54" s="24" t="s">
        <v>307</v>
      </c>
      <c r="O54" s="24">
        <v>0.29749999999999999</v>
      </c>
      <c r="P54" s="24">
        <v>0.16650000000000001</v>
      </c>
      <c r="Q54" s="24">
        <v>1.5599999999999999E-2</v>
      </c>
      <c r="R54" s="24">
        <v>3.3666999999999998</v>
      </c>
      <c r="S54" s="24">
        <v>5.8700000000000002E-2</v>
      </c>
      <c r="T54" s="24">
        <v>5.5744999999999996</v>
      </c>
      <c r="U54" s="24">
        <v>8.3199999999999996E-2</v>
      </c>
      <c r="V54" s="24">
        <v>1.3308</v>
      </c>
      <c r="W54" s="24">
        <v>5.1999999999999998E-3</v>
      </c>
      <c r="X54" s="24">
        <v>0.16900000000000001</v>
      </c>
      <c r="Y54" s="24">
        <v>2.1000000000000001E-2</v>
      </c>
      <c r="Z54" s="24">
        <v>3.15E-2</v>
      </c>
      <c r="AA54" s="24">
        <v>9.4100000000000003E-2</v>
      </c>
      <c r="AB54" s="24">
        <v>7.8833000000000002</v>
      </c>
      <c r="AC54" s="24">
        <v>0.1777</v>
      </c>
      <c r="AD54" s="24">
        <v>1.5757000000000001</v>
      </c>
      <c r="AE54" s="24">
        <v>134.40639999999999</v>
      </c>
      <c r="AF54" s="24">
        <v>2.7269999999999999</v>
      </c>
      <c r="AG54" s="24">
        <v>4.1456999999999997</v>
      </c>
      <c r="AH54" s="24">
        <v>0.21229999999999999</v>
      </c>
      <c r="AI54" s="24">
        <v>8.2301000000000002</v>
      </c>
      <c r="AJ54" s="24">
        <v>6.25E-2</v>
      </c>
      <c r="AK54" s="24" t="s">
        <v>307</v>
      </c>
      <c r="AL54" s="24">
        <v>10.7349</v>
      </c>
      <c r="AM54" s="24" t="s">
        <v>307</v>
      </c>
      <c r="AN54" s="24">
        <v>4.3700000000000003E-2</v>
      </c>
      <c r="AO54" s="24">
        <v>8.6E-3</v>
      </c>
      <c r="AP54" s="24">
        <v>0.18079999999999999</v>
      </c>
      <c r="AQ54" s="24">
        <v>23.893899999999999</v>
      </c>
      <c r="AR54" s="24">
        <v>0.75429999999999997</v>
      </c>
      <c r="AS54" s="24">
        <v>1.06E-2</v>
      </c>
      <c r="AT54" s="24">
        <v>8.5000000000000006E-3</v>
      </c>
      <c r="AU54" s="24" t="s">
        <v>307</v>
      </c>
      <c r="AV54" s="24">
        <v>25.459499999999998</v>
      </c>
      <c r="AW54" s="24" t="s">
        <v>307</v>
      </c>
      <c r="AX54" s="24">
        <v>3.0000000000000001E-3</v>
      </c>
      <c r="AY54" s="24">
        <v>29.717500000000001</v>
      </c>
      <c r="AZ54" s="24">
        <v>5.6399999999999999E-2</v>
      </c>
      <c r="BA54" s="24">
        <v>6.0000000000000001E-3</v>
      </c>
      <c r="BB54" s="24">
        <v>0.76629999999999998</v>
      </c>
      <c r="BC54" s="24" t="s">
        <v>307</v>
      </c>
      <c r="BD54" s="24">
        <v>2.8500000000000001E-2</v>
      </c>
      <c r="BE54" s="24">
        <v>0.1145</v>
      </c>
      <c r="BF54" s="24">
        <v>0.91659999999999997</v>
      </c>
      <c r="BG54" s="24">
        <v>16.2301</v>
      </c>
      <c r="BH54" s="24">
        <v>1.1819999999999999</v>
      </c>
      <c r="BI54" s="24">
        <v>0.20860000000000001</v>
      </c>
      <c r="BJ54" s="24">
        <v>0.16170000000000001</v>
      </c>
      <c r="BK54" s="24">
        <v>0.46150000000000002</v>
      </c>
      <c r="BL54" s="24">
        <v>2.8624999999999998</v>
      </c>
      <c r="BM54" s="24">
        <v>2.7342</v>
      </c>
      <c r="BN54" s="24">
        <v>8.6E-3</v>
      </c>
      <c r="BO54" s="24">
        <v>2.3300000000000001E-2</v>
      </c>
      <c r="BP54" s="24" t="s">
        <v>307</v>
      </c>
      <c r="BQ54" s="24" t="s">
        <v>307</v>
      </c>
      <c r="BR54" s="54">
        <v>290.08870000000002</v>
      </c>
      <c r="BS54" s="55">
        <v>13.849399999999999</v>
      </c>
      <c r="BT54" s="24">
        <v>0.41670000000000001</v>
      </c>
      <c r="BU54" s="24">
        <v>7.9793000000000003</v>
      </c>
      <c r="BV54" s="54">
        <v>22.2454</v>
      </c>
      <c r="BW54" s="55">
        <v>12.065</v>
      </c>
      <c r="BX54" s="24" t="s">
        <v>307</v>
      </c>
      <c r="BY54" s="24">
        <v>-0.20069999999999999</v>
      </c>
      <c r="BZ54" s="61">
        <v>-0.20069999999999999</v>
      </c>
      <c r="CA54" s="54">
        <v>11.8643</v>
      </c>
      <c r="CB54" s="46">
        <v>28.371400000000001</v>
      </c>
      <c r="CC54" s="112">
        <v>62.481099999999998</v>
      </c>
      <c r="CD54" s="56">
        <v>352.56979999999999</v>
      </c>
    </row>
    <row r="55" spans="1:82" s="49" customFormat="1">
      <c r="A55" s="96" t="s">
        <v>49</v>
      </c>
      <c r="B55" s="97" t="s">
        <v>180</v>
      </c>
      <c r="C55" s="457" t="s">
        <v>416</v>
      </c>
      <c r="D55" s="458" t="s">
        <v>417</v>
      </c>
      <c r="E55" s="55" t="s">
        <v>307</v>
      </c>
      <c r="F55" s="24" t="s">
        <v>307</v>
      </c>
      <c r="G55" s="24" t="s">
        <v>307</v>
      </c>
      <c r="H55" s="24" t="s">
        <v>307</v>
      </c>
      <c r="I55" s="24" t="s">
        <v>307</v>
      </c>
      <c r="J55" s="24" t="s">
        <v>307</v>
      </c>
      <c r="K55" s="24" t="s">
        <v>307</v>
      </c>
      <c r="L55" s="24" t="s">
        <v>307</v>
      </c>
      <c r="M55" s="24" t="s">
        <v>307</v>
      </c>
      <c r="N55" s="24" t="s">
        <v>307</v>
      </c>
      <c r="O55" s="24" t="s">
        <v>307</v>
      </c>
      <c r="P55" s="24" t="s">
        <v>307</v>
      </c>
      <c r="Q55" s="24" t="s">
        <v>307</v>
      </c>
      <c r="R55" s="24" t="s">
        <v>307</v>
      </c>
      <c r="S55" s="24" t="s">
        <v>307</v>
      </c>
      <c r="T55" s="24" t="s">
        <v>307</v>
      </c>
      <c r="U55" s="24" t="s">
        <v>307</v>
      </c>
      <c r="V55" s="24" t="s">
        <v>307</v>
      </c>
      <c r="W55" s="24" t="s">
        <v>307</v>
      </c>
      <c r="X55" s="24" t="s">
        <v>307</v>
      </c>
      <c r="Y55" s="24" t="s">
        <v>307</v>
      </c>
      <c r="Z55" s="24" t="s">
        <v>307</v>
      </c>
      <c r="AA55" s="24" t="s">
        <v>307</v>
      </c>
      <c r="AB55" s="24" t="s">
        <v>307</v>
      </c>
      <c r="AC55" s="24" t="s">
        <v>307</v>
      </c>
      <c r="AD55" s="24" t="s">
        <v>307</v>
      </c>
      <c r="AE55" s="24" t="s">
        <v>307</v>
      </c>
      <c r="AF55" s="24" t="s">
        <v>307</v>
      </c>
      <c r="AG55" s="24" t="s">
        <v>307</v>
      </c>
      <c r="AH55" s="24" t="s">
        <v>307</v>
      </c>
      <c r="AI55" s="24" t="s">
        <v>307</v>
      </c>
      <c r="AJ55" s="24" t="s">
        <v>307</v>
      </c>
      <c r="AK55" s="24" t="s">
        <v>307</v>
      </c>
      <c r="AL55" s="24" t="s">
        <v>307</v>
      </c>
      <c r="AM55" s="24" t="s">
        <v>307</v>
      </c>
      <c r="AN55" s="24" t="s">
        <v>307</v>
      </c>
      <c r="AO55" s="24" t="s">
        <v>307</v>
      </c>
      <c r="AP55" s="24" t="s">
        <v>307</v>
      </c>
      <c r="AQ55" s="24" t="s">
        <v>307</v>
      </c>
      <c r="AR55" s="24" t="s">
        <v>307</v>
      </c>
      <c r="AS55" s="24" t="s">
        <v>307</v>
      </c>
      <c r="AT55" s="24" t="s">
        <v>307</v>
      </c>
      <c r="AU55" s="24" t="s">
        <v>307</v>
      </c>
      <c r="AV55" s="24" t="s">
        <v>307</v>
      </c>
      <c r="AW55" s="24" t="s">
        <v>307</v>
      </c>
      <c r="AX55" s="24" t="s">
        <v>307</v>
      </c>
      <c r="AY55" s="24" t="s">
        <v>307</v>
      </c>
      <c r="AZ55" s="24">
        <v>8.7871000000000006</v>
      </c>
      <c r="BA55" s="24">
        <v>0.22159999999999999</v>
      </c>
      <c r="BB55" s="24" t="s">
        <v>307</v>
      </c>
      <c r="BC55" s="24" t="s">
        <v>307</v>
      </c>
      <c r="BD55" s="24" t="s">
        <v>307</v>
      </c>
      <c r="BE55" s="24" t="s">
        <v>307</v>
      </c>
      <c r="BF55" s="24" t="s">
        <v>307</v>
      </c>
      <c r="BG55" s="24" t="s">
        <v>307</v>
      </c>
      <c r="BH55" s="24" t="s">
        <v>307</v>
      </c>
      <c r="BI55" s="24" t="s">
        <v>307</v>
      </c>
      <c r="BJ55" s="24" t="s">
        <v>307</v>
      </c>
      <c r="BK55" s="24" t="s">
        <v>307</v>
      </c>
      <c r="BL55" s="24" t="s">
        <v>307</v>
      </c>
      <c r="BM55" s="24" t="s">
        <v>307</v>
      </c>
      <c r="BN55" s="24" t="s">
        <v>307</v>
      </c>
      <c r="BO55" s="24" t="s">
        <v>307</v>
      </c>
      <c r="BP55" s="24" t="s">
        <v>307</v>
      </c>
      <c r="BQ55" s="24" t="s">
        <v>307</v>
      </c>
      <c r="BR55" s="54">
        <v>9.0088000000000008</v>
      </c>
      <c r="BS55" s="55" t="s">
        <v>307</v>
      </c>
      <c r="BT55" s="24">
        <v>1.8048</v>
      </c>
      <c r="BU55" s="24">
        <v>44.4955</v>
      </c>
      <c r="BV55" s="54">
        <v>46.3003</v>
      </c>
      <c r="BW55" s="55">
        <v>147.375</v>
      </c>
      <c r="BX55" s="24" t="s">
        <v>307</v>
      </c>
      <c r="BY55" s="24" t="s">
        <v>307</v>
      </c>
      <c r="BZ55" s="61" t="s">
        <v>307</v>
      </c>
      <c r="CA55" s="54">
        <v>147.375</v>
      </c>
      <c r="CB55" s="46">
        <v>12.2499</v>
      </c>
      <c r="CC55" s="112">
        <v>205.92519999999999</v>
      </c>
      <c r="CD55" s="56">
        <v>214.934</v>
      </c>
    </row>
    <row r="56" spans="1:82" s="49" customFormat="1">
      <c r="A56" s="96" t="s">
        <v>50</v>
      </c>
      <c r="B56" s="97" t="s">
        <v>181</v>
      </c>
      <c r="C56" s="457" t="s">
        <v>418</v>
      </c>
      <c r="D56" s="458" t="s">
        <v>419</v>
      </c>
      <c r="E56" s="55">
        <v>0.61129999999999995</v>
      </c>
      <c r="F56" s="24">
        <v>1.1236999999999999</v>
      </c>
      <c r="G56" s="24">
        <v>1.8700000000000001E-2</v>
      </c>
      <c r="H56" s="24">
        <v>9.7699999999999995E-2</v>
      </c>
      <c r="I56" s="24">
        <v>15.789400000000001</v>
      </c>
      <c r="J56" s="24">
        <v>2.3391999999999999</v>
      </c>
      <c r="K56" s="24">
        <v>1.1564000000000001</v>
      </c>
      <c r="L56" s="24">
        <v>4.5699999999999998E-2</v>
      </c>
      <c r="M56" s="24">
        <v>0.2848</v>
      </c>
      <c r="N56" s="24" t="s">
        <v>307</v>
      </c>
      <c r="O56" s="24">
        <v>0.92659999999999998</v>
      </c>
      <c r="P56" s="24">
        <v>32.4512</v>
      </c>
      <c r="Q56" s="24">
        <v>0.63349999999999995</v>
      </c>
      <c r="R56" s="24">
        <v>1.8249</v>
      </c>
      <c r="S56" s="24">
        <v>0.66910000000000003</v>
      </c>
      <c r="T56" s="24">
        <v>0.57840000000000003</v>
      </c>
      <c r="U56" s="24">
        <v>0.52959999999999996</v>
      </c>
      <c r="V56" s="24">
        <v>0.34460000000000002</v>
      </c>
      <c r="W56" s="24">
        <v>0.43309999999999998</v>
      </c>
      <c r="X56" s="24">
        <v>0.9849</v>
      </c>
      <c r="Y56" s="24">
        <v>0.1633</v>
      </c>
      <c r="Z56" s="24">
        <v>0.8347</v>
      </c>
      <c r="AA56" s="24">
        <v>2.5752999999999999</v>
      </c>
      <c r="AB56" s="24">
        <v>1.921</v>
      </c>
      <c r="AC56" s="24">
        <v>0.22220000000000001</v>
      </c>
      <c r="AD56" s="24">
        <v>1.6597999999999999</v>
      </c>
      <c r="AE56" s="24">
        <v>4.8201000000000001</v>
      </c>
      <c r="AF56" s="24">
        <v>14.0463</v>
      </c>
      <c r="AG56" s="24">
        <v>126.7132</v>
      </c>
      <c r="AH56" s="24">
        <v>63.226599999999998</v>
      </c>
      <c r="AI56" s="24">
        <v>5.2035</v>
      </c>
      <c r="AJ56" s="24">
        <v>0.1336</v>
      </c>
      <c r="AK56" s="24">
        <v>4.0301</v>
      </c>
      <c r="AL56" s="24">
        <v>5.976</v>
      </c>
      <c r="AM56" s="24">
        <v>0.46250000000000002</v>
      </c>
      <c r="AN56" s="24">
        <v>9.1212999999999997</v>
      </c>
      <c r="AO56" s="24">
        <v>4.3815999999999997</v>
      </c>
      <c r="AP56" s="24">
        <v>3.5691000000000002</v>
      </c>
      <c r="AQ56" s="24">
        <v>38.608699999999999</v>
      </c>
      <c r="AR56" s="24">
        <v>8.9681999999999995</v>
      </c>
      <c r="AS56" s="24">
        <v>12.0435</v>
      </c>
      <c r="AT56" s="24">
        <v>2.7498</v>
      </c>
      <c r="AU56" s="24">
        <v>1.7879</v>
      </c>
      <c r="AV56" s="24">
        <v>26.715900000000001</v>
      </c>
      <c r="AW56" s="24" t="s">
        <v>307</v>
      </c>
      <c r="AX56" s="24">
        <v>0.7823</v>
      </c>
      <c r="AY56" s="24">
        <v>0.74270000000000003</v>
      </c>
      <c r="AZ56" s="24">
        <v>2.3599999999999999E-2</v>
      </c>
      <c r="BA56" s="24">
        <v>165.07679999999999</v>
      </c>
      <c r="BB56" s="24">
        <v>1.0916999999999999</v>
      </c>
      <c r="BC56" s="24">
        <v>2.1446999999999998</v>
      </c>
      <c r="BD56" s="24">
        <v>0.85599999999999998</v>
      </c>
      <c r="BE56" s="24">
        <v>4.9273999999999996</v>
      </c>
      <c r="BF56" s="24">
        <v>7.5731999999999999</v>
      </c>
      <c r="BG56" s="24">
        <v>0.44990000000000002</v>
      </c>
      <c r="BH56" s="24">
        <v>2.8925000000000001</v>
      </c>
      <c r="BI56" s="24">
        <v>0.85929999999999995</v>
      </c>
      <c r="BJ56" s="24">
        <v>0.16550000000000001</v>
      </c>
      <c r="BK56" s="24">
        <v>5.6612999999999998</v>
      </c>
      <c r="BL56" s="24">
        <v>5.0842000000000001</v>
      </c>
      <c r="BM56" s="24">
        <v>1.5633999999999999</v>
      </c>
      <c r="BN56" s="24">
        <v>2.8067000000000002</v>
      </c>
      <c r="BO56" s="24">
        <v>1.2327999999999999</v>
      </c>
      <c r="BP56" s="24" t="s">
        <v>307</v>
      </c>
      <c r="BQ56" s="24" t="s">
        <v>307</v>
      </c>
      <c r="BR56" s="54">
        <v>604.71109999999999</v>
      </c>
      <c r="BS56" s="55" t="s">
        <v>307</v>
      </c>
      <c r="BT56" s="24">
        <v>2.1600000000000001E-2</v>
      </c>
      <c r="BU56" s="24" t="s">
        <v>307</v>
      </c>
      <c r="BV56" s="54">
        <v>2.1600000000000001E-2</v>
      </c>
      <c r="BW56" s="55" t="s">
        <v>307</v>
      </c>
      <c r="BX56" s="24" t="s">
        <v>307</v>
      </c>
      <c r="BY56" s="24" t="s">
        <v>307</v>
      </c>
      <c r="BZ56" s="61" t="s">
        <v>307</v>
      </c>
      <c r="CA56" s="54" t="s">
        <v>307</v>
      </c>
      <c r="CB56" s="46">
        <v>153.59119999999999</v>
      </c>
      <c r="CC56" s="112">
        <v>153.61279999999999</v>
      </c>
      <c r="CD56" s="56">
        <v>758.32389999999998</v>
      </c>
    </row>
    <row r="57" spans="1:82" s="49" customFormat="1">
      <c r="A57" s="96" t="s">
        <v>51</v>
      </c>
      <c r="B57" s="97" t="s">
        <v>182</v>
      </c>
      <c r="C57" s="457" t="s">
        <v>420</v>
      </c>
      <c r="D57" s="458" t="s">
        <v>421</v>
      </c>
      <c r="E57" s="55">
        <v>4.8238000000000003</v>
      </c>
      <c r="F57" s="24">
        <v>1.4235</v>
      </c>
      <c r="G57" s="24">
        <v>1.14E-2</v>
      </c>
      <c r="H57" s="24">
        <v>3.8999999999999998E-3</v>
      </c>
      <c r="I57" s="24">
        <v>1.7342</v>
      </c>
      <c r="J57" s="24">
        <v>0.34250000000000003</v>
      </c>
      <c r="K57" s="24">
        <v>0.1053</v>
      </c>
      <c r="L57" s="24">
        <v>4.4600000000000001E-2</v>
      </c>
      <c r="M57" s="24">
        <v>3.8300000000000001E-2</v>
      </c>
      <c r="N57" s="24" t="s">
        <v>307</v>
      </c>
      <c r="O57" s="24">
        <v>0.1414</v>
      </c>
      <c r="P57" s="24">
        <v>0.3296</v>
      </c>
      <c r="Q57" s="24">
        <v>3.3700000000000001E-2</v>
      </c>
      <c r="R57" s="24">
        <v>0.24759999999999999</v>
      </c>
      <c r="S57" s="24">
        <v>2.1100000000000001E-2</v>
      </c>
      <c r="T57" s="24">
        <v>0.12659999999999999</v>
      </c>
      <c r="U57" s="24">
        <v>5.1000000000000004E-3</v>
      </c>
      <c r="V57" s="24">
        <v>0.27600000000000002</v>
      </c>
      <c r="W57" s="24">
        <v>3.44E-2</v>
      </c>
      <c r="X57" s="24">
        <v>0.35639999999999999</v>
      </c>
      <c r="Y57" s="24">
        <v>2.1100000000000001E-2</v>
      </c>
      <c r="Z57" s="24">
        <v>9.7299999999999998E-2</v>
      </c>
      <c r="AA57" s="24">
        <v>3.1981000000000002</v>
      </c>
      <c r="AB57" s="24">
        <v>3.3580999999999999</v>
      </c>
      <c r="AC57" s="24">
        <v>8.1600000000000006E-2</v>
      </c>
      <c r="AD57" s="24">
        <v>1.8246</v>
      </c>
      <c r="AE57" s="24">
        <v>2.5505</v>
      </c>
      <c r="AF57" s="24">
        <v>2.9184999999999999</v>
      </c>
      <c r="AG57" s="24">
        <v>5.8196000000000003</v>
      </c>
      <c r="AH57" s="24">
        <v>9.4178999999999995</v>
      </c>
      <c r="AI57" s="24">
        <v>0.94979999999999998</v>
      </c>
      <c r="AJ57" s="24">
        <v>3.8096000000000001</v>
      </c>
      <c r="AK57" s="24">
        <v>0.39400000000000002</v>
      </c>
      <c r="AL57" s="24">
        <v>0.31259999999999999</v>
      </c>
      <c r="AM57" s="24">
        <v>0.35110000000000002</v>
      </c>
      <c r="AN57" s="24">
        <v>0.28370000000000001</v>
      </c>
      <c r="AO57" s="24">
        <v>1.3693</v>
      </c>
      <c r="AP57" s="24">
        <v>7.6395</v>
      </c>
      <c r="AQ57" s="24">
        <v>15.943</v>
      </c>
      <c r="AR57" s="24">
        <v>0.55320000000000003</v>
      </c>
      <c r="AS57" s="24">
        <v>1.9714</v>
      </c>
      <c r="AT57" s="24">
        <v>3.7298</v>
      </c>
      <c r="AU57" s="24">
        <v>0.1108</v>
      </c>
      <c r="AV57" s="24">
        <v>0.96930000000000005</v>
      </c>
      <c r="AW57" s="24" t="s">
        <v>307</v>
      </c>
      <c r="AX57" s="24">
        <v>9.9288000000000007</v>
      </c>
      <c r="AY57" s="24">
        <v>0.30249999999999999</v>
      </c>
      <c r="AZ57" s="24">
        <v>6.88E-2</v>
      </c>
      <c r="BA57" s="24">
        <v>1.5927</v>
      </c>
      <c r="BB57" s="24">
        <v>7.3929</v>
      </c>
      <c r="BC57" s="24">
        <v>0.7964</v>
      </c>
      <c r="BD57" s="24">
        <v>3.5400000000000001E-2</v>
      </c>
      <c r="BE57" s="24">
        <v>7.0199999999999999E-2</v>
      </c>
      <c r="BF57" s="24">
        <v>2.0787</v>
      </c>
      <c r="BG57" s="24">
        <v>6.7473999999999998</v>
      </c>
      <c r="BH57" s="24">
        <v>1.8066</v>
      </c>
      <c r="BI57" s="24">
        <v>5.8599999999999999E-2</v>
      </c>
      <c r="BJ57" s="24">
        <v>0.1045</v>
      </c>
      <c r="BK57" s="24">
        <v>8.9306999999999999</v>
      </c>
      <c r="BL57" s="24">
        <v>5.6500000000000002E-2</v>
      </c>
      <c r="BM57" s="24">
        <v>1.7496</v>
      </c>
      <c r="BN57" s="24">
        <v>0.1246</v>
      </c>
      <c r="BO57" s="24">
        <v>4.8599999999999997E-2</v>
      </c>
      <c r="BP57" s="24" t="s">
        <v>307</v>
      </c>
      <c r="BQ57" s="24" t="s">
        <v>307</v>
      </c>
      <c r="BR57" s="54">
        <v>119.66719999999999</v>
      </c>
      <c r="BS57" s="55">
        <v>11.077500000000001</v>
      </c>
      <c r="BT57" s="24">
        <v>0.2316</v>
      </c>
      <c r="BU57" s="24">
        <v>2.8028</v>
      </c>
      <c r="BV57" s="54">
        <v>14.1119</v>
      </c>
      <c r="BW57" s="55">
        <v>0.1875</v>
      </c>
      <c r="BX57" s="24" t="s">
        <v>307</v>
      </c>
      <c r="BY57" s="24">
        <v>0.47470000000000001</v>
      </c>
      <c r="BZ57" s="61">
        <v>0.47470000000000001</v>
      </c>
      <c r="CA57" s="54">
        <v>0.6623</v>
      </c>
      <c r="CB57" s="46">
        <v>21.0901</v>
      </c>
      <c r="CC57" s="112">
        <v>35.8643</v>
      </c>
      <c r="CD57" s="56">
        <v>155.53149999999999</v>
      </c>
    </row>
    <row r="58" spans="1:82" s="49" customFormat="1">
      <c r="A58" s="96" t="s">
        <v>52</v>
      </c>
      <c r="B58" s="97" t="s">
        <v>183</v>
      </c>
      <c r="C58" s="457" t="s">
        <v>422</v>
      </c>
      <c r="D58" s="458" t="s">
        <v>423</v>
      </c>
      <c r="E58" s="55">
        <v>6.5819999999999999</v>
      </c>
      <c r="F58" s="24">
        <v>2.1385000000000001</v>
      </c>
      <c r="G58" s="24">
        <v>2.9268000000000001</v>
      </c>
      <c r="H58" s="24">
        <v>0.59230000000000005</v>
      </c>
      <c r="I58" s="24">
        <v>3.4824999999999999</v>
      </c>
      <c r="J58" s="24">
        <v>0.14829999999999999</v>
      </c>
      <c r="K58" s="24">
        <v>2.2494999999999998</v>
      </c>
      <c r="L58" s="24">
        <v>0.629</v>
      </c>
      <c r="M58" s="24">
        <v>1.4643999999999999</v>
      </c>
      <c r="N58" s="24" t="s">
        <v>307</v>
      </c>
      <c r="O58" s="24">
        <v>2.3E-2</v>
      </c>
      <c r="P58" s="24">
        <v>0.21490000000000001</v>
      </c>
      <c r="Q58" s="24">
        <v>0.29249999999999998</v>
      </c>
      <c r="R58" s="24">
        <v>3.8071999999999999</v>
      </c>
      <c r="S58" s="24">
        <v>4.7899999999999998E-2</v>
      </c>
      <c r="T58" s="24">
        <v>6.8886000000000003</v>
      </c>
      <c r="U58" s="24">
        <v>0.4269</v>
      </c>
      <c r="V58" s="24">
        <v>0.18110000000000001</v>
      </c>
      <c r="W58" s="24">
        <v>0.10150000000000001</v>
      </c>
      <c r="X58" s="24">
        <v>9.6199999999999994E-2</v>
      </c>
      <c r="Y58" s="24">
        <v>1E-4</v>
      </c>
      <c r="Z58" s="24">
        <v>9.3799999999999994E-2</v>
      </c>
      <c r="AA58" s="24">
        <v>3.0428999999999999</v>
      </c>
      <c r="AB58" s="24">
        <v>1.5049999999999999</v>
      </c>
      <c r="AC58" s="24">
        <v>0.37469999999999998</v>
      </c>
      <c r="AD58" s="24">
        <v>2.9805000000000001</v>
      </c>
      <c r="AE58" s="24">
        <v>16.537099999999999</v>
      </c>
      <c r="AF58" s="24">
        <v>1.8317000000000001</v>
      </c>
      <c r="AG58" s="24">
        <v>25.302600000000002</v>
      </c>
      <c r="AH58" s="24">
        <v>5.6608000000000001</v>
      </c>
      <c r="AI58" s="24">
        <v>40.444000000000003</v>
      </c>
      <c r="AJ58" s="24">
        <v>6.6603000000000003</v>
      </c>
      <c r="AK58" s="24">
        <v>58.115000000000002</v>
      </c>
      <c r="AL58" s="24">
        <v>4.8967999999999998</v>
      </c>
      <c r="AM58" s="24">
        <v>1.1740999999999999</v>
      </c>
      <c r="AN58" s="24">
        <v>1.5467</v>
      </c>
      <c r="AO58" s="24">
        <v>0.1336</v>
      </c>
      <c r="AP58" s="24">
        <v>2.7544</v>
      </c>
      <c r="AQ58" s="24">
        <v>0.40860000000000002</v>
      </c>
      <c r="AR58" s="24">
        <v>5.4054000000000002</v>
      </c>
      <c r="AS58" s="24">
        <v>2.5988000000000002</v>
      </c>
      <c r="AT58" s="24">
        <v>1.5696000000000001</v>
      </c>
      <c r="AU58" s="24">
        <v>0.44259999999999999</v>
      </c>
      <c r="AV58" s="24">
        <v>2.093</v>
      </c>
      <c r="AW58" s="24" t="s">
        <v>307</v>
      </c>
      <c r="AX58" s="24">
        <v>1.7444999999999999</v>
      </c>
      <c r="AY58" s="24">
        <v>1.4676</v>
      </c>
      <c r="AZ58" s="24">
        <v>0.78559999999999997</v>
      </c>
      <c r="BA58" s="24">
        <v>4.1535000000000002</v>
      </c>
      <c r="BB58" s="24">
        <v>0.26700000000000002</v>
      </c>
      <c r="BC58" s="24">
        <v>22.119299999999999</v>
      </c>
      <c r="BD58" s="24">
        <v>0.153</v>
      </c>
      <c r="BE58" s="24">
        <v>0.22570000000000001</v>
      </c>
      <c r="BF58" s="24">
        <v>4.3558000000000003</v>
      </c>
      <c r="BG58" s="24">
        <v>11.042400000000001</v>
      </c>
      <c r="BH58" s="24">
        <v>3.6943000000000001</v>
      </c>
      <c r="BI58" s="24">
        <v>9.4030000000000005</v>
      </c>
      <c r="BJ58" s="24">
        <v>0.50360000000000005</v>
      </c>
      <c r="BK58" s="24">
        <v>1.1132</v>
      </c>
      <c r="BL58" s="24">
        <v>0.3337</v>
      </c>
      <c r="BM58" s="24">
        <v>2.2776999999999998</v>
      </c>
      <c r="BN58" s="24">
        <v>5.2499999999999998E-2</v>
      </c>
      <c r="BO58" s="24">
        <v>0.32929999999999998</v>
      </c>
      <c r="BP58" s="24" t="s">
        <v>307</v>
      </c>
      <c r="BQ58" s="24" t="s">
        <v>307</v>
      </c>
      <c r="BR58" s="54">
        <v>281.88709999999998</v>
      </c>
      <c r="BS58" s="55">
        <v>55.786700000000003</v>
      </c>
      <c r="BT58" s="24" t="s">
        <v>307</v>
      </c>
      <c r="BU58" s="24">
        <v>0.41339999999999999</v>
      </c>
      <c r="BV58" s="54">
        <v>56.200099999999999</v>
      </c>
      <c r="BW58" s="55" t="s">
        <v>307</v>
      </c>
      <c r="BX58" s="24" t="s">
        <v>307</v>
      </c>
      <c r="BY58" s="24" t="s">
        <v>307</v>
      </c>
      <c r="BZ58" s="61" t="s">
        <v>307</v>
      </c>
      <c r="CA58" s="54" t="s">
        <v>307</v>
      </c>
      <c r="CB58" s="46">
        <v>55.515599999999999</v>
      </c>
      <c r="CC58" s="112">
        <v>111.7157</v>
      </c>
      <c r="CD58" s="56">
        <v>393.6028</v>
      </c>
    </row>
    <row r="59" spans="1:82" s="49" customFormat="1">
      <c r="A59" s="96" t="s">
        <v>53</v>
      </c>
      <c r="B59" s="97" t="s">
        <v>184</v>
      </c>
      <c r="C59" s="457" t="s">
        <v>424</v>
      </c>
      <c r="D59" s="458" t="s">
        <v>425</v>
      </c>
      <c r="E59" s="55">
        <v>7.7999999999999996E-3</v>
      </c>
      <c r="F59" s="24">
        <v>6.1000000000000004E-3</v>
      </c>
      <c r="G59" s="24" t="s">
        <v>307</v>
      </c>
      <c r="H59" s="24" t="s">
        <v>307</v>
      </c>
      <c r="I59" s="24">
        <v>1.1990000000000001</v>
      </c>
      <c r="J59" s="24">
        <v>9.0300000000000005E-2</v>
      </c>
      <c r="K59" s="24">
        <v>0.72809999999999997</v>
      </c>
      <c r="L59" s="24">
        <v>3.3999999999999998E-3</v>
      </c>
      <c r="M59" s="24">
        <v>2.0199999999999999E-2</v>
      </c>
      <c r="N59" s="24" t="s">
        <v>307</v>
      </c>
      <c r="O59" s="24">
        <v>8.6E-3</v>
      </c>
      <c r="P59" s="24">
        <v>3.9399999999999998E-2</v>
      </c>
      <c r="Q59" s="24">
        <v>3.3399999999999999E-2</v>
      </c>
      <c r="R59" s="24">
        <v>3.8600000000000002E-2</v>
      </c>
      <c r="S59" s="24">
        <v>2.8999999999999998E-3</v>
      </c>
      <c r="T59" s="24">
        <v>4.82E-2</v>
      </c>
      <c r="U59" s="24">
        <v>1.44E-2</v>
      </c>
      <c r="V59" s="24">
        <v>0.29970000000000002</v>
      </c>
      <c r="W59" s="24">
        <v>2.9999999999999997E-4</v>
      </c>
      <c r="X59" s="24">
        <v>1.23E-2</v>
      </c>
      <c r="Y59" s="24" t="s">
        <v>307</v>
      </c>
      <c r="Z59" s="24">
        <v>8.5000000000000006E-3</v>
      </c>
      <c r="AA59" s="24" t="s">
        <v>307</v>
      </c>
      <c r="AB59" s="24">
        <v>8.4900000000000003E-2</v>
      </c>
      <c r="AC59" s="24">
        <v>3.5999999999999999E-3</v>
      </c>
      <c r="AD59" s="24">
        <v>2.7400000000000001E-2</v>
      </c>
      <c r="AE59" s="24">
        <v>0.25</v>
      </c>
      <c r="AF59" s="24">
        <v>6.2343999999999999</v>
      </c>
      <c r="AG59" s="24">
        <v>4.5834000000000001</v>
      </c>
      <c r="AH59" s="24">
        <v>5.7838000000000003</v>
      </c>
      <c r="AI59" s="24">
        <v>0.52839999999999998</v>
      </c>
      <c r="AJ59" s="24">
        <v>3.3599999999999998E-2</v>
      </c>
      <c r="AK59" s="24">
        <v>2.3111000000000002</v>
      </c>
      <c r="AL59" s="24">
        <v>7.6799999999999993E-2</v>
      </c>
      <c r="AM59" s="24">
        <v>5.1999999999999998E-3</v>
      </c>
      <c r="AN59" s="24">
        <v>0.29470000000000002</v>
      </c>
      <c r="AO59" s="24">
        <v>7.0000000000000001E-3</v>
      </c>
      <c r="AP59" s="24">
        <v>4.65E-2</v>
      </c>
      <c r="AQ59" s="24">
        <v>0.18959999999999999</v>
      </c>
      <c r="AR59" s="24">
        <v>2.0608</v>
      </c>
      <c r="AS59" s="24">
        <v>3.7999999999999999E-2</v>
      </c>
      <c r="AT59" s="24">
        <v>2.8944000000000001</v>
      </c>
      <c r="AU59" s="24">
        <v>4.2599999999999999E-2</v>
      </c>
      <c r="AV59" s="24">
        <v>10.637</v>
      </c>
      <c r="AW59" s="24" t="s">
        <v>307</v>
      </c>
      <c r="AX59" s="24">
        <v>3.8818000000000001</v>
      </c>
      <c r="AY59" s="24">
        <v>4.4200000000000003E-2</v>
      </c>
      <c r="AZ59" s="24" t="s">
        <v>307</v>
      </c>
      <c r="BA59" s="24">
        <v>0.42499999999999999</v>
      </c>
      <c r="BB59" s="24">
        <v>3.5200000000000002E-2</v>
      </c>
      <c r="BC59" s="24">
        <v>5.3699999999999998E-2</v>
      </c>
      <c r="BD59" s="24">
        <v>8.7127999999999997</v>
      </c>
      <c r="BE59" s="24">
        <v>3.0099999999999998E-2</v>
      </c>
      <c r="BF59" s="24">
        <v>0.1489</v>
      </c>
      <c r="BG59" s="24" t="s">
        <v>307</v>
      </c>
      <c r="BH59" s="24">
        <v>0.55940000000000001</v>
      </c>
      <c r="BI59" s="24">
        <v>2.0000000000000001E-4</v>
      </c>
      <c r="BJ59" s="24">
        <v>0.10340000000000001</v>
      </c>
      <c r="BK59" s="24">
        <v>9.1000000000000004E-3</v>
      </c>
      <c r="BL59" s="24">
        <v>3.6625999999999999</v>
      </c>
      <c r="BM59" s="24">
        <v>3.0999999999999999E-3</v>
      </c>
      <c r="BN59" s="24">
        <v>9.5999999999999992E-3</v>
      </c>
      <c r="BO59" s="24">
        <v>4.0000000000000002E-4</v>
      </c>
      <c r="BP59" s="24" t="s">
        <v>307</v>
      </c>
      <c r="BQ59" s="24" t="s">
        <v>307</v>
      </c>
      <c r="BR59" s="54">
        <v>56.373699999999999</v>
      </c>
      <c r="BS59" s="55">
        <v>0.45250000000000001</v>
      </c>
      <c r="BT59" s="24">
        <v>4.3E-3</v>
      </c>
      <c r="BU59" s="24" t="s">
        <v>307</v>
      </c>
      <c r="BV59" s="54">
        <v>0.45679999999999998</v>
      </c>
      <c r="BW59" s="55" t="s">
        <v>307</v>
      </c>
      <c r="BX59" s="24" t="s">
        <v>307</v>
      </c>
      <c r="BY59" s="24" t="s">
        <v>307</v>
      </c>
      <c r="BZ59" s="61" t="s">
        <v>307</v>
      </c>
      <c r="CA59" s="54" t="s">
        <v>307</v>
      </c>
      <c r="CB59" s="46">
        <v>51.695</v>
      </c>
      <c r="CC59" s="112">
        <v>52.151800000000001</v>
      </c>
      <c r="CD59" s="56">
        <v>108.5256</v>
      </c>
    </row>
    <row r="60" spans="1:82" s="49" customFormat="1">
      <c r="A60" s="96" t="s">
        <v>54</v>
      </c>
      <c r="B60" s="97" t="s">
        <v>185</v>
      </c>
      <c r="C60" s="457" t="s">
        <v>426</v>
      </c>
      <c r="D60" s="458" t="s">
        <v>427</v>
      </c>
      <c r="E60" s="55" t="s">
        <v>307</v>
      </c>
      <c r="F60" s="24">
        <v>0.26740000000000003</v>
      </c>
      <c r="G60" s="24">
        <v>4.4000000000000003E-3</v>
      </c>
      <c r="H60" s="24" t="s">
        <v>307</v>
      </c>
      <c r="I60" s="24">
        <v>0.26250000000000001</v>
      </c>
      <c r="J60" s="24">
        <v>0.21210000000000001</v>
      </c>
      <c r="K60" s="24">
        <v>0.53520000000000001</v>
      </c>
      <c r="L60" s="24">
        <v>2.23E-2</v>
      </c>
      <c r="M60" s="24">
        <v>1.9099999999999999E-2</v>
      </c>
      <c r="N60" s="24">
        <v>0.21790000000000001</v>
      </c>
      <c r="O60" s="24" t="s">
        <v>307</v>
      </c>
      <c r="P60" s="24" t="s">
        <v>307</v>
      </c>
      <c r="Q60" s="24">
        <v>3.8899999999999997E-2</v>
      </c>
      <c r="R60" s="24">
        <v>1.6400000000000001E-2</v>
      </c>
      <c r="S60" s="24" t="s">
        <v>307</v>
      </c>
      <c r="T60" s="24">
        <v>1.4200000000000001E-2</v>
      </c>
      <c r="U60" s="24">
        <v>1.8800000000000001E-2</v>
      </c>
      <c r="V60" s="24">
        <v>6.1000000000000004E-3</v>
      </c>
      <c r="W60" s="24">
        <v>1.18E-2</v>
      </c>
      <c r="X60" s="24">
        <v>2.3699999999999999E-2</v>
      </c>
      <c r="Y60" s="24" t="s">
        <v>307</v>
      </c>
      <c r="Z60" s="24">
        <v>2E-3</v>
      </c>
      <c r="AA60" s="24" t="s">
        <v>307</v>
      </c>
      <c r="AB60" s="24">
        <v>1E-3</v>
      </c>
      <c r="AC60" s="24" t="s">
        <v>307</v>
      </c>
      <c r="AD60" s="24">
        <v>5.2999999999999999E-2</v>
      </c>
      <c r="AE60" s="24">
        <v>1.7392000000000001</v>
      </c>
      <c r="AF60" s="24">
        <v>2.47E-2</v>
      </c>
      <c r="AG60" s="24">
        <v>2.2322000000000002</v>
      </c>
      <c r="AH60" s="24">
        <v>6.8000000000000005E-2</v>
      </c>
      <c r="AI60" s="24">
        <v>4.5091000000000001</v>
      </c>
      <c r="AJ60" s="24">
        <v>1.89E-2</v>
      </c>
      <c r="AK60" s="24">
        <v>18.493500000000001</v>
      </c>
      <c r="AL60" s="24">
        <v>1.9199999999999998E-2</v>
      </c>
      <c r="AM60" s="24">
        <v>2.0299999999999999E-2</v>
      </c>
      <c r="AN60" s="24">
        <v>1.8167</v>
      </c>
      <c r="AO60" s="24">
        <v>2.3199999999999998E-2</v>
      </c>
      <c r="AP60" s="24">
        <v>1E-3</v>
      </c>
      <c r="AQ60" s="24">
        <v>5.9999999999999995E-4</v>
      </c>
      <c r="AR60" s="24">
        <v>0.51119999999999999</v>
      </c>
      <c r="AS60" s="24">
        <v>0.16750000000000001</v>
      </c>
      <c r="AT60" s="24">
        <v>2.8899999999999999E-2</v>
      </c>
      <c r="AU60" s="24" t="s">
        <v>307</v>
      </c>
      <c r="AV60" s="24">
        <v>9.7000000000000003E-2</v>
      </c>
      <c r="AW60" s="24" t="s">
        <v>307</v>
      </c>
      <c r="AX60" s="24">
        <v>2.5453000000000001</v>
      </c>
      <c r="AY60" s="24">
        <v>0.2039</v>
      </c>
      <c r="AZ60" s="24" t="s">
        <v>307</v>
      </c>
      <c r="BA60" s="24">
        <v>0.54690000000000005</v>
      </c>
      <c r="BB60" s="24">
        <v>9.9000000000000008E-3</v>
      </c>
      <c r="BC60" s="24">
        <v>0.25929999999999997</v>
      </c>
      <c r="BD60" s="24">
        <v>9.9000000000000008E-3</v>
      </c>
      <c r="BE60" s="24">
        <v>22.043700000000001</v>
      </c>
      <c r="BF60" s="24">
        <v>0.66410000000000002</v>
      </c>
      <c r="BG60" s="24">
        <v>2.1399999999999999E-2</v>
      </c>
      <c r="BH60" s="24">
        <v>7.4800000000000005E-2</v>
      </c>
      <c r="BI60" s="24">
        <v>9.35E-2</v>
      </c>
      <c r="BJ60" s="24" t="s">
        <v>307</v>
      </c>
      <c r="BK60" s="24">
        <v>1.52E-2</v>
      </c>
      <c r="BL60" s="24">
        <v>4.0800000000000003E-2</v>
      </c>
      <c r="BM60" s="24">
        <v>5.4000000000000003E-3</v>
      </c>
      <c r="BN60" s="24" t="s">
        <v>307</v>
      </c>
      <c r="BO60" s="24" t="s">
        <v>307</v>
      </c>
      <c r="BP60" s="24" t="s">
        <v>307</v>
      </c>
      <c r="BQ60" s="24" t="s">
        <v>307</v>
      </c>
      <c r="BR60" s="54">
        <v>58.032600000000002</v>
      </c>
      <c r="BS60" s="55">
        <v>169.5677</v>
      </c>
      <c r="BT60" s="24">
        <v>3.5926999999999998</v>
      </c>
      <c r="BU60" s="24">
        <v>4.2043999999999997</v>
      </c>
      <c r="BV60" s="54">
        <v>177.3647</v>
      </c>
      <c r="BW60" s="55" t="s">
        <v>307</v>
      </c>
      <c r="BX60" s="24" t="s">
        <v>307</v>
      </c>
      <c r="BY60" s="24" t="s">
        <v>307</v>
      </c>
      <c r="BZ60" s="61" t="s">
        <v>307</v>
      </c>
      <c r="CA60" s="54" t="s">
        <v>307</v>
      </c>
      <c r="CB60" s="46" t="s">
        <v>307</v>
      </c>
      <c r="CC60" s="112">
        <v>177.3647</v>
      </c>
      <c r="CD60" s="56">
        <v>235.3973</v>
      </c>
    </row>
    <row r="61" spans="1:82" s="49" customFormat="1">
      <c r="A61" s="96" t="s">
        <v>55</v>
      </c>
      <c r="B61" s="97" t="s">
        <v>186</v>
      </c>
      <c r="C61" s="457" t="s">
        <v>428</v>
      </c>
      <c r="D61" s="458" t="s">
        <v>429</v>
      </c>
      <c r="E61" s="55">
        <v>1.768</v>
      </c>
      <c r="F61" s="24">
        <v>2.5103</v>
      </c>
      <c r="G61" s="24">
        <v>0.31219999999999998</v>
      </c>
      <c r="H61" s="24">
        <v>0.53910000000000002</v>
      </c>
      <c r="I61" s="24">
        <v>8.8214000000000006</v>
      </c>
      <c r="J61" s="24">
        <v>1.216</v>
      </c>
      <c r="K61" s="24">
        <v>4.7077</v>
      </c>
      <c r="L61" s="24">
        <v>0.4743</v>
      </c>
      <c r="M61" s="24">
        <v>0.93740000000000001</v>
      </c>
      <c r="N61" s="24">
        <v>3.2000000000000001E-2</v>
      </c>
      <c r="O61" s="24">
        <v>0.75149999999999995</v>
      </c>
      <c r="P61" s="24">
        <v>3.008</v>
      </c>
      <c r="Q61" s="24">
        <v>0.93420000000000003</v>
      </c>
      <c r="R61" s="24">
        <v>9.8892000000000007</v>
      </c>
      <c r="S61" s="24">
        <v>0.22850000000000001</v>
      </c>
      <c r="T61" s="24">
        <v>4.726</v>
      </c>
      <c r="U61" s="24">
        <v>0.33050000000000002</v>
      </c>
      <c r="V61" s="24">
        <v>1.0139</v>
      </c>
      <c r="W61" s="24">
        <v>0.82150000000000001</v>
      </c>
      <c r="X61" s="24">
        <v>0.45760000000000001</v>
      </c>
      <c r="Y61" s="24">
        <v>0.97230000000000005</v>
      </c>
      <c r="Z61" s="24">
        <v>1.1720999999999999</v>
      </c>
      <c r="AA61" s="24">
        <v>7.5997000000000003</v>
      </c>
      <c r="AB61" s="24">
        <v>12.2456</v>
      </c>
      <c r="AC61" s="24">
        <v>1.095</v>
      </c>
      <c r="AD61" s="24">
        <v>9.2791999999999994</v>
      </c>
      <c r="AE61" s="24">
        <v>91.605199999999996</v>
      </c>
      <c r="AF61" s="24">
        <v>3.2595999999999998</v>
      </c>
      <c r="AG61" s="24">
        <v>19.623000000000001</v>
      </c>
      <c r="AH61" s="24">
        <v>50.315899999999999</v>
      </c>
      <c r="AI61" s="24">
        <v>20.947099999999999</v>
      </c>
      <c r="AJ61" s="24">
        <v>0.30220000000000002</v>
      </c>
      <c r="AK61" s="24">
        <v>0.48630000000000001</v>
      </c>
      <c r="AL61" s="24">
        <v>31.620200000000001</v>
      </c>
      <c r="AM61" s="24">
        <v>1.3694999999999999</v>
      </c>
      <c r="AN61" s="24">
        <v>14.798400000000001</v>
      </c>
      <c r="AO61" s="24">
        <v>1.9422999999999999</v>
      </c>
      <c r="AP61" s="24">
        <v>1.3304</v>
      </c>
      <c r="AQ61" s="24">
        <v>4.0556000000000001</v>
      </c>
      <c r="AR61" s="24">
        <v>7.8459000000000003</v>
      </c>
      <c r="AS61" s="24">
        <v>1.5806</v>
      </c>
      <c r="AT61" s="24">
        <v>2.3971</v>
      </c>
      <c r="AU61" s="24">
        <v>1.3441000000000001</v>
      </c>
      <c r="AV61" s="24">
        <v>79.685400000000001</v>
      </c>
      <c r="AW61" s="24">
        <v>14.341100000000001</v>
      </c>
      <c r="AX61" s="24">
        <v>5.6085000000000003</v>
      </c>
      <c r="AY61" s="24">
        <v>4.4598000000000004</v>
      </c>
      <c r="AZ61" s="24">
        <v>0.39460000000000001</v>
      </c>
      <c r="BA61" s="24">
        <v>9.7318999999999996</v>
      </c>
      <c r="BB61" s="24">
        <v>8.1875999999999998</v>
      </c>
      <c r="BC61" s="24">
        <v>1.9408000000000001</v>
      </c>
      <c r="BD61" s="24">
        <v>0.45800000000000002</v>
      </c>
      <c r="BE61" s="24">
        <v>9.4972999999999992</v>
      </c>
      <c r="BF61" s="24">
        <v>62.936799999999998</v>
      </c>
      <c r="BG61" s="24">
        <v>43.299700000000001</v>
      </c>
      <c r="BH61" s="24">
        <v>17.660799999999998</v>
      </c>
      <c r="BI61" s="24">
        <v>13.7179</v>
      </c>
      <c r="BJ61" s="24">
        <v>1.8859999999999999</v>
      </c>
      <c r="BK61" s="24">
        <v>18.958400000000001</v>
      </c>
      <c r="BL61" s="24">
        <v>8.2704000000000004</v>
      </c>
      <c r="BM61" s="24">
        <v>10.3721</v>
      </c>
      <c r="BN61" s="24">
        <v>0.1943</v>
      </c>
      <c r="BO61" s="24">
        <v>1.0784</v>
      </c>
      <c r="BP61" s="24" t="s">
        <v>307</v>
      </c>
      <c r="BQ61" s="24" t="s">
        <v>307</v>
      </c>
      <c r="BR61" s="54">
        <v>643.34649999999999</v>
      </c>
      <c r="BS61" s="55">
        <v>7.4790000000000001</v>
      </c>
      <c r="BT61" s="24">
        <v>0.44280000000000003</v>
      </c>
      <c r="BU61" s="24">
        <v>4.1483999999999996</v>
      </c>
      <c r="BV61" s="54">
        <v>12.0702</v>
      </c>
      <c r="BW61" s="55" t="s">
        <v>307</v>
      </c>
      <c r="BX61" s="24" t="s">
        <v>307</v>
      </c>
      <c r="BY61" s="24" t="s">
        <v>307</v>
      </c>
      <c r="BZ61" s="61" t="s">
        <v>307</v>
      </c>
      <c r="CA61" s="54" t="s">
        <v>307</v>
      </c>
      <c r="CB61" s="46">
        <v>49.228400000000001</v>
      </c>
      <c r="CC61" s="112">
        <v>61.2986</v>
      </c>
      <c r="CD61" s="56">
        <v>704.64509999999996</v>
      </c>
    </row>
    <row r="62" spans="1:82" s="49" customFormat="1">
      <c r="A62" s="96" t="s">
        <v>56</v>
      </c>
      <c r="B62" s="97" t="s">
        <v>187</v>
      </c>
      <c r="C62" s="457" t="s">
        <v>430</v>
      </c>
      <c r="D62" s="458" t="s">
        <v>431</v>
      </c>
      <c r="E62" s="55">
        <v>2.2599999999999999E-2</v>
      </c>
      <c r="F62" s="24">
        <v>1.9E-3</v>
      </c>
      <c r="G62" s="24">
        <v>1E-4</v>
      </c>
      <c r="H62" s="24" t="s">
        <v>307</v>
      </c>
      <c r="I62" s="24">
        <v>0.88009999999999999</v>
      </c>
      <c r="J62" s="24">
        <v>0.35649999999999998</v>
      </c>
      <c r="K62" s="24">
        <v>0.3901</v>
      </c>
      <c r="L62" s="24" t="s">
        <v>307</v>
      </c>
      <c r="M62" s="24">
        <v>0.37980000000000003</v>
      </c>
      <c r="N62" s="24" t="s">
        <v>307</v>
      </c>
      <c r="O62" s="24" t="s">
        <v>307</v>
      </c>
      <c r="P62" s="24" t="s">
        <v>307</v>
      </c>
      <c r="Q62" s="24" t="s">
        <v>307</v>
      </c>
      <c r="R62" s="24" t="s">
        <v>307</v>
      </c>
      <c r="S62" s="24">
        <v>0.43919999999999998</v>
      </c>
      <c r="T62" s="24">
        <v>1.5862000000000001</v>
      </c>
      <c r="U62" s="24" t="s">
        <v>307</v>
      </c>
      <c r="V62" s="24" t="s">
        <v>307</v>
      </c>
      <c r="W62" s="24" t="s">
        <v>307</v>
      </c>
      <c r="X62" s="24" t="s">
        <v>307</v>
      </c>
      <c r="Y62" s="24" t="s">
        <v>307</v>
      </c>
      <c r="Z62" s="24">
        <v>0.69479999999999997</v>
      </c>
      <c r="AA62" s="24">
        <v>0.34839999999999999</v>
      </c>
      <c r="AB62" s="24">
        <v>1.9216</v>
      </c>
      <c r="AC62" s="24" t="s">
        <v>307</v>
      </c>
      <c r="AD62" s="24">
        <v>0.50390000000000001</v>
      </c>
      <c r="AE62" s="24">
        <v>3.1682000000000001</v>
      </c>
      <c r="AF62" s="24" t="s">
        <v>307</v>
      </c>
      <c r="AG62" s="24">
        <v>1.6791</v>
      </c>
      <c r="AH62" s="24">
        <v>0.99629999999999996</v>
      </c>
      <c r="AI62" s="24">
        <v>6.2675000000000001</v>
      </c>
      <c r="AJ62" s="24">
        <v>2.0000000000000001E-4</v>
      </c>
      <c r="AK62" s="24" t="s">
        <v>307</v>
      </c>
      <c r="AL62" s="24">
        <v>0.36299999999999999</v>
      </c>
      <c r="AM62" s="24" t="s">
        <v>307</v>
      </c>
      <c r="AN62" s="24">
        <v>0.65820000000000001</v>
      </c>
      <c r="AO62" s="24">
        <v>1.9099999999999999E-2</v>
      </c>
      <c r="AP62" s="24">
        <v>0.26500000000000001</v>
      </c>
      <c r="AQ62" s="24" t="s">
        <v>307</v>
      </c>
      <c r="AR62" s="24">
        <v>0.37090000000000001</v>
      </c>
      <c r="AS62" s="24">
        <v>15.0563</v>
      </c>
      <c r="AT62" s="24" t="s">
        <v>307</v>
      </c>
      <c r="AU62" s="24" t="s">
        <v>307</v>
      </c>
      <c r="AV62" s="24">
        <v>2.7681</v>
      </c>
      <c r="AW62" s="24" t="s">
        <v>307</v>
      </c>
      <c r="AX62" s="24">
        <v>0.87129999999999996</v>
      </c>
      <c r="AY62" s="24">
        <v>1.26E-2</v>
      </c>
      <c r="AZ62" s="24">
        <v>5.7099999999999998E-2</v>
      </c>
      <c r="BA62" s="24">
        <v>2.9443000000000001</v>
      </c>
      <c r="BB62" s="24">
        <v>0.51459999999999995</v>
      </c>
      <c r="BC62" s="24">
        <v>0.43680000000000002</v>
      </c>
      <c r="BD62" s="24">
        <v>0.25240000000000001</v>
      </c>
      <c r="BE62" s="24">
        <v>0.65880000000000005</v>
      </c>
      <c r="BF62" s="24">
        <v>1.0148999999999999</v>
      </c>
      <c r="BG62" s="24">
        <v>101.28060000000001</v>
      </c>
      <c r="BH62" s="24">
        <v>5.0396999999999998</v>
      </c>
      <c r="BI62" s="24">
        <v>2.4607000000000001</v>
      </c>
      <c r="BJ62" s="24">
        <v>8.9748999999999999</v>
      </c>
      <c r="BK62" s="24">
        <v>0.49580000000000002</v>
      </c>
      <c r="BL62" s="24">
        <v>2.7197</v>
      </c>
      <c r="BM62" s="24">
        <v>11.053599999999999</v>
      </c>
      <c r="BN62" s="24" t="s">
        <v>307</v>
      </c>
      <c r="BO62" s="24">
        <v>5.9799999999999999E-2</v>
      </c>
      <c r="BP62" s="24" t="s">
        <v>307</v>
      </c>
      <c r="BQ62" s="24" t="s">
        <v>307</v>
      </c>
      <c r="BR62" s="54">
        <v>177.9845</v>
      </c>
      <c r="BS62" s="55">
        <v>29.673500000000001</v>
      </c>
      <c r="BT62" s="24">
        <v>0.89039999999999997</v>
      </c>
      <c r="BU62" s="24">
        <v>1850.644</v>
      </c>
      <c r="BV62" s="54">
        <v>1881.2079000000001</v>
      </c>
      <c r="BW62" s="55">
        <v>40.174799999999998</v>
      </c>
      <c r="BX62" s="24" t="s">
        <v>307</v>
      </c>
      <c r="BY62" s="24" t="s">
        <v>307</v>
      </c>
      <c r="BZ62" s="61" t="s">
        <v>307</v>
      </c>
      <c r="CA62" s="54">
        <v>40.174799999999998</v>
      </c>
      <c r="CB62" s="46">
        <v>28.666</v>
      </c>
      <c r="CC62" s="112">
        <v>1950.0486000000001</v>
      </c>
      <c r="CD62" s="56">
        <v>2128.0331000000001</v>
      </c>
    </row>
    <row r="63" spans="1:82" s="49" customFormat="1">
      <c r="A63" s="96" t="s">
        <v>57</v>
      </c>
      <c r="B63" s="97" t="s">
        <v>200</v>
      </c>
      <c r="C63" s="457" t="s">
        <v>432</v>
      </c>
      <c r="D63" s="458" t="s">
        <v>433</v>
      </c>
      <c r="E63" s="55">
        <v>0.39290000000000003</v>
      </c>
      <c r="F63" s="24">
        <v>0.43659999999999999</v>
      </c>
      <c r="G63" s="24">
        <v>4.7000000000000002E-3</v>
      </c>
      <c r="H63" s="24" t="s">
        <v>307</v>
      </c>
      <c r="I63" s="24">
        <v>0.38750000000000001</v>
      </c>
      <c r="J63" s="24">
        <v>0.1915</v>
      </c>
      <c r="K63" s="24">
        <v>0.44479999999999997</v>
      </c>
      <c r="L63" s="24">
        <v>6.4699999999999994E-2</v>
      </c>
      <c r="M63" s="24">
        <v>5.9700000000000003E-2</v>
      </c>
      <c r="N63" s="24">
        <v>4.0000000000000002E-4</v>
      </c>
      <c r="O63" s="24">
        <v>0.1336</v>
      </c>
      <c r="P63" s="24">
        <v>0.15870000000000001</v>
      </c>
      <c r="Q63" s="24">
        <v>7.2700000000000001E-2</v>
      </c>
      <c r="R63" s="24">
        <v>0.22359999999999999</v>
      </c>
      <c r="S63" s="24" t="s">
        <v>307</v>
      </c>
      <c r="T63" s="24">
        <v>0.47960000000000003</v>
      </c>
      <c r="U63" s="24">
        <v>1.0057</v>
      </c>
      <c r="V63" s="24">
        <v>6.4699999999999994E-2</v>
      </c>
      <c r="W63" s="24">
        <v>7.8799999999999995E-2</v>
      </c>
      <c r="X63" s="24">
        <v>6.3899999999999998E-2</v>
      </c>
      <c r="Y63" s="24" t="s">
        <v>307</v>
      </c>
      <c r="Z63" s="24">
        <v>3.8600000000000002E-2</v>
      </c>
      <c r="AA63" s="24">
        <v>2.4441000000000002</v>
      </c>
      <c r="AB63" s="24">
        <v>0.1241</v>
      </c>
      <c r="AC63" s="24">
        <v>3.5799999999999998E-2</v>
      </c>
      <c r="AD63" s="24">
        <v>0.1535</v>
      </c>
      <c r="AE63" s="24">
        <v>0.1055</v>
      </c>
      <c r="AF63" s="24">
        <v>0.84599999999999997</v>
      </c>
      <c r="AG63" s="24">
        <v>2.7423999999999999</v>
      </c>
      <c r="AH63" s="24">
        <v>1.2817000000000001</v>
      </c>
      <c r="AI63" s="24">
        <v>0.45660000000000001</v>
      </c>
      <c r="AJ63" s="24" t="s">
        <v>307</v>
      </c>
      <c r="AK63" s="24">
        <v>1.1593</v>
      </c>
      <c r="AL63" s="24">
        <v>1.6828000000000001</v>
      </c>
      <c r="AM63" s="24">
        <v>7.3099999999999998E-2</v>
      </c>
      <c r="AN63" s="24">
        <v>0.36399999999999999</v>
      </c>
      <c r="AO63" s="24">
        <v>0.33479999999999999</v>
      </c>
      <c r="AP63" s="24">
        <v>4.4900000000000002E-2</v>
      </c>
      <c r="AQ63" s="24">
        <v>0.35010000000000002</v>
      </c>
      <c r="AR63" s="24">
        <v>8.1311</v>
      </c>
      <c r="AS63" s="24">
        <v>0.995</v>
      </c>
      <c r="AT63" s="24">
        <v>1.6335999999999999</v>
      </c>
      <c r="AU63" s="24">
        <v>0.2346</v>
      </c>
      <c r="AV63" s="24" t="s">
        <v>307</v>
      </c>
      <c r="AW63" s="24" t="s">
        <v>307</v>
      </c>
      <c r="AX63" s="24">
        <v>2.8782000000000001</v>
      </c>
      <c r="AY63" s="24">
        <v>0.7198</v>
      </c>
      <c r="AZ63" s="24">
        <v>4.4999999999999997E-3</v>
      </c>
      <c r="BA63" s="24">
        <v>0.82220000000000004</v>
      </c>
      <c r="BB63" s="24">
        <v>0.2054</v>
      </c>
      <c r="BC63" s="24">
        <v>0.20369999999999999</v>
      </c>
      <c r="BD63" s="24">
        <v>0.69979999999999998</v>
      </c>
      <c r="BE63" s="24" t="s">
        <v>307</v>
      </c>
      <c r="BF63" s="24">
        <v>1.3697999999999999</v>
      </c>
      <c r="BG63" s="24">
        <v>0.123</v>
      </c>
      <c r="BH63" s="24">
        <v>12.517099999999999</v>
      </c>
      <c r="BI63" s="24">
        <v>0.30859999999999999</v>
      </c>
      <c r="BJ63" s="24">
        <v>4.6100000000000002E-2</v>
      </c>
      <c r="BK63" s="24">
        <v>0.19389999999999999</v>
      </c>
      <c r="BL63" s="24">
        <v>2.8899999999999999E-2</v>
      </c>
      <c r="BM63" s="24">
        <v>4.0000000000000002E-4</v>
      </c>
      <c r="BN63" s="24">
        <v>0.56459999999999999</v>
      </c>
      <c r="BO63" s="24">
        <v>1.4107000000000001</v>
      </c>
      <c r="BP63" s="24" t="s">
        <v>307</v>
      </c>
      <c r="BQ63" s="24" t="s">
        <v>307</v>
      </c>
      <c r="BR63" s="54">
        <v>49.592500000000001</v>
      </c>
      <c r="BS63" s="55">
        <v>236.42009999999999</v>
      </c>
      <c r="BT63" s="24">
        <v>20.106999999999999</v>
      </c>
      <c r="BU63" s="24">
        <v>855.78589999999997</v>
      </c>
      <c r="BV63" s="54">
        <v>1112.3130000000001</v>
      </c>
      <c r="BW63" s="55" t="s">
        <v>307</v>
      </c>
      <c r="BX63" s="24" t="s">
        <v>307</v>
      </c>
      <c r="BY63" s="24" t="s">
        <v>307</v>
      </c>
      <c r="BZ63" s="61" t="s">
        <v>307</v>
      </c>
      <c r="CA63" s="54" t="s">
        <v>307</v>
      </c>
      <c r="CB63" s="46">
        <v>1.4763999999999999</v>
      </c>
      <c r="CC63" s="112">
        <v>1113.7892999999999</v>
      </c>
      <c r="CD63" s="56">
        <v>1163.3818000000001</v>
      </c>
    </row>
    <row r="64" spans="1:82" s="49" customFormat="1">
      <c r="A64" s="96" t="s">
        <v>58</v>
      </c>
      <c r="B64" s="97" t="s">
        <v>188</v>
      </c>
      <c r="C64" s="457" t="s">
        <v>434</v>
      </c>
      <c r="D64" s="458" t="s">
        <v>435</v>
      </c>
      <c r="E64" s="55">
        <v>4.1099999999999998E-2</v>
      </c>
      <c r="F64" s="24">
        <v>3.3E-3</v>
      </c>
      <c r="G64" s="24" t="s">
        <v>307</v>
      </c>
      <c r="H64" s="24">
        <v>3.8999999999999998E-3</v>
      </c>
      <c r="I64" s="24">
        <v>9.3200000000000005E-2</v>
      </c>
      <c r="J64" s="24">
        <v>2.18E-2</v>
      </c>
      <c r="K64" s="24">
        <v>0.1013</v>
      </c>
      <c r="L64" s="24">
        <v>1.04E-2</v>
      </c>
      <c r="M64" s="24">
        <v>1.17E-2</v>
      </c>
      <c r="N64" s="24" t="s">
        <v>307</v>
      </c>
      <c r="O64" s="24">
        <v>2.23E-2</v>
      </c>
      <c r="P64" s="24">
        <v>3.0000000000000001E-3</v>
      </c>
      <c r="Q64" s="24">
        <v>1.61E-2</v>
      </c>
      <c r="R64" s="24">
        <v>6.2899999999999998E-2</v>
      </c>
      <c r="S64" s="24">
        <v>3.2000000000000002E-3</v>
      </c>
      <c r="T64" s="24">
        <v>8.2600000000000007E-2</v>
      </c>
      <c r="U64" s="24">
        <v>3.0999999999999999E-3</v>
      </c>
      <c r="V64" s="24">
        <v>4.48E-2</v>
      </c>
      <c r="W64" s="24">
        <v>3.15E-2</v>
      </c>
      <c r="X64" s="24">
        <v>1.09E-2</v>
      </c>
      <c r="Y64" s="24">
        <v>6.8999999999999999E-3</v>
      </c>
      <c r="Z64" s="24">
        <v>9.4000000000000004E-3</v>
      </c>
      <c r="AA64" s="24">
        <v>0.13750000000000001</v>
      </c>
      <c r="AB64" s="24">
        <v>0.70740000000000003</v>
      </c>
      <c r="AC64" s="24">
        <v>9.5999999999999992E-3</v>
      </c>
      <c r="AD64" s="24">
        <v>0.01</v>
      </c>
      <c r="AE64" s="24">
        <v>0.17649999999999999</v>
      </c>
      <c r="AF64" s="24">
        <v>9.9000000000000008E-3</v>
      </c>
      <c r="AG64" s="24">
        <v>0.11840000000000001</v>
      </c>
      <c r="AH64" s="24">
        <v>0.1094</v>
      </c>
      <c r="AI64" s="24">
        <v>0.72230000000000005</v>
      </c>
      <c r="AJ64" s="24">
        <v>1.1999999999999999E-3</v>
      </c>
      <c r="AK64" s="24">
        <v>0.17449999999999999</v>
      </c>
      <c r="AL64" s="24">
        <v>0.94210000000000005</v>
      </c>
      <c r="AM64" s="24">
        <v>2.3E-3</v>
      </c>
      <c r="AN64" s="24">
        <v>7.1000000000000004E-3</v>
      </c>
      <c r="AO64" s="24">
        <v>1.04E-2</v>
      </c>
      <c r="AP64" s="24">
        <v>4.3400000000000001E-2</v>
      </c>
      <c r="AQ64" s="24">
        <v>6.7000000000000002E-3</v>
      </c>
      <c r="AR64" s="24">
        <v>8.9999999999999993E-3</v>
      </c>
      <c r="AS64" s="24">
        <v>4.2700000000000002E-2</v>
      </c>
      <c r="AT64" s="24">
        <v>4.1000000000000003E-3</v>
      </c>
      <c r="AU64" s="24">
        <v>8.9999999999999998E-4</v>
      </c>
      <c r="AV64" s="24">
        <v>6.1499999999999999E-2</v>
      </c>
      <c r="AW64" s="24" t="s">
        <v>307</v>
      </c>
      <c r="AX64" s="24">
        <v>2.6599999999999999E-2</v>
      </c>
      <c r="AY64" s="24">
        <v>3.7400000000000003E-2</v>
      </c>
      <c r="AZ64" s="24">
        <v>7.9000000000000008E-3</v>
      </c>
      <c r="BA64" s="24">
        <v>1.2787999999999999</v>
      </c>
      <c r="BB64" s="24">
        <v>1.4500000000000001E-2</v>
      </c>
      <c r="BC64" s="24">
        <v>1.3100000000000001E-2</v>
      </c>
      <c r="BD64" s="24">
        <v>9.5999999999999992E-3</v>
      </c>
      <c r="BE64" s="24">
        <v>4.0000000000000001E-3</v>
      </c>
      <c r="BF64" s="24">
        <v>4.9299999999999997E-2</v>
      </c>
      <c r="BG64" s="24">
        <v>0.82320000000000004</v>
      </c>
      <c r="BH64" s="24">
        <v>0.56240000000000001</v>
      </c>
      <c r="BI64" s="24">
        <v>16.0686</v>
      </c>
      <c r="BJ64" s="24">
        <v>0.75149999999999995</v>
      </c>
      <c r="BK64" s="24">
        <v>2.9399999999999999E-2</v>
      </c>
      <c r="BL64" s="24">
        <v>0.2893</v>
      </c>
      <c r="BM64" s="24">
        <v>9.9500000000000005E-2</v>
      </c>
      <c r="BN64" s="24">
        <v>1.1000000000000001E-3</v>
      </c>
      <c r="BO64" s="24">
        <v>5.4800000000000001E-2</v>
      </c>
      <c r="BP64" s="24" t="s">
        <v>307</v>
      </c>
      <c r="BQ64" s="24" t="s">
        <v>307</v>
      </c>
      <c r="BR64" s="54">
        <v>24.011099999999999</v>
      </c>
      <c r="BS64" s="55">
        <v>282.27929999999998</v>
      </c>
      <c r="BT64" s="24">
        <v>3.8586999999999998</v>
      </c>
      <c r="BU64" s="24">
        <v>441.46440000000001</v>
      </c>
      <c r="BV64" s="54">
        <v>727.60239999999999</v>
      </c>
      <c r="BW64" s="55" t="s">
        <v>307</v>
      </c>
      <c r="BX64" s="24" t="s">
        <v>307</v>
      </c>
      <c r="BY64" s="24" t="s">
        <v>307</v>
      </c>
      <c r="BZ64" s="61" t="s">
        <v>307</v>
      </c>
      <c r="CA64" s="54" t="s">
        <v>307</v>
      </c>
      <c r="CB64" s="46">
        <v>2.2709000000000001</v>
      </c>
      <c r="CC64" s="112">
        <v>729.87329999999997</v>
      </c>
      <c r="CD64" s="56">
        <v>753.88430000000005</v>
      </c>
    </row>
    <row r="65" spans="1:82" s="49" customFormat="1">
      <c r="A65" s="96" t="s">
        <v>59</v>
      </c>
      <c r="B65" s="97" t="s">
        <v>189</v>
      </c>
      <c r="C65" s="457" t="s">
        <v>436</v>
      </c>
      <c r="D65" s="458" t="s">
        <v>437</v>
      </c>
      <c r="E65" s="55" t="s">
        <v>307</v>
      </c>
      <c r="F65" s="24" t="s">
        <v>307</v>
      </c>
      <c r="G65" s="24" t="s">
        <v>307</v>
      </c>
      <c r="H65" s="24" t="s">
        <v>307</v>
      </c>
      <c r="I65" s="24" t="s">
        <v>307</v>
      </c>
      <c r="J65" s="24" t="s">
        <v>307</v>
      </c>
      <c r="K65" s="24" t="s">
        <v>307</v>
      </c>
      <c r="L65" s="24" t="s">
        <v>307</v>
      </c>
      <c r="M65" s="24" t="s">
        <v>307</v>
      </c>
      <c r="N65" s="24" t="s">
        <v>307</v>
      </c>
      <c r="O65" s="24" t="s">
        <v>307</v>
      </c>
      <c r="P65" s="24" t="s">
        <v>307</v>
      </c>
      <c r="Q65" s="24" t="s">
        <v>307</v>
      </c>
      <c r="R65" s="24" t="s">
        <v>307</v>
      </c>
      <c r="S65" s="24" t="s">
        <v>307</v>
      </c>
      <c r="T65" s="24" t="s">
        <v>307</v>
      </c>
      <c r="U65" s="24" t="s">
        <v>307</v>
      </c>
      <c r="V65" s="24" t="s">
        <v>307</v>
      </c>
      <c r="W65" s="24" t="s">
        <v>307</v>
      </c>
      <c r="X65" s="24" t="s">
        <v>307</v>
      </c>
      <c r="Y65" s="24" t="s">
        <v>307</v>
      </c>
      <c r="Z65" s="24" t="s">
        <v>307</v>
      </c>
      <c r="AA65" s="24" t="s">
        <v>307</v>
      </c>
      <c r="AB65" s="24" t="s">
        <v>307</v>
      </c>
      <c r="AC65" s="24" t="s">
        <v>307</v>
      </c>
      <c r="AD65" s="24" t="s">
        <v>307</v>
      </c>
      <c r="AE65" s="24" t="s">
        <v>307</v>
      </c>
      <c r="AF65" s="24" t="s">
        <v>307</v>
      </c>
      <c r="AG65" s="24" t="s">
        <v>307</v>
      </c>
      <c r="AH65" s="24" t="s">
        <v>307</v>
      </c>
      <c r="AI65" s="24" t="s">
        <v>307</v>
      </c>
      <c r="AJ65" s="24" t="s">
        <v>307</v>
      </c>
      <c r="AK65" s="24" t="s">
        <v>307</v>
      </c>
      <c r="AL65" s="24" t="s">
        <v>307</v>
      </c>
      <c r="AM65" s="24" t="s">
        <v>307</v>
      </c>
      <c r="AN65" s="24" t="s">
        <v>307</v>
      </c>
      <c r="AO65" s="24" t="s">
        <v>307</v>
      </c>
      <c r="AP65" s="24" t="s">
        <v>307</v>
      </c>
      <c r="AQ65" s="24" t="s">
        <v>307</v>
      </c>
      <c r="AR65" s="24" t="s">
        <v>307</v>
      </c>
      <c r="AS65" s="24" t="s">
        <v>307</v>
      </c>
      <c r="AT65" s="24" t="s">
        <v>307</v>
      </c>
      <c r="AU65" s="24" t="s">
        <v>307</v>
      </c>
      <c r="AV65" s="24" t="s">
        <v>307</v>
      </c>
      <c r="AW65" s="24" t="s">
        <v>307</v>
      </c>
      <c r="AX65" s="24" t="s">
        <v>307</v>
      </c>
      <c r="AY65" s="24" t="s">
        <v>307</v>
      </c>
      <c r="AZ65" s="24" t="s">
        <v>307</v>
      </c>
      <c r="BA65" s="24" t="s">
        <v>307</v>
      </c>
      <c r="BB65" s="24" t="s">
        <v>307</v>
      </c>
      <c r="BC65" s="24" t="s">
        <v>307</v>
      </c>
      <c r="BD65" s="24" t="s">
        <v>307</v>
      </c>
      <c r="BE65" s="24" t="s">
        <v>307</v>
      </c>
      <c r="BF65" s="24" t="s">
        <v>307</v>
      </c>
      <c r="BG65" s="24" t="s">
        <v>307</v>
      </c>
      <c r="BH65" s="24" t="s">
        <v>307</v>
      </c>
      <c r="BI65" s="24" t="s">
        <v>307</v>
      </c>
      <c r="BJ65" s="24" t="s">
        <v>307</v>
      </c>
      <c r="BK65" s="24" t="s">
        <v>307</v>
      </c>
      <c r="BL65" s="24" t="s">
        <v>307</v>
      </c>
      <c r="BM65" s="24" t="s">
        <v>307</v>
      </c>
      <c r="BN65" s="24" t="s">
        <v>307</v>
      </c>
      <c r="BO65" s="24" t="s">
        <v>307</v>
      </c>
      <c r="BP65" s="24" t="s">
        <v>307</v>
      </c>
      <c r="BQ65" s="24" t="s">
        <v>307</v>
      </c>
      <c r="BR65" s="54" t="s">
        <v>307</v>
      </c>
      <c r="BS65" s="55">
        <v>40.0749</v>
      </c>
      <c r="BT65" s="24">
        <v>22.538399999999999</v>
      </c>
      <c r="BU65" s="24">
        <v>104.8391</v>
      </c>
      <c r="BV65" s="54">
        <v>167.45240000000001</v>
      </c>
      <c r="BW65" s="55" t="s">
        <v>307</v>
      </c>
      <c r="BX65" s="24" t="s">
        <v>307</v>
      </c>
      <c r="BY65" s="24" t="s">
        <v>307</v>
      </c>
      <c r="BZ65" s="61" t="s">
        <v>307</v>
      </c>
      <c r="CA65" s="54" t="s">
        <v>307</v>
      </c>
      <c r="CB65" s="46" t="s">
        <v>307</v>
      </c>
      <c r="CC65" s="112">
        <v>167.45240000000001</v>
      </c>
      <c r="CD65" s="56">
        <v>167.45240000000001</v>
      </c>
    </row>
    <row r="66" spans="1:82" s="49" customFormat="1">
      <c r="A66" s="96" t="s">
        <v>60</v>
      </c>
      <c r="B66" s="97" t="s">
        <v>190</v>
      </c>
      <c r="C66" s="457" t="s">
        <v>438</v>
      </c>
      <c r="D66" s="458" t="s">
        <v>439</v>
      </c>
      <c r="E66" s="55">
        <v>6.1999999999999998E-3</v>
      </c>
      <c r="F66" s="24">
        <v>0.48830000000000001</v>
      </c>
      <c r="G66" s="24" t="s">
        <v>307</v>
      </c>
      <c r="H66" s="24">
        <v>4.4000000000000003E-3</v>
      </c>
      <c r="I66" s="24">
        <v>0.18229999999999999</v>
      </c>
      <c r="J66" s="24" t="s">
        <v>307</v>
      </c>
      <c r="K66" s="24">
        <v>2.9100000000000001E-2</v>
      </c>
      <c r="L66" s="24">
        <v>1.9E-3</v>
      </c>
      <c r="M66" s="24">
        <v>2.53E-2</v>
      </c>
      <c r="N66" s="24" t="s">
        <v>307</v>
      </c>
      <c r="O66" s="24" t="s">
        <v>307</v>
      </c>
      <c r="P66" s="24" t="s">
        <v>307</v>
      </c>
      <c r="Q66" s="24">
        <v>2.8E-3</v>
      </c>
      <c r="R66" s="24">
        <v>3.0000000000000001E-3</v>
      </c>
      <c r="S66" s="24" t="s">
        <v>307</v>
      </c>
      <c r="T66" s="24" t="s">
        <v>307</v>
      </c>
      <c r="U66" s="24" t="s">
        <v>307</v>
      </c>
      <c r="V66" s="24">
        <v>3.0300000000000001E-2</v>
      </c>
      <c r="W66" s="24" t="s">
        <v>307</v>
      </c>
      <c r="X66" s="24" t="s">
        <v>307</v>
      </c>
      <c r="Y66" s="24">
        <v>2.5999999999999999E-3</v>
      </c>
      <c r="Z66" s="24">
        <v>2.9999999999999997E-4</v>
      </c>
      <c r="AA66" s="24" t="s">
        <v>307</v>
      </c>
      <c r="AB66" s="24">
        <v>9.3600000000000003E-2</v>
      </c>
      <c r="AC66" s="24" t="s">
        <v>307</v>
      </c>
      <c r="AD66" s="24">
        <v>6.7999999999999996E-3</v>
      </c>
      <c r="AE66" s="24">
        <v>9.8599999999999993E-2</v>
      </c>
      <c r="AF66" s="24" t="s">
        <v>307</v>
      </c>
      <c r="AG66" s="24">
        <v>9.4500000000000001E-2</v>
      </c>
      <c r="AH66" s="24">
        <v>0.4012</v>
      </c>
      <c r="AI66" s="24">
        <v>2.0000000000000001E-4</v>
      </c>
      <c r="AJ66" s="24">
        <v>7.7999999999999996E-3</v>
      </c>
      <c r="AK66" s="24" t="s">
        <v>307</v>
      </c>
      <c r="AL66" s="24">
        <v>0.1782</v>
      </c>
      <c r="AM66" s="24">
        <v>1.7100000000000001E-2</v>
      </c>
      <c r="AN66" s="24">
        <v>1.0303</v>
      </c>
      <c r="AO66" s="24">
        <v>0.15770000000000001</v>
      </c>
      <c r="AP66" s="24">
        <v>1.5507</v>
      </c>
      <c r="AQ66" s="24">
        <v>0.51770000000000005</v>
      </c>
      <c r="AR66" s="24">
        <v>0.5877</v>
      </c>
      <c r="AS66" s="24">
        <v>3.7499999999999999E-2</v>
      </c>
      <c r="AT66" s="24">
        <v>0.56879999999999997</v>
      </c>
      <c r="AU66" s="24" t="s">
        <v>307</v>
      </c>
      <c r="AV66" s="24">
        <v>5.0999999999999997E-2</v>
      </c>
      <c r="AW66" s="24" t="s">
        <v>307</v>
      </c>
      <c r="AX66" s="24">
        <v>0.30590000000000001</v>
      </c>
      <c r="AY66" s="24">
        <v>5.9799999999999999E-2</v>
      </c>
      <c r="AZ66" s="24" t="s">
        <v>307</v>
      </c>
      <c r="BA66" s="24">
        <v>1.7500000000000002E-2</v>
      </c>
      <c r="BB66" s="24" t="s">
        <v>307</v>
      </c>
      <c r="BC66" s="24">
        <v>0.42009999999999997</v>
      </c>
      <c r="BD66" s="24">
        <v>1.7600000000000001E-2</v>
      </c>
      <c r="BE66" s="24" t="s">
        <v>307</v>
      </c>
      <c r="BF66" s="24">
        <v>5.1900000000000002E-2</v>
      </c>
      <c r="BG66" s="24">
        <v>2.0000000000000001E-4</v>
      </c>
      <c r="BH66" s="24">
        <v>4.4999999999999998E-2</v>
      </c>
      <c r="BI66" s="24">
        <v>3.5000000000000001E-3</v>
      </c>
      <c r="BJ66" s="24">
        <v>1.6999999999999999E-3</v>
      </c>
      <c r="BK66" s="24">
        <v>9.7181999999999995</v>
      </c>
      <c r="BL66" s="24">
        <v>5.4226000000000001</v>
      </c>
      <c r="BM66" s="24">
        <v>8.3000000000000001E-3</v>
      </c>
      <c r="BN66" s="24" t="s">
        <v>307</v>
      </c>
      <c r="BO66" s="24" t="s">
        <v>307</v>
      </c>
      <c r="BP66" s="24" t="s">
        <v>307</v>
      </c>
      <c r="BQ66" s="24" t="s">
        <v>307</v>
      </c>
      <c r="BR66" s="54">
        <v>22.248100000000001</v>
      </c>
      <c r="BS66" s="55">
        <v>274.80590000000001</v>
      </c>
      <c r="BT66" s="24">
        <v>4.8672000000000004</v>
      </c>
      <c r="BU66" s="24">
        <v>119.2962</v>
      </c>
      <c r="BV66" s="54">
        <v>398.96929999999998</v>
      </c>
      <c r="BW66" s="55">
        <v>1.0626</v>
      </c>
      <c r="BX66" s="24" t="s">
        <v>307</v>
      </c>
      <c r="BY66" s="24">
        <v>7.4200000000000002E-2</v>
      </c>
      <c r="BZ66" s="61">
        <v>7.4200000000000002E-2</v>
      </c>
      <c r="CA66" s="54">
        <v>1.1368</v>
      </c>
      <c r="CB66" s="46">
        <v>3.3814000000000002</v>
      </c>
      <c r="CC66" s="112">
        <v>403.48750000000001</v>
      </c>
      <c r="CD66" s="56">
        <v>425.73559999999998</v>
      </c>
    </row>
    <row r="67" spans="1:82" s="49" customFormat="1">
      <c r="A67" s="96" t="s">
        <v>61</v>
      </c>
      <c r="B67" s="97" t="s">
        <v>191</v>
      </c>
      <c r="C67" s="457" t="s">
        <v>440</v>
      </c>
      <c r="D67" s="458" t="s">
        <v>441</v>
      </c>
      <c r="E67" s="55" t="s">
        <v>307</v>
      </c>
      <c r="F67" s="24">
        <v>3.5000000000000001E-3</v>
      </c>
      <c r="G67" s="24" t="s">
        <v>307</v>
      </c>
      <c r="H67" s="24">
        <v>4.8999999999999998E-3</v>
      </c>
      <c r="I67" s="24">
        <v>3.3E-3</v>
      </c>
      <c r="J67" s="24" t="s">
        <v>307</v>
      </c>
      <c r="K67" s="24">
        <v>0.13700000000000001</v>
      </c>
      <c r="L67" s="24">
        <v>7.3000000000000001E-3</v>
      </c>
      <c r="M67" s="24">
        <v>2.3999999999999998E-3</v>
      </c>
      <c r="N67" s="24" t="s">
        <v>307</v>
      </c>
      <c r="O67" s="24" t="s">
        <v>307</v>
      </c>
      <c r="P67" s="24">
        <v>9.2799999999999994E-2</v>
      </c>
      <c r="Q67" s="24" t="s">
        <v>307</v>
      </c>
      <c r="R67" s="24" t="s">
        <v>307</v>
      </c>
      <c r="S67" s="24" t="s">
        <v>307</v>
      </c>
      <c r="T67" s="24">
        <v>3.8E-3</v>
      </c>
      <c r="U67" s="24" t="s">
        <v>307</v>
      </c>
      <c r="V67" s="24">
        <v>1.41E-2</v>
      </c>
      <c r="W67" s="24">
        <v>3.39E-2</v>
      </c>
      <c r="X67" s="24" t="s">
        <v>307</v>
      </c>
      <c r="Y67" s="24" t="s">
        <v>307</v>
      </c>
      <c r="Z67" s="24">
        <v>1.1599999999999999E-2</v>
      </c>
      <c r="AA67" s="24" t="s">
        <v>307</v>
      </c>
      <c r="AB67" s="24">
        <v>0.1018</v>
      </c>
      <c r="AC67" s="24" t="s">
        <v>307</v>
      </c>
      <c r="AD67" s="24">
        <v>4.7500000000000001E-2</v>
      </c>
      <c r="AE67" s="24">
        <v>0.22689999999999999</v>
      </c>
      <c r="AF67" s="24">
        <v>5.1799999999999999E-2</v>
      </c>
      <c r="AG67" s="24">
        <v>0.43219999999999997</v>
      </c>
      <c r="AH67" s="24">
        <v>5.7500000000000002E-2</v>
      </c>
      <c r="AI67" s="24">
        <v>7.0000000000000001E-3</v>
      </c>
      <c r="AJ67" s="24" t="s">
        <v>307</v>
      </c>
      <c r="AK67" s="24">
        <v>1.18E-2</v>
      </c>
      <c r="AL67" s="24">
        <v>0.14610000000000001</v>
      </c>
      <c r="AM67" s="24">
        <v>4.7000000000000002E-3</v>
      </c>
      <c r="AN67" s="24">
        <v>0.1757</v>
      </c>
      <c r="AO67" s="24">
        <v>8.6999999999999994E-3</v>
      </c>
      <c r="AP67" s="24" t="s">
        <v>307</v>
      </c>
      <c r="AQ67" s="24">
        <v>0.55410000000000004</v>
      </c>
      <c r="AR67" s="24">
        <v>0.18590000000000001</v>
      </c>
      <c r="AS67" s="24">
        <v>7.1999999999999998E-3</v>
      </c>
      <c r="AT67" s="24">
        <v>6.7999999999999996E-3</v>
      </c>
      <c r="AU67" s="24">
        <v>4.1000000000000003E-3</v>
      </c>
      <c r="AV67" s="24">
        <v>8.8000000000000005E-3</v>
      </c>
      <c r="AW67" s="24" t="s">
        <v>307</v>
      </c>
      <c r="AX67" s="24">
        <v>9.4200000000000006E-2</v>
      </c>
      <c r="AY67" s="24">
        <v>2.7799999999999998E-2</v>
      </c>
      <c r="AZ67" s="24" t="s">
        <v>307</v>
      </c>
      <c r="BA67" s="24">
        <v>0.1042</v>
      </c>
      <c r="BB67" s="24" t="s">
        <v>307</v>
      </c>
      <c r="BC67" s="24">
        <v>2.6100000000000002E-2</v>
      </c>
      <c r="BD67" s="24">
        <v>2.0500000000000001E-2</v>
      </c>
      <c r="BE67" s="24">
        <v>1E-4</v>
      </c>
      <c r="BF67" s="24">
        <v>3.6999999999999998E-2</v>
      </c>
      <c r="BG67" s="24">
        <v>3.5799999999999998E-2</v>
      </c>
      <c r="BH67" s="24">
        <v>7.9200000000000007E-2</v>
      </c>
      <c r="BI67" s="24">
        <v>8.8999999999999999E-3</v>
      </c>
      <c r="BJ67" s="24">
        <v>2.3999999999999998E-3</v>
      </c>
      <c r="BK67" s="24">
        <v>1.746</v>
      </c>
      <c r="BL67" s="24">
        <v>5.8000999999999996</v>
      </c>
      <c r="BM67" s="24">
        <v>1.24E-2</v>
      </c>
      <c r="BN67" s="24">
        <v>3.8E-3</v>
      </c>
      <c r="BO67" s="24">
        <v>6.3299999999999995E-2</v>
      </c>
      <c r="BP67" s="24" t="s">
        <v>307</v>
      </c>
      <c r="BQ67" s="24" t="s">
        <v>307</v>
      </c>
      <c r="BR67" s="54">
        <v>10.414999999999999</v>
      </c>
      <c r="BS67" s="55">
        <v>114.5521</v>
      </c>
      <c r="BT67" s="24">
        <v>48.429400000000001</v>
      </c>
      <c r="BU67" s="24">
        <v>19.300899999999999</v>
      </c>
      <c r="BV67" s="54">
        <v>182.2824</v>
      </c>
      <c r="BW67" s="55" t="s">
        <v>307</v>
      </c>
      <c r="BX67" s="24" t="s">
        <v>307</v>
      </c>
      <c r="BY67" s="24" t="s">
        <v>307</v>
      </c>
      <c r="BZ67" s="61" t="s">
        <v>307</v>
      </c>
      <c r="CA67" s="54" t="s">
        <v>307</v>
      </c>
      <c r="CB67" s="46" t="s">
        <v>307</v>
      </c>
      <c r="CC67" s="112">
        <v>182.2824</v>
      </c>
      <c r="CD67" s="56">
        <v>192.69739999999999</v>
      </c>
    </row>
    <row r="68" spans="1:82" s="49" customFormat="1">
      <c r="A68" s="96" t="s">
        <v>62</v>
      </c>
      <c r="B68" s="97" t="s">
        <v>192</v>
      </c>
      <c r="C68" s="457" t="s">
        <v>442</v>
      </c>
      <c r="D68" s="458" t="s">
        <v>443</v>
      </c>
      <c r="E68" s="55">
        <v>0.36399999999999999</v>
      </c>
      <c r="F68" s="24">
        <v>0.25519999999999998</v>
      </c>
      <c r="G68" s="24">
        <v>0.1537</v>
      </c>
      <c r="H68" s="24" t="s">
        <v>307</v>
      </c>
      <c r="I68" s="24">
        <v>2.1271</v>
      </c>
      <c r="J68" s="24" t="s">
        <v>307</v>
      </c>
      <c r="K68" s="24">
        <v>1.3731</v>
      </c>
      <c r="L68" s="24" t="s">
        <v>307</v>
      </c>
      <c r="M68" s="24" t="s">
        <v>307</v>
      </c>
      <c r="N68" s="24" t="s">
        <v>307</v>
      </c>
      <c r="O68" s="24">
        <v>8.7499999999999994E-2</v>
      </c>
      <c r="P68" s="24">
        <v>0.1037</v>
      </c>
      <c r="Q68" s="24" t="s">
        <v>307</v>
      </c>
      <c r="R68" s="24" t="s">
        <v>307</v>
      </c>
      <c r="S68" s="24" t="s">
        <v>307</v>
      </c>
      <c r="T68" s="24">
        <v>0.34350000000000003</v>
      </c>
      <c r="U68" s="24">
        <v>0.57469999999999999</v>
      </c>
      <c r="V68" s="24">
        <v>8.5199999999999998E-2</v>
      </c>
      <c r="W68" s="24" t="s">
        <v>307</v>
      </c>
      <c r="X68" s="24">
        <v>7.2700000000000001E-2</v>
      </c>
      <c r="Y68" s="24">
        <v>0.24440000000000001</v>
      </c>
      <c r="Z68" s="24" t="s">
        <v>307</v>
      </c>
      <c r="AA68" s="24" t="s">
        <v>307</v>
      </c>
      <c r="AB68" s="24">
        <v>4.0000000000000002E-4</v>
      </c>
      <c r="AC68" s="24">
        <v>2.8E-3</v>
      </c>
      <c r="AD68" s="24">
        <v>0.01</v>
      </c>
      <c r="AE68" s="24">
        <v>1E-4</v>
      </c>
      <c r="AF68" s="24" t="s">
        <v>307</v>
      </c>
      <c r="AG68" s="24">
        <v>0.39629999999999999</v>
      </c>
      <c r="AH68" s="24">
        <v>0.16200000000000001</v>
      </c>
      <c r="AI68" s="24">
        <v>2.5301999999999998</v>
      </c>
      <c r="AJ68" s="24" t="s">
        <v>307</v>
      </c>
      <c r="AK68" s="24" t="s">
        <v>307</v>
      </c>
      <c r="AL68" s="24">
        <v>1E-3</v>
      </c>
      <c r="AM68" s="24" t="s">
        <v>307</v>
      </c>
      <c r="AN68" s="24">
        <v>0.33029999999999998</v>
      </c>
      <c r="AO68" s="24">
        <v>0.1134</v>
      </c>
      <c r="AP68" s="24">
        <v>5.5999999999999999E-3</v>
      </c>
      <c r="AQ68" s="24">
        <v>0.246</v>
      </c>
      <c r="AR68" s="24">
        <v>0.48849999999999999</v>
      </c>
      <c r="AS68" s="24">
        <v>7.4039000000000001</v>
      </c>
      <c r="AT68" s="24" t="s">
        <v>307</v>
      </c>
      <c r="AU68" s="24" t="s">
        <v>307</v>
      </c>
      <c r="AV68" s="24">
        <v>4.0399999999999998E-2</v>
      </c>
      <c r="AW68" s="24" t="s">
        <v>307</v>
      </c>
      <c r="AX68" s="24">
        <v>2.0000000000000001E-4</v>
      </c>
      <c r="AY68" s="24">
        <v>3.5200000000000002E-2</v>
      </c>
      <c r="AZ68" s="24">
        <v>3.8600000000000002E-2</v>
      </c>
      <c r="BA68" s="24" t="s">
        <v>307</v>
      </c>
      <c r="BB68" s="24">
        <v>5.9999999999999995E-4</v>
      </c>
      <c r="BC68" s="24" t="s">
        <v>307</v>
      </c>
      <c r="BD68" s="24" t="s">
        <v>307</v>
      </c>
      <c r="BE68" s="24">
        <v>3.3799999999999997E-2</v>
      </c>
      <c r="BF68" s="24">
        <v>0.2203</v>
      </c>
      <c r="BG68" s="24">
        <v>1.4234</v>
      </c>
      <c r="BH68" s="24">
        <v>0.39600000000000002</v>
      </c>
      <c r="BI68" s="24">
        <v>1.8100000000000002E-2</v>
      </c>
      <c r="BJ68" s="24">
        <v>8.1500000000000003E-2</v>
      </c>
      <c r="BK68" s="24">
        <v>0.221</v>
      </c>
      <c r="BL68" s="24">
        <v>7.0300000000000001E-2</v>
      </c>
      <c r="BM68" s="24">
        <v>0.3614</v>
      </c>
      <c r="BN68" s="24" t="s">
        <v>307</v>
      </c>
      <c r="BO68" s="24">
        <v>1.8E-3</v>
      </c>
      <c r="BP68" s="24" t="s">
        <v>307</v>
      </c>
      <c r="BQ68" s="24" t="s">
        <v>307</v>
      </c>
      <c r="BR68" s="54">
        <v>20.417999999999999</v>
      </c>
      <c r="BS68" s="55" t="s">
        <v>307</v>
      </c>
      <c r="BT68" s="24">
        <v>131.79390000000001</v>
      </c>
      <c r="BU68" s="24">
        <v>0.16209999999999999</v>
      </c>
      <c r="BV68" s="54">
        <v>131.95599999999999</v>
      </c>
      <c r="BW68" s="55" t="s">
        <v>307</v>
      </c>
      <c r="BX68" s="24" t="s">
        <v>307</v>
      </c>
      <c r="BY68" s="24" t="s">
        <v>307</v>
      </c>
      <c r="BZ68" s="61" t="s">
        <v>307</v>
      </c>
      <c r="CA68" s="54" t="s">
        <v>307</v>
      </c>
      <c r="CB68" s="46" t="s">
        <v>307</v>
      </c>
      <c r="CC68" s="112">
        <v>131.95599999999999</v>
      </c>
      <c r="CD68" s="56">
        <v>152.374</v>
      </c>
    </row>
    <row r="69" spans="1:82" s="49" customFormat="1">
      <c r="A69" s="96" t="s">
        <v>63</v>
      </c>
      <c r="B69" s="97" t="s">
        <v>193</v>
      </c>
      <c r="C69" s="457" t="s">
        <v>444</v>
      </c>
      <c r="D69" s="458" t="s">
        <v>445</v>
      </c>
      <c r="E69" s="55">
        <v>5.2499999999999998E-2</v>
      </c>
      <c r="F69" s="24">
        <v>6.3E-3</v>
      </c>
      <c r="G69" s="24">
        <v>6.3E-3</v>
      </c>
      <c r="H69" s="24">
        <v>1.95E-2</v>
      </c>
      <c r="I69" s="24">
        <v>0.37390000000000001</v>
      </c>
      <c r="J69" s="24">
        <v>0.16650000000000001</v>
      </c>
      <c r="K69" s="24">
        <v>7.7700000000000005E-2</v>
      </c>
      <c r="L69" s="24">
        <v>9.6799999999999997E-2</v>
      </c>
      <c r="M69" s="24">
        <v>7.22E-2</v>
      </c>
      <c r="N69" s="24" t="s">
        <v>307</v>
      </c>
      <c r="O69" s="24">
        <v>6.8500000000000005E-2</v>
      </c>
      <c r="P69" s="24">
        <v>0.3458</v>
      </c>
      <c r="Q69" s="24">
        <v>4.8399999999999999E-2</v>
      </c>
      <c r="R69" s="24">
        <v>3.49E-2</v>
      </c>
      <c r="S69" s="24">
        <v>8.0299999999999996E-2</v>
      </c>
      <c r="T69" s="24">
        <v>7.3800000000000004E-2</v>
      </c>
      <c r="U69" s="24">
        <v>5.0000000000000001E-3</v>
      </c>
      <c r="V69" s="24">
        <v>2.9499999999999998E-2</v>
      </c>
      <c r="W69" s="24">
        <v>0.1115</v>
      </c>
      <c r="X69" s="24">
        <v>4.0000000000000002E-4</v>
      </c>
      <c r="Y69" s="24">
        <v>1.4200000000000001E-2</v>
      </c>
      <c r="Z69" s="24">
        <v>4.7E-2</v>
      </c>
      <c r="AA69" s="24">
        <v>6.0499999999999998E-2</v>
      </c>
      <c r="AB69" s="24">
        <v>6.7577999999999996</v>
      </c>
      <c r="AC69" s="24">
        <v>3.5900000000000001E-2</v>
      </c>
      <c r="AD69" s="24">
        <v>0.5323</v>
      </c>
      <c r="AE69" s="24">
        <v>0.1928</v>
      </c>
      <c r="AF69" s="24">
        <v>0.2462</v>
      </c>
      <c r="AG69" s="24">
        <v>8.0747999999999998</v>
      </c>
      <c r="AH69" s="24">
        <v>1.3021</v>
      </c>
      <c r="AI69" s="24">
        <v>5.4899999999999997E-2</v>
      </c>
      <c r="AJ69" s="24" t="s">
        <v>307</v>
      </c>
      <c r="AK69" s="24" t="s">
        <v>307</v>
      </c>
      <c r="AL69" s="24">
        <v>0.36659999999999998</v>
      </c>
      <c r="AM69" s="24">
        <v>2.1499999999999998E-2</v>
      </c>
      <c r="AN69" s="24">
        <v>0.3972</v>
      </c>
      <c r="AO69" s="24">
        <v>5.9499999999999997E-2</v>
      </c>
      <c r="AP69" s="24">
        <v>3.56E-2</v>
      </c>
      <c r="AQ69" s="24">
        <v>5.35</v>
      </c>
      <c r="AR69" s="24">
        <v>12.2858</v>
      </c>
      <c r="AS69" s="24">
        <v>0.62539999999999996</v>
      </c>
      <c r="AT69" s="24">
        <v>2.2273000000000001</v>
      </c>
      <c r="AU69" s="24">
        <v>0.27650000000000002</v>
      </c>
      <c r="AV69" s="24">
        <v>0.22789999999999999</v>
      </c>
      <c r="AW69" s="24" t="s">
        <v>307</v>
      </c>
      <c r="AX69" s="24">
        <v>0.47299999999999998</v>
      </c>
      <c r="AY69" s="24">
        <v>0.24179999999999999</v>
      </c>
      <c r="AZ69" s="24">
        <v>2.3699999999999999E-2</v>
      </c>
      <c r="BA69" s="24">
        <v>5.6599999999999998E-2</v>
      </c>
      <c r="BB69" s="24">
        <v>0.55489999999999995</v>
      </c>
      <c r="BC69" s="24">
        <v>2.24E-2</v>
      </c>
      <c r="BD69" s="24">
        <v>5.7099999999999998E-2</v>
      </c>
      <c r="BE69" s="24">
        <v>0.16320000000000001</v>
      </c>
      <c r="BF69" s="24">
        <v>3.1644000000000001</v>
      </c>
      <c r="BG69" s="24">
        <v>0.73029999999999995</v>
      </c>
      <c r="BH69" s="24">
        <v>2.5731999999999999</v>
      </c>
      <c r="BI69" s="24">
        <v>0.36099999999999999</v>
      </c>
      <c r="BJ69" s="24">
        <v>8.9399999999999993E-2</v>
      </c>
      <c r="BK69" s="24">
        <v>0.253</v>
      </c>
      <c r="BL69" s="24">
        <v>8.7099999999999997E-2</v>
      </c>
      <c r="BM69" s="24">
        <v>0.48409999999999997</v>
      </c>
      <c r="BN69" s="24">
        <v>1.9793000000000001</v>
      </c>
      <c r="BO69" s="24">
        <v>3.56E-2</v>
      </c>
      <c r="BP69" s="24" t="s">
        <v>307</v>
      </c>
      <c r="BQ69" s="24" t="s">
        <v>307</v>
      </c>
      <c r="BR69" s="54">
        <v>52.211799999999997</v>
      </c>
      <c r="BS69" s="55">
        <v>16.8781</v>
      </c>
      <c r="BT69" s="24" t="s">
        <v>307</v>
      </c>
      <c r="BU69" s="24" t="s">
        <v>307</v>
      </c>
      <c r="BV69" s="54">
        <v>16.8781</v>
      </c>
      <c r="BW69" s="55" t="s">
        <v>307</v>
      </c>
      <c r="BX69" s="24" t="s">
        <v>307</v>
      </c>
      <c r="BY69" s="24" t="s">
        <v>307</v>
      </c>
      <c r="BZ69" s="61" t="s">
        <v>307</v>
      </c>
      <c r="CA69" s="54" t="s">
        <v>307</v>
      </c>
      <c r="CB69" s="46">
        <v>0.82699999999999996</v>
      </c>
      <c r="CC69" s="112">
        <v>17.705100000000002</v>
      </c>
      <c r="CD69" s="56">
        <v>69.916899999999998</v>
      </c>
    </row>
    <row r="70" spans="1:82" s="49" customFormat="1">
      <c r="A70" s="96" t="s">
        <v>64</v>
      </c>
      <c r="B70" s="97" t="s">
        <v>194</v>
      </c>
      <c r="C70" s="457" t="s">
        <v>446</v>
      </c>
      <c r="D70" s="458" t="s">
        <v>447</v>
      </c>
      <c r="E70" s="55">
        <v>4.4200000000000003E-2</v>
      </c>
      <c r="F70" s="24">
        <v>2.9000000000000001E-2</v>
      </c>
      <c r="G70" s="24">
        <v>4.4999999999999997E-3</v>
      </c>
      <c r="H70" s="24">
        <v>6.8999999999999999E-3</v>
      </c>
      <c r="I70" s="24">
        <v>1.0112000000000001</v>
      </c>
      <c r="J70" s="24">
        <v>1.84E-2</v>
      </c>
      <c r="K70" s="24">
        <v>1.95E-2</v>
      </c>
      <c r="L70" s="24">
        <v>1.2699999999999999E-2</v>
      </c>
      <c r="M70" s="24">
        <v>9.1000000000000004E-3</v>
      </c>
      <c r="N70" s="24" t="s">
        <v>307</v>
      </c>
      <c r="O70" s="24" t="s">
        <v>307</v>
      </c>
      <c r="P70" s="24">
        <v>9.9500000000000005E-2</v>
      </c>
      <c r="Q70" s="24">
        <v>7.0000000000000001E-3</v>
      </c>
      <c r="R70" s="24">
        <v>5.7099999999999998E-2</v>
      </c>
      <c r="S70" s="24">
        <v>9.5999999999999992E-3</v>
      </c>
      <c r="T70" s="24">
        <v>0.18679999999999999</v>
      </c>
      <c r="U70" s="24">
        <v>2.0000000000000001E-4</v>
      </c>
      <c r="V70" s="24">
        <v>9.2999999999999992E-3</v>
      </c>
      <c r="W70" s="24">
        <v>2.9600000000000001E-2</v>
      </c>
      <c r="X70" s="24">
        <v>2.1299999999999999E-2</v>
      </c>
      <c r="Y70" s="24">
        <v>5.5100000000000003E-2</v>
      </c>
      <c r="Z70" s="24">
        <v>2.0199999999999999E-2</v>
      </c>
      <c r="AA70" s="24">
        <v>3.32E-2</v>
      </c>
      <c r="AB70" s="24">
        <v>8.8499999999999995E-2</v>
      </c>
      <c r="AC70" s="24">
        <v>8.3999999999999995E-3</v>
      </c>
      <c r="AD70" s="24">
        <v>9.06E-2</v>
      </c>
      <c r="AE70" s="24">
        <v>2.5100000000000001E-2</v>
      </c>
      <c r="AF70" s="24">
        <v>9.1600000000000001E-2</v>
      </c>
      <c r="AG70" s="24">
        <v>6.9699999999999998E-2</v>
      </c>
      <c r="AH70" s="24">
        <v>0.1066</v>
      </c>
      <c r="AI70" s="24">
        <v>0.79949999999999999</v>
      </c>
      <c r="AJ70" s="24">
        <v>2.2800000000000001E-2</v>
      </c>
      <c r="AK70" s="24">
        <v>1.6000000000000001E-3</v>
      </c>
      <c r="AL70" s="24">
        <v>5.1700000000000003E-2</v>
      </c>
      <c r="AM70" s="24" t="s">
        <v>307</v>
      </c>
      <c r="AN70" s="24">
        <v>0.87560000000000004</v>
      </c>
      <c r="AO70" s="24">
        <v>2.0299999999999999E-2</v>
      </c>
      <c r="AP70" s="24">
        <v>8.9999999999999993E-3</v>
      </c>
      <c r="AQ70" s="24">
        <v>2.3400000000000001E-2</v>
      </c>
      <c r="AR70" s="24">
        <v>1E-3</v>
      </c>
      <c r="AS70" s="24">
        <v>2.3999999999999998E-3</v>
      </c>
      <c r="AT70" s="24" t="s">
        <v>307</v>
      </c>
      <c r="AU70" s="24" t="s">
        <v>307</v>
      </c>
      <c r="AV70" s="24">
        <v>4.7E-2</v>
      </c>
      <c r="AW70" s="24" t="s">
        <v>307</v>
      </c>
      <c r="AX70" s="24">
        <v>9.1999999999999998E-3</v>
      </c>
      <c r="AY70" s="24">
        <v>3.27E-2</v>
      </c>
      <c r="AZ70" s="24">
        <v>3.7000000000000002E-3</v>
      </c>
      <c r="BA70" s="24" t="s">
        <v>307</v>
      </c>
      <c r="BB70" s="24">
        <v>1E-4</v>
      </c>
      <c r="BC70" s="24">
        <v>6.5100000000000005E-2</v>
      </c>
      <c r="BD70" s="24">
        <v>1.5800000000000002E-2</v>
      </c>
      <c r="BE70" s="24">
        <v>6.1999999999999998E-3</v>
      </c>
      <c r="BF70" s="24">
        <v>0.1303</v>
      </c>
      <c r="BG70" s="24">
        <v>0.13109999999999999</v>
      </c>
      <c r="BH70" s="24">
        <v>4.3999999999999997E-2</v>
      </c>
      <c r="BI70" s="24">
        <v>1.1565000000000001</v>
      </c>
      <c r="BJ70" s="24">
        <v>1.8499999999999999E-2</v>
      </c>
      <c r="BK70" s="24">
        <v>6.1699999999999998E-2</v>
      </c>
      <c r="BL70" s="24">
        <v>0.7601</v>
      </c>
      <c r="BM70" s="24">
        <v>0.13450000000000001</v>
      </c>
      <c r="BN70" s="24">
        <v>0.26590000000000003</v>
      </c>
      <c r="BO70" s="24">
        <v>2.9102000000000001</v>
      </c>
      <c r="BP70" s="24" t="s">
        <v>307</v>
      </c>
      <c r="BQ70" s="24" t="s">
        <v>307</v>
      </c>
      <c r="BR70" s="54">
        <v>9.7650000000000006</v>
      </c>
      <c r="BS70" s="55">
        <v>130.41370000000001</v>
      </c>
      <c r="BT70" s="24">
        <v>0.70740000000000003</v>
      </c>
      <c r="BU70" s="24">
        <v>0.29260000000000003</v>
      </c>
      <c r="BV70" s="54">
        <v>131.41380000000001</v>
      </c>
      <c r="BW70" s="55" t="s">
        <v>307</v>
      </c>
      <c r="BX70" s="24" t="s">
        <v>307</v>
      </c>
      <c r="BY70" s="24" t="s">
        <v>307</v>
      </c>
      <c r="BZ70" s="61" t="s">
        <v>307</v>
      </c>
      <c r="CA70" s="54" t="s">
        <v>307</v>
      </c>
      <c r="CB70" s="46" t="s">
        <v>307</v>
      </c>
      <c r="CC70" s="112">
        <v>131.41380000000001</v>
      </c>
      <c r="CD70" s="56">
        <v>141.1788</v>
      </c>
    </row>
    <row r="71" spans="1:82" s="49" customFormat="1">
      <c r="A71" s="96" t="s">
        <v>65</v>
      </c>
      <c r="B71" s="97" t="s">
        <v>201</v>
      </c>
      <c r="C71" s="457" t="s">
        <v>448</v>
      </c>
      <c r="D71" s="458" t="s">
        <v>449</v>
      </c>
      <c r="E71" s="55" t="s">
        <v>307</v>
      </c>
      <c r="F71" s="24" t="s">
        <v>307</v>
      </c>
      <c r="G71" s="24" t="s">
        <v>307</v>
      </c>
      <c r="H71" s="24" t="s">
        <v>307</v>
      </c>
      <c r="I71" s="24" t="s">
        <v>307</v>
      </c>
      <c r="J71" s="24" t="s">
        <v>307</v>
      </c>
      <c r="K71" s="24" t="s">
        <v>307</v>
      </c>
      <c r="L71" s="24" t="s">
        <v>307</v>
      </c>
      <c r="M71" s="24" t="s">
        <v>307</v>
      </c>
      <c r="N71" s="24" t="s">
        <v>307</v>
      </c>
      <c r="O71" s="24" t="s">
        <v>307</v>
      </c>
      <c r="P71" s="24" t="s">
        <v>307</v>
      </c>
      <c r="Q71" s="24" t="s">
        <v>307</v>
      </c>
      <c r="R71" s="24" t="s">
        <v>307</v>
      </c>
      <c r="S71" s="24" t="s">
        <v>307</v>
      </c>
      <c r="T71" s="24" t="s">
        <v>307</v>
      </c>
      <c r="U71" s="24" t="s">
        <v>307</v>
      </c>
      <c r="V71" s="24" t="s">
        <v>307</v>
      </c>
      <c r="W71" s="24" t="s">
        <v>307</v>
      </c>
      <c r="X71" s="24" t="s">
        <v>307</v>
      </c>
      <c r="Y71" s="24" t="s">
        <v>307</v>
      </c>
      <c r="Z71" s="24" t="s">
        <v>307</v>
      </c>
      <c r="AA71" s="24" t="s">
        <v>307</v>
      </c>
      <c r="AB71" s="24" t="s">
        <v>307</v>
      </c>
      <c r="AC71" s="24" t="s">
        <v>307</v>
      </c>
      <c r="AD71" s="24" t="s">
        <v>307</v>
      </c>
      <c r="AE71" s="24" t="s">
        <v>307</v>
      </c>
      <c r="AF71" s="24" t="s">
        <v>307</v>
      </c>
      <c r="AG71" s="24" t="s">
        <v>307</v>
      </c>
      <c r="AH71" s="24" t="s">
        <v>307</v>
      </c>
      <c r="AI71" s="24" t="s">
        <v>307</v>
      </c>
      <c r="AJ71" s="24" t="s">
        <v>307</v>
      </c>
      <c r="AK71" s="24" t="s">
        <v>307</v>
      </c>
      <c r="AL71" s="24" t="s">
        <v>307</v>
      </c>
      <c r="AM71" s="24" t="s">
        <v>307</v>
      </c>
      <c r="AN71" s="24" t="s">
        <v>307</v>
      </c>
      <c r="AO71" s="24" t="s">
        <v>307</v>
      </c>
      <c r="AP71" s="24" t="s">
        <v>307</v>
      </c>
      <c r="AQ71" s="24" t="s">
        <v>307</v>
      </c>
      <c r="AR71" s="24" t="s">
        <v>307</v>
      </c>
      <c r="AS71" s="24" t="s">
        <v>307</v>
      </c>
      <c r="AT71" s="24" t="s">
        <v>307</v>
      </c>
      <c r="AU71" s="24" t="s">
        <v>307</v>
      </c>
      <c r="AV71" s="24" t="s">
        <v>307</v>
      </c>
      <c r="AW71" s="24" t="s">
        <v>307</v>
      </c>
      <c r="AX71" s="24" t="s">
        <v>307</v>
      </c>
      <c r="AY71" s="24" t="s">
        <v>307</v>
      </c>
      <c r="AZ71" s="24" t="s">
        <v>307</v>
      </c>
      <c r="BA71" s="24" t="s">
        <v>307</v>
      </c>
      <c r="BB71" s="24" t="s">
        <v>307</v>
      </c>
      <c r="BC71" s="24" t="s">
        <v>307</v>
      </c>
      <c r="BD71" s="24" t="s">
        <v>307</v>
      </c>
      <c r="BE71" s="24" t="s">
        <v>307</v>
      </c>
      <c r="BF71" s="24" t="s">
        <v>307</v>
      </c>
      <c r="BG71" s="24" t="s">
        <v>307</v>
      </c>
      <c r="BH71" s="24" t="s">
        <v>307</v>
      </c>
      <c r="BI71" s="24" t="s">
        <v>307</v>
      </c>
      <c r="BJ71" s="24" t="s">
        <v>307</v>
      </c>
      <c r="BK71" s="24" t="s">
        <v>307</v>
      </c>
      <c r="BL71" s="24" t="s">
        <v>307</v>
      </c>
      <c r="BM71" s="24" t="s">
        <v>307</v>
      </c>
      <c r="BN71" s="24" t="s">
        <v>307</v>
      </c>
      <c r="BO71" s="24" t="s">
        <v>307</v>
      </c>
      <c r="BP71" s="24" t="s">
        <v>307</v>
      </c>
      <c r="BQ71" s="24" t="s">
        <v>307</v>
      </c>
      <c r="BR71" s="54" t="s">
        <v>307</v>
      </c>
      <c r="BS71" s="55">
        <v>31.626100000000001</v>
      </c>
      <c r="BT71" s="24" t="s">
        <v>307</v>
      </c>
      <c r="BU71" s="24" t="s">
        <v>307</v>
      </c>
      <c r="BV71" s="54">
        <v>31.626100000000001</v>
      </c>
      <c r="BW71" s="55" t="s">
        <v>307</v>
      </c>
      <c r="BX71" s="24" t="s">
        <v>307</v>
      </c>
      <c r="BY71" s="24" t="s">
        <v>307</v>
      </c>
      <c r="BZ71" s="61" t="s">
        <v>307</v>
      </c>
      <c r="CA71" s="54" t="s">
        <v>307</v>
      </c>
      <c r="CB71" s="46" t="s">
        <v>307</v>
      </c>
      <c r="CC71" s="112">
        <v>31.626100000000001</v>
      </c>
      <c r="CD71" s="56">
        <v>31.626100000000001</v>
      </c>
    </row>
    <row r="72" spans="1:82" s="49" customFormat="1">
      <c r="A72" s="98" t="s">
        <v>66</v>
      </c>
      <c r="B72" s="103" t="s">
        <v>202</v>
      </c>
      <c r="C72" s="457" t="s">
        <v>450</v>
      </c>
      <c r="D72" s="458" t="s">
        <v>451</v>
      </c>
      <c r="E72" s="105" t="s">
        <v>307</v>
      </c>
      <c r="F72" s="67" t="s">
        <v>307</v>
      </c>
      <c r="G72" s="67" t="s">
        <v>307</v>
      </c>
      <c r="H72" s="67" t="s">
        <v>307</v>
      </c>
      <c r="I72" s="67" t="s">
        <v>307</v>
      </c>
      <c r="J72" s="67" t="s">
        <v>307</v>
      </c>
      <c r="K72" s="67" t="s">
        <v>307</v>
      </c>
      <c r="L72" s="67" t="s">
        <v>307</v>
      </c>
      <c r="M72" s="67" t="s">
        <v>307</v>
      </c>
      <c r="N72" s="67" t="s">
        <v>307</v>
      </c>
      <c r="O72" s="67" t="s">
        <v>307</v>
      </c>
      <c r="P72" s="67" t="s">
        <v>307</v>
      </c>
      <c r="Q72" s="67" t="s">
        <v>307</v>
      </c>
      <c r="R72" s="67" t="s">
        <v>307</v>
      </c>
      <c r="S72" s="67" t="s">
        <v>307</v>
      </c>
      <c r="T72" s="67" t="s">
        <v>307</v>
      </c>
      <c r="U72" s="67" t="s">
        <v>307</v>
      </c>
      <c r="V72" s="67" t="s">
        <v>307</v>
      </c>
      <c r="W72" s="67" t="s">
        <v>307</v>
      </c>
      <c r="X72" s="67" t="s">
        <v>307</v>
      </c>
      <c r="Y72" s="67" t="s">
        <v>307</v>
      </c>
      <c r="Z72" s="67" t="s">
        <v>307</v>
      </c>
      <c r="AA72" s="67" t="s">
        <v>307</v>
      </c>
      <c r="AB72" s="67" t="s">
        <v>307</v>
      </c>
      <c r="AC72" s="67" t="s">
        <v>307</v>
      </c>
      <c r="AD72" s="67" t="s">
        <v>307</v>
      </c>
      <c r="AE72" s="67" t="s">
        <v>307</v>
      </c>
      <c r="AF72" s="67" t="s">
        <v>307</v>
      </c>
      <c r="AG72" s="67" t="s">
        <v>307</v>
      </c>
      <c r="AH72" s="67" t="s">
        <v>307</v>
      </c>
      <c r="AI72" s="67" t="s">
        <v>307</v>
      </c>
      <c r="AJ72" s="67" t="s">
        <v>307</v>
      </c>
      <c r="AK72" s="67" t="s">
        <v>307</v>
      </c>
      <c r="AL72" s="67" t="s">
        <v>307</v>
      </c>
      <c r="AM72" s="67" t="s">
        <v>307</v>
      </c>
      <c r="AN72" s="67" t="s">
        <v>307</v>
      </c>
      <c r="AO72" s="67" t="s">
        <v>307</v>
      </c>
      <c r="AP72" s="67" t="s">
        <v>307</v>
      </c>
      <c r="AQ72" s="67" t="s">
        <v>307</v>
      </c>
      <c r="AR72" s="67" t="s">
        <v>307</v>
      </c>
      <c r="AS72" s="67" t="s">
        <v>307</v>
      </c>
      <c r="AT72" s="67" t="s">
        <v>307</v>
      </c>
      <c r="AU72" s="67" t="s">
        <v>307</v>
      </c>
      <c r="AV72" s="67" t="s">
        <v>307</v>
      </c>
      <c r="AW72" s="67" t="s">
        <v>307</v>
      </c>
      <c r="AX72" s="67" t="s">
        <v>307</v>
      </c>
      <c r="AY72" s="67" t="s">
        <v>307</v>
      </c>
      <c r="AZ72" s="67" t="s">
        <v>307</v>
      </c>
      <c r="BA72" s="67" t="s">
        <v>307</v>
      </c>
      <c r="BB72" s="67" t="s">
        <v>307</v>
      </c>
      <c r="BC72" s="67" t="s">
        <v>307</v>
      </c>
      <c r="BD72" s="67" t="s">
        <v>307</v>
      </c>
      <c r="BE72" s="67" t="s">
        <v>307</v>
      </c>
      <c r="BF72" s="67" t="s">
        <v>307</v>
      </c>
      <c r="BG72" s="67" t="s">
        <v>307</v>
      </c>
      <c r="BH72" s="67" t="s">
        <v>307</v>
      </c>
      <c r="BI72" s="67" t="s">
        <v>307</v>
      </c>
      <c r="BJ72" s="67" t="s">
        <v>307</v>
      </c>
      <c r="BK72" s="67" t="s">
        <v>307</v>
      </c>
      <c r="BL72" s="67" t="s">
        <v>307</v>
      </c>
      <c r="BM72" s="67" t="s">
        <v>307</v>
      </c>
      <c r="BN72" s="67" t="s">
        <v>307</v>
      </c>
      <c r="BO72" s="67" t="s">
        <v>307</v>
      </c>
      <c r="BP72" s="67" t="s">
        <v>307</v>
      </c>
      <c r="BQ72" s="67" t="s">
        <v>307</v>
      </c>
      <c r="BR72" s="72" t="s">
        <v>307</v>
      </c>
      <c r="BS72" s="105" t="s">
        <v>307</v>
      </c>
      <c r="BT72" s="67" t="s">
        <v>307</v>
      </c>
      <c r="BU72" s="67" t="s">
        <v>307</v>
      </c>
      <c r="BV72" s="72" t="s">
        <v>307</v>
      </c>
      <c r="BW72" s="105" t="s">
        <v>307</v>
      </c>
      <c r="BX72" s="67" t="s">
        <v>307</v>
      </c>
      <c r="BY72" s="67" t="s">
        <v>307</v>
      </c>
      <c r="BZ72" s="71" t="s">
        <v>307</v>
      </c>
      <c r="CA72" s="72" t="s">
        <v>307</v>
      </c>
      <c r="CB72" s="125" t="s">
        <v>307</v>
      </c>
      <c r="CC72" s="126" t="s">
        <v>307</v>
      </c>
      <c r="CD72" s="128" t="s">
        <v>307</v>
      </c>
    </row>
    <row r="73" spans="1:82" s="197" customFormat="1">
      <c r="A73" s="278" t="s">
        <v>134</v>
      </c>
      <c r="B73" s="279" t="s">
        <v>195</v>
      </c>
      <c r="C73" s="459" t="s">
        <v>452</v>
      </c>
      <c r="D73" s="460" t="s">
        <v>453</v>
      </c>
      <c r="E73" s="230">
        <v>991.28179999999998</v>
      </c>
      <c r="F73" s="73">
        <v>570.36739999999998</v>
      </c>
      <c r="G73" s="73">
        <v>29.745899999999999</v>
      </c>
      <c r="H73" s="73">
        <v>116.3784</v>
      </c>
      <c r="I73" s="73">
        <v>1381.6034</v>
      </c>
      <c r="J73" s="73">
        <v>212.20959999999999</v>
      </c>
      <c r="K73" s="73">
        <v>1342.2034000000001</v>
      </c>
      <c r="L73" s="73">
        <v>91.304000000000002</v>
      </c>
      <c r="M73" s="73">
        <v>133.46789999999999</v>
      </c>
      <c r="N73" s="73">
        <v>0.65190000000000003</v>
      </c>
      <c r="O73" s="73">
        <v>195.44399999999999</v>
      </c>
      <c r="P73" s="73">
        <v>85.642600000000002</v>
      </c>
      <c r="Q73" s="73">
        <v>148.55410000000001</v>
      </c>
      <c r="R73" s="73">
        <v>322.71660000000003</v>
      </c>
      <c r="S73" s="73">
        <v>566.7971</v>
      </c>
      <c r="T73" s="73">
        <v>408.33269999999999</v>
      </c>
      <c r="U73" s="73">
        <v>91.6798</v>
      </c>
      <c r="V73" s="73">
        <v>116.5121</v>
      </c>
      <c r="W73" s="73">
        <v>96.365300000000005</v>
      </c>
      <c r="X73" s="73">
        <v>85.048000000000002</v>
      </c>
      <c r="Y73" s="73">
        <v>79.894900000000007</v>
      </c>
      <c r="Z73" s="73">
        <v>189.6825</v>
      </c>
      <c r="AA73" s="73">
        <v>259.23630000000003</v>
      </c>
      <c r="AB73" s="73">
        <v>2088.1383000000001</v>
      </c>
      <c r="AC73" s="73">
        <v>29.077200000000001</v>
      </c>
      <c r="AD73" s="73">
        <v>199.1961</v>
      </c>
      <c r="AE73" s="73">
        <v>3672.3903</v>
      </c>
      <c r="AF73" s="73">
        <v>233.49459999999999</v>
      </c>
      <c r="AG73" s="73">
        <v>1529.5093999999999</v>
      </c>
      <c r="AH73" s="73">
        <v>712.76760000000002</v>
      </c>
      <c r="AI73" s="73">
        <v>1733.9784999999999</v>
      </c>
      <c r="AJ73" s="73">
        <v>60.8947</v>
      </c>
      <c r="AK73" s="73">
        <v>369.05619999999999</v>
      </c>
      <c r="AL73" s="73">
        <v>2235.7602000000002</v>
      </c>
      <c r="AM73" s="73">
        <v>52.677300000000002</v>
      </c>
      <c r="AN73" s="73">
        <v>358.41370000000001</v>
      </c>
      <c r="AO73" s="73">
        <v>72.072699999999998</v>
      </c>
      <c r="AP73" s="73">
        <v>79.058800000000005</v>
      </c>
      <c r="AQ73" s="73">
        <v>442.6003</v>
      </c>
      <c r="AR73" s="73">
        <v>264.65929999999997</v>
      </c>
      <c r="AS73" s="73">
        <v>442.97719999999998</v>
      </c>
      <c r="AT73" s="73">
        <v>130.98740000000001</v>
      </c>
      <c r="AU73" s="73">
        <v>47.277900000000002</v>
      </c>
      <c r="AV73" s="73">
        <v>608.22490000000005</v>
      </c>
      <c r="AW73" s="73">
        <v>383.51900000000001</v>
      </c>
      <c r="AX73" s="73">
        <v>231.9263</v>
      </c>
      <c r="AY73" s="73">
        <v>160.988</v>
      </c>
      <c r="AZ73" s="73">
        <v>21.033799999999999</v>
      </c>
      <c r="BA73" s="73">
        <v>358.512</v>
      </c>
      <c r="BB73" s="73">
        <v>74.085899999999995</v>
      </c>
      <c r="BC73" s="73">
        <v>102.41459999999999</v>
      </c>
      <c r="BD73" s="73">
        <v>30.727799999999998</v>
      </c>
      <c r="BE73" s="73">
        <v>188.18979999999999</v>
      </c>
      <c r="BF73" s="73">
        <v>305.53660000000002</v>
      </c>
      <c r="BG73" s="73">
        <v>647.6472</v>
      </c>
      <c r="BH73" s="73">
        <v>298.57729999999998</v>
      </c>
      <c r="BI73" s="73">
        <v>289.71120000000002</v>
      </c>
      <c r="BJ73" s="73">
        <v>54.678199999999997</v>
      </c>
      <c r="BK73" s="73">
        <v>136.9546</v>
      </c>
      <c r="BL73" s="73">
        <v>96.384200000000007</v>
      </c>
      <c r="BM73" s="73">
        <v>96.899500000000003</v>
      </c>
      <c r="BN73" s="73">
        <v>37.283900000000003</v>
      </c>
      <c r="BO73" s="73">
        <v>54.903799999999997</v>
      </c>
      <c r="BP73" s="73" t="s">
        <v>307</v>
      </c>
      <c r="BQ73" s="73" t="s">
        <v>307</v>
      </c>
      <c r="BR73" s="41">
        <v>26448.3063</v>
      </c>
      <c r="BS73" s="230">
        <v>12707.3595</v>
      </c>
      <c r="BT73" s="73">
        <v>265.2364</v>
      </c>
      <c r="BU73" s="73">
        <v>3805.2995000000001</v>
      </c>
      <c r="BV73" s="41">
        <v>16777.895400000001</v>
      </c>
      <c r="BW73" s="230">
        <v>5485.7236999999996</v>
      </c>
      <c r="BX73" s="73">
        <v>1.8805000000000001</v>
      </c>
      <c r="BY73" s="73">
        <v>298.47629999999998</v>
      </c>
      <c r="BZ73" s="73">
        <v>300.3569</v>
      </c>
      <c r="CA73" s="41">
        <v>5786.0806000000002</v>
      </c>
      <c r="CB73" s="231">
        <v>13011.4532</v>
      </c>
      <c r="CC73" s="227">
        <v>35575.429199999999</v>
      </c>
      <c r="CD73" s="243">
        <v>62023.735500000003</v>
      </c>
    </row>
    <row r="74" spans="1:82" s="49" customFormat="1">
      <c r="A74" s="250" t="s">
        <v>289</v>
      </c>
      <c r="B74" s="252" t="s">
        <v>294</v>
      </c>
      <c r="C74" s="461" t="s">
        <v>454</v>
      </c>
      <c r="D74" s="462" t="s">
        <v>455</v>
      </c>
      <c r="E74" s="133" t="s">
        <v>307</v>
      </c>
      <c r="F74" s="65" t="s">
        <v>307</v>
      </c>
      <c r="G74" s="65" t="s">
        <v>307</v>
      </c>
      <c r="H74" s="65" t="s">
        <v>307</v>
      </c>
      <c r="I74" s="65" t="s">
        <v>307</v>
      </c>
      <c r="J74" s="65" t="s">
        <v>307</v>
      </c>
      <c r="K74" s="65" t="s">
        <v>307</v>
      </c>
      <c r="L74" s="65" t="s">
        <v>307</v>
      </c>
      <c r="M74" s="65" t="s">
        <v>307</v>
      </c>
      <c r="N74" s="65" t="s">
        <v>307</v>
      </c>
      <c r="O74" s="65" t="s">
        <v>307</v>
      </c>
      <c r="P74" s="65" t="s">
        <v>307</v>
      </c>
      <c r="Q74" s="65" t="s">
        <v>307</v>
      </c>
      <c r="R74" s="65" t="s">
        <v>307</v>
      </c>
      <c r="S74" s="65" t="s">
        <v>307</v>
      </c>
      <c r="T74" s="65" t="s">
        <v>307</v>
      </c>
      <c r="U74" s="65" t="s">
        <v>307</v>
      </c>
      <c r="V74" s="65" t="s">
        <v>307</v>
      </c>
      <c r="W74" s="65" t="s">
        <v>307</v>
      </c>
      <c r="X74" s="65" t="s">
        <v>307</v>
      </c>
      <c r="Y74" s="65" t="s">
        <v>307</v>
      </c>
      <c r="Z74" s="65" t="s">
        <v>307</v>
      </c>
      <c r="AA74" s="65" t="s">
        <v>307</v>
      </c>
      <c r="AB74" s="65" t="s">
        <v>307</v>
      </c>
      <c r="AC74" s="65" t="s">
        <v>307</v>
      </c>
      <c r="AD74" s="65" t="s">
        <v>307</v>
      </c>
      <c r="AE74" s="65" t="s">
        <v>307</v>
      </c>
      <c r="AF74" s="65" t="s">
        <v>307</v>
      </c>
      <c r="AG74" s="65" t="s">
        <v>307</v>
      </c>
      <c r="AH74" s="65" t="s">
        <v>307</v>
      </c>
      <c r="AI74" s="65" t="s">
        <v>307</v>
      </c>
      <c r="AJ74" s="65" t="s">
        <v>307</v>
      </c>
      <c r="AK74" s="65" t="s">
        <v>307</v>
      </c>
      <c r="AL74" s="65" t="s">
        <v>307</v>
      </c>
      <c r="AM74" s="65" t="s">
        <v>307</v>
      </c>
      <c r="AN74" s="65" t="s">
        <v>307</v>
      </c>
      <c r="AO74" s="65" t="s">
        <v>307</v>
      </c>
      <c r="AP74" s="65" t="s">
        <v>307</v>
      </c>
      <c r="AQ74" s="65" t="s">
        <v>307</v>
      </c>
      <c r="AR74" s="65" t="s">
        <v>307</v>
      </c>
      <c r="AS74" s="65" t="s">
        <v>307</v>
      </c>
      <c r="AT74" s="65" t="s">
        <v>307</v>
      </c>
      <c r="AU74" s="65" t="s">
        <v>307</v>
      </c>
      <c r="AV74" s="65" t="s">
        <v>307</v>
      </c>
      <c r="AW74" s="65" t="s">
        <v>307</v>
      </c>
      <c r="AX74" s="65" t="s">
        <v>307</v>
      </c>
      <c r="AY74" s="65" t="s">
        <v>307</v>
      </c>
      <c r="AZ74" s="65" t="s">
        <v>307</v>
      </c>
      <c r="BA74" s="65" t="s">
        <v>307</v>
      </c>
      <c r="BB74" s="65" t="s">
        <v>307</v>
      </c>
      <c r="BC74" s="65" t="s">
        <v>307</v>
      </c>
      <c r="BD74" s="65" t="s">
        <v>307</v>
      </c>
      <c r="BE74" s="65" t="s">
        <v>307</v>
      </c>
      <c r="BF74" s="65" t="s">
        <v>307</v>
      </c>
      <c r="BG74" s="65" t="s">
        <v>307</v>
      </c>
      <c r="BH74" s="65" t="s">
        <v>307</v>
      </c>
      <c r="BI74" s="65" t="s">
        <v>307</v>
      </c>
      <c r="BJ74" s="65" t="s">
        <v>307</v>
      </c>
      <c r="BK74" s="65" t="s">
        <v>307</v>
      </c>
      <c r="BL74" s="65" t="s">
        <v>307</v>
      </c>
      <c r="BM74" s="65" t="s">
        <v>307</v>
      </c>
      <c r="BN74" s="65" t="s">
        <v>307</v>
      </c>
      <c r="BO74" s="65" t="s">
        <v>307</v>
      </c>
      <c r="BP74" s="65" t="s">
        <v>307</v>
      </c>
      <c r="BQ74" s="65" t="s">
        <v>307</v>
      </c>
      <c r="BR74" s="132" t="s">
        <v>307</v>
      </c>
      <c r="BS74" s="133" t="s">
        <v>307</v>
      </c>
      <c r="BT74" s="65" t="s">
        <v>307</v>
      </c>
      <c r="BU74" s="65" t="s">
        <v>307</v>
      </c>
      <c r="BV74" s="132" t="s">
        <v>307</v>
      </c>
      <c r="BW74" s="133" t="s">
        <v>307</v>
      </c>
      <c r="BX74" s="65" t="s">
        <v>307</v>
      </c>
      <c r="BY74" s="65" t="s">
        <v>307</v>
      </c>
      <c r="BZ74" s="65" t="s">
        <v>307</v>
      </c>
      <c r="CA74" s="100" t="s">
        <v>307</v>
      </c>
      <c r="CB74" s="118">
        <v>-174.8809</v>
      </c>
      <c r="CC74" s="119">
        <v>-174.8809</v>
      </c>
      <c r="CD74" s="40">
        <v>-174.8809</v>
      </c>
    </row>
    <row r="75" spans="1:82" s="49" customFormat="1">
      <c r="A75" s="251" t="s">
        <v>68</v>
      </c>
      <c r="B75" s="253" t="s">
        <v>268</v>
      </c>
      <c r="C75" s="463" t="s">
        <v>456</v>
      </c>
      <c r="D75" s="458" t="s">
        <v>457</v>
      </c>
      <c r="E75" s="44" t="s">
        <v>307</v>
      </c>
      <c r="F75" s="45" t="s">
        <v>307</v>
      </c>
      <c r="G75" s="45" t="s">
        <v>307</v>
      </c>
      <c r="H75" s="45" t="s">
        <v>307</v>
      </c>
      <c r="I75" s="45" t="s">
        <v>307</v>
      </c>
      <c r="J75" s="45" t="s">
        <v>307</v>
      </c>
      <c r="K75" s="45" t="s">
        <v>307</v>
      </c>
      <c r="L75" s="45" t="s">
        <v>307</v>
      </c>
      <c r="M75" s="45" t="s">
        <v>307</v>
      </c>
      <c r="N75" s="45" t="s">
        <v>307</v>
      </c>
      <c r="O75" s="45" t="s">
        <v>307</v>
      </c>
      <c r="P75" s="45" t="s">
        <v>307</v>
      </c>
      <c r="Q75" s="45" t="s">
        <v>307</v>
      </c>
      <c r="R75" s="45" t="s">
        <v>307</v>
      </c>
      <c r="S75" s="45" t="s">
        <v>307</v>
      </c>
      <c r="T75" s="45" t="s">
        <v>307</v>
      </c>
      <c r="U75" s="45" t="s">
        <v>307</v>
      </c>
      <c r="V75" s="45" t="s">
        <v>307</v>
      </c>
      <c r="W75" s="45" t="s">
        <v>307</v>
      </c>
      <c r="X75" s="45" t="s">
        <v>307</v>
      </c>
      <c r="Y75" s="45" t="s">
        <v>307</v>
      </c>
      <c r="Z75" s="45" t="s">
        <v>307</v>
      </c>
      <c r="AA75" s="45" t="s">
        <v>307</v>
      </c>
      <c r="AB75" s="45" t="s">
        <v>307</v>
      </c>
      <c r="AC75" s="45" t="s">
        <v>307</v>
      </c>
      <c r="AD75" s="45" t="s">
        <v>307</v>
      </c>
      <c r="AE75" s="45" t="s">
        <v>307</v>
      </c>
      <c r="AF75" s="45" t="s">
        <v>307</v>
      </c>
      <c r="AG75" s="45" t="s">
        <v>307</v>
      </c>
      <c r="AH75" s="45" t="s">
        <v>307</v>
      </c>
      <c r="AI75" s="45" t="s">
        <v>307</v>
      </c>
      <c r="AJ75" s="45" t="s">
        <v>307</v>
      </c>
      <c r="AK75" s="45" t="s">
        <v>307</v>
      </c>
      <c r="AL75" s="45" t="s">
        <v>307</v>
      </c>
      <c r="AM75" s="45" t="s">
        <v>307</v>
      </c>
      <c r="AN75" s="45" t="s">
        <v>307</v>
      </c>
      <c r="AO75" s="45" t="s">
        <v>307</v>
      </c>
      <c r="AP75" s="45" t="s">
        <v>307</v>
      </c>
      <c r="AQ75" s="45" t="s">
        <v>307</v>
      </c>
      <c r="AR75" s="45" t="s">
        <v>307</v>
      </c>
      <c r="AS75" s="45" t="s">
        <v>307</v>
      </c>
      <c r="AT75" s="45" t="s">
        <v>307</v>
      </c>
      <c r="AU75" s="45" t="s">
        <v>307</v>
      </c>
      <c r="AV75" s="45" t="s">
        <v>307</v>
      </c>
      <c r="AW75" s="45" t="s">
        <v>307</v>
      </c>
      <c r="AX75" s="45" t="s">
        <v>307</v>
      </c>
      <c r="AY75" s="45" t="s">
        <v>307</v>
      </c>
      <c r="AZ75" s="45" t="s">
        <v>307</v>
      </c>
      <c r="BA75" s="45" t="s">
        <v>307</v>
      </c>
      <c r="BB75" s="45" t="s">
        <v>307</v>
      </c>
      <c r="BC75" s="45" t="s">
        <v>307</v>
      </c>
      <c r="BD75" s="45" t="s">
        <v>307</v>
      </c>
      <c r="BE75" s="45" t="s">
        <v>307</v>
      </c>
      <c r="BF75" s="45" t="s">
        <v>307</v>
      </c>
      <c r="BG75" s="45" t="s">
        <v>307</v>
      </c>
      <c r="BH75" s="45" t="s">
        <v>307</v>
      </c>
      <c r="BI75" s="45" t="s">
        <v>307</v>
      </c>
      <c r="BJ75" s="45" t="s">
        <v>307</v>
      </c>
      <c r="BK75" s="45" t="s">
        <v>307</v>
      </c>
      <c r="BL75" s="45" t="s">
        <v>307</v>
      </c>
      <c r="BM75" s="45" t="s">
        <v>307</v>
      </c>
      <c r="BN75" s="45" t="s">
        <v>307</v>
      </c>
      <c r="BO75" s="45" t="s">
        <v>307</v>
      </c>
      <c r="BP75" s="45" t="s">
        <v>307</v>
      </c>
      <c r="BQ75" s="45" t="s">
        <v>307</v>
      </c>
      <c r="BR75" s="102" t="s">
        <v>307</v>
      </c>
      <c r="BS75" s="55">
        <v>536.49810000000002</v>
      </c>
      <c r="BT75" s="45" t="s">
        <v>307</v>
      </c>
      <c r="BU75" s="45" t="s">
        <v>307</v>
      </c>
      <c r="BV75" s="54">
        <v>536.49810000000002</v>
      </c>
      <c r="BW75" s="44" t="s">
        <v>307</v>
      </c>
      <c r="BX75" s="45" t="s">
        <v>307</v>
      </c>
      <c r="BY75" s="45" t="s">
        <v>307</v>
      </c>
      <c r="BZ75" s="45" t="s">
        <v>307</v>
      </c>
      <c r="CA75" s="102" t="s">
        <v>307</v>
      </c>
      <c r="CB75" s="110" t="s">
        <v>307</v>
      </c>
      <c r="CC75" s="112">
        <v>536.49810000000002</v>
      </c>
      <c r="CD75" s="56">
        <v>536.49810000000002</v>
      </c>
    </row>
    <row r="76" spans="1:82" s="49" customFormat="1">
      <c r="A76" s="251" t="s">
        <v>290</v>
      </c>
      <c r="B76" s="253" t="s">
        <v>295</v>
      </c>
      <c r="C76" s="463" t="s">
        <v>458</v>
      </c>
      <c r="D76" s="458" t="s">
        <v>459</v>
      </c>
      <c r="E76" s="137" t="s">
        <v>307</v>
      </c>
      <c r="F76" s="68" t="s">
        <v>307</v>
      </c>
      <c r="G76" s="68" t="s">
        <v>307</v>
      </c>
      <c r="H76" s="68" t="s">
        <v>307</v>
      </c>
      <c r="I76" s="68" t="s">
        <v>307</v>
      </c>
      <c r="J76" s="68" t="s">
        <v>307</v>
      </c>
      <c r="K76" s="68" t="s">
        <v>307</v>
      </c>
      <c r="L76" s="68" t="s">
        <v>307</v>
      </c>
      <c r="M76" s="68" t="s">
        <v>307</v>
      </c>
      <c r="N76" s="68" t="s">
        <v>307</v>
      </c>
      <c r="O76" s="68" t="s">
        <v>307</v>
      </c>
      <c r="P76" s="68" t="s">
        <v>307</v>
      </c>
      <c r="Q76" s="68" t="s">
        <v>307</v>
      </c>
      <c r="R76" s="68" t="s">
        <v>307</v>
      </c>
      <c r="S76" s="68" t="s">
        <v>307</v>
      </c>
      <c r="T76" s="68" t="s">
        <v>307</v>
      </c>
      <c r="U76" s="68" t="s">
        <v>307</v>
      </c>
      <c r="V76" s="68" t="s">
        <v>307</v>
      </c>
      <c r="W76" s="68" t="s">
        <v>307</v>
      </c>
      <c r="X76" s="68" t="s">
        <v>307</v>
      </c>
      <c r="Y76" s="68" t="s">
        <v>307</v>
      </c>
      <c r="Z76" s="68" t="s">
        <v>307</v>
      </c>
      <c r="AA76" s="68" t="s">
        <v>307</v>
      </c>
      <c r="AB76" s="68" t="s">
        <v>307</v>
      </c>
      <c r="AC76" s="68" t="s">
        <v>307</v>
      </c>
      <c r="AD76" s="68" t="s">
        <v>307</v>
      </c>
      <c r="AE76" s="68" t="s">
        <v>307</v>
      </c>
      <c r="AF76" s="68" t="s">
        <v>307</v>
      </c>
      <c r="AG76" s="68" t="s">
        <v>307</v>
      </c>
      <c r="AH76" s="68" t="s">
        <v>307</v>
      </c>
      <c r="AI76" s="68" t="s">
        <v>307</v>
      </c>
      <c r="AJ76" s="68" t="s">
        <v>307</v>
      </c>
      <c r="AK76" s="68" t="s">
        <v>307</v>
      </c>
      <c r="AL76" s="68" t="s">
        <v>307</v>
      </c>
      <c r="AM76" s="68" t="s">
        <v>307</v>
      </c>
      <c r="AN76" s="68" t="s">
        <v>307</v>
      </c>
      <c r="AO76" s="68" t="s">
        <v>307</v>
      </c>
      <c r="AP76" s="68" t="s">
        <v>307</v>
      </c>
      <c r="AQ76" s="68" t="s">
        <v>307</v>
      </c>
      <c r="AR76" s="68" t="s">
        <v>307</v>
      </c>
      <c r="AS76" s="68" t="s">
        <v>307</v>
      </c>
      <c r="AT76" s="68" t="s">
        <v>307</v>
      </c>
      <c r="AU76" s="68" t="s">
        <v>307</v>
      </c>
      <c r="AV76" s="68" t="s">
        <v>307</v>
      </c>
      <c r="AW76" s="68" t="s">
        <v>307</v>
      </c>
      <c r="AX76" s="68" t="s">
        <v>307</v>
      </c>
      <c r="AY76" s="68" t="s">
        <v>307</v>
      </c>
      <c r="AZ76" s="68" t="s">
        <v>307</v>
      </c>
      <c r="BA76" s="68" t="s">
        <v>307</v>
      </c>
      <c r="BB76" s="68" t="s">
        <v>307</v>
      </c>
      <c r="BC76" s="68" t="s">
        <v>307</v>
      </c>
      <c r="BD76" s="68" t="s">
        <v>307</v>
      </c>
      <c r="BE76" s="68" t="s">
        <v>307</v>
      </c>
      <c r="BF76" s="68" t="s">
        <v>307</v>
      </c>
      <c r="BG76" s="68" t="s">
        <v>307</v>
      </c>
      <c r="BH76" s="68" t="s">
        <v>307</v>
      </c>
      <c r="BI76" s="68" t="s">
        <v>307</v>
      </c>
      <c r="BJ76" s="68" t="s">
        <v>307</v>
      </c>
      <c r="BK76" s="68" t="s">
        <v>307</v>
      </c>
      <c r="BL76" s="68" t="s">
        <v>307</v>
      </c>
      <c r="BM76" s="68" t="s">
        <v>307</v>
      </c>
      <c r="BN76" s="68" t="s">
        <v>307</v>
      </c>
      <c r="BO76" s="68" t="s">
        <v>307</v>
      </c>
      <c r="BP76" s="68" t="s">
        <v>307</v>
      </c>
      <c r="BQ76" s="68" t="s">
        <v>307</v>
      </c>
      <c r="BR76" s="104" t="s">
        <v>307</v>
      </c>
      <c r="BS76" s="105">
        <v>-581.38400000000001</v>
      </c>
      <c r="BT76" s="68" t="s">
        <v>307</v>
      </c>
      <c r="BU76" s="68" t="s">
        <v>307</v>
      </c>
      <c r="BV76" s="72">
        <v>-581.38400000000001</v>
      </c>
      <c r="BW76" s="137" t="s">
        <v>307</v>
      </c>
      <c r="BX76" s="68" t="s">
        <v>307</v>
      </c>
      <c r="BY76" s="68" t="s">
        <v>307</v>
      </c>
      <c r="BZ76" s="68" t="s">
        <v>307</v>
      </c>
      <c r="CA76" s="104" t="s">
        <v>307</v>
      </c>
      <c r="CB76" s="125">
        <v>581.38400000000001</v>
      </c>
      <c r="CC76" s="69" t="s">
        <v>307</v>
      </c>
      <c r="CD76" s="70" t="s">
        <v>307</v>
      </c>
    </row>
    <row r="77" spans="1:82" s="49" customFormat="1">
      <c r="A77" s="280" t="s">
        <v>291</v>
      </c>
      <c r="B77" s="279" t="s">
        <v>317</v>
      </c>
      <c r="C77" s="464" t="s">
        <v>460</v>
      </c>
      <c r="D77" s="460" t="s">
        <v>461</v>
      </c>
      <c r="E77" s="230">
        <v>991.28179999999998</v>
      </c>
      <c r="F77" s="73">
        <v>570.36739999999998</v>
      </c>
      <c r="G77" s="73">
        <v>29.745899999999999</v>
      </c>
      <c r="H77" s="73">
        <v>116.3784</v>
      </c>
      <c r="I77" s="73">
        <v>1381.6034</v>
      </c>
      <c r="J77" s="73">
        <v>212.20959999999999</v>
      </c>
      <c r="K77" s="73">
        <v>1342.2034000000001</v>
      </c>
      <c r="L77" s="73">
        <v>91.304000000000002</v>
      </c>
      <c r="M77" s="73">
        <v>133.46789999999999</v>
      </c>
      <c r="N77" s="73">
        <v>0.65190000000000003</v>
      </c>
      <c r="O77" s="73">
        <v>195.44399999999999</v>
      </c>
      <c r="P77" s="73">
        <v>85.642600000000002</v>
      </c>
      <c r="Q77" s="73">
        <v>148.55410000000001</v>
      </c>
      <c r="R77" s="73">
        <v>322.71660000000003</v>
      </c>
      <c r="S77" s="73">
        <v>566.7971</v>
      </c>
      <c r="T77" s="73">
        <v>408.33269999999999</v>
      </c>
      <c r="U77" s="73">
        <v>91.6798</v>
      </c>
      <c r="V77" s="73">
        <v>116.5121</v>
      </c>
      <c r="W77" s="73">
        <v>96.365300000000005</v>
      </c>
      <c r="X77" s="73">
        <v>85.048000000000002</v>
      </c>
      <c r="Y77" s="73">
        <v>79.894900000000007</v>
      </c>
      <c r="Z77" s="73">
        <v>189.6825</v>
      </c>
      <c r="AA77" s="73">
        <v>259.23630000000003</v>
      </c>
      <c r="AB77" s="73">
        <v>2088.1383000000001</v>
      </c>
      <c r="AC77" s="73">
        <v>29.077200000000001</v>
      </c>
      <c r="AD77" s="73">
        <v>199.1961</v>
      </c>
      <c r="AE77" s="73">
        <v>3672.3903</v>
      </c>
      <c r="AF77" s="73">
        <v>233.49459999999999</v>
      </c>
      <c r="AG77" s="73">
        <v>1529.5093999999999</v>
      </c>
      <c r="AH77" s="73">
        <v>712.76760000000002</v>
      </c>
      <c r="AI77" s="73">
        <v>1733.9784999999999</v>
      </c>
      <c r="AJ77" s="73">
        <v>60.8947</v>
      </c>
      <c r="AK77" s="73">
        <v>369.05619999999999</v>
      </c>
      <c r="AL77" s="73">
        <v>2235.7602000000002</v>
      </c>
      <c r="AM77" s="73">
        <v>52.677300000000002</v>
      </c>
      <c r="AN77" s="73">
        <v>358.41370000000001</v>
      </c>
      <c r="AO77" s="73">
        <v>72.072699999999998</v>
      </c>
      <c r="AP77" s="73">
        <v>79.058800000000005</v>
      </c>
      <c r="AQ77" s="73">
        <v>442.6003</v>
      </c>
      <c r="AR77" s="73">
        <v>264.65929999999997</v>
      </c>
      <c r="AS77" s="73">
        <v>442.97719999999998</v>
      </c>
      <c r="AT77" s="73">
        <v>130.98740000000001</v>
      </c>
      <c r="AU77" s="73">
        <v>47.277900000000002</v>
      </c>
      <c r="AV77" s="73">
        <v>608.22490000000005</v>
      </c>
      <c r="AW77" s="73">
        <v>383.51900000000001</v>
      </c>
      <c r="AX77" s="73">
        <v>231.9263</v>
      </c>
      <c r="AY77" s="73">
        <v>160.988</v>
      </c>
      <c r="AZ77" s="73">
        <v>21.033799999999999</v>
      </c>
      <c r="BA77" s="73">
        <v>358.512</v>
      </c>
      <c r="BB77" s="73">
        <v>74.085899999999995</v>
      </c>
      <c r="BC77" s="73">
        <v>102.41459999999999</v>
      </c>
      <c r="BD77" s="73">
        <v>30.727799999999998</v>
      </c>
      <c r="BE77" s="73">
        <v>188.18979999999999</v>
      </c>
      <c r="BF77" s="73">
        <v>305.53660000000002</v>
      </c>
      <c r="BG77" s="73">
        <v>647.6472</v>
      </c>
      <c r="BH77" s="73">
        <v>298.57729999999998</v>
      </c>
      <c r="BI77" s="73">
        <v>289.71120000000002</v>
      </c>
      <c r="BJ77" s="73">
        <v>54.678199999999997</v>
      </c>
      <c r="BK77" s="73">
        <v>136.9546</v>
      </c>
      <c r="BL77" s="73">
        <v>96.384200000000007</v>
      </c>
      <c r="BM77" s="73">
        <v>96.899500000000003</v>
      </c>
      <c r="BN77" s="73">
        <v>37.283900000000003</v>
      </c>
      <c r="BO77" s="73">
        <v>54.903799999999997</v>
      </c>
      <c r="BP77" s="73" t="s">
        <v>307</v>
      </c>
      <c r="BQ77" s="73" t="s">
        <v>307</v>
      </c>
      <c r="BR77" s="41">
        <v>26448.3063</v>
      </c>
      <c r="BS77" s="230">
        <v>12662.473599999999</v>
      </c>
      <c r="BT77" s="73">
        <v>265.2364</v>
      </c>
      <c r="BU77" s="73">
        <v>3805.2995000000001</v>
      </c>
      <c r="BV77" s="41">
        <v>16733.0095</v>
      </c>
      <c r="BW77" s="254">
        <v>5485.7236999999996</v>
      </c>
      <c r="BX77" s="73">
        <v>1.8805000000000001</v>
      </c>
      <c r="BY77" s="73">
        <v>298.47629999999998</v>
      </c>
      <c r="BZ77" s="73">
        <v>300.3569</v>
      </c>
      <c r="CA77" s="258">
        <v>5786.0806000000002</v>
      </c>
      <c r="CB77" s="231">
        <v>13417.9563</v>
      </c>
      <c r="CC77" s="227">
        <v>35937.046399999999</v>
      </c>
      <c r="CD77" s="243">
        <v>62385.352700000003</v>
      </c>
    </row>
    <row r="78" spans="1:82" s="50" customFormat="1">
      <c r="A78" s="281"/>
      <c r="B78" s="282"/>
      <c r="C78" s="465"/>
      <c r="D78" s="466"/>
      <c r="E78" s="192" t="s">
        <v>307</v>
      </c>
      <c r="F78" s="192" t="s">
        <v>307</v>
      </c>
      <c r="G78" s="192" t="s">
        <v>307</v>
      </c>
      <c r="H78" s="192" t="s">
        <v>307</v>
      </c>
      <c r="I78" s="192" t="s">
        <v>307</v>
      </c>
      <c r="J78" s="193" t="s">
        <v>307</v>
      </c>
      <c r="K78" s="192" t="s">
        <v>307</v>
      </c>
      <c r="L78" s="192" t="s">
        <v>307</v>
      </c>
      <c r="M78" s="192" t="s">
        <v>307</v>
      </c>
      <c r="N78" s="192" t="s">
        <v>307</v>
      </c>
      <c r="O78" s="192" t="s">
        <v>307</v>
      </c>
      <c r="P78" s="192" t="s">
        <v>307</v>
      </c>
      <c r="Q78" s="192" t="s">
        <v>307</v>
      </c>
      <c r="R78" s="192" t="s">
        <v>307</v>
      </c>
      <c r="S78" s="192" t="s">
        <v>307</v>
      </c>
      <c r="T78" s="192" t="s">
        <v>307</v>
      </c>
      <c r="U78" s="192" t="s">
        <v>307</v>
      </c>
      <c r="V78" s="192" t="s">
        <v>307</v>
      </c>
      <c r="W78" s="192" t="s">
        <v>307</v>
      </c>
      <c r="X78" s="192" t="s">
        <v>307</v>
      </c>
      <c r="Y78" s="192" t="s">
        <v>307</v>
      </c>
      <c r="Z78" s="192" t="s">
        <v>307</v>
      </c>
      <c r="AA78" s="192" t="s">
        <v>307</v>
      </c>
      <c r="AB78" s="192" t="s">
        <v>307</v>
      </c>
      <c r="AC78" s="192" t="s">
        <v>307</v>
      </c>
      <c r="AD78" s="192" t="s">
        <v>307</v>
      </c>
      <c r="AE78" s="192" t="s">
        <v>307</v>
      </c>
      <c r="AF78" s="192" t="s">
        <v>307</v>
      </c>
      <c r="AG78" s="192" t="s">
        <v>307</v>
      </c>
      <c r="AH78" s="192" t="s">
        <v>307</v>
      </c>
      <c r="AI78" s="192" t="s">
        <v>307</v>
      </c>
      <c r="AJ78" s="192" t="s">
        <v>307</v>
      </c>
      <c r="AK78" s="192" t="s">
        <v>307</v>
      </c>
      <c r="AL78" s="192" t="s">
        <v>307</v>
      </c>
      <c r="AM78" s="192" t="s">
        <v>307</v>
      </c>
      <c r="AN78" s="192" t="s">
        <v>307</v>
      </c>
      <c r="AO78" s="192" t="s">
        <v>307</v>
      </c>
      <c r="AP78" s="192" t="s">
        <v>307</v>
      </c>
      <c r="AQ78" s="192" t="s">
        <v>307</v>
      </c>
      <c r="AR78" s="192" t="s">
        <v>307</v>
      </c>
      <c r="AS78" s="192" t="s">
        <v>307</v>
      </c>
      <c r="AT78" s="192" t="s">
        <v>307</v>
      </c>
      <c r="AU78" s="192" t="s">
        <v>307</v>
      </c>
      <c r="AV78" s="192" t="s">
        <v>307</v>
      </c>
      <c r="AW78" s="192" t="s">
        <v>307</v>
      </c>
      <c r="AX78" s="192" t="s">
        <v>307</v>
      </c>
      <c r="AY78" s="192" t="s">
        <v>307</v>
      </c>
      <c r="AZ78" s="192" t="s">
        <v>307</v>
      </c>
      <c r="BA78" s="192" t="s">
        <v>307</v>
      </c>
      <c r="BB78" s="192" t="s">
        <v>307</v>
      </c>
      <c r="BC78" s="192" t="s">
        <v>307</v>
      </c>
      <c r="BD78" s="192" t="s">
        <v>307</v>
      </c>
      <c r="BE78" s="192" t="s">
        <v>307</v>
      </c>
      <c r="BF78" s="192" t="s">
        <v>307</v>
      </c>
      <c r="BG78" s="192" t="s">
        <v>307</v>
      </c>
      <c r="BH78" s="192" t="s">
        <v>307</v>
      </c>
      <c r="BI78" s="192" t="s">
        <v>307</v>
      </c>
      <c r="BJ78" s="192" t="s">
        <v>307</v>
      </c>
      <c r="BK78" s="192" t="s">
        <v>307</v>
      </c>
      <c r="BL78" s="192" t="s">
        <v>307</v>
      </c>
      <c r="BM78" s="192" t="s">
        <v>307</v>
      </c>
      <c r="BN78" s="192" t="s">
        <v>307</v>
      </c>
      <c r="BO78" s="192" t="s">
        <v>307</v>
      </c>
      <c r="BP78" s="192" t="s">
        <v>307</v>
      </c>
      <c r="BQ78" s="192" t="s">
        <v>307</v>
      </c>
      <c r="BR78" s="192" t="s">
        <v>307</v>
      </c>
      <c r="BS78" s="192" t="s">
        <v>307</v>
      </c>
      <c r="BT78" s="192" t="s">
        <v>307</v>
      </c>
      <c r="BU78" s="192" t="s">
        <v>307</v>
      </c>
      <c r="BV78" s="192" t="s">
        <v>307</v>
      </c>
      <c r="BW78" s="192" t="s">
        <v>307</v>
      </c>
      <c r="BX78" s="192" t="s">
        <v>307</v>
      </c>
      <c r="BY78" s="192" t="s">
        <v>307</v>
      </c>
      <c r="BZ78" s="192" t="s">
        <v>307</v>
      </c>
      <c r="CA78" s="192" t="s">
        <v>307</v>
      </c>
      <c r="CB78" s="192" t="s">
        <v>307</v>
      </c>
      <c r="CC78" s="192" t="s">
        <v>307</v>
      </c>
      <c r="CD78" s="195" t="s">
        <v>307</v>
      </c>
    </row>
    <row r="79" spans="1:82" s="49" customFormat="1">
      <c r="A79" s="250" t="s">
        <v>133</v>
      </c>
      <c r="B79" s="283" t="s">
        <v>296</v>
      </c>
      <c r="C79" s="467" t="s">
        <v>462</v>
      </c>
      <c r="D79" s="468" t="s">
        <v>574</v>
      </c>
      <c r="E79" s="296">
        <v>116.8831</v>
      </c>
      <c r="F79" s="23">
        <v>114.92749999999999</v>
      </c>
      <c r="G79" s="23">
        <v>8.4347999999999992</v>
      </c>
      <c r="H79" s="23">
        <v>33.242899999999999</v>
      </c>
      <c r="I79" s="23">
        <v>245.50790000000001</v>
      </c>
      <c r="J79" s="23">
        <v>79.992800000000003</v>
      </c>
      <c r="K79" s="23">
        <v>200.11449999999999</v>
      </c>
      <c r="L79" s="23">
        <v>18.2117</v>
      </c>
      <c r="M79" s="23">
        <v>31.736999999999998</v>
      </c>
      <c r="N79" s="23">
        <v>0.37659999999999999</v>
      </c>
      <c r="O79" s="23">
        <v>28.346699999999998</v>
      </c>
      <c r="P79" s="23">
        <v>35.912999999999997</v>
      </c>
      <c r="Q79" s="23">
        <v>26.3933</v>
      </c>
      <c r="R79" s="23">
        <v>66.864400000000003</v>
      </c>
      <c r="S79" s="23">
        <v>45.7014</v>
      </c>
      <c r="T79" s="23">
        <v>102.3753</v>
      </c>
      <c r="U79" s="23">
        <v>20.247800000000002</v>
      </c>
      <c r="V79" s="23">
        <v>37.957599999999999</v>
      </c>
      <c r="W79" s="23">
        <v>40.016199999999998</v>
      </c>
      <c r="X79" s="23">
        <v>22.667400000000001</v>
      </c>
      <c r="Y79" s="23">
        <v>22.3627</v>
      </c>
      <c r="Z79" s="23">
        <v>57.334000000000003</v>
      </c>
      <c r="AA79" s="23">
        <v>71.646900000000002</v>
      </c>
      <c r="AB79" s="23">
        <v>183.95859999999999</v>
      </c>
      <c r="AC79" s="23">
        <v>20.0944</v>
      </c>
      <c r="AD79" s="23">
        <v>54.6111</v>
      </c>
      <c r="AE79" s="23">
        <v>644.81960000000004</v>
      </c>
      <c r="AF79" s="23">
        <v>122.3665</v>
      </c>
      <c r="AG79" s="23">
        <v>529.69269999999995</v>
      </c>
      <c r="AH79" s="23">
        <v>646.20939999999996</v>
      </c>
      <c r="AI79" s="23">
        <v>382.16649999999998</v>
      </c>
      <c r="AJ79" s="23">
        <v>28.903400000000001</v>
      </c>
      <c r="AK79" s="23">
        <v>54.183300000000003</v>
      </c>
      <c r="AL79" s="23">
        <v>406.35919999999999</v>
      </c>
      <c r="AM79" s="23">
        <v>40.227800000000002</v>
      </c>
      <c r="AN79" s="23">
        <v>184.25559999999999</v>
      </c>
      <c r="AO79" s="23">
        <v>35.302999999999997</v>
      </c>
      <c r="AP79" s="23">
        <v>29.145399999999999</v>
      </c>
      <c r="AQ79" s="23">
        <v>106.9267</v>
      </c>
      <c r="AR79" s="23">
        <v>228.59379999999999</v>
      </c>
      <c r="AS79" s="23">
        <v>302.72190000000001</v>
      </c>
      <c r="AT79" s="23">
        <v>51.6858</v>
      </c>
      <c r="AU79" s="23">
        <v>25.9894</v>
      </c>
      <c r="AV79" s="23">
        <v>254.07980000000001</v>
      </c>
      <c r="AW79" s="23" t="s">
        <v>307</v>
      </c>
      <c r="AX79" s="23">
        <v>158.8724</v>
      </c>
      <c r="AY79" s="23">
        <v>101.2285</v>
      </c>
      <c r="AZ79" s="23">
        <v>47.167000000000002</v>
      </c>
      <c r="BA79" s="23">
        <v>80.927199999999999</v>
      </c>
      <c r="BB79" s="23">
        <v>36.481400000000001</v>
      </c>
      <c r="BC79" s="23">
        <v>28.220600000000001</v>
      </c>
      <c r="BD79" s="23">
        <v>33.315199999999997</v>
      </c>
      <c r="BE79" s="23">
        <v>19.931999999999999</v>
      </c>
      <c r="BF79" s="23">
        <v>210.3219</v>
      </c>
      <c r="BG79" s="23">
        <v>801.42669999999998</v>
      </c>
      <c r="BH79" s="23">
        <v>749.83619999999996</v>
      </c>
      <c r="BI79" s="23">
        <v>384.70460000000003</v>
      </c>
      <c r="BJ79" s="23">
        <v>85.845799999999997</v>
      </c>
      <c r="BK79" s="23">
        <v>137.99950000000001</v>
      </c>
      <c r="BL79" s="23">
        <v>38.782899999999998</v>
      </c>
      <c r="BM79" s="23">
        <v>36.362099999999998</v>
      </c>
      <c r="BN79" s="23">
        <v>10.0062</v>
      </c>
      <c r="BO79" s="23">
        <v>39.681800000000003</v>
      </c>
      <c r="BP79" s="23" t="s">
        <v>307</v>
      </c>
      <c r="BQ79" s="23" t="s">
        <v>307</v>
      </c>
      <c r="BR79" s="43">
        <v>8760.6615000000002</v>
      </c>
      <c r="BS79" s="202" t="s">
        <v>307</v>
      </c>
      <c r="BT79" s="42" t="s">
        <v>307</v>
      </c>
      <c r="BU79" s="42" t="s">
        <v>307</v>
      </c>
      <c r="BV79" s="42" t="s">
        <v>307</v>
      </c>
      <c r="BW79" s="255" t="s">
        <v>307</v>
      </c>
      <c r="BX79" s="42" t="s">
        <v>307</v>
      </c>
      <c r="BY79" s="42" t="s">
        <v>307</v>
      </c>
      <c r="BZ79" s="42" t="s">
        <v>307</v>
      </c>
      <c r="CA79" s="202" t="s">
        <v>307</v>
      </c>
      <c r="CB79" s="42" t="s">
        <v>307</v>
      </c>
      <c r="CC79" s="42" t="s">
        <v>307</v>
      </c>
      <c r="CD79" s="190" t="s">
        <v>307</v>
      </c>
    </row>
    <row r="80" spans="1:82" s="49" customFormat="1">
      <c r="A80" s="251" t="s">
        <v>133</v>
      </c>
      <c r="B80" s="253" t="s">
        <v>297</v>
      </c>
      <c r="C80" s="463" t="s">
        <v>463</v>
      </c>
      <c r="D80" s="458" t="s">
        <v>575</v>
      </c>
      <c r="E80" s="55">
        <v>98.039299999999997</v>
      </c>
      <c r="F80" s="24">
        <v>95.8279</v>
      </c>
      <c r="G80" s="24">
        <v>6.9972000000000003</v>
      </c>
      <c r="H80" s="24">
        <v>27.3764</v>
      </c>
      <c r="I80" s="24">
        <v>205.57849999999999</v>
      </c>
      <c r="J80" s="24">
        <v>66.008899999999997</v>
      </c>
      <c r="K80" s="24">
        <v>165.24719999999999</v>
      </c>
      <c r="L80" s="24">
        <v>15.2294</v>
      </c>
      <c r="M80" s="24">
        <v>26.756900000000002</v>
      </c>
      <c r="N80" s="24">
        <v>0.31009999999999999</v>
      </c>
      <c r="O80" s="24">
        <v>23.728999999999999</v>
      </c>
      <c r="P80" s="24">
        <v>29.548400000000001</v>
      </c>
      <c r="Q80" s="24">
        <v>22.209499999999998</v>
      </c>
      <c r="R80" s="24">
        <v>55.667200000000001</v>
      </c>
      <c r="S80" s="24">
        <v>37.945700000000002</v>
      </c>
      <c r="T80" s="24">
        <v>85.548400000000001</v>
      </c>
      <c r="U80" s="24">
        <v>16.852499999999999</v>
      </c>
      <c r="V80" s="24">
        <v>31.313600000000001</v>
      </c>
      <c r="W80" s="24">
        <v>33.198900000000002</v>
      </c>
      <c r="X80" s="24">
        <v>18.66</v>
      </c>
      <c r="Y80" s="24">
        <v>18.185700000000001</v>
      </c>
      <c r="Z80" s="24">
        <v>48.254399999999997</v>
      </c>
      <c r="AA80" s="24">
        <v>59.593000000000004</v>
      </c>
      <c r="AB80" s="24">
        <v>139.9426</v>
      </c>
      <c r="AC80" s="24">
        <v>16.0291</v>
      </c>
      <c r="AD80" s="24">
        <v>45.0242</v>
      </c>
      <c r="AE80" s="24">
        <v>563.05240000000003</v>
      </c>
      <c r="AF80" s="24">
        <v>102.6236</v>
      </c>
      <c r="AG80" s="24">
        <v>443.93430000000001</v>
      </c>
      <c r="AH80" s="24">
        <v>544.65160000000003</v>
      </c>
      <c r="AI80" s="24">
        <v>321.07729999999998</v>
      </c>
      <c r="AJ80" s="24">
        <v>26.427900000000001</v>
      </c>
      <c r="AK80" s="24">
        <v>44.421199999999999</v>
      </c>
      <c r="AL80" s="24">
        <v>332.96030000000002</v>
      </c>
      <c r="AM80" s="24">
        <v>32.950600000000001</v>
      </c>
      <c r="AN80" s="24">
        <v>159.11879999999999</v>
      </c>
      <c r="AO80" s="24">
        <v>30.139099999999999</v>
      </c>
      <c r="AP80" s="24">
        <v>24.735499999999998</v>
      </c>
      <c r="AQ80" s="24">
        <v>86.424800000000005</v>
      </c>
      <c r="AR80" s="24">
        <v>193.6114</v>
      </c>
      <c r="AS80" s="24">
        <v>231.1234</v>
      </c>
      <c r="AT80" s="24">
        <v>41.002699999999997</v>
      </c>
      <c r="AU80" s="24">
        <v>21.5227</v>
      </c>
      <c r="AV80" s="24">
        <v>220.05330000000001</v>
      </c>
      <c r="AW80" s="24" t="s">
        <v>307</v>
      </c>
      <c r="AX80" s="24">
        <v>138.8751</v>
      </c>
      <c r="AY80" s="24">
        <v>85.910799999999995</v>
      </c>
      <c r="AZ80" s="24">
        <v>39.073900000000002</v>
      </c>
      <c r="BA80" s="24">
        <v>69.447599999999994</v>
      </c>
      <c r="BB80" s="24">
        <v>31.869800000000001</v>
      </c>
      <c r="BC80" s="24">
        <v>24.182600000000001</v>
      </c>
      <c r="BD80" s="24">
        <v>27.812000000000001</v>
      </c>
      <c r="BE80" s="24">
        <v>17.2713</v>
      </c>
      <c r="BF80" s="24">
        <v>180.95140000000001</v>
      </c>
      <c r="BG80" s="24">
        <v>622.5453</v>
      </c>
      <c r="BH80" s="24">
        <v>613.28449999999998</v>
      </c>
      <c r="BI80" s="24">
        <v>314.75110000000001</v>
      </c>
      <c r="BJ80" s="24">
        <v>71.429000000000002</v>
      </c>
      <c r="BK80" s="24">
        <v>114.9747</v>
      </c>
      <c r="BL80" s="24">
        <v>33.0289</v>
      </c>
      <c r="BM80" s="24">
        <v>29.701499999999999</v>
      </c>
      <c r="BN80" s="24">
        <v>8.8226999999999993</v>
      </c>
      <c r="BO80" s="24">
        <v>35.430700000000002</v>
      </c>
      <c r="BP80" s="24" t="s">
        <v>307</v>
      </c>
      <c r="BQ80" s="24" t="s">
        <v>307</v>
      </c>
      <c r="BR80" s="54">
        <v>7268.2678999999998</v>
      </c>
      <c r="BS80" s="44" t="s">
        <v>307</v>
      </c>
      <c r="BT80" s="45" t="s">
        <v>307</v>
      </c>
      <c r="BU80" s="45" t="s">
        <v>307</v>
      </c>
      <c r="BV80" s="45" t="s">
        <v>307</v>
      </c>
      <c r="BW80" s="110" t="s">
        <v>307</v>
      </c>
      <c r="BX80" s="45" t="s">
        <v>307</v>
      </c>
      <c r="BY80" s="45" t="s">
        <v>307</v>
      </c>
      <c r="BZ80" s="45" t="s">
        <v>307</v>
      </c>
      <c r="CA80" s="44" t="s">
        <v>307</v>
      </c>
      <c r="CB80" s="45" t="s">
        <v>307</v>
      </c>
      <c r="CC80" s="45" t="s">
        <v>307</v>
      </c>
      <c r="CD80" s="188" t="s">
        <v>307</v>
      </c>
    </row>
    <row r="81" spans="1:82" s="49" customFormat="1">
      <c r="A81" s="251" t="s">
        <v>133</v>
      </c>
      <c r="B81" s="253" t="s">
        <v>298</v>
      </c>
      <c r="C81" s="463" t="s">
        <v>464</v>
      </c>
      <c r="D81" s="458" t="s">
        <v>576</v>
      </c>
      <c r="E81" s="55">
        <v>-320.34899999999999</v>
      </c>
      <c r="F81" s="24">
        <v>2.4622000000000002</v>
      </c>
      <c r="G81" s="24">
        <v>0.75639999999999996</v>
      </c>
      <c r="H81" s="24">
        <v>1.5723</v>
      </c>
      <c r="I81" s="24">
        <v>4.9211</v>
      </c>
      <c r="J81" s="24">
        <v>0.56889999999999996</v>
      </c>
      <c r="K81" s="24">
        <v>4.6169000000000002</v>
      </c>
      <c r="L81" s="24">
        <v>0.20619999999999999</v>
      </c>
      <c r="M81" s="24">
        <v>0.50880000000000003</v>
      </c>
      <c r="N81" s="24">
        <v>1.3100000000000001E-2</v>
      </c>
      <c r="O81" s="24">
        <v>0.68610000000000004</v>
      </c>
      <c r="P81" s="24">
        <v>0.53349999999999997</v>
      </c>
      <c r="Q81" s="24">
        <v>0.59470000000000001</v>
      </c>
      <c r="R81" s="24">
        <v>2.5886</v>
      </c>
      <c r="S81" s="24">
        <v>0.91379999999999995</v>
      </c>
      <c r="T81" s="24">
        <v>1.0873999999999999</v>
      </c>
      <c r="U81" s="24">
        <v>0.16350000000000001</v>
      </c>
      <c r="V81" s="24">
        <v>0.2868</v>
      </c>
      <c r="W81" s="24">
        <v>0.77429999999999999</v>
      </c>
      <c r="X81" s="24">
        <v>0.38250000000000001</v>
      </c>
      <c r="Y81" s="24">
        <v>0.2671</v>
      </c>
      <c r="Z81" s="24">
        <v>0.76319999999999999</v>
      </c>
      <c r="AA81" s="24">
        <v>0.45979999999999999</v>
      </c>
      <c r="AB81" s="24">
        <v>7.9558</v>
      </c>
      <c r="AC81" s="24">
        <v>4.7694000000000001</v>
      </c>
      <c r="AD81" s="24">
        <v>10.1335</v>
      </c>
      <c r="AE81" s="24">
        <v>14.8765</v>
      </c>
      <c r="AF81" s="24">
        <v>3.5701000000000001</v>
      </c>
      <c r="AG81" s="24">
        <v>9.2212999999999994</v>
      </c>
      <c r="AH81" s="24">
        <v>8.2544000000000004</v>
      </c>
      <c r="AI81" s="24">
        <v>-93.828800000000001</v>
      </c>
      <c r="AJ81" s="24">
        <v>0.48849999999999999</v>
      </c>
      <c r="AK81" s="24">
        <v>0.16089999999999999</v>
      </c>
      <c r="AL81" s="24">
        <v>4.2278000000000002</v>
      </c>
      <c r="AM81" s="24">
        <v>0.33350000000000002</v>
      </c>
      <c r="AN81" s="24">
        <v>5.0092999999999996</v>
      </c>
      <c r="AO81" s="24">
        <v>0.2666</v>
      </c>
      <c r="AP81" s="24">
        <v>0.1082</v>
      </c>
      <c r="AQ81" s="24">
        <v>1.9137</v>
      </c>
      <c r="AR81" s="24">
        <v>0.74980000000000002</v>
      </c>
      <c r="AS81" s="24">
        <v>46.918700000000001</v>
      </c>
      <c r="AT81" s="24">
        <v>0.1176</v>
      </c>
      <c r="AU81" s="24">
        <v>0.10489999999999999</v>
      </c>
      <c r="AV81" s="24">
        <v>30.5336</v>
      </c>
      <c r="AW81" s="24">
        <v>17.718900000000001</v>
      </c>
      <c r="AX81" s="24">
        <v>1.6964999999999999</v>
      </c>
      <c r="AY81" s="24">
        <v>1.2135</v>
      </c>
      <c r="AZ81" s="24">
        <v>0.11990000000000001</v>
      </c>
      <c r="BA81" s="24">
        <v>0.8448</v>
      </c>
      <c r="BB81" s="24">
        <v>0.31269999999999998</v>
      </c>
      <c r="BC81" s="24">
        <v>2.6469999999999998</v>
      </c>
      <c r="BD81" s="24">
        <v>7.0499999999999993E-2</v>
      </c>
      <c r="BE81" s="24">
        <v>0.17319999999999999</v>
      </c>
      <c r="BF81" s="24">
        <v>7.5667</v>
      </c>
      <c r="BG81" s="24">
        <v>1.1317999999999999</v>
      </c>
      <c r="BH81" s="24">
        <v>3.3294999999999999</v>
      </c>
      <c r="BI81" s="24">
        <v>1.8255999999999999</v>
      </c>
      <c r="BJ81" s="24">
        <v>0.23139999999999999</v>
      </c>
      <c r="BK81" s="24">
        <v>4.2910000000000004</v>
      </c>
      <c r="BL81" s="24">
        <v>1.3210999999999999</v>
      </c>
      <c r="BM81" s="24">
        <v>1.0755999999999999</v>
      </c>
      <c r="BN81" s="24">
        <v>0.1681</v>
      </c>
      <c r="BO81" s="24">
        <v>0.29110000000000003</v>
      </c>
      <c r="BP81" s="24" t="s">
        <v>307</v>
      </c>
      <c r="BQ81" s="24" t="s">
        <v>307</v>
      </c>
      <c r="BR81" s="54">
        <v>-193.30789999999999</v>
      </c>
      <c r="BS81" s="44" t="s">
        <v>307</v>
      </c>
      <c r="BT81" s="45" t="s">
        <v>307</v>
      </c>
      <c r="BU81" s="45" t="s">
        <v>307</v>
      </c>
      <c r="BV81" s="45" t="s">
        <v>307</v>
      </c>
      <c r="BW81" s="45" t="s">
        <v>307</v>
      </c>
      <c r="BX81" s="45" t="s">
        <v>307</v>
      </c>
      <c r="BY81" s="45" t="s">
        <v>307</v>
      </c>
      <c r="BZ81" s="45" t="s">
        <v>307</v>
      </c>
      <c r="CA81" s="45" t="s">
        <v>307</v>
      </c>
      <c r="CB81" s="45" t="s">
        <v>307</v>
      </c>
      <c r="CC81" s="45" t="s">
        <v>307</v>
      </c>
      <c r="CD81" s="188" t="s">
        <v>307</v>
      </c>
    </row>
    <row r="82" spans="1:82" s="49" customFormat="1">
      <c r="A82" s="251" t="s">
        <v>133</v>
      </c>
      <c r="B82" s="253" t="s">
        <v>299</v>
      </c>
      <c r="C82" s="469" t="s">
        <v>465</v>
      </c>
      <c r="D82" s="470" t="s">
        <v>577</v>
      </c>
      <c r="E82" s="55">
        <v>511.30939999999998</v>
      </c>
      <c r="F82" s="24">
        <v>73.795599999999993</v>
      </c>
      <c r="G82" s="24">
        <v>9.3170999999999999</v>
      </c>
      <c r="H82" s="24">
        <v>19.931100000000001</v>
      </c>
      <c r="I82" s="24">
        <v>109.65219999999999</v>
      </c>
      <c r="J82" s="24">
        <v>17.010000000000002</v>
      </c>
      <c r="K82" s="24">
        <v>142.18170000000001</v>
      </c>
      <c r="L82" s="24">
        <v>7.2382999999999997</v>
      </c>
      <c r="M82" s="24">
        <v>18.478000000000002</v>
      </c>
      <c r="N82" s="24">
        <v>0.31009999999999999</v>
      </c>
      <c r="O82" s="24">
        <v>15.0844</v>
      </c>
      <c r="P82" s="24">
        <v>17.766999999999999</v>
      </c>
      <c r="Q82" s="24">
        <v>16.314299999999999</v>
      </c>
      <c r="R82" s="24">
        <v>65.164000000000001</v>
      </c>
      <c r="S82" s="24">
        <v>31.733699999999999</v>
      </c>
      <c r="T82" s="24">
        <v>23.788799999999998</v>
      </c>
      <c r="U82" s="24">
        <v>7.0450999999999997</v>
      </c>
      <c r="V82" s="24">
        <v>8.6496999999999993</v>
      </c>
      <c r="W82" s="24">
        <v>16.5321</v>
      </c>
      <c r="X82" s="24">
        <v>7.7828999999999997</v>
      </c>
      <c r="Y82" s="24">
        <v>5.1604999999999999</v>
      </c>
      <c r="Z82" s="24">
        <v>20.241299999999999</v>
      </c>
      <c r="AA82" s="24">
        <v>11.7281</v>
      </c>
      <c r="AB82" s="24">
        <v>296.10180000000003</v>
      </c>
      <c r="AC82" s="24">
        <v>40.971800000000002</v>
      </c>
      <c r="AD82" s="24">
        <v>79.133899999999997</v>
      </c>
      <c r="AE82" s="24">
        <v>250.54730000000001</v>
      </c>
      <c r="AF82" s="24">
        <v>48.469299999999997</v>
      </c>
      <c r="AG82" s="24">
        <v>180.85310000000001</v>
      </c>
      <c r="AH82" s="24">
        <v>131.6652</v>
      </c>
      <c r="AI82" s="24">
        <v>271.92399999999998</v>
      </c>
      <c r="AJ82" s="24">
        <v>53.394399999999997</v>
      </c>
      <c r="AK82" s="24">
        <v>12.3687</v>
      </c>
      <c r="AL82" s="24">
        <v>168.1617</v>
      </c>
      <c r="AM82" s="24">
        <v>10.0229</v>
      </c>
      <c r="AN82" s="24">
        <v>64.1096</v>
      </c>
      <c r="AO82" s="24">
        <v>6.9447999999999999</v>
      </c>
      <c r="AP82" s="24">
        <v>36.325000000000003</v>
      </c>
      <c r="AQ82" s="24">
        <v>123.7933</v>
      </c>
      <c r="AR82" s="24">
        <v>18.896000000000001</v>
      </c>
      <c r="AS82" s="24">
        <v>97.355999999999995</v>
      </c>
      <c r="AT82" s="24">
        <v>7.9599000000000002</v>
      </c>
      <c r="AU82" s="24">
        <v>3.6827000000000001</v>
      </c>
      <c r="AV82" s="24">
        <v>320.16109999999998</v>
      </c>
      <c r="AW82" s="24">
        <v>772.77790000000005</v>
      </c>
      <c r="AX82" s="24">
        <v>25.739100000000001</v>
      </c>
      <c r="AY82" s="24">
        <v>17.237200000000001</v>
      </c>
      <c r="AZ82" s="24">
        <v>74.498099999999994</v>
      </c>
      <c r="BA82" s="24">
        <v>12.3703</v>
      </c>
      <c r="BB82" s="24">
        <v>6.6402000000000001</v>
      </c>
      <c r="BC82" s="24">
        <v>47.930799999999998</v>
      </c>
      <c r="BD82" s="24">
        <v>1.2650999999999999</v>
      </c>
      <c r="BE82" s="24">
        <v>2.8311999999999999</v>
      </c>
      <c r="BF82" s="24">
        <v>28.7791</v>
      </c>
      <c r="BG82" s="24">
        <v>642.99919999999997</v>
      </c>
      <c r="BH82" s="24">
        <v>194.8527</v>
      </c>
      <c r="BI82" s="24">
        <v>85.310699999999997</v>
      </c>
      <c r="BJ82" s="24">
        <v>13.285600000000001</v>
      </c>
      <c r="BK82" s="24">
        <v>55.973399999999998</v>
      </c>
      <c r="BL82" s="24">
        <v>23.280899999999999</v>
      </c>
      <c r="BM82" s="24">
        <v>12.930099999999999</v>
      </c>
      <c r="BN82" s="24">
        <v>2.1484999999999999</v>
      </c>
      <c r="BO82" s="24">
        <v>8.0510000000000002</v>
      </c>
      <c r="BP82" s="24" t="s">
        <v>307</v>
      </c>
      <c r="BQ82" s="24" t="s">
        <v>307</v>
      </c>
      <c r="BR82" s="54">
        <v>5407.9587000000001</v>
      </c>
      <c r="BS82" s="44" t="s">
        <v>307</v>
      </c>
      <c r="BT82" s="45" t="s">
        <v>307</v>
      </c>
      <c r="BU82" s="45" t="s">
        <v>307</v>
      </c>
      <c r="BV82" s="45" t="s">
        <v>307</v>
      </c>
      <c r="BW82" s="45" t="s">
        <v>307</v>
      </c>
      <c r="BX82" s="45" t="s">
        <v>307</v>
      </c>
      <c r="BY82" s="45" t="s">
        <v>307</v>
      </c>
      <c r="BZ82" s="45" t="s">
        <v>307</v>
      </c>
      <c r="CA82" s="45" t="s">
        <v>307</v>
      </c>
      <c r="CB82" s="45" t="s">
        <v>307</v>
      </c>
      <c r="CC82" s="45" t="s">
        <v>307</v>
      </c>
      <c r="CD82" s="188" t="s">
        <v>307</v>
      </c>
    </row>
    <row r="83" spans="1:82" s="49" customFormat="1">
      <c r="A83" s="251" t="s">
        <v>133</v>
      </c>
      <c r="B83" s="253" t="s">
        <v>300</v>
      </c>
      <c r="C83" s="471" t="s">
        <v>466</v>
      </c>
      <c r="D83" s="472" t="s">
        <v>578</v>
      </c>
      <c r="E83" s="55">
        <v>97.340299999999999</v>
      </c>
      <c r="F83" s="24">
        <v>131.99719999999999</v>
      </c>
      <c r="G83" s="24">
        <v>17.018999999999998</v>
      </c>
      <c r="H83" s="24">
        <v>39.565899999999999</v>
      </c>
      <c r="I83" s="24">
        <v>183.3253</v>
      </c>
      <c r="J83" s="24">
        <v>32.520099999999999</v>
      </c>
      <c r="K83" s="24">
        <v>180.422</v>
      </c>
      <c r="L83" s="24">
        <v>14.761100000000001</v>
      </c>
      <c r="M83" s="24">
        <v>4.7976000000000001</v>
      </c>
      <c r="N83" s="24">
        <v>-0.62519999999999998</v>
      </c>
      <c r="O83" s="24">
        <v>34.901000000000003</v>
      </c>
      <c r="P83" s="24">
        <v>33.376100000000001</v>
      </c>
      <c r="Q83" s="24">
        <v>16.970700000000001</v>
      </c>
      <c r="R83" s="24">
        <v>37.604599999999998</v>
      </c>
      <c r="S83" s="24">
        <v>-18.011600000000001</v>
      </c>
      <c r="T83" s="24">
        <v>74.813500000000005</v>
      </c>
      <c r="U83" s="24">
        <v>33.769799999999996</v>
      </c>
      <c r="V83" s="24">
        <v>17.101199999999999</v>
      </c>
      <c r="W83" s="24">
        <v>7.9111000000000002</v>
      </c>
      <c r="X83" s="24">
        <v>10.7127</v>
      </c>
      <c r="Y83" s="24">
        <v>4.2641</v>
      </c>
      <c r="Z83" s="24">
        <v>31.374600000000001</v>
      </c>
      <c r="AA83" s="24">
        <v>89.791700000000006</v>
      </c>
      <c r="AB83" s="24">
        <v>226.96809999999999</v>
      </c>
      <c r="AC83" s="24">
        <v>-21.0305</v>
      </c>
      <c r="AD83" s="24">
        <v>-12.684100000000001</v>
      </c>
      <c r="AE83" s="24">
        <v>242.1677</v>
      </c>
      <c r="AF83" s="24">
        <v>72.584599999999995</v>
      </c>
      <c r="AG83" s="24">
        <v>647.94629999999995</v>
      </c>
      <c r="AH83" s="24">
        <v>295.2516</v>
      </c>
      <c r="AI83" s="24">
        <v>325.13229999999999</v>
      </c>
      <c r="AJ83" s="24">
        <v>-14.162599999999999</v>
      </c>
      <c r="AK83" s="24">
        <v>-34.357799999999997</v>
      </c>
      <c r="AL83" s="24">
        <v>338.73090000000002</v>
      </c>
      <c r="AM83" s="24">
        <v>21.601500000000001</v>
      </c>
      <c r="AN83" s="24">
        <v>53.280700000000003</v>
      </c>
      <c r="AO83" s="24">
        <v>9.2682000000000002</v>
      </c>
      <c r="AP83" s="24">
        <v>-9.5986999999999991</v>
      </c>
      <c r="AQ83" s="24">
        <v>110.1082</v>
      </c>
      <c r="AR83" s="24">
        <v>124.6294</v>
      </c>
      <c r="AS83" s="24">
        <v>174.46780000000001</v>
      </c>
      <c r="AT83" s="24">
        <v>18.560400000000001</v>
      </c>
      <c r="AU83" s="24">
        <v>41.030500000000004</v>
      </c>
      <c r="AV83" s="24">
        <v>294.43060000000003</v>
      </c>
      <c r="AW83" s="24">
        <v>667.21169999999995</v>
      </c>
      <c r="AX83" s="24">
        <v>145.03299999999999</v>
      </c>
      <c r="AY83" s="24">
        <v>55.7774</v>
      </c>
      <c r="AZ83" s="24">
        <v>-11.8308</v>
      </c>
      <c r="BA83" s="24">
        <v>57.009399999999999</v>
      </c>
      <c r="BB83" s="24">
        <v>21.871500000000001</v>
      </c>
      <c r="BC83" s="24">
        <v>41.011400000000002</v>
      </c>
      <c r="BD83" s="24">
        <v>26.3339</v>
      </c>
      <c r="BE83" s="24">
        <v>19.137899999999998</v>
      </c>
      <c r="BF83" s="24">
        <v>65.025000000000006</v>
      </c>
      <c r="BG83" s="24">
        <v>-2.7441</v>
      </c>
      <c r="BH83" s="24">
        <v>-23.341899999999999</v>
      </c>
      <c r="BI83" s="24">
        <v>-5.3559999999999999</v>
      </c>
      <c r="BJ83" s="24">
        <v>9.2425999999999995</v>
      </c>
      <c r="BK83" s="24">
        <v>68.097999999999999</v>
      </c>
      <c r="BL83" s="24">
        <v>30.7028</v>
      </c>
      <c r="BM83" s="24">
        <v>2.1429</v>
      </c>
      <c r="BN83" s="24">
        <v>10.1839</v>
      </c>
      <c r="BO83" s="24">
        <v>27.678699999999999</v>
      </c>
      <c r="BP83" s="24">
        <v>31.626100000000001</v>
      </c>
      <c r="BQ83" s="24" t="s">
        <v>307</v>
      </c>
      <c r="BR83" s="54">
        <v>5214.8411999999998</v>
      </c>
      <c r="BS83" s="44" t="s">
        <v>307</v>
      </c>
      <c r="BT83" s="45" t="s">
        <v>307</v>
      </c>
      <c r="BU83" s="45" t="s">
        <v>307</v>
      </c>
      <c r="BV83" s="45" t="s">
        <v>307</v>
      </c>
      <c r="BW83" s="45" t="s">
        <v>307</v>
      </c>
      <c r="BX83" s="45" t="s">
        <v>307</v>
      </c>
      <c r="BY83" s="45" t="s">
        <v>307</v>
      </c>
      <c r="BZ83" s="45" t="s">
        <v>307</v>
      </c>
      <c r="CA83" s="45" t="s">
        <v>307</v>
      </c>
      <c r="CB83" s="45" t="s">
        <v>307</v>
      </c>
      <c r="CC83" s="45" t="s">
        <v>307</v>
      </c>
      <c r="CD83" s="188" t="s">
        <v>307</v>
      </c>
    </row>
    <row r="84" spans="1:82" s="49" customFormat="1">
      <c r="A84" s="284" t="s">
        <v>133</v>
      </c>
      <c r="B84" s="285" t="s">
        <v>301</v>
      </c>
      <c r="C84" s="471" t="s">
        <v>467</v>
      </c>
      <c r="D84" s="472" t="s">
        <v>579</v>
      </c>
      <c r="E84" s="214">
        <v>608.64980000000003</v>
      </c>
      <c r="F84" s="61">
        <v>205.7928</v>
      </c>
      <c r="G84" s="61">
        <v>26.336099999999998</v>
      </c>
      <c r="H84" s="61">
        <v>59.496899999999997</v>
      </c>
      <c r="I84" s="61">
        <v>292.97750000000002</v>
      </c>
      <c r="J84" s="61">
        <v>49.530099999999997</v>
      </c>
      <c r="K84" s="61">
        <v>322.6037</v>
      </c>
      <c r="L84" s="61">
        <v>21.999400000000001</v>
      </c>
      <c r="M84" s="61">
        <v>23.275600000000001</v>
      </c>
      <c r="N84" s="61">
        <v>-0.31519999999999998</v>
      </c>
      <c r="O84" s="61">
        <v>49.985399999999998</v>
      </c>
      <c r="P84" s="61">
        <v>51.143099999999997</v>
      </c>
      <c r="Q84" s="61">
        <v>33.2849</v>
      </c>
      <c r="R84" s="61">
        <v>102.7687</v>
      </c>
      <c r="S84" s="61">
        <v>13.722099999999999</v>
      </c>
      <c r="T84" s="61">
        <v>98.602199999999996</v>
      </c>
      <c r="U84" s="61">
        <v>40.814900000000002</v>
      </c>
      <c r="V84" s="61">
        <v>25.750900000000001</v>
      </c>
      <c r="W84" s="61">
        <v>24.443200000000001</v>
      </c>
      <c r="X84" s="61">
        <v>18.4956</v>
      </c>
      <c r="Y84" s="61">
        <v>9.4245999999999999</v>
      </c>
      <c r="Z84" s="61">
        <v>51.615900000000003</v>
      </c>
      <c r="AA84" s="61">
        <v>101.5198</v>
      </c>
      <c r="AB84" s="61">
        <v>523.06989999999996</v>
      </c>
      <c r="AC84" s="61">
        <v>19.941299999999998</v>
      </c>
      <c r="AD84" s="61">
        <v>66.449799999999996</v>
      </c>
      <c r="AE84" s="61">
        <v>492.71499999999997</v>
      </c>
      <c r="AF84" s="61">
        <v>121.0539</v>
      </c>
      <c r="AG84" s="61">
        <v>828.79939999999999</v>
      </c>
      <c r="AH84" s="61">
        <v>426.91669999999999</v>
      </c>
      <c r="AI84" s="61">
        <v>597.05629999999996</v>
      </c>
      <c r="AJ84" s="61">
        <v>39.2318</v>
      </c>
      <c r="AK84" s="61">
        <v>-21.989100000000001</v>
      </c>
      <c r="AL84" s="61">
        <v>506.89249999999998</v>
      </c>
      <c r="AM84" s="61">
        <v>31.624400000000001</v>
      </c>
      <c r="AN84" s="61">
        <v>117.3903</v>
      </c>
      <c r="AO84" s="61">
        <v>16.213000000000001</v>
      </c>
      <c r="AP84" s="61">
        <v>26.726299999999998</v>
      </c>
      <c r="AQ84" s="61">
        <v>233.9015</v>
      </c>
      <c r="AR84" s="61">
        <v>143.52539999999999</v>
      </c>
      <c r="AS84" s="61">
        <v>271.82380000000001</v>
      </c>
      <c r="AT84" s="61">
        <v>26.520299999999999</v>
      </c>
      <c r="AU84" s="61">
        <v>44.713299999999997</v>
      </c>
      <c r="AV84" s="61">
        <v>614.59159999999997</v>
      </c>
      <c r="AW84" s="61">
        <v>1439.9896000000001</v>
      </c>
      <c r="AX84" s="61">
        <v>170.77209999999999</v>
      </c>
      <c r="AY84" s="61">
        <v>73.014600000000002</v>
      </c>
      <c r="AZ84" s="61">
        <v>62.667299999999997</v>
      </c>
      <c r="BA84" s="61">
        <v>69.379599999999996</v>
      </c>
      <c r="BB84" s="61">
        <v>28.511700000000001</v>
      </c>
      <c r="BC84" s="61">
        <v>88.9422</v>
      </c>
      <c r="BD84" s="61">
        <v>27.599</v>
      </c>
      <c r="BE84" s="61">
        <v>21.969100000000001</v>
      </c>
      <c r="BF84" s="61">
        <v>93.804000000000002</v>
      </c>
      <c r="BG84" s="61">
        <v>640.25509999999997</v>
      </c>
      <c r="BH84" s="61">
        <v>171.51089999999999</v>
      </c>
      <c r="BI84" s="61">
        <v>79.954700000000003</v>
      </c>
      <c r="BJ84" s="61">
        <v>22.528199999999998</v>
      </c>
      <c r="BK84" s="61">
        <v>124.0714</v>
      </c>
      <c r="BL84" s="61">
        <v>53.983699999999999</v>
      </c>
      <c r="BM84" s="61">
        <v>15.073</v>
      </c>
      <c r="BN84" s="61">
        <v>12.3324</v>
      </c>
      <c r="BO84" s="61">
        <v>35.729799999999997</v>
      </c>
      <c r="BP84" s="61">
        <v>31.626100000000001</v>
      </c>
      <c r="BQ84" s="61" t="s">
        <v>307</v>
      </c>
      <c r="BR84" s="54">
        <v>10622.7999</v>
      </c>
      <c r="BS84" s="44" t="s">
        <v>307</v>
      </c>
      <c r="BT84" s="45" t="s">
        <v>307</v>
      </c>
      <c r="BU84" s="45" t="s">
        <v>307</v>
      </c>
      <c r="BV84" s="45" t="s">
        <v>307</v>
      </c>
      <c r="BW84" s="45" t="s">
        <v>307</v>
      </c>
      <c r="BX84" s="45" t="s">
        <v>307</v>
      </c>
      <c r="BY84" s="45" t="s">
        <v>307</v>
      </c>
      <c r="BZ84" s="45" t="s">
        <v>307</v>
      </c>
      <c r="CA84" s="45" t="s">
        <v>307</v>
      </c>
      <c r="CB84" s="45" t="s">
        <v>307</v>
      </c>
      <c r="CC84" s="45" t="s">
        <v>307</v>
      </c>
      <c r="CD84" s="188" t="s">
        <v>307</v>
      </c>
    </row>
    <row r="85" spans="1:82" s="49" customFormat="1">
      <c r="A85" s="286" t="s">
        <v>133</v>
      </c>
      <c r="B85" s="287" t="s">
        <v>292</v>
      </c>
      <c r="C85" s="286" t="s">
        <v>469</v>
      </c>
      <c r="D85" s="287" t="s">
        <v>470</v>
      </c>
      <c r="E85" s="297">
        <v>405.18380000000002</v>
      </c>
      <c r="F85" s="71">
        <v>323.1825</v>
      </c>
      <c r="G85" s="71">
        <v>35.527299999999997</v>
      </c>
      <c r="H85" s="71">
        <v>94.312200000000004</v>
      </c>
      <c r="I85" s="71">
        <v>543.40650000000005</v>
      </c>
      <c r="J85" s="71">
        <v>130.09180000000001</v>
      </c>
      <c r="K85" s="71">
        <v>527.33500000000004</v>
      </c>
      <c r="L85" s="71">
        <v>40.417400000000001</v>
      </c>
      <c r="M85" s="71">
        <v>55.521500000000003</v>
      </c>
      <c r="N85" s="71">
        <v>7.46E-2</v>
      </c>
      <c r="O85" s="71">
        <v>79.018199999999993</v>
      </c>
      <c r="P85" s="71">
        <v>87.589600000000004</v>
      </c>
      <c r="Q85" s="71">
        <v>60.273000000000003</v>
      </c>
      <c r="R85" s="71">
        <v>172.2216</v>
      </c>
      <c r="S85" s="71">
        <v>60.337200000000003</v>
      </c>
      <c r="T85" s="71">
        <v>202.06489999999999</v>
      </c>
      <c r="U85" s="71">
        <v>61.226199999999999</v>
      </c>
      <c r="V85" s="71">
        <v>63.9953</v>
      </c>
      <c r="W85" s="71">
        <v>65.233599999999996</v>
      </c>
      <c r="X85" s="71">
        <v>41.5456</v>
      </c>
      <c r="Y85" s="71">
        <v>32.054400000000001</v>
      </c>
      <c r="Z85" s="71">
        <v>109.7131</v>
      </c>
      <c r="AA85" s="71">
        <v>173.62639999999999</v>
      </c>
      <c r="AB85" s="71">
        <v>714.98429999999996</v>
      </c>
      <c r="AC85" s="71">
        <v>44.805199999999999</v>
      </c>
      <c r="AD85" s="71">
        <v>131.1944</v>
      </c>
      <c r="AE85" s="71">
        <v>1152.4111</v>
      </c>
      <c r="AF85" s="71">
        <v>246.9906</v>
      </c>
      <c r="AG85" s="71">
        <v>1367.7134000000001</v>
      </c>
      <c r="AH85" s="71">
        <v>1081.3805</v>
      </c>
      <c r="AI85" s="71">
        <v>885.39400000000001</v>
      </c>
      <c r="AJ85" s="71">
        <v>68.623699999999999</v>
      </c>
      <c r="AK85" s="71">
        <v>32.3551</v>
      </c>
      <c r="AL85" s="71">
        <v>917.4796</v>
      </c>
      <c r="AM85" s="71">
        <v>72.185699999999997</v>
      </c>
      <c r="AN85" s="71">
        <v>306.6551</v>
      </c>
      <c r="AO85" s="71">
        <v>51.782600000000002</v>
      </c>
      <c r="AP85" s="71">
        <v>55.979900000000001</v>
      </c>
      <c r="AQ85" s="71">
        <v>342.74189999999999</v>
      </c>
      <c r="AR85" s="71">
        <v>372.86900000000003</v>
      </c>
      <c r="AS85" s="71">
        <v>621.46439999999996</v>
      </c>
      <c r="AT85" s="71">
        <v>78.323700000000002</v>
      </c>
      <c r="AU85" s="71">
        <v>70.807500000000005</v>
      </c>
      <c r="AV85" s="71">
        <v>899.20500000000004</v>
      </c>
      <c r="AW85" s="71">
        <v>1457.7085</v>
      </c>
      <c r="AX85" s="71">
        <v>331.34100000000001</v>
      </c>
      <c r="AY85" s="71">
        <v>175.45660000000001</v>
      </c>
      <c r="AZ85" s="71">
        <v>109.9541</v>
      </c>
      <c r="BA85" s="71">
        <v>151.1516</v>
      </c>
      <c r="BB85" s="71">
        <v>65.305800000000005</v>
      </c>
      <c r="BC85" s="71">
        <v>119.8098</v>
      </c>
      <c r="BD85" s="71">
        <v>60.984699999999997</v>
      </c>
      <c r="BE85" s="71">
        <v>42.074300000000001</v>
      </c>
      <c r="BF85" s="71">
        <v>311.69260000000003</v>
      </c>
      <c r="BG85" s="71">
        <v>1442.8136999999999</v>
      </c>
      <c r="BH85" s="71">
        <v>924.67650000000003</v>
      </c>
      <c r="BI85" s="71">
        <v>466.48489999999998</v>
      </c>
      <c r="BJ85" s="71">
        <v>108.6054</v>
      </c>
      <c r="BK85" s="71">
        <v>266.36189999999999</v>
      </c>
      <c r="BL85" s="71">
        <v>94.087800000000001</v>
      </c>
      <c r="BM85" s="71">
        <v>52.5107</v>
      </c>
      <c r="BN85" s="71">
        <v>22.506699999999999</v>
      </c>
      <c r="BO85" s="71">
        <v>75.702799999999996</v>
      </c>
      <c r="BP85" s="71">
        <v>31.626100000000001</v>
      </c>
      <c r="BQ85" s="71" t="s">
        <v>307</v>
      </c>
      <c r="BR85" s="72">
        <v>19190.1535</v>
      </c>
      <c r="BS85" s="137" t="s">
        <v>307</v>
      </c>
      <c r="BT85" s="68" t="s">
        <v>307</v>
      </c>
      <c r="BU85" s="68" t="s">
        <v>307</v>
      </c>
      <c r="BV85" s="68" t="s">
        <v>307</v>
      </c>
      <c r="BW85" s="68" t="s">
        <v>307</v>
      </c>
      <c r="BX85" s="68" t="s">
        <v>307</v>
      </c>
      <c r="BY85" s="68" t="s">
        <v>307</v>
      </c>
      <c r="BZ85" s="68" t="s">
        <v>307</v>
      </c>
      <c r="CA85" s="68" t="s">
        <v>307</v>
      </c>
      <c r="CB85" s="68" t="s">
        <v>307</v>
      </c>
      <c r="CC85" s="68" t="s">
        <v>307</v>
      </c>
      <c r="CD85" s="288" t="s">
        <v>307</v>
      </c>
    </row>
    <row r="86" spans="1:82" s="50" customFormat="1" ht="13.8" thickBot="1">
      <c r="A86" s="295" t="s">
        <v>133</v>
      </c>
      <c r="B86" s="299" t="s">
        <v>293</v>
      </c>
      <c r="C86" s="295" t="s">
        <v>471</v>
      </c>
      <c r="D86" s="299" t="s">
        <v>472</v>
      </c>
      <c r="E86" s="298">
        <v>1396.4657</v>
      </c>
      <c r="F86" s="289">
        <v>893.5498</v>
      </c>
      <c r="G86" s="289">
        <v>65.273200000000003</v>
      </c>
      <c r="H86" s="289">
        <v>210.69069999999999</v>
      </c>
      <c r="I86" s="289">
        <v>1925.0099</v>
      </c>
      <c r="J86" s="290">
        <v>342.3014</v>
      </c>
      <c r="K86" s="289">
        <v>1869.5383999999999</v>
      </c>
      <c r="L86" s="289">
        <v>131.72139999999999</v>
      </c>
      <c r="M86" s="289">
        <v>188.98939999999999</v>
      </c>
      <c r="N86" s="289">
        <v>0.72640000000000005</v>
      </c>
      <c r="O86" s="289">
        <v>274.4622</v>
      </c>
      <c r="P86" s="289">
        <v>173.23220000000001</v>
      </c>
      <c r="Q86" s="289">
        <v>208.8271</v>
      </c>
      <c r="R86" s="289">
        <v>494.93819999999999</v>
      </c>
      <c r="S86" s="289">
        <v>627.13430000000005</v>
      </c>
      <c r="T86" s="289">
        <v>610.39750000000004</v>
      </c>
      <c r="U86" s="289">
        <v>152.90600000000001</v>
      </c>
      <c r="V86" s="289">
        <v>180.50739999999999</v>
      </c>
      <c r="W86" s="289">
        <v>161.59899999999999</v>
      </c>
      <c r="X86" s="289">
        <v>126.5936</v>
      </c>
      <c r="Y86" s="289">
        <v>111.9494</v>
      </c>
      <c r="Z86" s="289">
        <v>299.3956</v>
      </c>
      <c r="AA86" s="289">
        <v>432.86279999999999</v>
      </c>
      <c r="AB86" s="289">
        <v>2803.1226999999999</v>
      </c>
      <c r="AC86" s="289">
        <v>73.882400000000004</v>
      </c>
      <c r="AD86" s="289">
        <v>330.39049999999997</v>
      </c>
      <c r="AE86" s="289">
        <v>4824.8014000000003</v>
      </c>
      <c r="AF86" s="289">
        <v>480.48509999999999</v>
      </c>
      <c r="AG86" s="289">
        <v>2897.2228</v>
      </c>
      <c r="AH86" s="289">
        <v>1794.1481000000001</v>
      </c>
      <c r="AI86" s="289">
        <v>2619.3724999999999</v>
      </c>
      <c r="AJ86" s="289">
        <v>129.51830000000001</v>
      </c>
      <c r="AK86" s="289">
        <v>401.41129999999998</v>
      </c>
      <c r="AL86" s="289">
        <v>3153.2397999999998</v>
      </c>
      <c r="AM86" s="289">
        <v>124.8631</v>
      </c>
      <c r="AN86" s="289">
        <v>665.06880000000001</v>
      </c>
      <c r="AO86" s="289">
        <v>123.8552</v>
      </c>
      <c r="AP86" s="289">
        <v>135.03870000000001</v>
      </c>
      <c r="AQ86" s="289">
        <v>785.34220000000005</v>
      </c>
      <c r="AR86" s="289">
        <v>637.52840000000003</v>
      </c>
      <c r="AS86" s="289">
        <v>1064.4416000000001</v>
      </c>
      <c r="AT86" s="289">
        <v>209.31110000000001</v>
      </c>
      <c r="AU86" s="289">
        <v>118.08540000000001</v>
      </c>
      <c r="AV86" s="289">
        <v>1507.4299000000001</v>
      </c>
      <c r="AW86" s="289">
        <v>1841.2275</v>
      </c>
      <c r="AX86" s="289">
        <v>563.26729999999998</v>
      </c>
      <c r="AY86" s="289">
        <v>336.44459999999998</v>
      </c>
      <c r="AZ86" s="289">
        <v>130.98779999999999</v>
      </c>
      <c r="BA86" s="289">
        <v>509.66359999999997</v>
      </c>
      <c r="BB86" s="289">
        <v>139.39160000000001</v>
      </c>
      <c r="BC86" s="289">
        <v>222.2244</v>
      </c>
      <c r="BD86" s="289">
        <v>91.712500000000006</v>
      </c>
      <c r="BE86" s="289">
        <v>230.26410000000001</v>
      </c>
      <c r="BF86" s="289">
        <v>617.22919999999999</v>
      </c>
      <c r="BG86" s="289">
        <v>2090.4607999999998</v>
      </c>
      <c r="BH86" s="289">
        <v>1223.2538</v>
      </c>
      <c r="BI86" s="289">
        <v>756.1961</v>
      </c>
      <c r="BJ86" s="289">
        <v>163.28360000000001</v>
      </c>
      <c r="BK86" s="289">
        <v>403.31659999999999</v>
      </c>
      <c r="BL86" s="289">
        <v>190.47200000000001</v>
      </c>
      <c r="BM86" s="289">
        <v>149.41030000000001</v>
      </c>
      <c r="BN86" s="289">
        <v>59.790599999999998</v>
      </c>
      <c r="BO86" s="289">
        <v>130.60659999999999</v>
      </c>
      <c r="BP86" s="289">
        <v>31.626100000000001</v>
      </c>
      <c r="BQ86" s="289" t="s">
        <v>307</v>
      </c>
      <c r="BR86" s="291">
        <v>45638.459799999997</v>
      </c>
      <c r="BS86" s="292" t="s">
        <v>307</v>
      </c>
      <c r="BT86" s="293" t="s">
        <v>307</v>
      </c>
      <c r="BU86" s="293" t="s">
        <v>307</v>
      </c>
      <c r="BV86" s="293" t="s">
        <v>307</v>
      </c>
      <c r="BW86" s="293" t="s">
        <v>307</v>
      </c>
      <c r="BX86" s="293" t="s">
        <v>307</v>
      </c>
      <c r="BY86" s="293" t="s">
        <v>307</v>
      </c>
      <c r="BZ86" s="293" t="s">
        <v>307</v>
      </c>
      <c r="CA86" s="293" t="s">
        <v>307</v>
      </c>
      <c r="CB86" s="293" t="s">
        <v>307</v>
      </c>
      <c r="CC86" s="293" t="s">
        <v>307</v>
      </c>
      <c r="CD86" s="294" t="s">
        <v>307</v>
      </c>
    </row>
    <row r="87" spans="1:82" s="50" customFormat="1">
      <c r="J87" s="51"/>
    </row>
    <row r="88" spans="1:82" s="50" customFormat="1">
      <c r="J88" s="51"/>
    </row>
    <row r="89" spans="1:82" s="50" customFormat="1">
      <c r="J89" s="51"/>
    </row>
    <row r="90" spans="1:82" s="50" customFormat="1">
      <c r="J90" s="51"/>
    </row>
    <row r="91" spans="1:82" s="50" customFormat="1">
      <c r="J91" s="51"/>
    </row>
    <row r="92" spans="1:82" s="50" customFormat="1">
      <c r="J92" s="51"/>
    </row>
    <row r="93" spans="1:82" s="50" customFormat="1">
      <c r="J93" s="51"/>
    </row>
    <row r="94" spans="1:82" s="50" customFormat="1">
      <c r="J94" s="51"/>
    </row>
    <row r="95" spans="1:82" s="50" customFormat="1">
      <c r="J95" s="51"/>
    </row>
    <row r="96" spans="1:82" s="50" customFormat="1">
      <c r="J96" s="51"/>
    </row>
    <row r="97" spans="10:10" s="50" customFormat="1">
      <c r="J97" s="51"/>
    </row>
    <row r="98" spans="10:10" s="50" customFormat="1">
      <c r="J98" s="51"/>
    </row>
    <row r="99" spans="10:10" s="50" customFormat="1">
      <c r="J99" s="51"/>
    </row>
    <row r="100" spans="10:10" s="50" customFormat="1">
      <c r="J100" s="51"/>
    </row>
    <row r="101" spans="10:10" s="50" customFormat="1">
      <c r="J101" s="51"/>
    </row>
    <row r="102" spans="10:10" s="50" customFormat="1">
      <c r="J102" s="51"/>
    </row>
    <row r="103" spans="10:10" s="50" customFormat="1">
      <c r="J103" s="51"/>
    </row>
    <row r="104" spans="10:10" s="50" customFormat="1">
      <c r="J104" s="51"/>
    </row>
    <row r="105" spans="10:10" s="50" customFormat="1">
      <c r="J105" s="51"/>
    </row>
    <row r="106" spans="10:10" s="50" customFormat="1">
      <c r="J106" s="51"/>
    </row>
    <row r="107" spans="10:10" s="50" customFormat="1">
      <c r="J107" s="51"/>
    </row>
    <row r="108" spans="10:10" s="50" customFormat="1">
      <c r="J108" s="51"/>
    </row>
    <row r="109" spans="10:10" s="50" customFormat="1">
      <c r="J109" s="51"/>
    </row>
    <row r="110" spans="10:10" s="50" customFormat="1">
      <c r="J110" s="51"/>
    </row>
    <row r="111" spans="10:10" s="50" customFormat="1">
      <c r="J111" s="51"/>
    </row>
    <row r="112" spans="10:10" s="50" customFormat="1">
      <c r="J112" s="51"/>
    </row>
    <row r="113" spans="10:10" s="50" customFormat="1">
      <c r="J113" s="51"/>
    </row>
    <row r="114" spans="10:10" s="50" customFormat="1">
      <c r="J114" s="51"/>
    </row>
    <row r="115" spans="10:10" s="50" customFormat="1">
      <c r="J115" s="51"/>
    </row>
    <row r="116" spans="10:10" s="50" customFormat="1">
      <c r="J116" s="51"/>
    </row>
    <row r="117" spans="10:10" s="50" customFormat="1">
      <c r="J117" s="51"/>
    </row>
    <row r="118" spans="10:10" s="50" customFormat="1">
      <c r="J118" s="51"/>
    </row>
    <row r="119" spans="10:10" s="50" customFormat="1">
      <c r="J119" s="51"/>
    </row>
    <row r="120" spans="10:10" s="50" customFormat="1">
      <c r="J120" s="51"/>
    </row>
    <row r="121" spans="10:10" s="50" customFormat="1">
      <c r="J121" s="51"/>
    </row>
    <row r="122" spans="10:10" s="50" customFormat="1">
      <c r="J122" s="51"/>
    </row>
    <row r="123" spans="10:10" s="50" customFormat="1">
      <c r="J123" s="51"/>
    </row>
    <row r="124" spans="10:10" s="50" customFormat="1">
      <c r="J124" s="51"/>
    </row>
    <row r="125" spans="10:10" s="50" customFormat="1">
      <c r="J125" s="51"/>
    </row>
    <row r="126" spans="10:10" s="50" customFormat="1">
      <c r="J126" s="51"/>
    </row>
    <row r="127" spans="10:10" s="50" customFormat="1">
      <c r="J127" s="51"/>
    </row>
    <row r="128" spans="10:10" s="50" customFormat="1">
      <c r="J128" s="51"/>
    </row>
    <row r="129" spans="10:10" s="50" customFormat="1">
      <c r="J129" s="51"/>
    </row>
    <row r="130" spans="10:10" s="50" customFormat="1">
      <c r="J130" s="51"/>
    </row>
    <row r="131" spans="10:10" s="50" customFormat="1">
      <c r="J131" s="51"/>
    </row>
    <row r="132" spans="10:10" s="50" customFormat="1">
      <c r="J132" s="51"/>
    </row>
    <row r="133" spans="10:10" s="50" customFormat="1">
      <c r="J133" s="51"/>
    </row>
    <row r="134" spans="10:10" s="50" customFormat="1">
      <c r="J134" s="51"/>
    </row>
    <row r="135" spans="10:10" s="50" customFormat="1">
      <c r="J135" s="51"/>
    </row>
    <row r="136" spans="10:10" s="50" customFormat="1">
      <c r="J136" s="51"/>
    </row>
    <row r="137" spans="10:10" s="50" customFormat="1">
      <c r="J137" s="51"/>
    </row>
    <row r="138" spans="10:10" s="50" customFormat="1">
      <c r="J138" s="51"/>
    </row>
    <row r="139" spans="10:10" s="50" customFormat="1">
      <c r="J139" s="51"/>
    </row>
    <row r="140" spans="10:10" s="50" customFormat="1">
      <c r="J140" s="51"/>
    </row>
    <row r="141" spans="10:10" s="50" customFormat="1">
      <c r="J141" s="51"/>
    </row>
    <row r="142" spans="10:10" s="50" customFormat="1">
      <c r="J142" s="51"/>
    </row>
    <row r="143" spans="10:10" s="50" customFormat="1">
      <c r="J143" s="51"/>
    </row>
    <row r="144" spans="10:10" s="50" customFormat="1">
      <c r="J144" s="51"/>
    </row>
    <row r="145" spans="10:10" s="50" customFormat="1">
      <c r="J145" s="51"/>
    </row>
    <row r="146" spans="10:10" s="50" customFormat="1">
      <c r="J146" s="51"/>
    </row>
    <row r="147" spans="10:10" s="50" customFormat="1">
      <c r="J147" s="51"/>
    </row>
    <row r="148" spans="10:10" s="50" customFormat="1">
      <c r="J148" s="51"/>
    </row>
    <row r="149" spans="10:10" s="50" customFormat="1">
      <c r="J149" s="51"/>
    </row>
    <row r="150" spans="10:10" s="50" customFormat="1">
      <c r="J150" s="51"/>
    </row>
    <row r="151" spans="10:10" s="50" customFormat="1">
      <c r="J151" s="51"/>
    </row>
    <row r="152" spans="10:10" s="50" customFormat="1">
      <c r="J152" s="51"/>
    </row>
    <row r="153" spans="10:10" s="50" customFormat="1">
      <c r="J153" s="51"/>
    </row>
    <row r="154" spans="10:10" s="50" customFormat="1">
      <c r="J154" s="51"/>
    </row>
    <row r="155" spans="10:10" s="50" customFormat="1">
      <c r="J155" s="51"/>
    </row>
    <row r="156" spans="10:10" s="50" customFormat="1">
      <c r="J156" s="51"/>
    </row>
    <row r="157" spans="10:10" s="50" customFormat="1">
      <c r="J157" s="51"/>
    </row>
    <row r="158" spans="10:10" s="50" customFormat="1">
      <c r="J158" s="51"/>
    </row>
    <row r="159" spans="10:10" s="50" customFormat="1">
      <c r="J159" s="51"/>
    </row>
    <row r="160" spans="10:10" s="50" customFormat="1">
      <c r="J160" s="51"/>
    </row>
    <row r="161" spans="10:10" s="50" customFormat="1">
      <c r="J161" s="51"/>
    </row>
    <row r="162" spans="10:10" s="50" customFormat="1">
      <c r="J162" s="51"/>
    </row>
    <row r="163" spans="10:10" s="50" customFormat="1">
      <c r="J163" s="51"/>
    </row>
    <row r="164" spans="10:10" s="50" customFormat="1">
      <c r="J164" s="51"/>
    </row>
    <row r="165" spans="10:10" s="50" customFormat="1">
      <c r="J165" s="51"/>
    </row>
    <row r="166" spans="10:10" s="50" customFormat="1">
      <c r="J166" s="51"/>
    </row>
    <row r="167" spans="10:10" s="50" customFormat="1">
      <c r="J167" s="51"/>
    </row>
    <row r="168" spans="10:10" s="50" customFormat="1">
      <c r="J168" s="51"/>
    </row>
    <row r="169" spans="10:10" s="50" customFormat="1">
      <c r="J169" s="51"/>
    </row>
    <row r="170" spans="10:10" s="50" customFormat="1">
      <c r="J170" s="51"/>
    </row>
    <row r="171" spans="10:10" s="50" customFormat="1">
      <c r="J171" s="51"/>
    </row>
    <row r="172" spans="10:10" s="50" customFormat="1">
      <c r="J172" s="51"/>
    </row>
    <row r="173" spans="10:10" s="50" customFormat="1">
      <c r="J173" s="51"/>
    </row>
    <row r="174" spans="10:10" s="50" customFormat="1">
      <c r="J174" s="51"/>
    </row>
    <row r="175" spans="10:10" s="50" customFormat="1">
      <c r="J175" s="51"/>
    </row>
    <row r="176" spans="10:10" s="50" customFormat="1">
      <c r="J176" s="51"/>
    </row>
    <row r="177" spans="10:10" s="50" customFormat="1">
      <c r="J177" s="51"/>
    </row>
    <row r="178" spans="10:10" s="50" customFormat="1">
      <c r="J178" s="51"/>
    </row>
    <row r="179" spans="10:10" s="50" customFormat="1">
      <c r="J179" s="51"/>
    </row>
    <row r="180" spans="10:10" s="50" customFormat="1">
      <c r="J180" s="51"/>
    </row>
    <row r="181" spans="10:10" s="50" customFormat="1">
      <c r="J181" s="51"/>
    </row>
    <row r="182" spans="10:10" s="50" customFormat="1">
      <c r="J182" s="51"/>
    </row>
    <row r="183" spans="10:10" s="50" customFormat="1">
      <c r="J183" s="51"/>
    </row>
    <row r="184" spans="10:10" s="50" customFormat="1">
      <c r="J184" s="51"/>
    </row>
    <row r="185" spans="10:10" s="50" customFormat="1">
      <c r="J185" s="51"/>
    </row>
    <row r="186" spans="10:10" s="50" customFormat="1">
      <c r="J186" s="51"/>
    </row>
    <row r="187" spans="10:10" s="50" customFormat="1">
      <c r="J187" s="51"/>
    </row>
    <row r="188" spans="10:10" s="50" customFormat="1">
      <c r="J188" s="51"/>
    </row>
    <row r="189" spans="10:10" s="50" customFormat="1">
      <c r="J189" s="51"/>
    </row>
    <row r="190" spans="10:10" s="50" customFormat="1">
      <c r="J190" s="51"/>
    </row>
    <row r="191" spans="10:10" s="50" customFormat="1">
      <c r="J191" s="51"/>
    </row>
    <row r="192" spans="10:10" s="50" customFormat="1">
      <c r="J192" s="51"/>
    </row>
    <row r="193" spans="10:10" s="50" customFormat="1">
      <c r="J193" s="51"/>
    </row>
    <row r="194" spans="10:10" s="50" customFormat="1">
      <c r="J194" s="51"/>
    </row>
    <row r="195" spans="10:10" s="50" customFormat="1">
      <c r="J195" s="51"/>
    </row>
    <row r="196" spans="10:10" s="50" customFormat="1">
      <c r="J196" s="51"/>
    </row>
    <row r="197" spans="10:10" s="50" customFormat="1">
      <c r="J197" s="51"/>
    </row>
    <row r="198" spans="10:10" s="50" customFormat="1">
      <c r="J198" s="51"/>
    </row>
    <row r="199" spans="10:10" s="50" customFormat="1">
      <c r="J199" s="51"/>
    </row>
    <row r="200" spans="10:10" s="50" customFormat="1">
      <c r="J200" s="51"/>
    </row>
    <row r="201" spans="10:10" s="50" customFormat="1">
      <c r="J201" s="51"/>
    </row>
    <row r="202" spans="10:10" s="50" customFormat="1">
      <c r="J202" s="51"/>
    </row>
    <row r="203" spans="10:10" s="50" customFormat="1">
      <c r="J203" s="51"/>
    </row>
    <row r="204" spans="10:10" s="50" customFormat="1">
      <c r="J204" s="51"/>
    </row>
    <row r="205" spans="10:10" s="50" customFormat="1">
      <c r="J205" s="51"/>
    </row>
    <row r="206" spans="10:10" s="50" customFormat="1">
      <c r="J206" s="51"/>
    </row>
    <row r="207" spans="10:10" s="50" customFormat="1">
      <c r="J207" s="51"/>
    </row>
    <row r="208" spans="10:10" s="50" customFormat="1">
      <c r="J208" s="51"/>
    </row>
    <row r="209" spans="10:10" s="50" customFormat="1">
      <c r="J209" s="51"/>
    </row>
    <row r="210" spans="10:10" s="50" customFormat="1">
      <c r="J210" s="51"/>
    </row>
    <row r="211" spans="10:10" s="50" customFormat="1">
      <c r="J211" s="51"/>
    </row>
    <row r="212" spans="10:10" s="50" customFormat="1">
      <c r="J212" s="51"/>
    </row>
    <row r="213" spans="10:10" s="50" customFormat="1">
      <c r="J213" s="51"/>
    </row>
    <row r="214" spans="10:10" s="50" customFormat="1">
      <c r="J214" s="51"/>
    </row>
    <row r="215" spans="10:10" s="50" customFormat="1">
      <c r="J215" s="51"/>
    </row>
    <row r="216" spans="10:10" s="50" customFormat="1">
      <c r="J216" s="51"/>
    </row>
    <row r="217" spans="10:10" s="50" customFormat="1">
      <c r="J217" s="51"/>
    </row>
    <row r="218" spans="10:10" s="50" customFormat="1">
      <c r="J218" s="51"/>
    </row>
    <row r="219" spans="10:10" s="50" customFormat="1">
      <c r="J219" s="51"/>
    </row>
    <row r="220" spans="10:10" s="50" customFormat="1">
      <c r="J220" s="51"/>
    </row>
    <row r="221" spans="10:10" s="50" customFormat="1">
      <c r="J221" s="51"/>
    </row>
    <row r="222" spans="10:10" s="50" customFormat="1">
      <c r="J222" s="51"/>
    </row>
    <row r="223" spans="10:10" s="50" customFormat="1">
      <c r="J223" s="51"/>
    </row>
    <row r="224" spans="10:10" s="50" customFormat="1">
      <c r="J224" s="51"/>
    </row>
    <row r="225" spans="10:10" s="50" customFormat="1">
      <c r="J225" s="51"/>
    </row>
    <row r="226" spans="10:10" s="50" customFormat="1">
      <c r="J226" s="51"/>
    </row>
    <row r="227" spans="10:10" s="50" customFormat="1">
      <c r="J227" s="51"/>
    </row>
    <row r="228" spans="10:10" s="50" customFormat="1">
      <c r="J228" s="51"/>
    </row>
    <row r="229" spans="10:10" s="50" customFormat="1">
      <c r="J229" s="51"/>
    </row>
    <row r="230" spans="10:10" s="50" customFormat="1">
      <c r="J230" s="51"/>
    </row>
    <row r="231" spans="10:10" s="50" customFormat="1">
      <c r="J231" s="51"/>
    </row>
    <row r="232" spans="10:10" s="50" customFormat="1">
      <c r="J232" s="51"/>
    </row>
    <row r="233" spans="10:10" s="50" customFormat="1">
      <c r="J233" s="51"/>
    </row>
    <row r="234" spans="10:10" s="50" customFormat="1">
      <c r="J234" s="51"/>
    </row>
  </sheetData>
  <mergeCells count="6">
    <mergeCell ref="A5:B5"/>
    <mergeCell ref="BS3:CB3"/>
    <mergeCell ref="E3:BR3"/>
    <mergeCell ref="BS6:BV6"/>
    <mergeCell ref="BW6:CA6"/>
    <mergeCell ref="CB6:CD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Supply_2011</vt:lpstr>
      <vt:lpstr>Supply_2012</vt:lpstr>
      <vt:lpstr>Supply_2013</vt:lpstr>
      <vt:lpstr>Supply_2013_Work</vt:lpstr>
      <vt:lpstr>finconsalloc</vt:lpstr>
      <vt:lpstr>exporteualloc</vt:lpstr>
      <vt:lpstr>Output_Tax</vt:lpstr>
      <vt:lpstr>Use_2011</vt:lpstr>
      <vt:lpstr>Use_2012</vt:lpstr>
      <vt:lpstr>Use_2013</vt:lpstr>
      <vt:lpstr>Use_2013_Work</vt:lpstr>
      <vt:lpstr>gcfalloc</vt:lpstr>
      <vt:lpstr>importeualloc</vt:lpstr>
      <vt:lpstr>Codes</vt:lpstr>
      <vt:lpstr>Rates</vt:lpstr>
      <vt:lpstr>bd</vt:lpstr>
      <vt:lpstr>Rates</vt:lpstr>
    </vt:vector>
  </TitlesOfParts>
  <Company>European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ritzmpe</dc:creator>
  <cp:lastModifiedBy>Sebastian S. James</cp:lastModifiedBy>
  <cp:lastPrinted>2014-07-28T06:25:41Z</cp:lastPrinted>
  <dcterms:created xsi:type="dcterms:W3CDTF">2008-02-12T10:36:29Z</dcterms:created>
  <dcterms:modified xsi:type="dcterms:W3CDTF">2018-09-05T22:16:22Z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