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<sst xmlns="http://schemas.openxmlformats.org/spreadsheetml/2006/main" count="28">
  <si>
    <t>GB</t>
  </si>
  <si>
    <t>MB</t>
  </si>
  <si>
    <t>Total Process Memory</t>
  </si>
  <si>
    <t>Total Flink Memory</t>
  </si>
  <si>
    <t>Total Process Memory - JVM Metaspace - JVM Overhead</t>
  </si>
  <si>
    <t>JVM Heap</t>
  </si>
  <si>
    <t>Feamework Heap</t>
  </si>
  <si>
    <t>Flink 框架本身占用的内存，该内存一般不需要调整
默认 128MB</t>
  </si>
  <si>
    <t>Task Heap</t>
  </si>
  <si>
    <t>用于 Flink 应用的算子以及用户代码占用的内存
Total Flink Memory - Manager Memory - Feamework Off Heap - Task Off Heap - Network</t>
  </si>
  <si>
    <t>OffHeap Memory</t>
  </si>
  <si>
    <t>Manager Memory</t>
  </si>
  <si>
    <t>纯堆外内存，memorymanager 管理
用于中间结果缓存、排序、哈希表以及rockdb 的状态后端；python进程udf也是这个内存</t>
  </si>
  <si>
    <t>Feamework Off Heap</t>
  </si>
  <si>
    <t>Flink 框架本身占用的堆外内存，该内存一般不需要调整
默认 128MB</t>
  </si>
  <si>
    <t>Task Off Heap</t>
  </si>
  <si>
    <t>堆外内存，一般不需要设置；如果代码中需要调用native method并分配堆外内存，可以指定
默认 0</t>
  </si>
  <si>
    <t>Network</t>
  </si>
  <si>
    <t>Network Memory 使用的是directory memory，用于task 与 task之间进行数据交换（shuffle）
0.1 * Total Flink Memory，结果必须在 [64MB, 1GB] 之间</t>
  </si>
  <si>
    <t>JVM Use Memory</t>
  </si>
  <si>
    <t>JVM Metaspace</t>
  </si>
  <si>
    <t>元空间内存，该内存一般不需要调整
默认 256MB</t>
  </si>
  <si>
    <t>JVM Overhead</t>
  </si>
  <si>
    <t>保留给 JVM 的其他内存开销：比如Thread Stack、 code cache、 GC回收空间等
0.1 * Total Process Memory，结果必须在 [192MB, 1GB] 之间</t>
  </si>
  <si>
    <t>标记说明</t>
  </si>
  <si>
    <t>默认值一般不需要调整</t>
  </si>
  <si>
    <t>动态计算</t>
  </si>
  <si>
    <t>依赖于其他值动态变化</t>
  </si>
</sst>
</file>

<file path=xl/styles.xml><?xml version="1.0" encoding="utf-8"?>
<styleSheet xmlns="http://schemas.openxmlformats.org/spreadsheetml/2006/main">
  <numFmts count="6"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2"/>
      <color rgb="FF33333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9" fillId="12" borderId="6" applyNumberFormat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Fill="1" applyBorder="1">
      <alignment vertical="center"/>
    </xf>
    <xf numFmtId="177" fontId="0" fillId="0" borderId="0" xfId="0" applyNumberForma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77" fontId="0" fillId="0" borderId="0" xfId="0" applyNumberFormat="1" applyFill="1">
      <alignment vertical="center"/>
    </xf>
    <xf numFmtId="0" fontId="1" fillId="3" borderId="0" xfId="0" applyFont="1" applyFill="1">
      <alignment vertical="center"/>
    </xf>
    <xf numFmtId="177" fontId="1" fillId="0" borderId="0" xfId="0" applyNumberFormat="1" applyFont="1" applyFill="1">
      <alignment vertical="center"/>
    </xf>
    <xf numFmtId="0" fontId="0" fillId="4" borderId="0" xfId="0" applyFill="1">
      <alignment vertical="center"/>
    </xf>
    <xf numFmtId="0" fontId="1" fillId="4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18</xdr:row>
      <xdr:rowOff>11430</xdr:rowOff>
    </xdr:from>
    <xdr:to>
      <xdr:col>5</xdr:col>
      <xdr:colOff>5633720</xdr:colOff>
      <xdr:row>40</xdr:row>
      <xdr:rowOff>67310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5904230"/>
          <a:ext cx="12554585" cy="49733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tabSelected="1" zoomScale="120" zoomScaleNormal="120" topLeftCell="A6" workbookViewId="0">
      <selection activeCell="F16" sqref="F16"/>
    </sheetView>
  </sheetViews>
  <sheetFormatPr defaultColWidth="9.14285714285714" defaultRowHeight="17.6" outlineLevelCol="7"/>
  <cols>
    <col min="1" max="1" width="19.9553571428571" customWidth="1"/>
    <col min="2" max="2" width="18.0714285714286" customWidth="1"/>
    <col min="3" max="3" width="24.3928571428571" customWidth="1"/>
    <col min="4" max="4" width="15.8660714285714" customWidth="1"/>
    <col min="5" max="5" width="19.0357142857143" customWidth="1"/>
    <col min="6" max="6" width="90.2857142857143" customWidth="1"/>
    <col min="7" max="7" width="24.5" customWidth="1"/>
    <col min="8" max="8" width="19.3392857142857" customWidth="1"/>
  </cols>
  <sheetData>
    <row r="1" spans="4:8">
      <c r="D1" t="s">
        <v>0</v>
      </c>
      <c r="E1" t="s">
        <v>1</v>
      </c>
      <c r="H1" s="15"/>
    </row>
    <row r="2" spans="1:8">
      <c r="A2" s="1"/>
      <c r="B2" s="1"/>
      <c r="C2" s="1" t="s">
        <v>2</v>
      </c>
      <c r="D2" s="2">
        <v>16</v>
      </c>
      <c r="E2" s="16">
        <f>16*1024</f>
        <v>16384</v>
      </c>
      <c r="F2" s="1"/>
      <c r="H2" s="15"/>
    </row>
    <row r="3" spans="3:8">
      <c r="C3" t="s">
        <v>3</v>
      </c>
      <c r="D3" s="3">
        <f>E3/1024</f>
        <v>14.75</v>
      </c>
      <c r="E3" s="17">
        <f>(D2*1024-E10-E11)</f>
        <v>15104</v>
      </c>
      <c r="F3" t="s">
        <v>4</v>
      </c>
      <c r="H3" s="15"/>
    </row>
    <row r="4" ht="36" spans="1:6">
      <c r="A4" s="4" t="s">
        <v>3</v>
      </c>
      <c r="B4" s="5" t="s">
        <v>5</v>
      </c>
      <c r="C4" s="6" t="s">
        <v>6</v>
      </c>
      <c r="D4" s="7">
        <f>E4/1024</f>
        <v>0.125</v>
      </c>
      <c r="E4" s="18">
        <v>128</v>
      </c>
      <c r="F4" s="19" t="s">
        <v>7</v>
      </c>
    </row>
    <row r="5" ht="36" spans="1:6">
      <c r="A5" s="4"/>
      <c r="B5" s="5"/>
      <c r="C5" s="8" t="s">
        <v>8</v>
      </c>
      <c r="D5" s="9">
        <f>E5/1024</f>
        <v>7.6</v>
      </c>
      <c r="E5" s="17">
        <f>D3*1024-E4-E6-E7-E8-E9</f>
        <v>7782.4</v>
      </c>
      <c r="F5" s="19" t="s">
        <v>9</v>
      </c>
    </row>
    <row r="6" ht="36" spans="1:6">
      <c r="A6" s="4"/>
      <c r="B6" s="5" t="s">
        <v>10</v>
      </c>
      <c r="C6" s="10" t="s">
        <v>11</v>
      </c>
      <c r="D6" s="7">
        <f>E6/1024</f>
        <v>5.9</v>
      </c>
      <c r="E6" s="17">
        <f>E3*0.4</f>
        <v>6041.6</v>
      </c>
      <c r="F6" s="19" t="s">
        <v>12</v>
      </c>
    </row>
    <row r="7" ht="36" spans="1:6">
      <c r="A7" s="4"/>
      <c r="B7" s="5"/>
      <c r="C7" s="6" t="s">
        <v>13</v>
      </c>
      <c r="D7" s="7">
        <f>E7/1024</f>
        <v>0.125</v>
      </c>
      <c r="E7" s="18">
        <v>128</v>
      </c>
      <c r="F7" s="19" t="s">
        <v>14</v>
      </c>
    </row>
    <row r="8" ht="36" spans="1:6">
      <c r="A8" s="4"/>
      <c r="B8" s="5"/>
      <c r="C8" s="6" t="s">
        <v>15</v>
      </c>
      <c r="D8" s="7">
        <f>0/1024</f>
        <v>0</v>
      </c>
      <c r="E8" s="17">
        <v>0</v>
      </c>
      <c r="F8" s="19" t="s">
        <v>16</v>
      </c>
    </row>
    <row r="9" ht="36" spans="1:6">
      <c r="A9" s="4"/>
      <c r="B9" s="5"/>
      <c r="C9" s="11" t="s">
        <v>17</v>
      </c>
      <c r="D9" s="9">
        <f>E9/1024</f>
        <v>1</v>
      </c>
      <c r="E9" s="17">
        <f>_xlfn.IFS(E3*1024*0.1&gt;=1024,1024,E3*1024*0.1&lt;=64,64,AND(E3*1024*0.1&gt;64,E3*1024*0.1&lt;1024),E3*1024*0.1)</f>
        <v>1024</v>
      </c>
      <c r="F9" s="19" t="s">
        <v>18</v>
      </c>
    </row>
    <row r="10" ht="36" spans="1:6">
      <c r="A10" s="4" t="s">
        <v>19</v>
      </c>
      <c r="B10" s="4"/>
      <c r="C10" s="12" t="s">
        <v>20</v>
      </c>
      <c r="D10" s="9">
        <f>E10/1024</f>
        <v>0.25</v>
      </c>
      <c r="E10" s="17">
        <v>256</v>
      </c>
      <c r="F10" s="19" t="s">
        <v>21</v>
      </c>
    </row>
    <row r="11" ht="36" spans="1:6">
      <c r="A11" s="4"/>
      <c r="B11" s="4"/>
      <c r="C11" s="11" t="s">
        <v>22</v>
      </c>
      <c r="D11" s="9">
        <f>E11/1024</f>
        <v>1</v>
      </c>
      <c r="E11" s="17">
        <f>_xlfn.IFS(D2*1024*0.1&gt;=1024,1024,D2*1024*0.1&lt;=192,192,AND(D2*1024*0.1&gt;192,D2*1024*0.1&lt;1024),D2*1024*0.1)</f>
        <v>1024</v>
      </c>
      <c r="F11" s="20" t="s">
        <v>23</v>
      </c>
    </row>
    <row r="12" spans="1:4">
      <c r="A12" s="13"/>
      <c r="D12" s="14"/>
    </row>
    <row r="13" spans="3:3">
      <c r="C13" t="s">
        <v>24</v>
      </c>
    </row>
    <row r="14" spans="3:3">
      <c r="C14" s="6" t="s">
        <v>25</v>
      </c>
    </row>
    <row r="15" spans="3:3">
      <c r="C15" s="11" t="s">
        <v>26</v>
      </c>
    </row>
    <row r="16" spans="3:3">
      <c r="C16" s="8" t="s">
        <v>27</v>
      </c>
    </row>
  </sheetData>
  <mergeCells count="4">
    <mergeCell ref="A4:A9"/>
    <mergeCell ref="B4:B5"/>
    <mergeCell ref="B6:B9"/>
    <mergeCell ref="A10:B11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fushuai</dc:creator>
  <dcterms:created xsi:type="dcterms:W3CDTF">2021-11-04T09:56:45Z</dcterms:created>
  <dcterms:modified xsi:type="dcterms:W3CDTF">2021-11-04T13:20:45Z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