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ek\Desktop\matura 2013\"/>
    </mc:Choice>
  </mc:AlternateContent>
  <bookViews>
    <workbookView xWindow="0" yWindow="0" windowWidth="14550" windowHeight="8145" activeTab="2"/>
  </bookViews>
  <sheets>
    <sheet name="a" sheetId="2" r:id="rId1"/>
    <sheet name="d" sheetId="9" r:id="rId2"/>
    <sheet name="Arkusz1" sheetId="1" r:id="rId3"/>
  </sheets>
  <calcPr calcId="152511"/>
  <pivotCaches>
    <pivotCache cacheId="6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3" i="1"/>
  <c r="C4" i="1"/>
  <c r="C3" i="1"/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E2" i="1"/>
  <c r="E4" i="1" l="1"/>
  <c r="C5" i="1" l="1"/>
  <c r="E5" i="1" s="1"/>
  <c r="C6" i="1" l="1"/>
  <c r="E6" i="1"/>
  <c r="C7" i="1" l="1"/>
  <c r="E7" i="1"/>
  <c r="C8" i="1" l="1"/>
  <c r="E8" i="1" s="1"/>
  <c r="C9" i="1" l="1"/>
  <c r="E9" i="1"/>
  <c r="C10" i="1" l="1"/>
  <c r="E10" i="1"/>
  <c r="C11" i="1" l="1"/>
  <c r="E11" i="1"/>
  <c r="C12" i="1" l="1"/>
  <c r="E12" i="1"/>
  <c r="C13" i="1" l="1"/>
  <c r="E13" i="1"/>
  <c r="C14" i="1" l="1"/>
  <c r="E14" i="1"/>
  <c r="C15" i="1" l="1"/>
  <c r="E15" i="1" s="1"/>
  <c r="C16" i="1" l="1"/>
  <c r="E16" i="1"/>
  <c r="C17" i="1" l="1"/>
  <c r="E17" i="1"/>
  <c r="C18" i="1" l="1"/>
  <c r="E18" i="1"/>
  <c r="C19" i="1" l="1"/>
  <c r="E19" i="1"/>
  <c r="C20" i="1" l="1"/>
  <c r="E20" i="1"/>
  <c r="C21" i="1" l="1"/>
  <c r="E21" i="1"/>
  <c r="C22" i="1" l="1"/>
  <c r="E22" i="1" s="1"/>
  <c r="C23" i="1" l="1"/>
  <c r="E23" i="1"/>
  <c r="C24" i="1" l="1"/>
  <c r="E24" i="1"/>
  <c r="C25" i="1" l="1"/>
  <c r="E25" i="1"/>
  <c r="C26" i="1" l="1"/>
  <c r="E26" i="1"/>
  <c r="C27" i="1" l="1"/>
  <c r="E27" i="1" s="1"/>
  <c r="C28" i="1" l="1"/>
  <c r="E28" i="1" s="1"/>
  <c r="C29" i="1" l="1"/>
  <c r="E29" i="1" s="1"/>
  <c r="C30" i="1" l="1"/>
  <c r="E30" i="1"/>
  <c r="C31" i="1" l="1"/>
  <c r="E31" i="1" s="1"/>
  <c r="C32" i="1" l="1"/>
  <c r="E32" i="1"/>
  <c r="C33" i="1" l="1"/>
  <c r="E33" i="1" s="1"/>
  <c r="C34" i="1" l="1"/>
  <c r="E34" i="1"/>
  <c r="C35" i="1" l="1"/>
  <c r="E35" i="1" s="1"/>
  <c r="C36" i="1" l="1"/>
  <c r="E36" i="1"/>
  <c r="C37" i="1" l="1"/>
  <c r="E37" i="1"/>
  <c r="C38" i="1" l="1"/>
  <c r="E38" i="1"/>
  <c r="C39" i="1" l="1"/>
  <c r="E39" i="1"/>
  <c r="C40" i="1" l="1"/>
  <c r="E40" i="1"/>
  <c r="C41" i="1" l="1"/>
  <c r="E41" i="1"/>
  <c r="C42" i="1" l="1"/>
  <c r="E42" i="1"/>
  <c r="C43" i="1" l="1"/>
  <c r="E43" i="1" s="1"/>
  <c r="C44" i="1" l="1"/>
  <c r="E44" i="1"/>
  <c r="C45" i="1" l="1"/>
  <c r="E45" i="1" s="1"/>
  <c r="C46" i="1" l="1"/>
  <c r="E46" i="1"/>
  <c r="C47" i="1" l="1"/>
  <c r="E47" i="1" s="1"/>
  <c r="C48" i="1" l="1"/>
  <c r="E48" i="1" s="1"/>
  <c r="C49" i="1" l="1"/>
  <c r="E49" i="1"/>
  <c r="C50" i="1" l="1"/>
  <c r="E50" i="1"/>
  <c r="C51" i="1" l="1"/>
  <c r="E51" i="1"/>
  <c r="C52" i="1" l="1"/>
  <c r="E52" i="1"/>
  <c r="C53" i="1" l="1"/>
  <c r="E53" i="1"/>
  <c r="C54" i="1" l="1"/>
  <c r="E54" i="1" s="1"/>
  <c r="C55" i="1" l="1"/>
  <c r="E55" i="1"/>
  <c r="C56" i="1" l="1"/>
  <c r="E56" i="1"/>
  <c r="C57" i="1" l="1"/>
  <c r="E57" i="1"/>
  <c r="C58" i="1" l="1"/>
  <c r="E58" i="1"/>
  <c r="C59" i="1" l="1"/>
  <c r="E59" i="1"/>
  <c r="C60" i="1" l="1"/>
  <c r="E60" i="1"/>
  <c r="C61" i="1" l="1"/>
  <c r="E61" i="1"/>
  <c r="C62" i="1" l="1"/>
  <c r="E62" i="1" s="1"/>
  <c r="C63" i="1" l="1"/>
  <c r="E63" i="1"/>
  <c r="C64" i="1" l="1"/>
  <c r="E64" i="1"/>
  <c r="C65" i="1" l="1"/>
  <c r="E65" i="1"/>
  <c r="C66" i="1" l="1"/>
  <c r="E66" i="1"/>
  <c r="C67" i="1" l="1"/>
  <c r="E67" i="1"/>
  <c r="C68" i="1" l="1"/>
  <c r="E68" i="1"/>
  <c r="C69" i="1" s="1"/>
  <c r="E69" i="1" l="1"/>
  <c r="C70" i="1" l="1"/>
  <c r="E70" i="1" s="1"/>
  <c r="C71" i="1" l="1"/>
  <c r="E71" i="1" s="1"/>
  <c r="C72" i="1" l="1"/>
  <c r="E72" i="1" s="1"/>
  <c r="C73" i="1" l="1"/>
  <c r="E73" i="1" s="1"/>
  <c r="C74" i="1" l="1"/>
  <c r="E74" i="1"/>
  <c r="C75" i="1" s="1"/>
  <c r="E75" i="1" l="1"/>
  <c r="C76" i="1" s="1"/>
  <c r="E76" i="1" l="1"/>
  <c r="C77" i="1" l="1"/>
  <c r="E77" i="1" s="1"/>
  <c r="C78" i="1" l="1"/>
  <c r="E78" i="1"/>
  <c r="C79" i="1" l="1"/>
  <c r="E79" i="1"/>
  <c r="C80" i="1" l="1"/>
  <c r="E80" i="1" s="1"/>
  <c r="C81" i="1" l="1"/>
  <c r="E81" i="1"/>
  <c r="C82" i="1" l="1"/>
  <c r="E82" i="1" s="1"/>
  <c r="C83" i="1" l="1"/>
  <c r="E83" i="1"/>
  <c r="C84" i="1" l="1"/>
  <c r="E84" i="1"/>
  <c r="C85" i="1" l="1"/>
  <c r="E85" i="1" s="1"/>
  <c r="C86" i="1" l="1"/>
  <c r="E86" i="1" s="1"/>
  <c r="C87" i="1" l="1"/>
  <c r="E87" i="1" s="1"/>
  <c r="C88" i="1" l="1"/>
  <c r="E88" i="1"/>
  <c r="C89" i="1" l="1"/>
  <c r="E89" i="1"/>
  <c r="C90" i="1" l="1"/>
  <c r="E90" i="1" s="1"/>
  <c r="C91" i="1" l="1"/>
  <c r="E91" i="1"/>
</calcChain>
</file>

<file path=xl/sharedStrings.xml><?xml version="1.0" encoding="utf-8"?>
<sst xmlns="http://schemas.openxmlformats.org/spreadsheetml/2006/main" count="19" uniqueCount="15">
  <si>
    <t>DATA</t>
  </si>
  <si>
    <t>siano</t>
  </si>
  <si>
    <t>żołędzie</t>
  </si>
  <si>
    <t>dzien</t>
  </si>
  <si>
    <t>s/z</t>
  </si>
  <si>
    <t>Etykiety wierszy</t>
  </si>
  <si>
    <t>(puste)</t>
  </si>
  <si>
    <t>Suma końcowa</t>
  </si>
  <si>
    <t>Liczba z DATA</t>
  </si>
  <si>
    <t>dostawy siana</t>
  </si>
  <si>
    <t>dostawy żołędzi</t>
  </si>
  <si>
    <t>B)</t>
  </si>
  <si>
    <t>c)</t>
  </si>
  <si>
    <t>Suma z żołędzie</t>
  </si>
  <si>
    <t>Suma z siano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</si>
</sst>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[Zeszyt1.xlsx]d!Tabela przestawna4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Suma z żołędzie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d!$A$4:$A$7</c:f>
              <c:strCache>
                <c:ptCount val="3"/>
                <c:pt idx="0">
                  <c:v>31.12.2012</c:v>
                </c:pt>
                <c:pt idx="1">
                  <c:v>31.01.2013</c:v>
                </c:pt>
                <c:pt idx="2">
                  <c:v>28.02.2013</c:v>
                </c:pt>
              </c:strCache>
            </c:strRef>
          </c:cat>
          <c:val>
            <c:numRef>
              <c:f>d!$B$4:$B$7</c:f>
              <c:numCache>
                <c:formatCode>General</c:formatCode>
                <c:ptCount val="3"/>
                <c:pt idx="0">
                  <c:v>19.2</c:v>
                </c:pt>
                <c:pt idx="1">
                  <c:v>17.599999999999991</c:v>
                </c:pt>
                <c:pt idx="2">
                  <c:v>11.999999999999982</c:v>
                </c:pt>
              </c:numCache>
            </c:numRef>
          </c:val>
        </c:ser>
        <c:ser>
          <c:idx val="1"/>
          <c:order val="1"/>
          <c:tx>
            <c:strRef>
              <c:f>d!$C$3</c:f>
              <c:strCache>
                <c:ptCount val="1"/>
                <c:pt idx="0">
                  <c:v>Suma z siano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d!$A$4:$A$7</c:f>
              <c:strCache>
                <c:ptCount val="3"/>
                <c:pt idx="0">
                  <c:v>31.12.2012</c:v>
                </c:pt>
                <c:pt idx="1">
                  <c:v>31.01.2013</c:v>
                </c:pt>
                <c:pt idx="2">
                  <c:v>28.02.2013</c:v>
                </c:pt>
              </c:strCache>
            </c:strRef>
          </c:cat>
          <c:val>
            <c:numRef>
              <c:f>d!$C$4:$C$7</c:f>
              <c:numCache>
                <c:formatCode>General</c:formatCode>
                <c:ptCount val="3"/>
                <c:pt idx="0">
                  <c:v>55.600000000000087</c:v>
                </c:pt>
                <c:pt idx="1">
                  <c:v>47.200000000000067</c:v>
                </c:pt>
                <c:pt idx="2">
                  <c:v>49.600000000000051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8844304"/>
        <c:axId val="-938831792"/>
      </c:barChart>
      <c:catAx>
        <c:axId val="-9388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38831792"/>
        <c:crosses val="autoZero"/>
        <c:auto val="1"/>
        <c:lblAlgn val="ctr"/>
        <c:lblOffset val="100"/>
        <c:noMultiLvlLbl val="0"/>
      </c:catAx>
      <c:valAx>
        <c:axId val="-938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388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185737</xdr:rowOff>
    </xdr:from>
    <xdr:to>
      <xdr:col>12</xdr:col>
      <xdr:colOff>219075</xdr:colOff>
      <xdr:row>15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dek" refreshedDate="43876.71532048611" createdVersion="5" refreshedVersion="5" minRefreshableVersion="3" recordCount="91">
  <cacheSource type="worksheet">
    <worksheetSource ref="A1:E1048576" sheet="Arkusz1"/>
  </cacheSource>
  <cacheFields count="5">
    <cacheField name="DATA" numFmtId="0">
      <sharedItems containsNonDate="0" containsDate="1" containsString="0" containsBlank="1" minDate="2012-12-01T00:00:00" maxDate="2013-03-01T00:00:00" count="91"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m/>
      </sharedItems>
    </cacheField>
    <cacheField name="dzien" numFmtId="0">
      <sharedItems containsString="0" containsBlank="1" containsNumber="1" containsInteger="1" minValue="1" maxValue="7" count="8">
        <n v="7"/>
        <n v="1"/>
        <n v="2"/>
        <n v="3"/>
        <n v="4"/>
        <n v="5"/>
        <n v="6"/>
        <m/>
      </sharedItems>
    </cacheField>
    <cacheField name="siano" numFmtId="0">
      <sharedItems containsString="0" containsBlank="1" containsNumber="1" minValue="46.600000000000072" maxValue="100" count="74">
        <n v="100"/>
        <n v="96.4"/>
        <n v="92.800000000000011"/>
        <n v="89.200000000000017"/>
        <n v="85.600000000000023"/>
        <n v="82.000000000000028"/>
        <n v="93.400000000000034"/>
        <n v="89.80000000000004"/>
        <n v="86.200000000000045"/>
        <n v="82.600000000000051"/>
        <n v="79.000000000000057"/>
        <n v="75.400000000000063"/>
        <n v="71.800000000000068"/>
        <n v="83.200000000000074"/>
        <n v="79.60000000000008"/>
        <n v="76.000000000000085"/>
        <n v="72.400000000000091"/>
        <n v="68.800000000000097"/>
        <n v="65.200000000000102"/>
        <n v="61.600000000000101"/>
        <n v="73.000000000000099"/>
        <n v="69.400000000000105"/>
        <n v="65.800000000000111"/>
        <n v="62.200000000000109"/>
        <n v="58.600000000000108"/>
        <n v="55.000000000000107"/>
        <n v="51.400000000000105"/>
        <n v="62.800000000000104"/>
        <n v="59.200000000000102"/>
        <n v="55.600000000000101"/>
        <n v="52.000000000000099"/>
        <n v="48.400000000000098"/>
        <n v="63.400000000000098"/>
        <n v="59.800000000000097"/>
        <n v="56.200000000000095"/>
        <n v="52.600000000000094"/>
        <n v="49.000000000000092"/>
        <n v="64.000000000000085"/>
        <n v="60.400000000000084"/>
        <n v="56.800000000000082"/>
        <n v="53.200000000000081"/>
        <n v="49.60000000000008"/>
        <n v="64.60000000000008"/>
        <n v="61.000000000000078"/>
        <n v="57.400000000000077"/>
        <n v="53.800000000000075"/>
        <n v="50.200000000000074"/>
        <n v="46.600000000000072"/>
        <n v="61.600000000000072"/>
        <n v="58.000000000000071"/>
        <n v="54.40000000000007"/>
        <n v="50.800000000000068"/>
        <n v="47.200000000000067"/>
        <n v="62.200000000000067"/>
        <n v="58.600000000000065"/>
        <n v="55.000000000000064"/>
        <n v="51.400000000000063"/>
        <n v="47.800000000000061"/>
        <n v="62.800000000000061"/>
        <n v="59.20000000000006"/>
        <n v="55.600000000000058"/>
        <n v="52.000000000000057"/>
        <n v="48.400000000000055"/>
        <n v="63.400000000000055"/>
        <n v="59.800000000000054"/>
        <n v="56.200000000000053"/>
        <n v="52.600000000000051"/>
        <n v="49.00000000000005"/>
        <n v="64.000000000000057"/>
        <n v="60.400000000000055"/>
        <n v="56.800000000000054"/>
        <n v="53.200000000000053"/>
        <n v="49.600000000000051"/>
        <m/>
      </sharedItems>
    </cacheField>
    <cacheField name="żołędzie" numFmtId="0">
      <sharedItems containsString="0" containsBlank="1" containsNumber="1" minValue="5" maxValue="25" count="40">
        <n v="5"/>
        <n v="9"/>
        <n v="13"/>
        <n v="17"/>
        <n v="21"/>
        <n v="25"/>
        <n v="23.2"/>
        <n v="21.4"/>
        <n v="19.599999999999998"/>
        <n v="23.599999999999998"/>
        <n v="21.799999999999997"/>
        <n v="19.999999999999996"/>
        <n v="18.199999999999996"/>
        <n v="22.199999999999996"/>
        <n v="20.399999999999995"/>
        <n v="18.599999999999994"/>
        <n v="16.799999999999994"/>
        <n v="20.799999999999994"/>
        <n v="18.999999999999993"/>
        <n v="17.199999999999992"/>
        <n v="21.199999999999992"/>
        <n v="19.399999999999991"/>
        <n v="17.599999999999991"/>
        <n v="15.79999999999999"/>
        <n v="19.79999999999999"/>
        <n v="17.999999999999989"/>
        <n v="16.199999999999989"/>
        <n v="14.399999999999988"/>
        <n v="18.399999999999988"/>
        <n v="16.599999999999987"/>
        <n v="14.799999999999986"/>
        <n v="12.999999999999986"/>
        <n v="16.999999999999986"/>
        <n v="15.199999999999985"/>
        <n v="13.399999999999984"/>
        <n v="11.599999999999984"/>
        <n v="15.599999999999984"/>
        <n v="13.799999999999983"/>
        <n v="11.999999999999982"/>
        <m/>
      </sharedItems>
    </cacheField>
    <cacheField name="s/z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dek" refreshedDate="43877.596539467595" createdVersion="5" refreshedVersion="5" minRefreshableVersion="3" recordCount="90">
  <cacheSource type="worksheet">
    <worksheetSource ref="A1:E91" sheet="Arkusz1"/>
  </cacheSource>
  <cacheFields count="5">
    <cacheField name="DATA" numFmtId="14">
      <sharedItems containsSemiMixedTypes="0" containsNonDate="0" containsDate="1" containsString="0" minDate="2012-12-01T00:00:00" maxDate="2013-03-01T00:00:00" count="90"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</sharedItems>
    </cacheField>
    <cacheField name="dzien" numFmtId="0">
      <sharedItems containsSemiMixedTypes="0" containsString="0" containsNumber="1" containsInteger="1" minValue="1" maxValue="7"/>
    </cacheField>
    <cacheField name="siano" numFmtId="0">
      <sharedItems containsSemiMixedTypes="0" containsString="0" containsNumber="1" minValue="46.600000000000072" maxValue="100"/>
    </cacheField>
    <cacheField name="żołędzie" numFmtId="0">
      <sharedItems containsSemiMixedTypes="0" containsString="0" containsNumber="1" minValue="5" maxValue="23.2"/>
    </cacheField>
    <cacheField name="s/z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1"/>
    <x v="0"/>
  </r>
  <r>
    <x v="4"/>
    <x v="4"/>
    <x v="4"/>
    <x v="1"/>
    <x v="0"/>
  </r>
  <r>
    <x v="5"/>
    <x v="5"/>
    <x v="5"/>
    <x v="1"/>
    <x v="0"/>
  </r>
  <r>
    <x v="6"/>
    <x v="6"/>
    <x v="6"/>
    <x v="1"/>
    <x v="0"/>
  </r>
  <r>
    <x v="7"/>
    <x v="0"/>
    <x v="7"/>
    <x v="1"/>
    <x v="0"/>
  </r>
  <r>
    <x v="8"/>
    <x v="1"/>
    <x v="8"/>
    <x v="1"/>
    <x v="0"/>
  </r>
  <r>
    <x v="9"/>
    <x v="2"/>
    <x v="9"/>
    <x v="1"/>
    <x v="0"/>
  </r>
  <r>
    <x v="10"/>
    <x v="3"/>
    <x v="10"/>
    <x v="2"/>
    <x v="0"/>
  </r>
  <r>
    <x v="11"/>
    <x v="4"/>
    <x v="11"/>
    <x v="2"/>
    <x v="0"/>
  </r>
  <r>
    <x v="12"/>
    <x v="5"/>
    <x v="12"/>
    <x v="2"/>
    <x v="0"/>
  </r>
  <r>
    <x v="13"/>
    <x v="6"/>
    <x v="13"/>
    <x v="2"/>
    <x v="0"/>
  </r>
  <r>
    <x v="14"/>
    <x v="0"/>
    <x v="14"/>
    <x v="2"/>
    <x v="0"/>
  </r>
  <r>
    <x v="15"/>
    <x v="1"/>
    <x v="15"/>
    <x v="2"/>
    <x v="0"/>
  </r>
  <r>
    <x v="16"/>
    <x v="2"/>
    <x v="16"/>
    <x v="2"/>
    <x v="0"/>
  </r>
  <r>
    <x v="17"/>
    <x v="3"/>
    <x v="17"/>
    <x v="3"/>
    <x v="0"/>
  </r>
  <r>
    <x v="18"/>
    <x v="4"/>
    <x v="18"/>
    <x v="3"/>
    <x v="0"/>
  </r>
  <r>
    <x v="19"/>
    <x v="5"/>
    <x v="19"/>
    <x v="3"/>
    <x v="0"/>
  </r>
  <r>
    <x v="20"/>
    <x v="6"/>
    <x v="20"/>
    <x v="3"/>
    <x v="0"/>
  </r>
  <r>
    <x v="21"/>
    <x v="0"/>
    <x v="21"/>
    <x v="3"/>
    <x v="0"/>
  </r>
  <r>
    <x v="22"/>
    <x v="1"/>
    <x v="22"/>
    <x v="3"/>
    <x v="0"/>
  </r>
  <r>
    <x v="23"/>
    <x v="2"/>
    <x v="23"/>
    <x v="3"/>
    <x v="0"/>
  </r>
  <r>
    <x v="24"/>
    <x v="3"/>
    <x v="24"/>
    <x v="4"/>
    <x v="0"/>
  </r>
  <r>
    <x v="25"/>
    <x v="4"/>
    <x v="25"/>
    <x v="4"/>
    <x v="0"/>
  </r>
  <r>
    <x v="26"/>
    <x v="5"/>
    <x v="26"/>
    <x v="4"/>
    <x v="0"/>
  </r>
  <r>
    <x v="27"/>
    <x v="6"/>
    <x v="27"/>
    <x v="4"/>
    <x v="0"/>
  </r>
  <r>
    <x v="28"/>
    <x v="0"/>
    <x v="28"/>
    <x v="4"/>
    <x v="0"/>
  </r>
  <r>
    <x v="29"/>
    <x v="1"/>
    <x v="29"/>
    <x v="4"/>
    <x v="0"/>
  </r>
  <r>
    <x v="30"/>
    <x v="2"/>
    <x v="30"/>
    <x v="4"/>
    <x v="0"/>
  </r>
  <r>
    <x v="31"/>
    <x v="3"/>
    <x v="31"/>
    <x v="5"/>
    <x v="1"/>
  </r>
  <r>
    <x v="32"/>
    <x v="4"/>
    <x v="31"/>
    <x v="6"/>
    <x v="1"/>
  </r>
  <r>
    <x v="33"/>
    <x v="5"/>
    <x v="31"/>
    <x v="7"/>
    <x v="1"/>
  </r>
  <r>
    <x v="34"/>
    <x v="6"/>
    <x v="32"/>
    <x v="8"/>
    <x v="0"/>
  </r>
  <r>
    <x v="35"/>
    <x v="0"/>
    <x v="33"/>
    <x v="8"/>
    <x v="0"/>
  </r>
  <r>
    <x v="36"/>
    <x v="1"/>
    <x v="34"/>
    <x v="8"/>
    <x v="0"/>
  </r>
  <r>
    <x v="37"/>
    <x v="2"/>
    <x v="35"/>
    <x v="8"/>
    <x v="0"/>
  </r>
  <r>
    <x v="38"/>
    <x v="3"/>
    <x v="36"/>
    <x v="9"/>
    <x v="1"/>
  </r>
  <r>
    <x v="39"/>
    <x v="4"/>
    <x v="36"/>
    <x v="10"/>
    <x v="1"/>
  </r>
  <r>
    <x v="40"/>
    <x v="5"/>
    <x v="36"/>
    <x v="11"/>
    <x v="1"/>
  </r>
  <r>
    <x v="41"/>
    <x v="6"/>
    <x v="37"/>
    <x v="12"/>
    <x v="0"/>
  </r>
  <r>
    <x v="42"/>
    <x v="0"/>
    <x v="38"/>
    <x v="12"/>
    <x v="0"/>
  </r>
  <r>
    <x v="43"/>
    <x v="1"/>
    <x v="39"/>
    <x v="12"/>
    <x v="0"/>
  </r>
  <r>
    <x v="44"/>
    <x v="2"/>
    <x v="40"/>
    <x v="12"/>
    <x v="0"/>
  </r>
  <r>
    <x v="45"/>
    <x v="3"/>
    <x v="41"/>
    <x v="13"/>
    <x v="1"/>
  </r>
  <r>
    <x v="46"/>
    <x v="4"/>
    <x v="41"/>
    <x v="14"/>
    <x v="1"/>
  </r>
  <r>
    <x v="47"/>
    <x v="5"/>
    <x v="41"/>
    <x v="15"/>
    <x v="1"/>
  </r>
  <r>
    <x v="48"/>
    <x v="6"/>
    <x v="42"/>
    <x v="16"/>
    <x v="0"/>
  </r>
  <r>
    <x v="49"/>
    <x v="0"/>
    <x v="43"/>
    <x v="16"/>
    <x v="0"/>
  </r>
  <r>
    <x v="50"/>
    <x v="1"/>
    <x v="44"/>
    <x v="16"/>
    <x v="0"/>
  </r>
  <r>
    <x v="51"/>
    <x v="2"/>
    <x v="45"/>
    <x v="16"/>
    <x v="0"/>
  </r>
  <r>
    <x v="52"/>
    <x v="3"/>
    <x v="46"/>
    <x v="17"/>
    <x v="0"/>
  </r>
  <r>
    <x v="53"/>
    <x v="4"/>
    <x v="47"/>
    <x v="17"/>
    <x v="1"/>
  </r>
  <r>
    <x v="54"/>
    <x v="5"/>
    <x v="47"/>
    <x v="18"/>
    <x v="1"/>
  </r>
  <r>
    <x v="55"/>
    <x v="6"/>
    <x v="48"/>
    <x v="19"/>
    <x v="0"/>
  </r>
  <r>
    <x v="56"/>
    <x v="0"/>
    <x v="49"/>
    <x v="19"/>
    <x v="0"/>
  </r>
  <r>
    <x v="57"/>
    <x v="1"/>
    <x v="50"/>
    <x v="19"/>
    <x v="0"/>
  </r>
  <r>
    <x v="58"/>
    <x v="2"/>
    <x v="51"/>
    <x v="19"/>
    <x v="0"/>
  </r>
  <r>
    <x v="59"/>
    <x v="3"/>
    <x v="52"/>
    <x v="20"/>
    <x v="1"/>
  </r>
  <r>
    <x v="60"/>
    <x v="4"/>
    <x v="52"/>
    <x v="21"/>
    <x v="1"/>
  </r>
  <r>
    <x v="61"/>
    <x v="5"/>
    <x v="52"/>
    <x v="22"/>
    <x v="1"/>
  </r>
  <r>
    <x v="62"/>
    <x v="6"/>
    <x v="53"/>
    <x v="23"/>
    <x v="0"/>
  </r>
  <r>
    <x v="63"/>
    <x v="0"/>
    <x v="54"/>
    <x v="23"/>
    <x v="0"/>
  </r>
  <r>
    <x v="64"/>
    <x v="1"/>
    <x v="55"/>
    <x v="23"/>
    <x v="0"/>
  </r>
  <r>
    <x v="65"/>
    <x v="2"/>
    <x v="56"/>
    <x v="23"/>
    <x v="0"/>
  </r>
  <r>
    <x v="66"/>
    <x v="3"/>
    <x v="57"/>
    <x v="24"/>
    <x v="1"/>
  </r>
  <r>
    <x v="67"/>
    <x v="4"/>
    <x v="57"/>
    <x v="25"/>
    <x v="1"/>
  </r>
  <r>
    <x v="68"/>
    <x v="5"/>
    <x v="57"/>
    <x v="26"/>
    <x v="1"/>
  </r>
  <r>
    <x v="69"/>
    <x v="6"/>
    <x v="58"/>
    <x v="27"/>
    <x v="0"/>
  </r>
  <r>
    <x v="70"/>
    <x v="0"/>
    <x v="59"/>
    <x v="27"/>
    <x v="0"/>
  </r>
  <r>
    <x v="71"/>
    <x v="1"/>
    <x v="60"/>
    <x v="27"/>
    <x v="0"/>
  </r>
  <r>
    <x v="72"/>
    <x v="2"/>
    <x v="61"/>
    <x v="27"/>
    <x v="0"/>
  </r>
  <r>
    <x v="73"/>
    <x v="3"/>
    <x v="62"/>
    <x v="28"/>
    <x v="1"/>
  </r>
  <r>
    <x v="74"/>
    <x v="4"/>
    <x v="62"/>
    <x v="29"/>
    <x v="1"/>
  </r>
  <r>
    <x v="75"/>
    <x v="5"/>
    <x v="62"/>
    <x v="30"/>
    <x v="1"/>
  </r>
  <r>
    <x v="76"/>
    <x v="6"/>
    <x v="63"/>
    <x v="31"/>
    <x v="0"/>
  </r>
  <r>
    <x v="77"/>
    <x v="0"/>
    <x v="64"/>
    <x v="31"/>
    <x v="0"/>
  </r>
  <r>
    <x v="78"/>
    <x v="1"/>
    <x v="65"/>
    <x v="31"/>
    <x v="0"/>
  </r>
  <r>
    <x v="79"/>
    <x v="2"/>
    <x v="66"/>
    <x v="31"/>
    <x v="0"/>
  </r>
  <r>
    <x v="80"/>
    <x v="3"/>
    <x v="67"/>
    <x v="32"/>
    <x v="1"/>
  </r>
  <r>
    <x v="81"/>
    <x v="4"/>
    <x v="67"/>
    <x v="33"/>
    <x v="1"/>
  </r>
  <r>
    <x v="82"/>
    <x v="5"/>
    <x v="67"/>
    <x v="34"/>
    <x v="1"/>
  </r>
  <r>
    <x v="83"/>
    <x v="6"/>
    <x v="68"/>
    <x v="35"/>
    <x v="0"/>
  </r>
  <r>
    <x v="84"/>
    <x v="0"/>
    <x v="69"/>
    <x v="35"/>
    <x v="0"/>
  </r>
  <r>
    <x v="85"/>
    <x v="1"/>
    <x v="70"/>
    <x v="35"/>
    <x v="0"/>
  </r>
  <r>
    <x v="86"/>
    <x v="2"/>
    <x v="71"/>
    <x v="35"/>
    <x v="0"/>
  </r>
  <r>
    <x v="87"/>
    <x v="3"/>
    <x v="72"/>
    <x v="36"/>
    <x v="1"/>
  </r>
  <r>
    <x v="88"/>
    <x v="4"/>
    <x v="72"/>
    <x v="37"/>
    <x v="1"/>
  </r>
  <r>
    <x v="89"/>
    <x v="5"/>
    <x v="72"/>
    <x v="38"/>
    <x v="1"/>
  </r>
  <r>
    <x v="90"/>
    <x v="7"/>
    <x v="73"/>
    <x v="3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x v="0"/>
    <n v="7"/>
    <n v="100"/>
    <n v="5"/>
    <n v="1"/>
  </r>
  <r>
    <x v="1"/>
    <n v="1"/>
    <n v="96.4"/>
    <n v="5"/>
    <n v="1"/>
  </r>
  <r>
    <x v="2"/>
    <n v="2"/>
    <n v="92.800000000000011"/>
    <n v="5"/>
    <n v="1"/>
  </r>
  <r>
    <x v="3"/>
    <n v="3"/>
    <n v="89.200000000000017"/>
    <n v="9"/>
    <n v="1"/>
  </r>
  <r>
    <x v="4"/>
    <n v="4"/>
    <n v="85.600000000000023"/>
    <n v="9"/>
    <n v="1"/>
  </r>
  <r>
    <x v="5"/>
    <n v="5"/>
    <n v="82.000000000000028"/>
    <n v="9"/>
    <n v="1"/>
  </r>
  <r>
    <x v="6"/>
    <n v="6"/>
    <n v="78.400000000000034"/>
    <n v="9"/>
    <n v="1"/>
  </r>
  <r>
    <x v="7"/>
    <n v="7"/>
    <n v="89.80000000000004"/>
    <n v="9"/>
    <n v="1"/>
  </r>
  <r>
    <x v="8"/>
    <n v="1"/>
    <n v="86.200000000000045"/>
    <n v="9"/>
    <n v="1"/>
  </r>
  <r>
    <x v="9"/>
    <n v="2"/>
    <n v="82.600000000000051"/>
    <n v="9"/>
    <n v="1"/>
  </r>
  <r>
    <x v="10"/>
    <n v="3"/>
    <n v="79.000000000000057"/>
    <n v="13"/>
    <n v="1"/>
  </r>
  <r>
    <x v="11"/>
    <n v="4"/>
    <n v="75.400000000000063"/>
    <n v="13"/>
    <n v="1"/>
  </r>
  <r>
    <x v="12"/>
    <n v="5"/>
    <n v="71.800000000000068"/>
    <n v="13"/>
    <n v="1"/>
  </r>
  <r>
    <x v="13"/>
    <n v="6"/>
    <n v="68.200000000000074"/>
    <n v="13"/>
    <n v="1"/>
  </r>
  <r>
    <x v="14"/>
    <n v="7"/>
    <n v="79.60000000000008"/>
    <n v="13"/>
    <n v="1"/>
  </r>
  <r>
    <x v="15"/>
    <n v="1"/>
    <n v="76.000000000000085"/>
    <n v="13"/>
    <n v="1"/>
  </r>
  <r>
    <x v="16"/>
    <n v="2"/>
    <n v="72.400000000000091"/>
    <n v="13"/>
    <n v="1"/>
  </r>
  <r>
    <x v="17"/>
    <n v="3"/>
    <n v="68.800000000000097"/>
    <n v="17"/>
    <n v="1"/>
  </r>
  <r>
    <x v="18"/>
    <n v="4"/>
    <n v="65.200000000000102"/>
    <n v="17"/>
    <n v="1"/>
  </r>
  <r>
    <x v="19"/>
    <n v="5"/>
    <n v="61.600000000000101"/>
    <n v="17"/>
    <n v="1"/>
  </r>
  <r>
    <x v="20"/>
    <n v="6"/>
    <n v="58.000000000000099"/>
    <n v="17"/>
    <n v="1"/>
  </r>
  <r>
    <x v="21"/>
    <n v="7"/>
    <n v="69.400000000000091"/>
    <n v="17"/>
    <n v="1"/>
  </r>
  <r>
    <x v="22"/>
    <n v="1"/>
    <n v="65.800000000000097"/>
    <n v="17"/>
    <n v="1"/>
  </r>
  <r>
    <x v="23"/>
    <n v="2"/>
    <n v="62.200000000000095"/>
    <n v="17"/>
    <n v="1"/>
  </r>
  <r>
    <x v="24"/>
    <n v="3"/>
    <n v="58.600000000000094"/>
    <n v="21"/>
    <n v="1"/>
  </r>
  <r>
    <x v="25"/>
    <n v="4"/>
    <n v="55.000000000000092"/>
    <n v="21"/>
    <n v="1"/>
  </r>
  <r>
    <x v="26"/>
    <n v="5"/>
    <n v="51.400000000000091"/>
    <n v="21"/>
    <n v="1"/>
  </r>
  <r>
    <x v="27"/>
    <n v="6"/>
    <n v="47.80000000000009"/>
    <n v="21"/>
    <n v="0"/>
  </r>
  <r>
    <x v="28"/>
    <n v="7"/>
    <n v="62.80000000000009"/>
    <n v="19.2"/>
    <n v="1"/>
  </r>
  <r>
    <x v="29"/>
    <n v="1"/>
    <n v="59.200000000000088"/>
    <n v="19.2"/>
    <n v="1"/>
  </r>
  <r>
    <x v="30"/>
    <n v="2"/>
    <n v="55.600000000000087"/>
    <n v="19.2"/>
    <n v="1"/>
  </r>
  <r>
    <x v="31"/>
    <n v="3"/>
    <n v="52.000000000000085"/>
    <n v="23.2"/>
    <n v="1"/>
  </r>
  <r>
    <x v="32"/>
    <n v="4"/>
    <n v="48.400000000000084"/>
    <n v="23.2"/>
    <n v="0"/>
  </r>
  <r>
    <x v="33"/>
    <n v="5"/>
    <n v="48.400000000000084"/>
    <n v="21.4"/>
    <n v="0"/>
  </r>
  <r>
    <x v="34"/>
    <n v="6"/>
    <n v="48.400000000000084"/>
    <n v="19.599999999999998"/>
    <n v="0"/>
  </r>
  <r>
    <x v="35"/>
    <n v="7"/>
    <n v="63.400000000000084"/>
    <n v="17.799999999999997"/>
    <n v="1"/>
  </r>
  <r>
    <x v="36"/>
    <n v="1"/>
    <n v="59.800000000000082"/>
    <n v="17.799999999999997"/>
    <n v="1"/>
  </r>
  <r>
    <x v="37"/>
    <n v="2"/>
    <n v="56.200000000000081"/>
    <n v="17.799999999999997"/>
    <n v="1"/>
  </r>
  <r>
    <x v="38"/>
    <n v="3"/>
    <n v="52.60000000000008"/>
    <n v="21.799999999999997"/>
    <n v="1"/>
  </r>
  <r>
    <x v="39"/>
    <n v="4"/>
    <n v="49.000000000000078"/>
    <n v="21.799999999999997"/>
    <n v="0"/>
  </r>
  <r>
    <x v="40"/>
    <n v="5"/>
    <n v="49.000000000000078"/>
    <n v="19.999999999999996"/>
    <n v="0"/>
  </r>
  <r>
    <x v="41"/>
    <n v="6"/>
    <n v="49.000000000000078"/>
    <n v="18.199999999999996"/>
    <n v="0"/>
  </r>
  <r>
    <x v="42"/>
    <n v="7"/>
    <n v="64.000000000000085"/>
    <n v="16.399999999999995"/>
    <n v="1"/>
  </r>
  <r>
    <x v="43"/>
    <n v="1"/>
    <n v="60.400000000000084"/>
    <n v="16.399999999999995"/>
    <n v="1"/>
  </r>
  <r>
    <x v="44"/>
    <n v="2"/>
    <n v="56.800000000000082"/>
    <n v="16.399999999999995"/>
    <n v="1"/>
  </r>
  <r>
    <x v="45"/>
    <n v="3"/>
    <n v="53.200000000000081"/>
    <n v="20.399999999999995"/>
    <n v="1"/>
  </r>
  <r>
    <x v="46"/>
    <n v="4"/>
    <n v="49.60000000000008"/>
    <n v="20.399999999999995"/>
    <n v="0"/>
  </r>
  <r>
    <x v="47"/>
    <n v="5"/>
    <n v="49.60000000000008"/>
    <n v="18.599999999999994"/>
    <n v="0"/>
  </r>
  <r>
    <x v="48"/>
    <n v="6"/>
    <n v="49.60000000000008"/>
    <n v="16.799999999999994"/>
    <n v="0"/>
  </r>
  <r>
    <x v="49"/>
    <n v="7"/>
    <n v="64.60000000000008"/>
    <n v="14.999999999999993"/>
    <n v="1"/>
  </r>
  <r>
    <x v="50"/>
    <n v="1"/>
    <n v="61.000000000000078"/>
    <n v="14.999999999999993"/>
    <n v="1"/>
  </r>
  <r>
    <x v="51"/>
    <n v="2"/>
    <n v="57.400000000000077"/>
    <n v="14.999999999999993"/>
    <n v="1"/>
  </r>
  <r>
    <x v="52"/>
    <n v="3"/>
    <n v="53.800000000000075"/>
    <n v="18.999999999999993"/>
    <n v="1"/>
  </r>
  <r>
    <x v="53"/>
    <n v="4"/>
    <n v="50.200000000000074"/>
    <n v="18.999999999999993"/>
    <n v="1"/>
  </r>
  <r>
    <x v="54"/>
    <n v="5"/>
    <n v="46.600000000000072"/>
    <n v="18.999999999999993"/>
    <n v="0"/>
  </r>
  <r>
    <x v="55"/>
    <n v="6"/>
    <n v="46.600000000000072"/>
    <n v="17.199999999999992"/>
    <n v="0"/>
  </r>
  <r>
    <x v="56"/>
    <n v="7"/>
    <n v="61.600000000000072"/>
    <n v="15.399999999999991"/>
    <n v="1"/>
  </r>
  <r>
    <x v="57"/>
    <n v="1"/>
    <n v="58.000000000000071"/>
    <n v="15.399999999999991"/>
    <n v="1"/>
  </r>
  <r>
    <x v="58"/>
    <n v="2"/>
    <n v="54.40000000000007"/>
    <n v="15.399999999999991"/>
    <n v="1"/>
  </r>
  <r>
    <x v="59"/>
    <n v="3"/>
    <n v="50.800000000000068"/>
    <n v="19.399999999999991"/>
    <n v="1"/>
  </r>
  <r>
    <x v="60"/>
    <n v="4"/>
    <n v="47.200000000000067"/>
    <n v="19.399999999999991"/>
    <n v="0"/>
  </r>
  <r>
    <x v="61"/>
    <n v="5"/>
    <n v="47.200000000000067"/>
    <n v="17.599999999999991"/>
    <n v="0"/>
  </r>
  <r>
    <x v="62"/>
    <n v="6"/>
    <n v="47.200000000000067"/>
    <n v="15.79999999999999"/>
    <n v="0"/>
  </r>
  <r>
    <x v="63"/>
    <n v="7"/>
    <n v="62.200000000000067"/>
    <n v="13.999999999999989"/>
    <n v="1"/>
  </r>
  <r>
    <x v="64"/>
    <n v="1"/>
    <n v="58.600000000000065"/>
    <n v="13.999999999999989"/>
    <n v="1"/>
  </r>
  <r>
    <x v="65"/>
    <n v="2"/>
    <n v="55.000000000000064"/>
    <n v="13.999999999999989"/>
    <n v="1"/>
  </r>
  <r>
    <x v="66"/>
    <n v="3"/>
    <n v="51.400000000000063"/>
    <n v="17.999999999999989"/>
    <n v="1"/>
  </r>
  <r>
    <x v="67"/>
    <n v="4"/>
    <n v="47.800000000000061"/>
    <n v="17.999999999999989"/>
    <n v="0"/>
  </r>
  <r>
    <x v="68"/>
    <n v="5"/>
    <n v="47.800000000000061"/>
    <n v="16.199999999999989"/>
    <n v="0"/>
  </r>
  <r>
    <x v="69"/>
    <n v="6"/>
    <n v="47.800000000000061"/>
    <n v="14.399999999999988"/>
    <n v="0"/>
  </r>
  <r>
    <x v="70"/>
    <n v="7"/>
    <n v="62.800000000000061"/>
    <n v="12.599999999999987"/>
    <n v="1"/>
  </r>
  <r>
    <x v="71"/>
    <n v="1"/>
    <n v="59.20000000000006"/>
    <n v="12.599999999999987"/>
    <n v="1"/>
  </r>
  <r>
    <x v="72"/>
    <n v="2"/>
    <n v="55.600000000000058"/>
    <n v="12.599999999999987"/>
    <n v="1"/>
  </r>
  <r>
    <x v="73"/>
    <n v="3"/>
    <n v="52.000000000000057"/>
    <n v="16.599999999999987"/>
    <n v="1"/>
  </r>
  <r>
    <x v="74"/>
    <n v="4"/>
    <n v="48.400000000000055"/>
    <n v="16.599999999999987"/>
    <n v="0"/>
  </r>
  <r>
    <x v="75"/>
    <n v="5"/>
    <n v="48.400000000000055"/>
    <n v="14.799999999999986"/>
    <n v="0"/>
  </r>
  <r>
    <x v="76"/>
    <n v="6"/>
    <n v="48.400000000000055"/>
    <n v="12.999999999999986"/>
    <n v="0"/>
  </r>
  <r>
    <x v="77"/>
    <n v="7"/>
    <n v="63.400000000000055"/>
    <n v="11.199999999999985"/>
    <n v="1"/>
  </r>
  <r>
    <x v="78"/>
    <n v="1"/>
    <n v="59.800000000000054"/>
    <n v="11.199999999999985"/>
    <n v="1"/>
  </r>
  <r>
    <x v="79"/>
    <n v="2"/>
    <n v="56.200000000000053"/>
    <n v="11.199999999999985"/>
    <n v="1"/>
  </r>
  <r>
    <x v="80"/>
    <n v="3"/>
    <n v="52.600000000000051"/>
    <n v="15.199999999999985"/>
    <n v="1"/>
  </r>
  <r>
    <x v="81"/>
    <n v="4"/>
    <n v="49.00000000000005"/>
    <n v="15.199999999999985"/>
    <n v="0"/>
  </r>
  <r>
    <x v="82"/>
    <n v="5"/>
    <n v="49.00000000000005"/>
    <n v="13.399999999999984"/>
    <n v="0"/>
  </r>
  <r>
    <x v="83"/>
    <n v="6"/>
    <n v="49.00000000000005"/>
    <n v="11.599999999999984"/>
    <n v="0"/>
  </r>
  <r>
    <x v="84"/>
    <n v="7"/>
    <n v="64.000000000000057"/>
    <n v="9.7999999999999829"/>
    <n v="1"/>
  </r>
  <r>
    <x v="85"/>
    <n v="1"/>
    <n v="60.400000000000055"/>
    <n v="9.7999999999999829"/>
    <n v="1"/>
  </r>
  <r>
    <x v="86"/>
    <n v="2"/>
    <n v="56.800000000000054"/>
    <n v="9.7999999999999829"/>
    <n v="1"/>
  </r>
  <r>
    <x v="87"/>
    <n v="3"/>
    <n v="53.200000000000053"/>
    <n v="13.799999999999983"/>
    <n v="1"/>
  </r>
  <r>
    <x v="88"/>
    <n v="4"/>
    <n v="49.600000000000051"/>
    <n v="13.799999999999983"/>
    <n v="0"/>
  </r>
  <r>
    <x v="89"/>
    <n v="5"/>
    <n v="49.600000000000051"/>
    <n v="11.99999999999998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2" firstHeaderRow="1" firstDataRow="1" firstDataCol="1"/>
  <pivotFields count="5">
    <pivotField dataField="1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A3:C7" firstHeaderRow="0" firstDataRow="1" firstDataCol="1"/>
  <pivotFields count="5">
    <pivotField axis="axisRow" numFmtId="14" showAll="0">
      <items count="9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x="89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4">
    <i>
      <x v="30"/>
    </i>
    <i>
      <x v="61"/>
    </i>
    <i>
      <x v="8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żołędzie" fld="3" baseField="0" baseItem="0"/>
    <dataField name="Suma z siano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6" sqref="C6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52.7109375" customWidth="1"/>
  </cols>
  <sheetData>
    <row r="3" spans="1:3" x14ac:dyDescent="0.25">
      <c r="A3" s="2" t="s">
        <v>5</v>
      </c>
      <c r="B3" t="s">
        <v>8</v>
      </c>
    </row>
    <row r="4" spans="1:3" x14ac:dyDescent="0.25">
      <c r="A4" s="3">
        <v>1</v>
      </c>
      <c r="B4" s="4">
        <v>13</v>
      </c>
    </row>
    <row r="5" spans="1:3" x14ac:dyDescent="0.25">
      <c r="A5" s="3">
        <v>2</v>
      </c>
      <c r="B5" s="4">
        <v>13</v>
      </c>
    </row>
    <row r="6" spans="1:3" x14ac:dyDescent="0.25">
      <c r="A6" s="3">
        <v>3</v>
      </c>
      <c r="B6" s="4">
        <v>13</v>
      </c>
      <c r="C6" t="s">
        <v>10</v>
      </c>
    </row>
    <row r="7" spans="1:3" x14ac:dyDescent="0.25">
      <c r="A7" s="3">
        <v>4</v>
      </c>
      <c r="B7" s="4">
        <v>13</v>
      </c>
    </row>
    <row r="8" spans="1:3" x14ac:dyDescent="0.25">
      <c r="A8" s="3">
        <v>5</v>
      </c>
      <c r="B8" s="4">
        <v>13</v>
      </c>
    </row>
    <row r="9" spans="1:3" x14ac:dyDescent="0.25">
      <c r="A9" s="3">
        <v>6</v>
      </c>
      <c r="B9" s="4">
        <v>12</v>
      </c>
      <c r="C9" t="s">
        <v>9</v>
      </c>
    </row>
    <row r="10" spans="1:3" x14ac:dyDescent="0.25">
      <c r="A10" s="3">
        <v>7</v>
      </c>
      <c r="B10" s="4">
        <v>13</v>
      </c>
    </row>
    <row r="11" spans="1:3" x14ac:dyDescent="0.25">
      <c r="A11" s="3" t="s">
        <v>6</v>
      </c>
      <c r="B11" s="4"/>
    </row>
    <row r="12" spans="1:3" x14ac:dyDescent="0.25">
      <c r="A12" s="3" t="s">
        <v>7</v>
      </c>
      <c r="B12" s="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:C6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2.28515625" bestFit="1" customWidth="1"/>
  </cols>
  <sheetData>
    <row r="3" spans="1:3" x14ac:dyDescent="0.25">
      <c r="A3" s="2" t="s">
        <v>5</v>
      </c>
      <c r="B3" t="s">
        <v>13</v>
      </c>
      <c r="C3" t="s">
        <v>14</v>
      </c>
    </row>
    <row r="4" spans="1:3" x14ac:dyDescent="0.25">
      <c r="A4" s="6">
        <v>41274</v>
      </c>
      <c r="B4" s="4">
        <v>19.2</v>
      </c>
      <c r="C4" s="4">
        <v>55.600000000000087</v>
      </c>
    </row>
    <row r="5" spans="1:3" x14ac:dyDescent="0.25">
      <c r="A5" s="6">
        <v>41305</v>
      </c>
      <c r="B5" s="4">
        <v>17.599999999999991</v>
      </c>
      <c r="C5" s="4">
        <v>47.200000000000067</v>
      </c>
    </row>
    <row r="6" spans="1:3" x14ac:dyDescent="0.25">
      <c r="A6" s="6">
        <v>41333</v>
      </c>
      <c r="B6" s="4">
        <v>11.999999999999982</v>
      </c>
      <c r="C6" s="4">
        <v>49.600000000000051</v>
      </c>
    </row>
    <row r="7" spans="1:3" x14ac:dyDescent="0.25">
      <c r="A7" s="6" t="s">
        <v>7</v>
      </c>
      <c r="B7" s="4">
        <v>48.799999999999969</v>
      </c>
      <c r="C7" s="4">
        <v>152.4000000000002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E2" sqref="A2:E91"/>
    </sheetView>
  </sheetViews>
  <sheetFormatPr defaultRowHeight="15" x14ac:dyDescent="0.25"/>
  <cols>
    <col min="1" max="1" width="19.140625" customWidth="1"/>
    <col min="2" max="2" width="19.5703125" customWidth="1"/>
    <col min="3" max="3" width="20.85546875" customWidth="1"/>
    <col min="4" max="4" width="35.140625" customWidth="1"/>
    <col min="8" max="8" width="29" customWidth="1"/>
    <col min="9" max="9" width="48.285156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9" x14ac:dyDescent="0.25">
      <c r="A2" s="1">
        <v>41244</v>
      </c>
      <c r="B2">
        <f>WEEKDAY(A2)</f>
        <v>7</v>
      </c>
      <c r="C2">
        <v>100</v>
      </c>
      <c r="D2">
        <v>5</v>
      </c>
      <c r="E2">
        <f>IF(C2&gt;=50,1,0)</f>
        <v>1</v>
      </c>
      <c r="G2" t="s">
        <v>12</v>
      </c>
      <c r="H2" t="s">
        <v>1</v>
      </c>
      <c r="I2">
        <f>COUNTIF(E2:E591,"1")</f>
        <v>64</v>
      </c>
    </row>
    <row r="3" spans="1:9" x14ac:dyDescent="0.25">
      <c r="A3" s="1">
        <v>41245</v>
      </c>
      <c r="B3">
        <f t="shared" ref="B3:B66" si="0">WEEKDAY(A3)</f>
        <v>1</v>
      </c>
      <c r="C3">
        <f>IF(E2=1,IF(B2=6,(C2-(90*0.04))+15,C2-(90*0.04)),IF(B2=6,C2+15,C2))</f>
        <v>96.4</v>
      </c>
      <c r="D3">
        <f>IF(E2=0,IF(B3=3,(D2-(90*0.02))+4,D2-(90*0.02)),IF(B3=3,D2+4,D2))</f>
        <v>5</v>
      </c>
      <c r="E3">
        <f t="shared" ref="E3:E66" si="1">IF(C3&gt;=50,1,0)</f>
        <v>1</v>
      </c>
      <c r="H3" t="s">
        <v>2</v>
      </c>
      <c r="I3">
        <f>COUNTIF(E2:E591,"0")</f>
        <v>26</v>
      </c>
    </row>
    <row r="4" spans="1:9" x14ac:dyDescent="0.25">
      <c r="A4" s="1">
        <v>41246</v>
      </c>
      <c r="B4">
        <f t="shared" si="0"/>
        <v>2</v>
      </c>
      <c r="C4">
        <f t="shared" ref="C4:C67" si="2">IF(E3=1,IF(B3=6,(C3-(90*0.04))+15,C3-(90*0.04)),IF(B3=6,C3+15,C3))</f>
        <v>92.800000000000011</v>
      </c>
      <c r="D4">
        <f t="shared" ref="D4:D67" si="3">IF(E3=0,IF(B4=3,(D3-(90*0.02))+4,D3-(90*0.02)),IF(B4=3,D3+4,D3))</f>
        <v>5</v>
      </c>
      <c r="E4">
        <f t="shared" si="1"/>
        <v>1</v>
      </c>
    </row>
    <row r="5" spans="1:9" x14ac:dyDescent="0.25">
      <c r="A5" s="1">
        <v>41247</v>
      </c>
      <c r="B5">
        <f t="shared" si="0"/>
        <v>3</v>
      </c>
      <c r="C5">
        <f t="shared" si="2"/>
        <v>89.200000000000017</v>
      </c>
      <c r="D5">
        <f t="shared" si="3"/>
        <v>9</v>
      </c>
      <c r="E5">
        <f t="shared" si="1"/>
        <v>1</v>
      </c>
    </row>
    <row r="6" spans="1:9" x14ac:dyDescent="0.25">
      <c r="A6" s="1">
        <v>41248</v>
      </c>
      <c r="B6">
        <f t="shared" si="0"/>
        <v>4</v>
      </c>
      <c r="C6">
        <f t="shared" si="2"/>
        <v>85.600000000000023</v>
      </c>
      <c r="D6">
        <f t="shared" si="3"/>
        <v>9</v>
      </c>
      <c r="E6">
        <f t="shared" si="1"/>
        <v>1</v>
      </c>
    </row>
    <row r="7" spans="1:9" x14ac:dyDescent="0.25">
      <c r="A7" s="1">
        <v>41249</v>
      </c>
      <c r="B7">
        <f t="shared" si="0"/>
        <v>5</v>
      </c>
      <c r="C7">
        <f t="shared" si="2"/>
        <v>82.000000000000028</v>
      </c>
      <c r="D7">
        <f t="shared" si="3"/>
        <v>9</v>
      </c>
      <c r="E7">
        <f t="shared" si="1"/>
        <v>1</v>
      </c>
    </row>
    <row r="8" spans="1:9" x14ac:dyDescent="0.25">
      <c r="A8" s="1">
        <v>41250</v>
      </c>
      <c r="B8">
        <f t="shared" si="0"/>
        <v>6</v>
      </c>
      <c r="C8">
        <f t="shared" si="2"/>
        <v>78.400000000000034</v>
      </c>
      <c r="D8">
        <f t="shared" si="3"/>
        <v>9</v>
      </c>
      <c r="E8">
        <f t="shared" si="1"/>
        <v>1</v>
      </c>
    </row>
    <row r="9" spans="1:9" x14ac:dyDescent="0.25">
      <c r="A9" s="1">
        <v>41251</v>
      </c>
      <c r="B9">
        <f t="shared" si="0"/>
        <v>7</v>
      </c>
      <c r="C9">
        <f t="shared" si="2"/>
        <v>89.80000000000004</v>
      </c>
      <c r="D9">
        <f t="shared" si="3"/>
        <v>9</v>
      </c>
      <c r="E9">
        <f t="shared" si="1"/>
        <v>1</v>
      </c>
    </row>
    <row r="10" spans="1:9" x14ac:dyDescent="0.25">
      <c r="A10" s="1">
        <v>41252</v>
      </c>
      <c r="B10">
        <f t="shared" si="0"/>
        <v>1</v>
      </c>
      <c r="C10">
        <f t="shared" si="2"/>
        <v>86.200000000000045</v>
      </c>
      <c r="D10">
        <f t="shared" si="3"/>
        <v>9</v>
      </c>
      <c r="E10">
        <f t="shared" si="1"/>
        <v>1</v>
      </c>
    </row>
    <row r="11" spans="1:9" x14ac:dyDescent="0.25">
      <c r="A11" s="1">
        <v>41253</v>
      </c>
      <c r="B11">
        <f t="shared" si="0"/>
        <v>2</v>
      </c>
      <c r="C11">
        <f t="shared" si="2"/>
        <v>82.600000000000051</v>
      </c>
      <c r="D11">
        <f t="shared" si="3"/>
        <v>9</v>
      </c>
      <c r="E11">
        <f t="shared" si="1"/>
        <v>1</v>
      </c>
    </row>
    <row r="12" spans="1:9" x14ac:dyDescent="0.25">
      <c r="A12" s="1">
        <v>41254</v>
      </c>
      <c r="B12">
        <f t="shared" si="0"/>
        <v>3</v>
      </c>
      <c r="C12">
        <f t="shared" si="2"/>
        <v>79.000000000000057</v>
      </c>
      <c r="D12">
        <f t="shared" si="3"/>
        <v>13</v>
      </c>
      <c r="E12">
        <f t="shared" si="1"/>
        <v>1</v>
      </c>
    </row>
    <row r="13" spans="1:9" x14ac:dyDescent="0.25">
      <c r="A13" s="1">
        <v>41255</v>
      </c>
      <c r="B13">
        <f t="shared" si="0"/>
        <v>4</v>
      </c>
      <c r="C13">
        <f t="shared" si="2"/>
        <v>75.400000000000063</v>
      </c>
      <c r="D13">
        <f t="shared" si="3"/>
        <v>13</v>
      </c>
      <c r="E13">
        <f t="shared" si="1"/>
        <v>1</v>
      </c>
    </row>
    <row r="14" spans="1:9" x14ac:dyDescent="0.25">
      <c r="A14" s="1">
        <v>41256</v>
      </c>
      <c r="B14">
        <f t="shared" si="0"/>
        <v>5</v>
      </c>
      <c r="C14">
        <f t="shared" si="2"/>
        <v>71.800000000000068</v>
      </c>
      <c r="D14">
        <f t="shared" si="3"/>
        <v>13</v>
      </c>
      <c r="E14">
        <f t="shared" si="1"/>
        <v>1</v>
      </c>
    </row>
    <row r="15" spans="1:9" x14ac:dyDescent="0.25">
      <c r="A15" s="1">
        <v>41257</v>
      </c>
      <c r="B15">
        <f t="shared" si="0"/>
        <v>6</v>
      </c>
      <c r="C15">
        <f t="shared" si="2"/>
        <v>68.200000000000074</v>
      </c>
      <c r="D15">
        <f t="shared" si="3"/>
        <v>13</v>
      </c>
      <c r="E15">
        <f t="shared" si="1"/>
        <v>1</v>
      </c>
    </row>
    <row r="16" spans="1:9" x14ac:dyDescent="0.25">
      <c r="A16" s="1">
        <v>41258</v>
      </c>
      <c r="B16">
        <f t="shared" si="0"/>
        <v>7</v>
      </c>
      <c r="C16">
        <f t="shared" si="2"/>
        <v>79.60000000000008</v>
      </c>
      <c r="D16">
        <f t="shared" si="3"/>
        <v>13</v>
      </c>
      <c r="E16">
        <f t="shared" si="1"/>
        <v>1</v>
      </c>
    </row>
    <row r="17" spans="1:6" x14ac:dyDescent="0.25">
      <c r="A17" s="1">
        <v>41259</v>
      </c>
      <c r="B17">
        <f t="shared" si="0"/>
        <v>1</v>
      </c>
      <c r="C17">
        <f t="shared" si="2"/>
        <v>76.000000000000085</v>
      </c>
      <c r="D17">
        <f t="shared" si="3"/>
        <v>13</v>
      </c>
      <c r="E17">
        <f t="shared" si="1"/>
        <v>1</v>
      </c>
    </row>
    <row r="18" spans="1:6" x14ac:dyDescent="0.25">
      <c r="A18" s="1">
        <v>41260</v>
      </c>
      <c r="B18">
        <f t="shared" si="0"/>
        <v>2</v>
      </c>
      <c r="C18">
        <f t="shared" si="2"/>
        <v>72.400000000000091</v>
      </c>
      <c r="D18">
        <f t="shared" si="3"/>
        <v>13</v>
      </c>
      <c r="E18">
        <f t="shared" si="1"/>
        <v>1</v>
      </c>
    </row>
    <row r="19" spans="1:6" x14ac:dyDescent="0.25">
      <c r="A19" s="1">
        <v>41261</v>
      </c>
      <c r="B19">
        <f t="shared" si="0"/>
        <v>3</v>
      </c>
      <c r="C19">
        <f t="shared" si="2"/>
        <v>68.800000000000097</v>
      </c>
      <c r="D19">
        <f t="shared" si="3"/>
        <v>17</v>
      </c>
      <c r="E19">
        <f t="shared" si="1"/>
        <v>1</v>
      </c>
    </row>
    <row r="20" spans="1:6" x14ac:dyDescent="0.25">
      <c r="A20" s="1">
        <v>41262</v>
      </c>
      <c r="B20">
        <f t="shared" si="0"/>
        <v>4</v>
      </c>
      <c r="C20">
        <f t="shared" si="2"/>
        <v>65.200000000000102</v>
      </c>
      <c r="D20">
        <f t="shared" si="3"/>
        <v>17</v>
      </c>
      <c r="E20">
        <f t="shared" si="1"/>
        <v>1</v>
      </c>
    </row>
    <row r="21" spans="1:6" x14ac:dyDescent="0.25">
      <c r="A21" s="1">
        <v>41263</v>
      </c>
      <c r="B21">
        <f t="shared" si="0"/>
        <v>5</v>
      </c>
      <c r="C21">
        <f t="shared" si="2"/>
        <v>61.600000000000101</v>
      </c>
      <c r="D21">
        <f t="shared" si="3"/>
        <v>17</v>
      </c>
      <c r="E21">
        <f t="shared" si="1"/>
        <v>1</v>
      </c>
    </row>
    <row r="22" spans="1:6" x14ac:dyDescent="0.25">
      <c r="A22" s="1">
        <v>41264</v>
      </c>
      <c r="B22">
        <f t="shared" si="0"/>
        <v>6</v>
      </c>
      <c r="C22">
        <f t="shared" si="2"/>
        <v>58.000000000000099</v>
      </c>
      <c r="D22">
        <f t="shared" si="3"/>
        <v>17</v>
      </c>
      <c r="E22">
        <f t="shared" si="1"/>
        <v>1</v>
      </c>
    </row>
    <row r="23" spans="1:6" x14ac:dyDescent="0.25">
      <c r="A23" s="1">
        <v>41265</v>
      </c>
      <c r="B23">
        <f t="shared" si="0"/>
        <v>7</v>
      </c>
      <c r="C23">
        <f t="shared" si="2"/>
        <v>69.400000000000091</v>
      </c>
      <c r="D23">
        <f t="shared" si="3"/>
        <v>17</v>
      </c>
      <c r="E23">
        <f t="shared" si="1"/>
        <v>1</v>
      </c>
    </row>
    <row r="24" spans="1:6" x14ac:dyDescent="0.25">
      <c r="A24" s="1">
        <v>41266</v>
      </c>
      <c r="B24">
        <f t="shared" si="0"/>
        <v>1</v>
      </c>
      <c r="C24">
        <f t="shared" si="2"/>
        <v>65.800000000000097</v>
      </c>
      <c r="D24">
        <f t="shared" si="3"/>
        <v>17</v>
      </c>
      <c r="E24">
        <f t="shared" si="1"/>
        <v>1</v>
      </c>
    </row>
    <row r="25" spans="1:6" x14ac:dyDescent="0.25">
      <c r="A25" s="1">
        <v>41267</v>
      </c>
      <c r="B25">
        <f t="shared" si="0"/>
        <v>2</v>
      </c>
      <c r="C25">
        <f t="shared" si="2"/>
        <v>62.200000000000095</v>
      </c>
      <c r="D25">
        <f t="shared" si="3"/>
        <v>17</v>
      </c>
      <c r="E25">
        <f t="shared" si="1"/>
        <v>1</v>
      </c>
    </row>
    <row r="26" spans="1:6" x14ac:dyDescent="0.25">
      <c r="A26" s="1">
        <v>41268</v>
      </c>
      <c r="B26">
        <f t="shared" si="0"/>
        <v>3</v>
      </c>
      <c r="C26">
        <f t="shared" si="2"/>
        <v>58.600000000000094</v>
      </c>
      <c r="D26">
        <f t="shared" si="3"/>
        <v>21</v>
      </c>
      <c r="E26">
        <f t="shared" si="1"/>
        <v>1</v>
      </c>
    </row>
    <row r="27" spans="1:6" x14ac:dyDescent="0.25">
      <c r="A27" s="1">
        <v>41269</v>
      </c>
      <c r="B27">
        <f t="shared" si="0"/>
        <v>4</v>
      </c>
      <c r="C27">
        <f t="shared" si="2"/>
        <v>55.000000000000092</v>
      </c>
      <c r="D27">
        <f t="shared" si="3"/>
        <v>21</v>
      </c>
      <c r="E27">
        <f t="shared" si="1"/>
        <v>1</v>
      </c>
    </row>
    <row r="28" spans="1:6" x14ac:dyDescent="0.25">
      <c r="A28" s="1">
        <v>41270</v>
      </c>
      <c r="B28">
        <f t="shared" si="0"/>
        <v>5</v>
      </c>
      <c r="C28">
        <f t="shared" si="2"/>
        <v>51.400000000000091</v>
      </c>
      <c r="D28">
        <f t="shared" si="3"/>
        <v>21</v>
      </c>
      <c r="E28">
        <f t="shared" si="1"/>
        <v>1</v>
      </c>
    </row>
    <row r="29" spans="1:6" x14ac:dyDescent="0.25">
      <c r="A29" s="1">
        <v>41271</v>
      </c>
      <c r="B29">
        <f t="shared" si="0"/>
        <v>6</v>
      </c>
      <c r="C29">
        <f t="shared" si="2"/>
        <v>47.80000000000009</v>
      </c>
      <c r="D29">
        <f t="shared" si="3"/>
        <v>21</v>
      </c>
      <c r="E29">
        <f t="shared" si="1"/>
        <v>0</v>
      </c>
      <c r="F29" s="5" t="s">
        <v>11</v>
      </c>
    </row>
    <row r="30" spans="1:6" x14ac:dyDescent="0.25">
      <c r="A30" s="1">
        <v>41272</v>
      </c>
      <c r="B30">
        <f t="shared" si="0"/>
        <v>7</v>
      </c>
      <c r="C30">
        <f t="shared" si="2"/>
        <v>62.80000000000009</v>
      </c>
      <c r="D30">
        <f t="shared" si="3"/>
        <v>19.2</v>
      </c>
      <c r="E30">
        <f t="shared" si="1"/>
        <v>1</v>
      </c>
    </row>
    <row r="31" spans="1:6" x14ac:dyDescent="0.25">
      <c r="A31" s="1">
        <v>41273</v>
      </c>
      <c r="B31">
        <f t="shared" si="0"/>
        <v>1</v>
      </c>
      <c r="C31">
        <f t="shared" si="2"/>
        <v>59.200000000000088</v>
      </c>
      <c r="D31">
        <f t="shared" si="3"/>
        <v>19.2</v>
      </c>
      <c r="E31">
        <f t="shared" si="1"/>
        <v>1</v>
      </c>
    </row>
    <row r="32" spans="1:6" x14ac:dyDescent="0.25">
      <c r="A32" s="1">
        <v>41274</v>
      </c>
      <c r="B32">
        <f t="shared" si="0"/>
        <v>2</v>
      </c>
      <c r="C32">
        <f t="shared" si="2"/>
        <v>55.600000000000087</v>
      </c>
      <c r="D32">
        <f t="shared" si="3"/>
        <v>19.2</v>
      </c>
      <c r="E32">
        <f t="shared" si="1"/>
        <v>1</v>
      </c>
    </row>
    <row r="33" spans="1:5" x14ac:dyDescent="0.25">
      <c r="A33" s="1">
        <v>41275</v>
      </c>
      <c r="B33">
        <f t="shared" si="0"/>
        <v>3</v>
      </c>
      <c r="C33">
        <f t="shared" si="2"/>
        <v>52.000000000000085</v>
      </c>
      <c r="D33">
        <f t="shared" si="3"/>
        <v>23.2</v>
      </c>
      <c r="E33">
        <f t="shared" si="1"/>
        <v>1</v>
      </c>
    </row>
    <row r="34" spans="1:5" x14ac:dyDescent="0.25">
      <c r="A34" s="1">
        <v>41276</v>
      </c>
      <c r="B34">
        <f t="shared" si="0"/>
        <v>4</v>
      </c>
      <c r="C34">
        <f t="shared" si="2"/>
        <v>48.400000000000084</v>
      </c>
      <c r="D34">
        <f t="shared" si="3"/>
        <v>23.2</v>
      </c>
      <c r="E34">
        <f t="shared" si="1"/>
        <v>0</v>
      </c>
    </row>
    <row r="35" spans="1:5" x14ac:dyDescent="0.25">
      <c r="A35" s="1">
        <v>41277</v>
      </c>
      <c r="B35">
        <f t="shared" si="0"/>
        <v>5</v>
      </c>
      <c r="C35">
        <f t="shared" si="2"/>
        <v>48.400000000000084</v>
      </c>
      <c r="D35">
        <f t="shared" si="3"/>
        <v>21.4</v>
      </c>
      <c r="E35">
        <f t="shared" si="1"/>
        <v>0</v>
      </c>
    </row>
    <row r="36" spans="1:5" x14ac:dyDescent="0.25">
      <c r="A36" s="1">
        <v>41278</v>
      </c>
      <c r="B36">
        <f t="shared" si="0"/>
        <v>6</v>
      </c>
      <c r="C36">
        <f t="shared" si="2"/>
        <v>48.400000000000084</v>
      </c>
      <c r="D36">
        <f t="shared" si="3"/>
        <v>19.599999999999998</v>
      </c>
      <c r="E36">
        <f t="shared" si="1"/>
        <v>0</v>
      </c>
    </row>
    <row r="37" spans="1:5" x14ac:dyDescent="0.25">
      <c r="A37" s="1">
        <v>41279</v>
      </c>
      <c r="B37">
        <f t="shared" si="0"/>
        <v>7</v>
      </c>
      <c r="C37">
        <f t="shared" si="2"/>
        <v>63.400000000000084</v>
      </c>
      <c r="D37">
        <f t="shared" si="3"/>
        <v>17.799999999999997</v>
      </c>
      <c r="E37">
        <f t="shared" si="1"/>
        <v>1</v>
      </c>
    </row>
    <row r="38" spans="1:5" x14ac:dyDescent="0.25">
      <c r="A38" s="1">
        <v>41280</v>
      </c>
      <c r="B38">
        <f t="shared" si="0"/>
        <v>1</v>
      </c>
      <c r="C38">
        <f t="shared" si="2"/>
        <v>59.800000000000082</v>
      </c>
      <c r="D38">
        <f t="shared" si="3"/>
        <v>17.799999999999997</v>
      </c>
      <c r="E38">
        <f t="shared" si="1"/>
        <v>1</v>
      </c>
    </row>
    <row r="39" spans="1:5" x14ac:dyDescent="0.25">
      <c r="A39" s="1">
        <v>41281</v>
      </c>
      <c r="B39">
        <f t="shared" si="0"/>
        <v>2</v>
      </c>
      <c r="C39">
        <f t="shared" si="2"/>
        <v>56.200000000000081</v>
      </c>
      <c r="D39">
        <f t="shared" si="3"/>
        <v>17.799999999999997</v>
      </c>
      <c r="E39">
        <f t="shared" si="1"/>
        <v>1</v>
      </c>
    </row>
    <row r="40" spans="1:5" x14ac:dyDescent="0.25">
      <c r="A40" s="1">
        <v>41282</v>
      </c>
      <c r="B40">
        <f t="shared" si="0"/>
        <v>3</v>
      </c>
      <c r="C40">
        <f t="shared" si="2"/>
        <v>52.60000000000008</v>
      </c>
      <c r="D40">
        <f t="shared" si="3"/>
        <v>21.799999999999997</v>
      </c>
      <c r="E40">
        <f t="shared" si="1"/>
        <v>1</v>
      </c>
    </row>
    <row r="41" spans="1:5" x14ac:dyDescent="0.25">
      <c r="A41" s="1">
        <v>41283</v>
      </c>
      <c r="B41">
        <f t="shared" si="0"/>
        <v>4</v>
      </c>
      <c r="C41">
        <f t="shared" si="2"/>
        <v>49.000000000000078</v>
      </c>
      <c r="D41">
        <f t="shared" si="3"/>
        <v>21.799999999999997</v>
      </c>
      <c r="E41">
        <f t="shared" si="1"/>
        <v>0</v>
      </c>
    </row>
    <row r="42" spans="1:5" x14ac:dyDescent="0.25">
      <c r="A42" s="1">
        <v>41284</v>
      </c>
      <c r="B42">
        <f t="shared" si="0"/>
        <v>5</v>
      </c>
      <c r="C42">
        <f t="shared" si="2"/>
        <v>49.000000000000078</v>
      </c>
      <c r="D42">
        <f t="shared" si="3"/>
        <v>19.999999999999996</v>
      </c>
      <c r="E42">
        <f t="shared" si="1"/>
        <v>0</v>
      </c>
    </row>
    <row r="43" spans="1:5" x14ac:dyDescent="0.25">
      <c r="A43" s="1">
        <v>41285</v>
      </c>
      <c r="B43">
        <f t="shared" si="0"/>
        <v>6</v>
      </c>
      <c r="C43">
        <f t="shared" si="2"/>
        <v>49.000000000000078</v>
      </c>
      <c r="D43">
        <f t="shared" si="3"/>
        <v>18.199999999999996</v>
      </c>
      <c r="E43">
        <f t="shared" si="1"/>
        <v>0</v>
      </c>
    </row>
    <row r="44" spans="1:5" x14ac:dyDescent="0.25">
      <c r="A44" s="1">
        <v>41286</v>
      </c>
      <c r="B44">
        <f t="shared" si="0"/>
        <v>7</v>
      </c>
      <c r="C44">
        <f t="shared" si="2"/>
        <v>64.000000000000085</v>
      </c>
      <c r="D44">
        <f t="shared" si="3"/>
        <v>16.399999999999995</v>
      </c>
      <c r="E44">
        <f t="shared" si="1"/>
        <v>1</v>
      </c>
    </row>
    <row r="45" spans="1:5" x14ac:dyDescent="0.25">
      <c r="A45" s="1">
        <v>41287</v>
      </c>
      <c r="B45">
        <f t="shared" si="0"/>
        <v>1</v>
      </c>
      <c r="C45">
        <f t="shared" si="2"/>
        <v>60.400000000000084</v>
      </c>
      <c r="D45">
        <f t="shared" si="3"/>
        <v>16.399999999999995</v>
      </c>
      <c r="E45">
        <f t="shared" si="1"/>
        <v>1</v>
      </c>
    </row>
    <row r="46" spans="1:5" x14ac:dyDescent="0.25">
      <c r="A46" s="1">
        <v>41288</v>
      </c>
      <c r="B46">
        <f t="shared" si="0"/>
        <v>2</v>
      </c>
      <c r="C46">
        <f t="shared" si="2"/>
        <v>56.800000000000082</v>
      </c>
      <c r="D46">
        <f t="shared" si="3"/>
        <v>16.399999999999995</v>
      </c>
      <c r="E46">
        <f t="shared" si="1"/>
        <v>1</v>
      </c>
    </row>
    <row r="47" spans="1:5" x14ac:dyDescent="0.25">
      <c r="A47" s="1">
        <v>41289</v>
      </c>
      <c r="B47">
        <f t="shared" si="0"/>
        <v>3</v>
      </c>
      <c r="C47">
        <f t="shared" si="2"/>
        <v>53.200000000000081</v>
      </c>
      <c r="D47">
        <f t="shared" si="3"/>
        <v>20.399999999999995</v>
      </c>
      <c r="E47">
        <f t="shared" si="1"/>
        <v>1</v>
      </c>
    </row>
    <row r="48" spans="1:5" x14ac:dyDescent="0.25">
      <c r="A48" s="1">
        <v>41290</v>
      </c>
      <c r="B48">
        <f t="shared" si="0"/>
        <v>4</v>
      </c>
      <c r="C48">
        <f t="shared" si="2"/>
        <v>49.60000000000008</v>
      </c>
      <c r="D48">
        <f t="shared" si="3"/>
        <v>20.399999999999995</v>
      </c>
      <c r="E48">
        <f t="shared" si="1"/>
        <v>0</v>
      </c>
    </row>
    <row r="49" spans="1:5" x14ac:dyDescent="0.25">
      <c r="A49" s="1">
        <v>41291</v>
      </c>
      <c r="B49">
        <f t="shared" si="0"/>
        <v>5</v>
      </c>
      <c r="C49">
        <f t="shared" si="2"/>
        <v>49.60000000000008</v>
      </c>
      <c r="D49">
        <f t="shared" si="3"/>
        <v>18.599999999999994</v>
      </c>
      <c r="E49">
        <f t="shared" si="1"/>
        <v>0</v>
      </c>
    </row>
    <row r="50" spans="1:5" x14ac:dyDescent="0.25">
      <c r="A50" s="1">
        <v>41292</v>
      </c>
      <c r="B50">
        <f t="shared" si="0"/>
        <v>6</v>
      </c>
      <c r="C50">
        <f t="shared" si="2"/>
        <v>49.60000000000008</v>
      </c>
      <c r="D50">
        <f t="shared" si="3"/>
        <v>16.799999999999994</v>
      </c>
      <c r="E50">
        <f t="shared" si="1"/>
        <v>0</v>
      </c>
    </row>
    <row r="51" spans="1:5" x14ac:dyDescent="0.25">
      <c r="A51" s="1">
        <v>41293</v>
      </c>
      <c r="B51">
        <f t="shared" si="0"/>
        <v>7</v>
      </c>
      <c r="C51">
        <f t="shared" si="2"/>
        <v>64.60000000000008</v>
      </c>
      <c r="D51">
        <f t="shared" si="3"/>
        <v>14.999999999999993</v>
      </c>
      <c r="E51">
        <f t="shared" si="1"/>
        <v>1</v>
      </c>
    </row>
    <row r="52" spans="1:5" x14ac:dyDescent="0.25">
      <c r="A52" s="1">
        <v>41294</v>
      </c>
      <c r="B52">
        <f t="shared" si="0"/>
        <v>1</v>
      </c>
      <c r="C52">
        <f t="shared" si="2"/>
        <v>61.000000000000078</v>
      </c>
      <c r="D52">
        <f t="shared" si="3"/>
        <v>14.999999999999993</v>
      </c>
      <c r="E52">
        <f t="shared" si="1"/>
        <v>1</v>
      </c>
    </row>
    <row r="53" spans="1:5" x14ac:dyDescent="0.25">
      <c r="A53" s="1">
        <v>41295</v>
      </c>
      <c r="B53">
        <f t="shared" si="0"/>
        <v>2</v>
      </c>
      <c r="C53">
        <f t="shared" si="2"/>
        <v>57.400000000000077</v>
      </c>
      <c r="D53">
        <f t="shared" si="3"/>
        <v>14.999999999999993</v>
      </c>
      <c r="E53">
        <f t="shared" si="1"/>
        <v>1</v>
      </c>
    </row>
    <row r="54" spans="1:5" x14ac:dyDescent="0.25">
      <c r="A54" s="1">
        <v>41296</v>
      </c>
      <c r="B54">
        <f t="shared" si="0"/>
        <v>3</v>
      </c>
      <c r="C54">
        <f t="shared" si="2"/>
        <v>53.800000000000075</v>
      </c>
      <c r="D54">
        <f t="shared" si="3"/>
        <v>18.999999999999993</v>
      </c>
      <c r="E54">
        <f t="shared" si="1"/>
        <v>1</v>
      </c>
    </row>
    <row r="55" spans="1:5" x14ac:dyDescent="0.25">
      <c r="A55" s="1">
        <v>41297</v>
      </c>
      <c r="B55">
        <f t="shared" si="0"/>
        <v>4</v>
      </c>
      <c r="C55">
        <f t="shared" si="2"/>
        <v>50.200000000000074</v>
      </c>
      <c r="D55">
        <f t="shared" si="3"/>
        <v>18.999999999999993</v>
      </c>
      <c r="E55">
        <f t="shared" si="1"/>
        <v>1</v>
      </c>
    </row>
    <row r="56" spans="1:5" x14ac:dyDescent="0.25">
      <c r="A56" s="1">
        <v>41298</v>
      </c>
      <c r="B56">
        <f t="shared" si="0"/>
        <v>5</v>
      </c>
      <c r="C56">
        <f t="shared" si="2"/>
        <v>46.600000000000072</v>
      </c>
      <c r="D56">
        <f t="shared" si="3"/>
        <v>18.999999999999993</v>
      </c>
      <c r="E56">
        <f t="shared" si="1"/>
        <v>0</v>
      </c>
    </row>
    <row r="57" spans="1:5" x14ac:dyDescent="0.25">
      <c r="A57" s="1">
        <v>41299</v>
      </c>
      <c r="B57">
        <f t="shared" si="0"/>
        <v>6</v>
      </c>
      <c r="C57">
        <f t="shared" si="2"/>
        <v>46.600000000000072</v>
      </c>
      <c r="D57">
        <f t="shared" si="3"/>
        <v>17.199999999999992</v>
      </c>
      <c r="E57">
        <f t="shared" si="1"/>
        <v>0</v>
      </c>
    </row>
    <row r="58" spans="1:5" x14ac:dyDescent="0.25">
      <c r="A58" s="1">
        <v>41300</v>
      </c>
      <c r="B58">
        <f t="shared" si="0"/>
        <v>7</v>
      </c>
      <c r="C58">
        <f t="shared" si="2"/>
        <v>61.600000000000072</v>
      </c>
      <c r="D58">
        <f t="shared" si="3"/>
        <v>15.399999999999991</v>
      </c>
      <c r="E58">
        <f t="shared" si="1"/>
        <v>1</v>
      </c>
    </row>
    <row r="59" spans="1:5" x14ac:dyDescent="0.25">
      <c r="A59" s="1">
        <v>41301</v>
      </c>
      <c r="B59">
        <f t="shared" si="0"/>
        <v>1</v>
      </c>
      <c r="C59">
        <f t="shared" si="2"/>
        <v>58.000000000000071</v>
      </c>
      <c r="D59">
        <f t="shared" si="3"/>
        <v>15.399999999999991</v>
      </c>
      <c r="E59">
        <f t="shared" si="1"/>
        <v>1</v>
      </c>
    </row>
    <row r="60" spans="1:5" x14ac:dyDescent="0.25">
      <c r="A60" s="1">
        <v>41302</v>
      </c>
      <c r="B60">
        <f t="shared" si="0"/>
        <v>2</v>
      </c>
      <c r="C60">
        <f t="shared" si="2"/>
        <v>54.40000000000007</v>
      </c>
      <c r="D60">
        <f t="shared" si="3"/>
        <v>15.399999999999991</v>
      </c>
      <c r="E60">
        <f t="shared" si="1"/>
        <v>1</v>
      </c>
    </row>
    <row r="61" spans="1:5" x14ac:dyDescent="0.25">
      <c r="A61" s="1">
        <v>41303</v>
      </c>
      <c r="B61">
        <f t="shared" si="0"/>
        <v>3</v>
      </c>
      <c r="C61">
        <f t="shared" si="2"/>
        <v>50.800000000000068</v>
      </c>
      <c r="D61">
        <f t="shared" si="3"/>
        <v>19.399999999999991</v>
      </c>
      <c r="E61">
        <f t="shared" si="1"/>
        <v>1</v>
      </c>
    </row>
    <row r="62" spans="1:5" x14ac:dyDescent="0.25">
      <c r="A62" s="1">
        <v>41304</v>
      </c>
      <c r="B62">
        <f t="shared" si="0"/>
        <v>4</v>
      </c>
      <c r="C62">
        <f t="shared" si="2"/>
        <v>47.200000000000067</v>
      </c>
      <c r="D62">
        <f t="shared" si="3"/>
        <v>19.399999999999991</v>
      </c>
      <c r="E62">
        <f t="shared" si="1"/>
        <v>0</v>
      </c>
    </row>
    <row r="63" spans="1:5" x14ac:dyDescent="0.25">
      <c r="A63" s="1">
        <v>41305</v>
      </c>
      <c r="B63">
        <f t="shared" si="0"/>
        <v>5</v>
      </c>
      <c r="C63">
        <f t="shared" si="2"/>
        <v>47.200000000000067</v>
      </c>
      <c r="D63">
        <f t="shared" si="3"/>
        <v>17.599999999999991</v>
      </c>
      <c r="E63">
        <f t="shared" si="1"/>
        <v>0</v>
      </c>
    </row>
    <row r="64" spans="1:5" x14ac:dyDescent="0.25">
      <c r="A64" s="1">
        <v>41306</v>
      </c>
      <c r="B64">
        <f t="shared" si="0"/>
        <v>6</v>
      </c>
      <c r="C64">
        <f t="shared" si="2"/>
        <v>47.200000000000067</v>
      </c>
      <c r="D64">
        <f t="shared" si="3"/>
        <v>15.79999999999999</v>
      </c>
      <c r="E64">
        <f t="shared" si="1"/>
        <v>0</v>
      </c>
    </row>
    <row r="65" spans="1:5" x14ac:dyDescent="0.25">
      <c r="A65" s="1">
        <v>41307</v>
      </c>
      <c r="B65">
        <f t="shared" si="0"/>
        <v>7</v>
      </c>
      <c r="C65">
        <f t="shared" si="2"/>
        <v>62.200000000000067</v>
      </c>
      <c r="D65">
        <f t="shared" si="3"/>
        <v>13.999999999999989</v>
      </c>
      <c r="E65">
        <f t="shared" si="1"/>
        <v>1</v>
      </c>
    </row>
    <row r="66" spans="1:5" x14ac:dyDescent="0.25">
      <c r="A66" s="1">
        <v>41308</v>
      </c>
      <c r="B66">
        <f t="shared" si="0"/>
        <v>1</v>
      </c>
      <c r="C66">
        <f t="shared" si="2"/>
        <v>58.600000000000065</v>
      </c>
      <c r="D66">
        <f t="shared" si="3"/>
        <v>13.999999999999989</v>
      </c>
      <c r="E66">
        <f t="shared" si="1"/>
        <v>1</v>
      </c>
    </row>
    <row r="67" spans="1:5" x14ac:dyDescent="0.25">
      <c r="A67" s="1">
        <v>41309</v>
      </c>
      <c r="B67">
        <f t="shared" ref="B67:B91" si="4">WEEKDAY(A67)</f>
        <v>2</v>
      </c>
      <c r="C67">
        <f t="shared" si="2"/>
        <v>55.000000000000064</v>
      </c>
      <c r="D67">
        <f t="shared" si="3"/>
        <v>13.999999999999989</v>
      </c>
      <c r="E67">
        <f t="shared" ref="E67:E91" si="5">IF(C67&gt;=50,1,0)</f>
        <v>1</v>
      </c>
    </row>
    <row r="68" spans="1:5" x14ac:dyDescent="0.25">
      <c r="A68" s="1">
        <v>41310</v>
      </c>
      <c r="B68">
        <f t="shared" si="4"/>
        <v>3</v>
      </c>
      <c r="C68">
        <f t="shared" ref="C68:C91" si="6">IF(E67=1,IF(B67=6,(C67-(90*0.04))+15,C67-(90*0.04)),IF(B67=6,C67+15,C67))</f>
        <v>51.400000000000063</v>
      </c>
      <c r="D68">
        <f t="shared" ref="D68:D91" si="7">IF(E67=0,IF(B68=3,(D67-(90*0.02))+4,D67-(90*0.02)),IF(B68=3,D67+4,D67))</f>
        <v>17.999999999999989</v>
      </c>
      <c r="E68">
        <f t="shared" si="5"/>
        <v>1</v>
      </c>
    </row>
    <row r="69" spans="1:5" x14ac:dyDescent="0.25">
      <c r="A69" s="1">
        <v>41311</v>
      </c>
      <c r="B69">
        <f t="shared" si="4"/>
        <v>4</v>
      </c>
      <c r="C69">
        <f t="shared" si="6"/>
        <v>47.800000000000061</v>
      </c>
      <c r="D69">
        <f t="shared" si="7"/>
        <v>17.999999999999989</v>
      </c>
      <c r="E69">
        <f t="shared" si="5"/>
        <v>0</v>
      </c>
    </row>
    <row r="70" spans="1:5" x14ac:dyDescent="0.25">
      <c r="A70" s="1">
        <v>41312</v>
      </c>
      <c r="B70">
        <f t="shared" si="4"/>
        <v>5</v>
      </c>
      <c r="C70">
        <f t="shared" si="6"/>
        <v>47.800000000000061</v>
      </c>
      <c r="D70">
        <f t="shared" si="7"/>
        <v>16.199999999999989</v>
      </c>
      <c r="E70">
        <f t="shared" si="5"/>
        <v>0</v>
      </c>
    </row>
    <row r="71" spans="1:5" x14ac:dyDescent="0.25">
      <c r="A71" s="1">
        <v>41313</v>
      </c>
      <c r="B71">
        <f t="shared" si="4"/>
        <v>6</v>
      </c>
      <c r="C71">
        <f t="shared" si="6"/>
        <v>47.800000000000061</v>
      </c>
      <c r="D71">
        <f t="shared" si="7"/>
        <v>14.399999999999988</v>
      </c>
      <c r="E71">
        <f t="shared" si="5"/>
        <v>0</v>
      </c>
    </row>
    <row r="72" spans="1:5" x14ac:dyDescent="0.25">
      <c r="A72" s="1">
        <v>41314</v>
      </c>
      <c r="B72">
        <f t="shared" si="4"/>
        <v>7</v>
      </c>
      <c r="C72">
        <f t="shared" si="6"/>
        <v>62.800000000000061</v>
      </c>
      <c r="D72">
        <f t="shared" si="7"/>
        <v>12.599999999999987</v>
      </c>
      <c r="E72">
        <f t="shared" si="5"/>
        <v>1</v>
      </c>
    </row>
    <row r="73" spans="1:5" x14ac:dyDescent="0.25">
      <c r="A73" s="1">
        <v>41315</v>
      </c>
      <c r="B73">
        <f t="shared" si="4"/>
        <v>1</v>
      </c>
      <c r="C73">
        <f t="shared" si="6"/>
        <v>59.20000000000006</v>
      </c>
      <c r="D73">
        <f t="shared" si="7"/>
        <v>12.599999999999987</v>
      </c>
      <c r="E73">
        <f t="shared" si="5"/>
        <v>1</v>
      </c>
    </row>
    <row r="74" spans="1:5" x14ac:dyDescent="0.25">
      <c r="A74" s="1">
        <v>41316</v>
      </c>
      <c r="B74">
        <f t="shared" si="4"/>
        <v>2</v>
      </c>
      <c r="C74">
        <f t="shared" si="6"/>
        <v>55.600000000000058</v>
      </c>
      <c r="D74">
        <f t="shared" si="7"/>
        <v>12.599999999999987</v>
      </c>
      <c r="E74">
        <f t="shared" si="5"/>
        <v>1</v>
      </c>
    </row>
    <row r="75" spans="1:5" x14ac:dyDescent="0.25">
      <c r="A75" s="1">
        <v>41317</v>
      </c>
      <c r="B75">
        <f t="shared" si="4"/>
        <v>3</v>
      </c>
      <c r="C75">
        <f t="shared" si="6"/>
        <v>52.000000000000057</v>
      </c>
      <c r="D75">
        <f t="shared" si="7"/>
        <v>16.599999999999987</v>
      </c>
      <c r="E75">
        <f t="shared" si="5"/>
        <v>1</v>
      </c>
    </row>
    <row r="76" spans="1:5" x14ac:dyDescent="0.25">
      <c r="A76" s="1">
        <v>41318</v>
      </c>
      <c r="B76">
        <f t="shared" si="4"/>
        <v>4</v>
      </c>
      <c r="C76">
        <f t="shared" si="6"/>
        <v>48.400000000000055</v>
      </c>
      <c r="D76">
        <f t="shared" si="7"/>
        <v>16.599999999999987</v>
      </c>
      <c r="E76">
        <f t="shared" si="5"/>
        <v>0</v>
      </c>
    </row>
    <row r="77" spans="1:5" x14ac:dyDescent="0.25">
      <c r="A77" s="1">
        <v>41319</v>
      </c>
      <c r="B77">
        <f t="shared" si="4"/>
        <v>5</v>
      </c>
      <c r="C77">
        <f t="shared" si="6"/>
        <v>48.400000000000055</v>
      </c>
      <c r="D77">
        <f t="shared" si="7"/>
        <v>14.799999999999986</v>
      </c>
      <c r="E77">
        <f t="shared" si="5"/>
        <v>0</v>
      </c>
    </row>
    <row r="78" spans="1:5" x14ac:dyDescent="0.25">
      <c r="A78" s="1">
        <v>41320</v>
      </c>
      <c r="B78">
        <f t="shared" si="4"/>
        <v>6</v>
      </c>
      <c r="C78">
        <f t="shared" si="6"/>
        <v>48.400000000000055</v>
      </c>
      <c r="D78">
        <f t="shared" si="7"/>
        <v>12.999999999999986</v>
      </c>
      <c r="E78">
        <f t="shared" si="5"/>
        <v>0</v>
      </c>
    </row>
    <row r="79" spans="1:5" x14ac:dyDescent="0.25">
      <c r="A79" s="1">
        <v>41321</v>
      </c>
      <c r="B79">
        <f t="shared" si="4"/>
        <v>7</v>
      </c>
      <c r="C79">
        <f t="shared" si="6"/>
        <v>63.400000000000055</v>
      </c>
      <c r="D79">
        <f t="shared" si="7"/>
        <v>11.199999999999985</v>
      </c>
      <c r="E79">
        <f t="shared" si="5"/>
        <v>1</v>
      </c>
    </row>
    <row r="80" spans="1:5" x14ac:dyDescent="0.25">
      <c r="A80" s="1">
        <v>41322</v>
      </c>
      <c r="B80">
        <f t="shared" si="4"/>
        <v>1</v>
      </c>
      <c r="C80">
        <f t="shared" si="6"/>
        <v>59.800000000000054</v>
      </c>
      <c r="D80">
        <f t="shared" si="7"/>
        <v>11.199999999999985</v>
      </c>
      <c r="E80">
        <f t="shared" si="5"/>
        <v>1</v>
      </c>
    </row>
    <row r="81" spans="1:5" x14ac:dyDescent="0.25">
      <c r="A81" s="1">
        <v>41323</v>
      </c>
      <c r="B81">
        <f t="shared" si="4"/>
        <v>2</v>
      </c>
      <c r="C81">
        <f t="shared" si="6"/>
        <v>56.200000000000053</v>
      </c>
      <c r="D81">
        <f t="shared" si="7"/>
        <v>11.199999999999985</v>
      </c>
      <c r="E81">
        <f t="shared" si="5"/>
        <v>1</v>
      </c>
    </row>
    <row r="82" spans="1:5" x14ac:dyDescent="0.25">
      <c r="A82" s="1">
        <v>41324</v>
      </c>
      <c r="B82">
        <f t="shared" si="4"/>
        <v>3</v>
      </c>
      <c r="C82">
        <f t="shared" si="6"/>
        <v>52.600000000000051</v>
      </c>
      <c r="D82">
        <f t="shared" si="7"/>
        <v>15.199999999999985</v>
      </c>
      <c r="E82">
        <f t="shared" si="5"/>
        <v>1</v>
      </c>
    </row>
    <row r="83" spans="1:5" x14ac:dyDescent="0.25">
      <c r="A83" s="1">
        <v>41325</v>
      </c>
      <c r="B83">
        <f t="shared" si="4"/>
        <v>4</v>
      </c>
      <c r="C83">
        <f t="shared" si="6"/>
        <v>49.00000000000005</v>
      </c>
      <c r="D83">
        <f t="shared" si="7"/>
        <v>15.199999999999985</v>
      </c>
      <c r="E83">
        <f t="shared" si="5"/>
        <v>0</v>
      </c>
    </row>
    <row r="84" spans="1:5" x14ac:dyDescent="0.25">
      <c r="A84" s="1">
        <v>41326</v>
      </c>
      <c r="B84">
        <f t="shared" si="4"/>
        <v>5</v>
      </c>
      <c r="C84">
        <f t="shared" si="6"/>
        <v>49.00000000000005</v>
      </c>
      <c r="D84">
        <f t="shared" si="7"/>
        <v>13.399999999999984</v>
      </c>
      <c r="E84">
        <f t="shared" si="5"/>
        <v>0</v>
      </c>
    </row>
    <row r="85" spans="1:5" x14ac:dyDescent="0.25">
      <c r="A85" s="1">
        <v>41327</v>
      </c>
      <c r="B85">
        <f t="shared" si="4"/>
        <v>6</v>
      </c>
      <c r="C85">
        <f t="shared" si="6"/>
        <v>49.00000000000005</v>
      </c>
      <c r="D85">
        <f t="shared" si="7"/>
        <v>11.599999999999984</v>
      </c>
      <c r="E85">
        <f t="shared" si="5"/>
        <v>0</v>
      </c>
    </row>
    <row r="86" spans="1:5" x14ac:dyDescent="0.25">
      <c r="A86" s="1">
        <v>41328</v>
      </c>
      <c r="B86">
        <f t="shared" si="4"/>
        <v>7</v>
      </c>
      <c r="C86">
        <f t="shared" si="6"/>
        <v>64.000000000000057</v>
      </c>
      <c r="D86">
        <f t="shared" si="7"/>
        <v>9.7999999999999829</v>
      </c>
      <c r="E86">
        <f t="shared" si="5"/>
        <v>1</v>
      </c>
    </row>
    <row r="87" spans="1:5" x14ac:dyDescent="0.25">
      <c r="A87" s="1">
        <v>41329</v>
      </c>
      <c r="B87">
        <f t="shared" si="4"/>
        <v>1</v>
      </c>
      <c r="C87">
        <f t="shared" si="6"/>
        <v>60.400000000000055</v>
      </c>
      <c r="D87">
        <f t="shared" si="7"/>
        <v>9.7999999999999829</v>
      </c>
      <c r="E87">
        <f t="shared" si="5"/>
        <v>1</v>
      </c>
    </row>
    <row r="88" spans="1:5" x14ac:dyDescent="0.25">
      <c r="A88" s="1">
        <v>41330</v>
      </c>
      <c r="B88">
        <f t="shared" si="4"/>
        <v>2</v>
      </c>
      <c r="C88">
        <f t="shared" si="6"/>
        <v>56.800000000000054</v>
      </c>
      <c r="D88">
        <f t="shared" si="7"/>
        <v>9.7999999999999829</v>
      </c>
      <c r="E88">
        <f t="shared" si="5"/>
        <v>1</v>
      </c>
    </row>
    <row r="89" spans="1:5" x14ac:dyDescent="0.25">
      <c r="A89" s="1">
        <v>41331</v>
      </c>
      <c r="B89">
        <f t="shared" si="4"/>
        <v>3</v>
      </c>
      <c r="C89">
        <f t="shared" si="6"/>
        <v>53.200000000000053</v>
      </c>
      <c r="D89">
        <f t="shared" si="7"/>
        <v>13.799999999999983</v>
      </c>
      <c r="E89">
        <f t="shared" si="5"/>
        <v>1</v>
      </c>
    </row>
    <row r="90" spans="1:5" x14ac:dyDescent="0.25">
      <c r="A90" s="1">
        <v>41332</v>
      </c>
      <c r="B90">
        <f t="shared" si="4"/>
        <v>4</v>
      </c>
      <c r="C90">
        <f t="shared" si="6"/>
        <v>49.600000000000051</v>
      </c>
      <c r="D90">
        <f t="shared" si="7"/>
        <v>13.799999999999983</v>
      </c>
      <c r="E90">
        <f t="shared" si="5"/>
        <v>0</v>
      </c>
    </row>
    <row r="91" spans="1:5" x14ac:dyDescent="0.25">
      <c r="A91" s="1">
        <v>41333</v>
      </c>
      <c r="B91">
        <f t="shared" si="4"/>
        <v>5</v>
      </c>
      <c r="C91">
        <f t="shared" si="6"/>
        <v>49.600000000000051</v>
      </c>
      <c r="D91">
        <f t="shared" si="7"/>
        <v>11.999999999999982</v>
      </c>
      <c r="E9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</vt:lpstr>
      <vt:lpstr>d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2020-02-15T15:29:11Z</dcterms:created>
  <dcterms:modified xsi:type="dcterms:W3CDTF">2020-02-16T13:21:35Z</dcterms:modified>
</cp:coreProperties>
</file>