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"/>
    </mc:Choice>
  </mc:AlternateContent>
  <bookViews>
    <workbookView xWindow="0" yWindow="0" windowWidth="21600" windowHeight="10890" activeTab="3"/>
  </bookViews>
  <sheets>
    <sheet name="18" sheetId="2" r:id="rId1"/>
    <sheet name="19" sheetId="4" r:id="rId2"/>
    <sheet name="20" sheetId="3" r:id="rId3"/>
    <sheet name="ref circular EX" sheetId="1" r:id="rId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E11" i="3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D12" i="3"/>
  <c r="D11" i="3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C12" i="1"/>
  <c r="C10" i="1"/>
  <c r="C16" i="1" l="1"/>
</calcChain>
</file>

<file path=xl/sharedStrings.xml><?xml version="1.0" encoding="utf-8"?>
<sst xmlns="http://schemas.openxmlformats.org/spreadsheetml/2006/main" count="58" uniqueCount="54">
  <si>
    <t>Quantidade</t>
  </si>
  <si>
    <t>Preço</t>
  </si>
  <si>
    <t>Imposto</t>
  </si>
  <si>
    <t>Receita Liquida</t>
  </si>
  <si>
    <t>Custo Unitario</t>
  </si>
  <si>
    <t>Despesas</t>
  </si>
  <si>
    <t>Doação (5% Lucro)</t>
  </si>
  <si>
    <t>LAIR</t>
  </si>
  <si>
    <t>Custo total</t>
  </si>
  <si>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</si>
  <si>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</si>
  <si>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</si>
  <si>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</si>
  <si>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</si>
  <si>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</si>
  <si>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</si>
  <si>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</si>
  <si>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</si>
  <si>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</si>
  <si>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</si>
  <si>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</si>
  <si>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</si>
  <si>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Preço Unitario R$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</si>
  <si>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</si>
  <si>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</si>
  <si>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</si>
  <si>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</si>
  <si>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</si>
  <si>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</si>
  <si>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</si>
  <si>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</si>
  <si>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</si>
  <si>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</si>
  <si>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</si>
  <si>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</si>
  <si>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</si>
  <si>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</si>
  <si>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</si>
  <si>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</si>
  <si>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</si>
  <si>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</si>
  <si>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Preço Moeda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</si>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</sst>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8" sqref="A28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</cols>
  <sheetData>
    <row r="1" spans="1:4" x14ac:dyDescent="0.25">
      <c r="A1" s="6" t="s">
        <v>42</v>
      </c>
    </row>
    <row r="3" spans="1:4" x14ac:dyDescent="0.25">
      <c r="A3" s="7" t="s">
        <v>9</v>
      </c>
      <c r="B3" s="7" t="s">
        <v>10</v>
      </c>
      <c r="D3" s="8"/>
    </row>
    <row r="4" spans="1:4" x14ac:dyDescent="0.25">
      <c r="B4" s="8" t="s">
        <v>13</v>
      </c>
      <c r="D4" s="8"/>
    </row>
    <row r="5" spans="1:4" x14ac:dyDescent="0.25">
      <c r="B5" s="8" t="s">
        <v>11</v>
      </c>
      <c r="D5" s="8"/>
    </row>
    <row r="6" spans="1:4" x14ac:dyDescent="0.25">
      <c r="B6" s="8" t="s">
        <v>12</v>
      </c>
      <c r="D6" s="8"/>
    </row>
    <row r="7" spans="1:4" x14ac:dyDescent="0.25">
      <c r="B7" s="8" t="s">
        <v>14</v>
      </c>
      <c r="D7" s="8"/>
    </row>
    <row r="8" spans="1:4" x14ac:dyDescent="0.25">
      <c r="B8" s="8" t="s">
        <v>15</v>
      </c>
    </row>
    <row r="9" spans="1:4" x14ac:dyDescent="0.25">
      <c r="B9" s="8" t="s">
        <v>16</v>
      </c>
    </row>
    <row r="10" spans="1:4" x14ac:dyDescent="0.25">
      <c r="B10" s="8" t="s">
        <v>17</v>
      </c>
    </row>
    <row r="11" spans="1:4" x14ac:dyDescent="0.25">
      <c r="B11" s="8" t="s">
        <v>18</v>
      </c>
    </row>
    <row r="12" spans="1:4" x14ac:dyDescent="0.25">
      <c r="B12" s="8" t="s">
        <v>19</v>
      </c>
    </row>
    <row r="13" spans="1:4" x14ac:dyDescent="0.25">
      <c r="B13" t="s">
        <v>20</v>
      </c>
    </row>
    <row r="14" spans="1:4" hidden="1" x14ac:dyDescent="0.25"/>
    <row r="16" spans="1:4" x14ac:dyDescent="0.25">
      <c r="D16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workbookViewId="0">
      <selection activeCell="C15" sqref="C15"/>
    </sheetView>
  </sheetViews>
  <sheetFormatPr defaultRowHeight="15" x14ac:dyDescent="0.25"/>
  <cols>
    <col min="2" max="2" width="16.28515625" bestFit="1" customWidth="1"/>
    <col min="3" max="3" width="14.28515625" bestFit="1" customWidth="1"/>
    <col min="4" max="4" width="14.28515625" customWidth="1"/>
  </cols>
  <sheetData>
    <row r="1" spans="2:16" x14ac:dyDescent="0.25">
      <c r="B1" s="6" t="s">
        <v>52</v>
      </c>
    </row>
    <row r="4" spans="2:16" x14ac:dyDescent="0.25">
      <c r="B4" t="s">
        <v>22</v>
      </c>
      <c r="C4">
        <v>0.3</v>
      </c>
      <c r="E4" t="s">
        <v>29</v>
      </c>
      <c r="F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t="s">
        <v>36</v>
      </c>
      <c r="M4" t="s">
        <v>37</v>
      </c>
      <c r="N4" t="s">
        <v>53</v>
      </c>
      <c r="O4" t="s">
        <v>38</v>
      </c>
      <c r="P4" t="s">
        <v>39</v>
      </c>
    </row>
    <row r="6" spans="2:16" x14ac:dyDescent="0.25">
      <c r="B6" t="s">
        <v>28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6" x14ac:dyDescent="0.25">
      <c r="B8" t="s">
        <v>21</v>
      </c>
      <c r="C8" t="s">
        <v>27</v>
      </c>
      <c r="D8" t="s">
        <v>41</v>
      </c>
    </row>
    <row r="9" spans="2:16" x14ac:dyDescent="0.25">
      <c r="B9" t="s">
        <v>40</v>
      </c>
      <c r="C9">
        <v>1</v>
      </c>
      <c r="D9" s="1">
        <f>C9*$C$4</f>
        <v>0.3</v>
      </c>
      <c r="E9">
        <f>D9*E$6</f>
        <v>450</v>
      </c>
      <c r="F9">
        <f t="shared" ref="F9:P9" si="0">E9*F$6</f>
        <v>90000</v>
      </c>
      <c r="G9">
        <f t="shared" si="0"/>
        <v>20700000</v>
      </c>
      <c r="H9">
        <f t="shared" si="0"/>
        <v>4968000000</v>
      </c>
      <c r="I9">
        <f t="shared" si="0"/>
        <v>1242000000000</v>
      </c>
      <c r="J9">
        <f t="shared" si="0"/>
        <v>322920000000000</v>
      </c>
      <c r="K9">
        <f t="shared" si="0"/>
        <v>8.71884E+16</v>
      </c>
      <c r="L9">
        <f t="shared" si="0"/>
        <v>2.4412752E+19</v>
      </c>
      <c r="M9">
        <f t="shared" si="0"/>
        <v>7.0796980800000004E+21</v>
      </c>
      <c r="N9">
        <f t="shared" si="0"/>
        <v>2.123909424E+24</v>
      </c>
      <c r="O9">
        <f t="shared" si="0"/>
        <v>6.5841192144000005E+26</v>
      </c>
      <c r="P9">
        <f t="shared" si="0"/>
        <v>2.1069181486080002E+29</v>
      </c>
    </row>
    <row r="10" spans="2:16" x14ac:dyDescent="0.25">
      <c r="B10" t="s">
        <v>23</v>
      </c>
      <c r="C10">
        <v>3.77</v>
      </c>
      <c r="D10" s="1">
        <f>$C$9/C10*$C$4</f>
        <v>7.9575596816976138E-2</v>
      </c>
      <c r="E10">
        <f t="shared" ref="E10:P10" si="1">D10*E$6</f>
        <v>119.3633952254642</v>
      </c>
      <c r="F10">
        <f t="shared" si="1"/>
        <v>23872.679045092842</v>
      </c>
      <c r="G10">
        <f t="shared" si="1"/>
        <v>5490716.1803713534</v>
      </c>
      <c r="H10">
        <f t="shared" si="1"/>
        <v>1317771883.2891247</v>
      </c>
      <c r="I10">
        <f t="shared" si="1"/>
        <v>329442970822.28119</v>
      </c>
      <c r="J10">
        <f t="shared" si="1"/>
        <v>85655172413793.109</v>
      </c>
      <c r="K10">
        <f t="shared" si="1"/>
        <v>2.312689655172414E+16</v>
      </c>
      <c r="L10">
        <f t="shared" si="1"/>
        <v>6.4755310344827597E+18</v>
      </c>
      <c r="M10">
        <f t="shared" si="1"/>
        <v>1.8779040000000003E+21</v>
      </c>
      <c r="N10">
        <f t="shared" si="1"/>
        <v>5.6337120000000009E+23</v>
      </c>
      <c r="O10">
        <f t="shared" si="1"/>
        <v>1.7464507200000002E+26</v>
      </c>
      <c r="P10">
        <f t="shared" si="1"/>
        <v>5.5886423040000007E+28</v>
      </c>
    </row>
    <row r="11" spans="2:16" x14ac:dyDescent="0.25">
      <c r="B11" t="s">
        <v>24</v>
      </c>
      <c r="C11">
        <v>0.02</v>
      </c>
      <c r="D11" s="1">
        <f t="shared" ref="D11:D13" si="2">$C$9/C11*$C$4</f>
        <v>15</v>
      </c>
      <c r="E11">
        <f t="shared" ref="E11:P11" si="3">D11*E$6</f>
        <v>22500</v>
      </c>
      <c r="F11">
        <f t="shared" si="3"/>
        <v>4500000</v>
      </c>
      <c r="G11">
        <f t="shared" si="3"/>
        <v>1035000000</v>
      </c>
      <c r="H11">
        <f t="shared" si="3"/>
        <v>248400000000</v>
      </c>
      <c r="I11">
        <f t="shared" si="3"/>
        <v>62100000000000</v>
      </c>
      <c r="J11">
        <f t="shared" si="3"/>
        <v>1.6146E+16</v>
      </c>
      <c r="K11">
        <f t="shared" si="3"/>
        <v>4.35942E+18</v>
      </c>
      <c r="L11">
        <f t="shared" si="3"/>
        <v>1.2206375999999999E+21</v>
      </c>
      <c r="M11">
        <f t="shared" si="3"/>
        <v>3.5398490399999993E+23</v>
      </c>
      <c r="N11">
        <f t="shared" si="3"/>
        <v>1.0619547119999999E+26</v>
      </c>
      <c r="O11">
        <f t="shared" si="3"/>
        <v>3.2920596071999995E+28</v>
      </c>
      <c r="P11">
        <f t="shared" si="3"/>
        <v>1.0534590743039999E+31</v>
      </c>
    </row>
    <row r="12" spans="2:16" x14ac:dyDescent="0.25">
      <c r="B12" t="s">
        <v>25</v>
      </c>
      <c r="C12">
        <v>3.8</v>
      </c>
      <c r="D12" s="1">
        <f t="shared" si="2"/>
        <v>7.8947368421052627E-2</v>
      </c>
      <c r="E12">
        <f t="shared" ref="E12:P12" si="4">D12*E$6</f>
        <v>118.42105263157895</v>
      </c>
      <c r="F12">
        <f t="shared" si="4"/>
        <v>23684.21052631579</v>
      </c>
      <c r="G12">
        <f t="shared" si="4"/>
        <v>5447368.4210526319</v>
      </c>
      <c r="H12">
        <f t="shared" si="4"/>
        <v>1307368421.0526316</v>
      </c>
      <c r="I12">
        <f t="shared" si="4"/>
        <v>326842105263.1579</v>
      </c>
      <c r="J12">
        <f t="shared" si="4"/>
        <v>84978947368421.047</v>
      </c>
      <c r="K12">
        <f t="shared" si="4"/>
        <v>2.2944315789473684E+16</v>
      </c>
      <c r="L12">
        <f t="shared" si="4"/>
        <v>6.424408421052631E+18</v>
      </c>
      <c r="M12">
        <f t="shared" si="4"/>
        <v>1.8630784421052631E+21</v>
      </c>
      <c r="N12">
        <f t="shared" si="4"/>
        <v>5.5892353263157892E+23</v>
      </c>
      <c r="O12">
        <f t="shared" si="4"/>
        <v>1.7326629511578948E+26</v>
      </c>
      <c r="P12">
        <f t="shared" si="4"/>
        <v>5.5445214437052633E+28</v>
      </c>
    </row>
    <row r="13" spans="2:16" x14ac:dyDescent="0.25">
      <c r="B13" t="s">
        <v>26</v>
      </c>
      <c r="C13">
        <v>0.3</v>
      </c>
      <c r="D13" s="1">
        <f t="shared" si="2"/>
        <v>1</v>
      </c>
      <c r="E13">
        <f t="shared" ref="E13:P13" si="5">D13*E$6</f>
        <v>1500</v>
      </c>
      <c r="F13">
        <f t="shared" si="5"/>
        <v>300000</v>
      </c>
      <c r="G13">
        <f t="shared" si="5"/>
        <v>69000000</v>
      </c>
      <c r="H13">
        <f t="shared" si="5"/>
        <v>16560000000</v>
      </c>
      <c r="I13">
        <f t="shared" si="5"/>
        <v>4140000000000</v>
      </c>
      <c r="J13">
        <f t="shared" si="5"/>
        <v>1076400000000000</v>
      </c>
      <c r="K13">
        <f t="shared" si="5"/>
        <v>2.90628E+17</v>
      </c>
      <c r="L13">
        <f t="shared" si="5"/>
        <v>8.137584E+19</v>
      </c>
      <c r="M13">
        <f t="shared" si="5"/>
        <v>2.3598993599999999E+22</v>
      </c>
      <c r="N13">
        <f t="shared" si="5"/>
        <v>7.07969808E+24</v>
      </c>
      <c r="O13">
        <f t="shared" si="5"/>
        <v>2.1947064048E+27</v>
      </c>
      <c r="P13">
        <f t="shared" si="5"/>
        <v>7.0230604953600003E+29</v>
      </c>
    </row>
    <row r="19" spans="2:9" x14ac:dyDescent="0.25">
      <c r="B19" t="s">
        <v>23</v>
      </c>
      <c r="D19" t="s">
        <v>44</v>
      </c>
    </row>
    <row r="20" spans="2:9" x14ac:dyDescent="0.25">
      <c r="B20">
        <v>1</v>
      </c>
      <c r="C20" s="9" t="s">
        <v>43</v>
      </c>
      <c r="D20">
        <v>3.77</v>
      </c>
      <c r="E20" t="s">
        <v>46</v>
      </c>
      <c r="F20" s="9" t="s">
        <v>49</v>
      </c>
    </row>
    <row r="21" spans="2:9" x14ac:dyDescent="0.25">
      <c r="B21" t="s">
        <v>45</v>
      </c>
      <c r="C21" t="s">
        <v>43</v>
      </c>
      <c r="D21">
        <v>1</v>
      </c>
      <c r="E21" t="s">
        <v>47</v>
      </c>
      <c r="F21" s="9" t="s">
        <v>48</v>
      </c>
      <c r="G21" t="s">
        <v>50</v>
      </c>
      <c r="I21" t="s">
        <v>51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6"/>
  <sheetViews>
    <sheetView tabSelected="1" workbookViewId="0">
      <selection activeCell="C14" sqref="C14"/>
    </sheetView>
  </sheetViews>
  <sheetFormatPr defaultRowHeight="15" x14ac:dyDescent="0.25"/>
  <cols>
    <col min="2" max="2" width="17.28515625" bestFit="1" customWidth="1"/>
  </cols>
  <sheetData>
    <row r="3" spans="2:4" x14ac:dyDescent="0.25">
      <c r="B3" s="6" t="s">
        <v>42</v>
      </c>
      <c r="C3" s="6"/>
    </row>
    <row r="6" spans="2:4" x14ac:dyDescent="0.25">
      <c r="B6" t="s">
        <v>0</v>
      </c>
      <c r="C6">
        <v>380</v>
      </c>
    </row>
    <row r="7" spans="2:4" x14ac:dyDescent="0.25">
      <c r="B7" t="s">
        <v>1</v>
      </c>
      <c r="C7" s="1">
        <v>5</v>
      </c>
    </row>
    <row r="8" spans="2:4" x14ac:dyDescent="0.25">
      <c r="B8" t="s">
        <v>2</v>
      </c>
      <c r="C8" s="2">
        <v>0.18</v>
      </c>
    </row>
    <row r="10" spans="2:4" x14ac:dyDescent="0.25">
      <c r="B10" t="s">
        <v>3</v>
      </c>
      <c r="C10" s="4">
        <f>C6*C7*(1-C8)</f>
        <v>1558.0000000000002</v>
      </c>
    </row>
    <row r="11" spans="2:4" x14ac:dyDescent="0.25">
      <c r="B11" t="s">
        <v>4</v>
      </c>
      <c r="C11" s="4">
        <v>2</v>
      </c>
    </row>
    <row r="12" spans="2:4" hidden="1" x14ac:dyDescent="0.25">
      <c r="B12" t="s">
        <v>8</v>
      </c>
      <c r="C12">
        <f>C11*C6</f>
        <v>760</v>
      </c>
    </row>
    <row r="13" spans="2:4" x14ac:dyDescent="0.25">
      <c r="B13" t="s">
        <v>5</v>
      </c>
      <c r="C13">
        <v>500</v>
      </c>
    </row>
    <row r="14" spans="2:4" x14ac:dyDescent="0.25">
      <c r="B14" t="s">
        <v>6</v>
      </c>
      <c r="C14" s="3"/>
      <c r="D14" s="5"/>
    </row>
    <row r="15" spans="2:4" x14ac:dyDescent="0.25">
      <c r="B15" t="s">
        <v>7</v>
      </c>
      <c r="C15" s="4"/>
    </row>
    <row r="16" spans="2:4" x14ac:dyDescent="0.25">
      <c r="B16" t="s">
        <v>2</v>
      </c>
      <c r="C16" s="1">
        <f>C15*34%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18</vt:lpstr>
      <vt:lpstr>19</vt:lpstr>
      <vt:lpstr>20</vt:lpstr>
      <vt:lpstr>ref circular EX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2018-10-17T16:29:53Z</dcterms:created>
  <dcterms:modified xsi:type="dcterms:W3CDTF">2018-10-17T17:40:47Z</dcterms:modified>
</cp:coreProperties>
</file>