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lho\IFS\TCC\Rayssa\MLNet\Programas\GeradorDadosParaValidacao\Data\"/>
    </mc:Choice>
  </mc:AlternateContent>
  <xr:revisionPtr revIDLastSave="0" documentId="13_ncr:1_{629A47CF-921F-49A3-9616-C892F89E38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ciplinas" sheetId="1" r:id="rId1"/>
    <sheet name="Planilha2" sheetId="3" r:id="rId2"/>
    <sheet name="prequisito" sheetId="2" r:id="rId3"/>
  </sheets>
  <definedNames>
    <definedName name="_xlnm._FilterDatabase" localSheetId="0" hidden="1">disciplinas!$A$1:$K$49</definedName>
    <definedName name="_xlnm._FilterDatabase" localSheetId="2" hidden="1">prequisito!$B$1:$F$42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E2" i="2"/>
  <c r="D2" i="2"/>
  <c r="A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</calcChain>
</file>

<file path=xl/sharedStrings.xml><?xml version="1.0" encoding="utf-8"?>
<sst xmlns="http://schemas.openxmlformats.org/spreadsheetml/2006/main" count="278" uniqueCount="141">
  <si>
    <t>nome</t>
  </si>
  <si>
    <t>periodo</t>
  </si>
  <si>
    <t>categoria</t>
  </si>
  <si>
    <t>dificuldade</t>
  </si>
  <si>
    <t>humanas</t>
  </si>
  <si>
    <t>2.5</t>
  </si>
  <si>
    <t>programacao</t>
  </si>
  <si>
    <t>2.7</t>
  </si>
  <si>
    <t>3.6</t>
  </si>
  <si>
    <t>exatas</t>
  </si>
  <si>
    <t>0.7</t>
  </si>
  <si>
    <t>2.2</t>
  </si>
  <si>
    <t>1.2</t>
  </si>
  <si>
    <t>praticas de linguagem de programacao</t>
  </si>
  <si>
    <t>teoria</t>
  </si>
  <si>
    <t>1.6</t>
  </si>
  <si>
    <t>1.5</t>
  </si>
  <si>
    <t>2.4</t>
  </si>
  <si>
    <t>2.3</t>
  </si>
  <si>
    <t>2.6</t>
  </si>
  <si>
    <t>0.2</t>
  </si>
  <si>
    <t>1.3</t>
  </si>
  <si>
    <t>educacao e diversidade</t>
  </si>
  <si>
    <t xml:space="preserve">fundamentos de economia </t>
  </si>
  <si>
    <t>0.4</t>
  </si>
  <si>
    <t>0.8</t>
  </si>
  <si>
    <t>1.7</t>
  </si>
  <si>
    <t>1.1</t>
  </si>
  <si>
    <t>0.9</t>
  </si>
  <si>
    <t>topicos especiais em bd</t>
  </si>
  <si>
    <t>1.4</t>
  </si>
  <si>
    <t>Matemática Discreta</t>
  </si>
  <si>
    <t>Lógica Matemática</t>
  </si>
  <si>
    <t>Introdução à Administração</t>
  </si>
  <si>
    <t>Introdução à Computação</t>
  </si>
  <si>
    <t>Fundamentos de Programação</t>
  </si>
  <si>
    <t>Português Instrumental</t>
  </si>
  <si>
    <t>Cálculo I</t>
  </si>
  <si>
    <t>Fundamentos de Sistema de Informação</t>
  </si>
  <si>
    <t>Arquitetura e Organização de Computadores</t>
  </si>
  <si>
    <t>Disciplina</t>
  </si>
  <si>
    <t>PreRequisito</t>
  </si>
  <si>
    <t>Paradigma Orientado a Objetos</t>
  </si>
  <si>
    <t>Educação e Diversidade</t>
  </si>
  <si>
    <t>Inglês Instrumental</t>
  </si>
  <si>
    <t>Informática Ética e Sociedade</t>
  </si>
  <si>
    <t>Metodologia Científica</t>
  </si>
  <si>
    <t>Modelagem de Dados</t>
  </si>
  <si>
    <t>25 créditos</t>
  </si>
  <si>
    <t>Análise Orientada a Objetos</t>
  </si>
  <si>
    <t>Sistemas Operacionais</t>
  </si>
  <si>
    <t>Algoritmos e Estrutura de Dados I</t>
  </si>
  <si>
    <t>Engenharia de Software</t>
  </si>
  <si>
    <t>Probabilidade e Estatística</t>
  </si>
  <si>
    <t>Projeto de Banco de Dados</t>
  </si>
  <si>
    <t>Modelagem de dados</t>
  </si>
  <si>
    <t>Qualidade de Software</t>
  </si>
  <si>
    <t>Algoritmos e Estrutura de Dados II</t>
  </si>
  <si>
    <t>Padrões de Projeto e Arquitetura de Software</t>
  </si>
  <si>
    <t>Redes de Computadores</t>
  </si>
  <si>
    <t>Administração de Banco de Dados</t>
  </si>
  <si>
    <t>Teste de Software</t>
  </si>
  <si>
    <t>Gerência de Projetos</t>
  </si>
  <si>
    <t>Projeto Integrador I</t>
  </si>
  <si>
    <t>Análise Orientada a Objeto</t>
  </si>
  <si>
    <t>Laboratório de Redes de Computadores</t>
  </si>
  <si>
    <t>Programação Web I</t>
  </si>
  <si>
    <t>Padrões de Projeto</t>
  </si>
  <si>
    <t>Arquitetura de Software</t>
  </si>
  <si>
    <t>Sistema de Apoio a Decisão</t>
  </si>
  <si>
    <t>Introdução à Interação Humano_x0002_Computador</t>
  </si>
  <si>
    <t>Modelagem de Processo de Negócio</t>
  </si>
  <si>
    <t>30 créditos</t>
  </si>
  <si>
    <t>Governança em TI</t>
  </si>
  <si>
    <t>Programação Web II</t>
  </si>
  <si>
    <t>Sistemas Distribuídos</t>
  </si>
  <si>
    <t>Projeto e Análise de Algoritmos</t>
  </si>
  <si>
    <t>Trabalho de Conclusão de Curso I</t>
  </si>
  <si>
    <t>Segurança e Auditoria em Sistemas de Informação</t>
  </si>
  <si>
    <t>Programação para Dispositivos Móveis</t>
  </si>
  <si>
    <t>Orientação de Estágio</t>
  </si>
  <si>
    <t>Projeto Integrador II</t>
  </si>
  <si>
    <t>127 créditos</t>
  </si>
  <si>
    <t>70 créditos</t>
  </si>
  <si>
    <t>Empreendedorismo</t>
  </si>
  <si>
    <t>Computação Inteligente</t>
  </si>
  <si>
    <t>Trabalho de conclusão de curso II</t>
  </si>
  <si>
    <t>Trabalho de conclusão de curso I</t>
  </si>
  <si>
    <t>HoraRelogio</t>
  </si>
  <si>
    <t>HoraAula</t>
  </si>
  <si>
    <t>Creditos</t>
  </si>
  <si>
    <t>QtdTeorica</t>
  </si>
  <si>
    <t>QtdPratica</t>
  </si>
  <si>
    <t>Ementa</t>
  </si>
  <si>
    <t>Conjuntos: operações entre conjuntos, conjuntos numéricos e intervalos reais. A linguagem das funções na modelagem de problemas. Características gerais das funções: estudo do sinal, variação, paridade. Análise Combinatória. Técnicas de Demonstração. Indução Matemática</t>
  </si>
  <si>
    <t>Lógica Proposicional. Proposições e conectivos. Operações lógicas sobre proposições. Tabela Verdade. Tautologias, contradições e contingências. Implicação Lógica. Equivalências lógicas notáveis. Álgebra de Proposições. Proposições associadas a um condicional.Argumentos. Validação de argumentos. Demonstração condicional e demonstração indireta. Sentenças abertas. Quantificadores. Validação de fórmulas da lógica proposicional. Lógicade Predicados.</t>
  </si>
  <si>
    <t>As atividades do processo administrativo: Planejamento, organização, direção e controle. A relação entre níveis organizacionais, processo decisório e sistemas de informação, Visão geral das funções empresariais básicas: marketing, finanças e contabilidade, produção e logística, recursos humanos. Os conceitos, níveis e tipos de decisão nas organizações. Os estágios do processo decisório. Os modelos individuais e organizacionais de tomada de decisão. Teorias,  metodologias, técnicas e ferramentas aplicáveis à análise de decisões. Gestão de Processos.</t>
  </si>
  <si>
    <t>Histórico e visão geral da computação. Hardware e software. Componentes de um computador: Processador, Memória (Hierarquia), Entrada e Saída e Barramento. Representação e processamento da informação. Classificação dos softwares. Sistemas numéricos e conversões.  Aritmética Binária. Sistemas de Codificação. Visão geral da informática: engenharia de software, banco de dados, redes de computadores, inteligência artificial, sistemas operacionais e interfaces homem-máquina. Tecnologias e aplicações dos computadores. Lixo eletrônico.</t>
  </si>
  <si>
    <t>Noções de lógica. Conceitos de algoritmo, linguagem de programação e programa. O processo de desenvolvimento de algoritmos e programas. Representações gráficas e textuais de  algoritmos.Conceitos de tipos de dados, constantes, variáveis, operadores (aritméticos,  relacionais e lógicos), expressões, atribuição, comandos de entrada e saída, estruturas de controle (seqüencial, seletiva e repetitiva). Implementação de algoritmos em uma linguagem de programação. Estruturas de dados básicas: vetores e matrizes.</t>
  </si>
  <si>
    <t>Organização micro e macroestrutural do texto: coesão e coerência textuais. Teoria da comunicação. Diretrizes para leitura, análise e interpretação de textos. Tipologia textual. Redação científica. O texto dissertativo e a sua estrutura</t>
  </si>
  <si>
    <t>Funções de uma variável real, Limites e continuidade, Derivadas, Regras dederivação, Aplicações das derivadas, Integrais, Técnicas de Integração, Integral Definida,Aplicações da Integral Definida.</t>
  </si>
  <si>
    <t>Conceitos de sistema. Componentes e relacionamentos de sistema. Custo/valor e qualidade da informação. Características do profissional de sistemas de informação e carreiras de sistemas de informação. Fundamentos e classificação de sistemas de informação. Vantagem competitiva. Sistemas de informações empresariais. E-commerce, e-mobile, sistemas de informações gerenciais, de apoio à decisão, gerenciamento do conhecimento e sistemas especialistas. ERP, CRM E SCM. Visão geral de novas tecnologia na área.</t>
  </si>
  <si>
    <t>Organização básica de Computadores e seus principais componentes. Unidade Central de Processamento. Unidade Lógica e Aritmética. Instruções e linguagem de máquina. Modos de endereçamento. Mecanismos de interrupção. Interface de entrada e saída. Sistemas de memória, hierarquia de memória e memória Cache. Sequenciamento de sinais em arquiteta de Computadores e unidade de controle. Pipeline de instruções. Arquiteturas RISC e CISC. Arquiteturas de baixo consumo de energia. Paralelismo em nível de instruções e processadores superescalares. Aritmética para computadores. Introdução Arquiteturas Paralelas. Introdução a Virtualização.</t>
  </si>
  <si>
    <t>Classes e Objetos. Instanciação de objetos e Construtores. Atributos e Métodos. Troca de mensagens entre objetos. Encapsulamento. Modificadores de visibilidade. Métodos get e set. Estrutura de pacotes. Herança. Polimorfismo. Classe Abstrata e Interface. Classe Object. Tratamento de Exceção.</t>
  </si>
  <si>
    <t>Cultura como expressão dos diferentes grupos humanos. Igualdade, diversidade e diferença. Diversidade étnico-racial brasileira com ênfase nas histórias e culturas dos povos indígenas e afro-brasileiros. Abordagens metodológicas e históricas para a educação dos alunos com necessidades especiais. Políticas públicas de inclusão.</t>
  </si>
  <si>
    <t>Abordagem integrada dos níveis de compreensão de leitura, suas estratégias e aspectos léxico_x0002_gramaticais. Ensino da língua inglesa através de literaturas técnico-científicas interdisciplinares.  Técnicas do inglês instrumental. Uso do dicionário.Interpretação de textos técnicos a partir do desenvolvimento de habilidades de leitura e do estudo de itens gramaticais sistematizados referentes à linguagem tecnológica específica.</t>
  </si>
  <si>
    <t>Evolução da sociedade e das tecnologias de Informação e comunicação. As Eras: industrial, digital e do conhecimento. O trabalhador do conhecimento e o trabalho virtual. Inclusão social pela inclusão digital. O impacto das tecnologias de comunicação e de automação na sociedade. Obsolescência programada. Uso, reuso, e descarte conscientes. Ética e computação. Ética profissional e códigos de ética.</t>
  </si>
  <si>
    <t>Método, Metodologia e Ciência: conceitos básicos. Textos Científicos: tipos, técnicas e procedimentos. Citação e Referência Bibliográfica: normas, formas e importância. Fichamento: Conceito, tipos e funções. Pesquisa Bibliográfica: técnicas e procedimentos básicos. Seminários: objetivo, técnicas e função. Relatório: conceito, estrutura, tipos e funções. Projeto de Pesquisa: conceito, estrutura e objetivos.</t>
  </si>
  <si>
    <t>Introdução à Banco de Dados. Introdução a Modelagem de Dados. Modelo Entidade_x0002_Relacionamento. Modelo Relacional: Estrutura de Banco de Dados Relacionais; Normalização; Restrições de Integridade.</t>
  </si>
  <si>
    <t>Visão geral de modelagem de Dados. A notação UML. Elicitação de requisitos e sua descrição utilizando o modelo de casos de uso. Diagramas da UML: diagramas estruturais e de comportamento. Aplicar os paradigmas da UML no desenvolvimento de projetos.</t>
  </si>
  <si>
    <t>Evolução dos sistemas operacionais; conceitos básicos; níveis de hardware, software e microprogramação; tipos de sistemas; processo: conceito; estados e tipos; escalonamento de processos; gerenciamento de memória; sistemas de arquivos; sistemas de entrada e saída; interrupções, estudos de casos (Unix, Windows, Linux e outros).Mecanismos de gerenciamento de energia no Sistema Operacional.</t>
  </si>
  <si>
    <t>Introdução a estruturas de dados; análise assintótica de algoritmos: pior caso, caso médio e melhor caso; recursividade; tipo abstrato de dados; estruturas estáticas e dinâmicas; listas lineares; listas encadeadas (simplesmente, duplamente e circulares); pilha e fila; algoritmos de Ordenação.</t>
  </si>
  <si>
    <t>Definição e objetivos da Engenharia de Software. Diferença entre Engenharia de Software e outras Engenharias. Definição de processo de software. Ciclos de vida de software. Processos de desenvolvimento de software. Gerenciamento e Engenharia de Requisitos. Introdução aos conceitos fundamentais de análise, arquitetura, design, construção, testes e manutenção de software.</t>
  </si>
  <si>
    <t>Conceitos Básicos da estatística descritiva. Gráficos das séries estatísticas.Distribuição de frequências. Tabulação. Medidas de Tendência central. Medidas Separatrizes. Medidas de Dispersão. Medidas de Assimetria e Curtose. Probabilidades.Distribuições de probabilidades. Inferência estatística. Estimação. Correlação e Regressão linear.</t>
  </si>
  <si>
    <t>Conceitos Básicos de Banco de Dados. Introdução a Sistemas Gerenciadores de Banco de Dados. Processamento de Transações; Controle de Concorrência, Persistência e Recuperação; Álgebra Relacional; Linguagem SQL: Definição, Conceitos e Comandos Básicos (DDL e DML).</t>
  </si>
  <si>
    <t>Fundamentos de Qualidade de Software. Normas de qualidade. Qualidade do produto de software. Qualidade do processo de software. Processos de Gerência de Qualidade de Software. Garantia de qualidade.</t>
  </si>
  <si>
    <t>Conceitos de Árvore. Árvore Binária de Busca. Árvore AVL. Árvore Vermelho-Preto. Árvore B e B+. Heap. Tabela de Espalhamento (Hash).</t>
  </si>
  <si>
    <t>Conceito de padrão de projeto. Padrões de projeto: classificação e utilização. Padrões de projeto para software orientado a objetos. Mapeamento objeto-relacional baseado em padrões. Conceitos básicos de arquitetura de software. Padrões de arquitetura de software. Knowledge Discovery Metamodel. Conceito de refatoração. Princípios para a utilização de refatorações. Refatorações para software orientado a objetos</t>
  </si>
  <si>
    <t>Conceitos e princípios básicos de redes de computadores, arquiteturas de aplicações e de redes, protocolos e mecanismos das camadas de aplicação e de transporte em redes de computador. Protocolos de Endereçamento, IPv4 e IPv6. Serviços de Redes; Gerência de Redes de Computadores. Roteamento TCP/IP. Ativos de Redes de Computadores. Protocolos de Segurança de Redes. Computação na nuvem.</t>
  </si>
  <si>
    <t>Planejamento, Instalação e Customização de um Sistema Gerenciador de Banco de Dados. Data Centers Verdes. Arquitetura de um Sistema Gerenciador de Banco de Dados. Criação, Implementação e Utilização de Procedimentos Armazenados, Gatilhos, Funções, e Cursores. Estrutura de Indexação. Desempenho e Otimização de Consultas. Segurança de Dados – Concessão e Remoção de Acesso a Dados. Cópia de Segurança – Backup e Restore e Replicação de Dados.</t>
  </si>
  <si>
    <t>Fundamentos de Teste de sw; Níveis de teste: Teste de unidade, integração, sistema; Teste de Regressão. Teste de Aceitação. Casos de Teste; Técnicas e critérios de teste; Planejamento de Verificação e Validação. Desenvolvimento orientado a testes. Automação de testes. Ferramentas de testes. Teste Orientado a Objetos; Teste de Aplicações Web. Teste em Dispositivos Móveis.</t>
  </si>
  <si>
    <t>Conceito e objetivos da gerência de projetos; Ciclo de Vida do Projeto; O PMBOK; Áreas de Conhecimento do PMBOK; O Gerente de projetos; Planejamento do Projeto; O termo de abertura e a definição de escopo; Análise das necessidades dos clientes do projeto; Execução do Projeto; Monitoramento e Controle do Projeto; Encerramento do Projeto; Gestão de Portfólio; Metodologias, técnicas e ferramentas da gerência de projetos; Modelos de gerenciamento de projeto.</t>
  </si>
  <si>
    <t>Utilizar os conceitos e conhecimentos adquiridos ao longo do curso, especificamente nas disciplinas Modelagem de Dados, Análise Orientada a Objetos e Engenharia de Software e colocá-los em prática para a construção de um projeto</t>
  </si>
  <si>
    <t>Introduzir conceitos da arquitetura web, apresentando regras da linguagem HTML, juntamente com recursos de uma linguagem orientada a objetos e que permita o desenvolvimento em camadas, com acesso a banco de dados e criação de Interfaces Ricas.</t>
  </si>
  <si>
    <t>Introdução aos simuladores de redes, software de teste em redes, protocolos de redes, camada TCP/IP, camada OSI, testes com roteadores reais. Transmissão de dados em redes de computadores. Redes locais Wireless. Normas de cabeamento estruturado. Normas EIA/TIA (Electric Industries Association / Telecommunications Industries Association). Norma EIA/TIA 568ª – Cabeamento Estruturado. Norma EIA/TIA 569 –Passagens e espaços. EIA/TIA 606 – Infra-estrutura de edifícios comerciais. EIA/TIA 607 – Aterramento. EIA/TIA 570 – Edifícios residenciais. Instalações Elétricas. Especificação lógica e física de Redes.</t>
  </si>
  <si>
    <t>Fundamentos e classificação de sistemas de informação. Tipos de sistemas de apoio à decisão: SAD, SIG, EIS. Conceitos básicos de Data Warehouse. Modelagem Dimensional, OLAP (On_x0002_Line AnalyticalProcessing). Projeto e implementação de sistemas de apoio à decisão. Tópicos avançados em sistemas de apoio à decisão.</t>
  </si>
  <si>
    <t>Permitir a avaliação das capacidades e limitações dos usuários em sua relação com os sistemas de informação (Comunicação Homem-Máquina); plataformas e ferramentas de desenvolvimento. Interface com o usuário: usabilidade e ergonomia, métodos e técnicas para o desenvolvimento de aplicações e interfaces inteligentes; Requisitos de Usabilidade.</t>
  </si>
  <si>
    <t>Gestão Organizacional e contextualização de processos nas organizações; Modelagem da arquitetura de negócio; Visões de modelos de negócio; Regras de negócio; Padrões de negócio; Gestão de processos de negócio; Compreensão das necessidades do negócio; Ciclo de Gerenciamento de Business ProcessModeling; Modelagem de Processos de Negócios: conceitos básicos, notações, ferramentas, elementos essenciais das linguagens BPMN (Business ProcessModelingNotation); Integração com o desenvolvimento de software; Business ProcessModelingNotation: escopo, processos (privados, abstratos e colaborativos), elementos do BPMN.</t>
  </si>
  <si>
    <t>Governança de TI: conceito, objetivos, componentes; Modelos de Governança de TI e de Melhores Práticas; Modelos para Gerenciamento de Serviços de TI; Modelos para Processos de Software; Modelos para Gerenciamento de Projetos; Modelos para Segurança da Informação; Modelos para Gerenciamento de Sourcing; Ferramentas, Técnicas e Processos da Governança de TI; TI Verde.</t>
  </si>
  <si>
    <t>Introdução à plataforma .NET Framework. C#. Acesso a Banco de Dados com ADO.NET e Entity Framework. Desenvolvimento de aplicações com acessos a banco de dados e webservices utilizando o Framework .NET.</t>
  </si>
  <si>
    <t>Motivações, objetivos e caracterização de Sistemas Distribuídos: distribuição de dados e controle; classificação; definição. Arquitetura de Sistemas Distribuídos: processos paralelos; estruturação modular e abstrações; o modelo de camadas e interfaces. Interconexão física: topologia; meios de transmissão. Aspectos de projeto e implementação: compartilhamento de recursos; Utilização eficiente de recursos com computação em nuvem; nomeação e endereçamento; comunicação e sincronização entre processos; proteção; recuperação de erros; tolerância a falhas. Protocolos e serviços. Especificação e validação de protocolos</t>
  </si>
  <si>
    <t>Análise assintótica de algoritmos. Análise de melhor caso, pior caso e caso médio. Técnicas de projetos de algoritmo: força-bruta, guloso, divisão e conquista e programação dinâmica. Recursão. Backtracking. Classes de Problemas: P, NP, NP-Completo e NP-Difícil. Introdução ao Grafo: representação computacional, percurso, árvore geradora mínima e caminhos mínimos</t>
  </si>
  <si>
    <t>Escolha de um tema e desenvolvimento do pré-projeto referente ao trabalho de conclusão de curso. Revisão bibliográfica para a fundamentação teórica. Escolha da metodologia. Elaboração orientada de um projeto para o Trabalho de Conclusão de Curso (TCC), na área relacionada à ênfase do curso escolhida pelo aluno.</t>
  </si>
  <si>
    <t>Importância da informação para as empresas. Conceitos de segurança da informação. Tipos de ameaças e ataques. Engenharia social. Política de segurança. Segurança na web e de software: falhas de programação e vulnerabilidades comuns. Conceitos de auditoria em tecnologias da informação. Plano de contingência ou continuidade de negócios. Normas NBR ISO/IEC 17799:2001 e NBR ISO/IEC 27002:2005.</t>
  </si>
  <si>
    <t>Utilizar os conceitos e conhecimentos adquiridos ao longo do curso, especificamente nas disciplinas Programação Web I, Administração de Banco de Dados, Gerência de Projetos, Teste de Software e Introdução à Interação Humano-Computador e colocá-los em prática para a construção de um projeto.</t>
  </si>
  <si>
    <t>Visão geral sobre dispositivos móveis: comparação entre dispositivos móveis e computadores convencionais. Características dos dispositivos móveis. Arquiteturas de aplicação móvel. Infraestrutura móvel. Projeto de interfaces para dispositivos móveis. Programação de aplicações para clientes móveis. Transferência de dados cliente-servidor. Comparativo entre as maiores plataformas mais utilizadas no mercado. Prática em desenvolvimento de aplicações móveis</t>
  </si>
  <si>
    <t>Abordagem prática, sistematizando os conceitos desenvolvidos até o presente momento do curso no embate com a realidade profissional, em uma dinâmica que envolve desde a observação, compreensão e explicitação de processos, bem como a proposição de ações e intervenções.</t>
  </si>
  <si>
    <t>Empreendedorismo: conceitos básicos e aspectos históricos. Empreendedorismo numa perspectiva processual. Integridade empreendedora. Tipos de empreendedorismo. Panorama do empreendedorismo no Brasil. Conceitos Básicos de planejamento aplicados em Empreendedorismo. Plano de Negócio: significado e importância. Tipos de planos de negócio. A estrutura de um plano de negócio. Estudo dos elementos integrantes de um plano de negócio.</t>
  </si>
  <si>
    <t>Período</t>
  </si>
  <si>
    <t>NecessariaPara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</si>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</sst>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5" zoomScaleNormal="85" workbookViewId="0">
      <pane xSplit="3" ySplit="1" topLeftCell="D17" activePane="bottomRight" state="frozen"/>
      <selection pane="topRight" activeCell="C1" sqref="C1"/>
      <selection pane="bottomLeft" activeCell="A2" sqref="A2"/>
      <selection pane="bottomRight" activeCell="A31" sqref="A31"/>
    </sheetView>
  </sheetViews>
  <sheetFormatPr defaultRowHeight="14.4" x14ac:dyDescent="0.3"/>
  <cols>
    <col min="1" max="1" width="45.5546875" bestFit="1" customWidth="1"/>
    <col min="6" max="6" width="8.6640625" bestFit="1" customWidth="1"/>
    <col min="7" max="7" width="9.6640625" bestFit="1" customWidth="1"/>
    <col min="8" max="8" width="12.33203125" bestFit="1" customWidth="1"/>
    <col min="9" max="9" width="11" bestFit="1" customWidth="1"/>
    <col min="10" max="10" width="10.5546875" bestFit="1" customWidth="1"/>
  </cols>
  <sheetData>
    <row r="1" spans="1:11" x14ac:dyDescent="0.3">
      <c r="A1" t="s">
        <v>0</v>
      </c>
      <c r="B1" t="s">
        <v>140</v>
      </c>
      <c r="C1" t="s">
        <v>1</v>
      </c>
      <c r="D1" t="s">
        <v>2</v>
      </c>
      <c r="E1" t="s">
        <v>3</v>
      </c>
      <c r="F1" t="s">
        <v>90</v>
      </c>
      <c r="G1" t="s">
        <v>89</v>
      </c>
      <c r="H1" s="2" t="s">
        <v>88</v>
      </c>
      <c r="I1" t="s">
        <v>91</v>
      </c>
      <c r="J1" t="s">
        <v>92</v>
      </c>
      <c r="K1" t="s">
        <v>93</v>
      </c>
    </row>
    <row r="2" spans="1:11" x14ac:dyDescent="0.3">
      <c r="A2" t="s">
        <v>33</v>
      </c>
      <c r="B2">
        <v>1</v>
      </c>
      <c r="C2">
        <v>1</v>
      </c>
      <c r="D2" t="s">
        <v>4</v>
      </c>
      <c r="E2" t="s">
        <v>5</v>
      </c>
      <c r="F2">
        <v>4</v>
      </c>
      <c r="G2">
        <v>72</v>
      </c>
      <c r="H2">
        <v>60</v>
      </c>
      <c r="I2">
        <v>30</v>
      </c>
      <c r="J2">
        <v>30</v>
      </c>
      <c r="K2" t="s">
        <v>96</v>
      </c>
    </row>
    <row r="3" spans="1:11" x14ac:dyDescent="0.3">
      <c r="A3" t="s">
        <v>34</v>
      </c>
      <c r="B3">
        <v>2</v>
      </c>
      <c r="C3">
        <v>1</v>
      </c>
      <c r="D3" t="s">
        <v>6</v>
      </c>
      <c r="E3" t="s">
        <v>7</v>
      </c>
      <c r="F3">
        <v>4</v>
      </c>
      <c r="G3">
        <v>72</v>
      </c>
      <c r="H3">
        <v>60</v>
      </c>
      <c r="I3">
        <v>30</v>
      </c>
      <c r="J3">
        <v>30</v>
      </c>
      <c r="K3" t="s">
        <v>97</v>
      </c>
    </row>
    <row r="4" spans="1:11" x14ac:dyDescent="0.3">
      <c r="A4" s="1" t="s">
        <v>35</v>
      </c>
      <c r="B4">
        <v>3</v>
      </c>
      <c r="C4">
        <v>1</v>
      </c>
      <c r="D4" t="s">
        <v>6</v>
      </c>
      <c r="E4" t="s">
        <v>8</v>
      </c>
      <c r="F4">
        <v>8</v>
      </c>
      <c r="G4">
        <v>144</v>
      </c>
      <c r="H4">
        <v>120</v>
      </c>
      <c r="I4">
        <v>60</v>
      </c>
      <c r="J4">
        <v>60</v>
      </c>
      <c r="K4" t="s">
        <v>98</v>
      </c>
    </row>
    <row r="5" spans="1:11" x14ac:dyDescent="0.3">
      <c r="A5" t="s">
        <v>32</v>
      </c>
      <c r="B5">
        <v>4</v>
      </c>
      <c r="C5">
        <v>1</v>
      </c>
      <c r="D5" t="s">
        <v>9</v>
      </c>
      <c r="E5" t="s">
        <v>10</v>
      </c>
      <c r="F5">
        <v>4</v>
      </c>
      <c r="G5">
        <v>72</v>
      </c>
      <c r="H5">
        <v>60</v>
      </c>
      <c r="I5">
        <v>15</v>
      </c>
      <c r="J5">
        <v>45</v>
      </c>
      <c r="K5" t="s">
        <v>95</v>
      </c>
    </row>
    <row r="6" spans="1:11" x14ac:dyDescent="0.3">
      <c r="A6" t="s">
        <v>31</v>
      </c>
      <c r="B6">
        <v>5</v>
      </c>
      <c r="C6">
        <v>1</v>
      </c>
      <c r="D6" t="s">
        <v>9</v>
      </c>
      <c r="E6" t="s">
        <v>11</v>
      </c>
      <c r="F6">
        <v>4</v>
      </c>
      <c r="G6">
        <v>72</v>
      </c>
      <c r="H6">
        <v>60</v>
      </c>
      <c r="I6">
        <v>30</v>
      </c>
      <c r="J6">
        <v>30</v>
      </c>
      <c r="K6" t="s">
        <v>94</v>
      </c>
    </row>
    <row r="7" spans="1:11" x14ac:dyDescent="0.3">
      <c r="A7" t="s">
        <v>36</v>
      </c>
      <c r="B7">
        <v>6</v>
      </c>
      <c r="C7">
        <v>1</v>
      </c>
      <c r="D7" t="s">
        <v>4</v>
      </c>
      <c r="E7" t="s">
        <v>12</v>
      </c>
      <c r="F7">
        <v>3</v>
      </c>
      <c r="G7">
        <v>54</v>
      </c>
      <c r="H7">
        <v>45</v>
      </c>
      <c r="I7">
        <v>25</v>
      </c>
      <c r="J7">
        <v>20</v>
      </c>
      <c r="K7" t="s">
        <v>99</v>
      </c>
    </row>
    <row r="8" spans="1:11" x14ac:dyDescent="0.3">
      <c r="A8" t="s">
        <v>13</v>
      </c>
      <c r="B8">
        <v>7</v>
      </c>
      <c r="C8">
        <v>0</v>
      </c>
      <c r="D8" t="s">
        <v>6</v>
      </c>
      <c r="E8" t="s">
        <v>7</v>
      </c>
    </row>
    <row r="9" spans="1:11" x14ac:dyDescent="0.3">
      <c r="A9" t="s">
        <v>39</v>
      </c>
      <c r="B9">
        <v>8</v>
      </c>
      <c r="C9">
        <v>2</v>
      </c>
      <c r="D9" t="s">
        <v>14</v>
      </c>
      <c r="E9" t="s">
        <v>15</v>
      </c>
      <c r="F9">
        <v>4</v>
      </c>
      <c r="G9">
        <v>72</v>
      </c>
      <c r="H9">
        <v>60</v>
      </c>
      <c r="I9">
        <v>30</v>
      </c>
      <c r="J9">
        <v>30</v>
      </c>
      <c r="K9" t="s">
        <v>102</v>
      </c>
    </row>
    <row r="10" spans="1:11" x14ac:dyDescent="0.3">
      <c r="A10" t="s">
        <v>37</v>
      </c>
      <c r="B10">
        <v>9</v>
      </c>
      <c r="C10">
        <v>2</v>
      </c>
      <c r="D10" t="s">
        <v>9</v>
      </c>
      <c r="E10" t="s">
        <v>16</v>
      </c>
      <c r="F10">
        <v>6</v>
      </c>
      <c r="G10">
        <v>108</v>
      </c>
      <c r="H10">
        <v>90</v>
      </c>
      <c r="I10">
        <v>45</v>
      </c>
      <c r="J10">
        <v>45</v>
      </c>
      <c r="K10" t="s">
        <v>100</v>
      </c>
    </row>
    <row r="11" spans="1:11" x14ac:dyDescent="0.3">
      <c r="A11" t="s">
        <v>52</v>
      </c>
      <c r="B11">
        <v>10</v>
      </c>
      <c r="C11">
        <v>3</v>
      </c>
      <c r="D11" t="s">
        <v>14</v>
      </c>
      <c r="E11" t="s">
        <v>17</v>
      </c>
      <c r="F11">
        <v>4</v>
      </c>
      <c r="G11">
        <v>72</v>
      </c>
      <c r="H11">
        <v>60</v>
      </c>
      <c r="I11">
        <v>40</v>
      </c>
      <c r="J11">
        <v>20</v>
      </c>
      <c r="K11" t="s">
        <v>112</v>
      </c>
    </row>
    <row r="12" spans="1:11" x14ac:dyDescent="0.3">
      <c r="A12" t="s">
        <v>38</v>
      </c>
      <c r="B12">
        <v>11</v>
      </c>
      <c r="C12">
        <v>2</v>
      </c>
      <c r="D12" t="s">
        <v>14</v>
      </c>
      <c r="E12" t="s">
        <v>18</v>
      </c>
      <c r="F12">
        <v>4</v>
      </c>
      <c r="G12">
        <v>72</v>
      </c>
      <c r="H12">
        <v>60</v>
      </c>
      <c r="I12">
        <v>30</v>
      </c>
      <c r="J12">
        <v>30</v>
      </c>
      <c r="K12" t="s">
        <v>101</v>
      </c>
    </row>
    <row r="13" spans="1:11" x14ac:dyDescent="0.3">
      <c r="A13" t="s">
        <v>44</v>
      </c>
      <c r="B13">
        <v>12</v>
      </c>
      <c r="C13">
        <v>2</v>
      </c>
      <c r="D13" t="s">
        <v>4</v>
      </c>
      <c r="E13" t="s">
        <v>7</v>
      </c>
      <c r="F13">
        <v>2</v>
      </c>
      <c r="G13">
        <v>36</v>
      </c>
      <c r="H13">
        <v>30</v>
      </c>
      <c r="I13">
        <v>15</v>
      </c>
      <c r="J13">
        <v>15</v>
      </c>
      <c r="K13" s="3" t="s">
        <v>105</v>
      </c>
    </row>
    <row r="14" spans="1:11" x14ac:dyDescent="0.3">
      <c r="A14" t="s">
        <v>42</v>
      </c>
      <c r="B14">
        <v>13</v>
      </c>
      <c r="C14">
        <v>2</v>
      </c>
      <c r="D14" t="s">
        <v>6</v>
      </c>
      <c r="E14" t="s">
        <v>16</v>
      </c>
      <c r="F14">
        <v>6</v>
      </c>
      <c r="G14">
        <v>108</v>
      </c>
      <c r="H14">
        <v>90</v>
      </c>
      <c r="I14">
        <v>30</v>
      </c>
      <c r="J14">
        <v>60</v>
      </c>
      <c r="K14" t="s">
        <v>103</v>
      </c>
    </row>
    <row r="15" spans="1:11" x14ac:dyDescent="0.3">
      <c r="A15" t="s">
        <v>43</v>
      </c>
      <c r="B15">
        <v>14</v>
      </c>
      <c r="C15">
        <v>2</v>
      </c>
      <c r="D15" t="s">
        <v>4</v>
      </c>
      <c r="E15" t="s">
        <v>20</v>
      </c>
      <c r="F15">
        <v>3</v>
      </c>
      <c r="G15">
        <v>54</v>
      </c>
      <c r="H15">
        <v>45</v>
      </c>
      <c r="I15">
        <v>30</v>
      </c>
      <c r="J15">
        <v>15</v>
      </c>
      <c r="K15" t="s">
        <v>104</v>
      </c>
    </row>
    <row r="16" spans="1:11" x14ac:dyDescent="0.3">
      <c r="A16" t="s">
        <v>51</v>
      </c>
      <c r="B16">
        <v>15</v>
      </c>
      <c r="C16">
        <v>3</v>
      </c>
      <c r="D16" t="s">
        <v>6</v>
      </c>
      <c r="E16" t="s">
        <v>19</v>
      </c>
      <c r="F16">
        <v>6</v>
      </c>
      <c r="G16">
        <v>108</v>
      </c>
      <c r="H16">
        <v>90</v>
      </c>
      <c r="I16">
        <v>30</v>
      </c>
      <c r="J16">
        <v>60</v>
      </c>
      <c r="K16" t="s">
        <v>111</v>
      </c>
    </row>
    <row r="17" spans="1:11" x14ac:dyDescent="0.3">
      <c r="A17" t="s">
        <v>49</v>
      </c>
      <c r="B17">
        <v>16</v>
      </c>
      <c r="C17">
        <v>3</v>
      </c>
      <c r="D17" t="s">
        <v>14</v>
      </c>
      <c r="E17">
        <v>2</v>
      </c>
      <c r="F17">
        <v>4</v>
      </c>
      <c r="G17">
        <v>72</v>
      </c>
      <c r="H17">
        <v>60</v>
      </c>
      <c r="I17">
        <v>45</v>
      </c>
      <c r="J17">
        <v>15</v>
      </c>
      <c r="K17" t="s">
        <v>109</v>
      </c>
    </row>
    <row r="18" spans="1:11" x14ac:dyDescent="0.3">
      <c r="A18" t="s">
        <v>45</v>
      </c>
      <c r="B18">
        <v>17</v>
      </c>
      <c r="C18">
        <v>3</v>
      </c>
      <c r="D18" t="s">
        <v>4</v>
      </c>
      <c r="E18" t="s">
        <v>12</v>
      </c>
      <c r="F18">
        <v>2</v>
      </c>
      <c r="G18">
        <v>36</v>
      </c>
      <c r="H18">
        <v>30</v>
      </c>
      <c r="I18">
        <v>15</v>
      </c>
      <c r="J18">
        <v>15</v>
      </c>
      <c r="K18" t="s">
        <v>106</v>
      </c>
    </row>
    <row r="19" spans="1:11" x14ac:dyDescent="0.3">
      <c r="A19" t="s">
        <v>46</v>
      </c>
      <c r="B19">
        <v>18</v>
      </c>
      <c r="C19">
        <v>3</v>
      </c>
      <c r="D19" t="s">
        <v>4</v>
      </c>
      <c r="E19" t="s">
        <v>12</v>
      </c>
      <c r="F19">
        <v>3</v>
      </c>
      <c r="G19">
        <v>54</v>
      </c>
      <c r="H19">
        <v>45</v>
      </c>
      <c r="I19">
        <v>30</v>
      </c>
      <c r="J19">
        <v>15</v>
      </c>
      <c r="K19" t="s">
        <v>107</v>
      </c>
    </row>
    <row r="20" spans="1:11" x14ac:dyDescent="0.3">
      <c r="A20" t="s">
        <v>47</v>
      </c>
      <c r="B20">
        <v>19</v>
      </c>
      <c r="C20">
        <v>3</v>
      </c>
      <c r="D20" t="s">
        <v>14</v>
      </c>
      <c r="E20" t="s">
        <v>20</v>
      </c>
      <c r="F20">
        <v>4</v>
      </c>
      <c r="G20">
        <v>72</v>
      </c>
      <c r="H20">
        <v>60</v>
      </c>
      <c r="I20">
        <v>15</v>
      </c>
      <c r="J20">
        <v>45</v>
      </c>
      <c r="K20" t="s">
        <v>108</v>
      </c>
    </row>
    <row r="21" spans="1:11" x14ac:dyDescent="0.3">
      <c r="A21" t="s">
        <v>50</v>
      </c>
      <c r="B21">
        <v>20</v>
      </c>
      <c r="C21">
        <v>3</v>
      </c>
      <c r="D21" t="s">
        <v>14</v>
      </c>
      <c r="E21" t="s">
        <v>21</v>
      </c>
      <c r="F21">
        <v>4</v>
      </c>
      <c r="G21">
        <v>72</v>
      </c>
      <c r="H21">
        <v>60</v>
      </c>
      <c r="I21">
        <v>45</v>
      </c>
      <c r="J21">
        <v>15</v>
      </c>
      <c r="K21" t="s">
        <v>110</v>
      </c>
    </row>
    <row r="22" spans="1:11" x14ac:dyDescent="0.3">
      <c r="A22" t="s">
        <v>57</v>
      </c>
      <c r="B22">
        <v>21</v>
      </c>
      <c r="C22">
        <v>4</v>
      </c>
      <c r="D22" t="s">
        <v>6</v>
      </c>
      <c r="E22" t="s">
        <v>16</v>
      </c>
      <c r="F22">
        <v>4</v>
      </c>
      <c r="G22">
        <v>72</v>
      </c>
      <c r="H22">
        <v>60</v>
      </c>
      <c r="I22">
        <v>45</v>
      </c>
      <c r="J22">
        <v>15</v>
      </c>
      <c r="K22" t="s">
        <v>116</v>
      </c>
    </row>
    <row r="23" spans="1:11" x14ac:dyDescent="0.3">
      <c r="A23" t="s">
        <v>22</v>
      </c>
      <c r="B23">
        <v>22</v>
      </c>
      <c r="C23">
        <v>0</v>
      </c>
      <c r="D23" t="s">
        <v>4</v>
      </c>
      <c r="E23">
        <v>1</v>
      </c>
    </row>
    <row r="24" spans="1:11" x14ac:dyDescent="0.3">
      <c r="A24" t="s">
        <v>58</v>
      </c>
      <c r="B24">
        <v>23</v>
      </c>
      <c r="C24">
        <v>4</v>
      </c>
      <c r="D24" t="s">
        <v>14</v>
      </c>
      <c r="E24" t="s">
        <v>12</v>
      </c>
      <c r="F24">
        <v>4</v>
      </c>
      <c r="G24">
        <v>72</v>
      </c>
      <c r="H24">
        <v>60</v>
      </c>
      <c r="I24">
        <v>15</v>
      </c>
      <c r="J24">
        <v>45</v>
      </c>
      <c r="K24" t="s">
        <v>117</v>
      </c>
    </row>
    <row r="25" spans="1:11" x14ac:dyDescent="0.3">
      <c r="A25" t="s">
        <v>53</v>
      </c>
      <c r="B25">
        <v>24</v>
      </c>
      <c r="C25">
        <v>4</v>
      </c>
      <c r="D25" t="s">
        <v>9</v>
      </c>
      <c r="E25">
        <v>3</v>
      </c>
      <c r="F25">
        <v>4</v>
      </c>
      <c r="G25">
        <v>72</v>
      </c>
      <c r="H25">
        <v>60</v>
      </c>
      <c r="I25">
        <v>45</v>
      </c>
      <c r="J25">
        <v>15</v>
      </c>
      <c r="K25" t="s">
        <v>113</v>
      </c>
    </row>
    <row r="26" spans="1:11" x14ac:dyDescent="0.3">
      <c r="A26" t="s">
        <v>54</v>
      </c>
      <c r="B26">
        <v>25</v>
      </c>
      <c r="C26">
        <v>4</v>
      </c>
      <c r="D26" t="s">
        <v>14</v>
      </c>
      <c r="E26" t="s">
        <v>10</v>
      </c>
      <c r="F26">
        <v>4</v>
      </c>
      <c r="G26">
        <v>72</v>
      </c>
      <c r="H26">
        <v>60</v>
      </c>
      <c r="I26">
        <v>45</v>
      </c>
      <c r="J26">
        <v>15</v>
      </c>
      <c r="K26" t="s">
        <v>114</v>
      </c>
    </row>
    <row r="27" spans="1:11" x14ac:dyDescent="0.3">
      <c r="A27" t="s">
        <v>56</v>
      </c>
      <c r="B27">
        <v>26</v>
      </c>
      <c r="C27">
        <v>4</v>
      </c>
      <c r="D27" t="s">
        <v>14</v>
      </c>
      <c r="E27" t="s">
        <v>7</v>
      </c>
      <c r="F27">
        <v>4</v>
      </c>
      <c r="G27">
        <v>72</v>
      </c>
      <c r="H27">
        <v>60</v>
      </c>
      <c r="I27">
        <v>40</v>
      </c>
      <c r="J27">
        <v>20</v>
      </c>
      <c r="K27" t="s">
        <v>115</v>
      </c>
    </row>
    <row r="28" spans="1:11" x14ac:dyDescent="0.3">
      <c r="A28" t="s">
        <v>59</v>
      </c>
      <c r="B28">
        <v>27</v>
      </c>
      <c r="C28">
        <v>4</v>
      </c>
      <c r="D28" t="s">
        <v>14</v>
      </c>
      <c r="E28">
        <v>1</v>
      </c>
      <c r="F28">
        <v>4</v>
      </c>
      <c r="G28">
        <v>72</v>
      </c>
      <c r="H28">
        <v>60</v>
      </c>
      <c r="I28">
        <v>40</v>
      </c>
      <c r="J28">
        <v>20</v>
      </c>
      <c r="K28" t="s">
        <v>118</v>
      </c>
    </row>
    <row r="29" spans="1:11" x14ac:dyDescent="0.3">
      <c r="A29" t="s">
        <v>60</v>
      </c>
      <c r="B29">
        <v>28</v>
      </c>
      <c r="C29">
        <v>5</v>
      </c>
      <c r="D29" t="s">
        <v>14</v>
      </c>
      <c r="E29">
        <v>1</v>
      </c>
      <c r="F29">
        <v>4</v>
      </c>
      <c r="G29">
        <v>72</v>
      </c>
      <c r="H29">
        <v>60</v>
      </c>
      <c r="I29">
        <v>15</v>
      </c>
      <c r="J29">
        <v>45</v>
      </c>
      <c r="K29" t="s">
        <v>119</v>
      </c>
    </row>
    <row r="30" spans="1:11" x14ac:dyDescent="0.3">
      <c r="A30" t="s">
        <v>65</v>
      </c>
      <c r="B30">
        <v>29</v>
      </c>
      <c r="C30">
        <v>5</v>
      </c>
      <c r="D30" t="s">
        <v>14</v>
      </c>
      <c r="E30" t="s">
        <v>21</v>
      </c>
      <c r="F30">
        <v>4</v>
      </c>
      <c r="G30">
        <v>72</v>
      </c>
      <c r="H30">
        <v>60</v>
      </c>
      <c r="I30">
        <v>20</v>
      </c>
      <c r="J30">
        <v>40</v>
      </c>
      <c r="K30" t="s">
        <v>124</v>
      </c>
    </row>
    <row r="31" spans="1:11" x14ac:dyDescent="0.3">
      <c r="A31" t="s">
        <v>66</v>
      </c>
      <c r="B31">
        <v>30</v>
      </c>
      <c r="C31">
        <v>5</v>
      </c>
      <c r="D31" t="s">
        <v>6</v>
      </c>
      <c r="E31">
        <v>0</v>
      </c>
      <c r="F31">
        <v>4</v>
      </c>
      <c r="G31">
        <v>72</v>
      </c>
      <c r="H31">
        <v>60</v>
      </c>
      <c r="I31">
        <v>15</v>
      </c>
      <c r="J31">
        <v>45</v>
      </c>
      <c r="K31" t="s">
        <v>123</v>
      </c>
    </row>
    <row r="32" spans="1:11" x14ac:dyDescent="0.3">
      <c r="A32" t="s">
        <v>63</v>
      </c>
      <c r="B32">
        <v>31</v>
      </c>
      <c r="C32">
        <v>5</v>
      </c>
      <c r="D32" t="s">
        <v>14</v>
      </c>
      <c r="E32" t="s">
        <v>17</v>
      </c>
      <c r="F32">
        <v>2</v>
      </c>
      <c r="G32">
        <v>36</v>
      </c>
      <c r="H32">
        <v>30</v>
      </c>
      <c r="I32">
        <v>15</v>
      </c>
      <c r="J32">
        <v>15</v>
      </c>
      <c r="K32" t="s">
        <v>122</v>
      </c>
    </row>
    <row r="33" spans="1:11" x14ac:dyDescent="0.3">
      <c r="A33" t="s">
        <v>61</v>
      </c>
      <c r="B33">
        <v>32</v>
      </c>
      <c r="C33">
        <v>5</v>
      </c>
      <c r="D33" t="s">
        <v>6</v>
      </c>
      <c r="E33">
        <v>0</v>
      </c>
      <c r="F33">
        <v>2</v>
      </c>
      <c r="G33">
        <v>36</v>
      </c>
      <c r="H33">
        <v>30</v>
      </c>
      <c r="I33">
        <v>15</v>
      </c>
      <c r="J33">
        <v>15</v>
      </c>
      <c r="K33" t="s">
        <v>120</v>
      </c>
    </row>
    <row r="34" spans="1:11" x14ac:dyDescent="0.3">
      <c r="A34" t="s">
        <v>23</v>
      </c>
      <c r="B34">
        <v>33</v>
      </c>
      <c r="C34">
        <v>0</v>
      </c>
      <c r="D34" t="s">
        <v>4</v>
      </c>
      <c r="E34" t="s">
        <v>20</v>
      </c>
    </row>
    <row r="35" spans="1:11" x14ac:dyDescent="0.3">
      <c r="A35" t="s">
        <v>62</v>
      </c>
      <c r="B35">
        <v>34</v>
      </c>
      <c r="C35">
        <v>5</v>
      </c>
      <c r="D35" t="s">
        <v>14</v>
      </c>
      <c r="E35" t="s">
        <v>24</v>
      </c>
      <c r="F35">
        <v>4</v>
      </c>
      <c r="G35">
        <v>72</v>
      </c>
      <c r="H35">
        <v>60</v>
      </c>
      <c r="I35">
        <v>25</v>
      </c>
      <c r="J35">
        <v>35</v>
      </c>
      <c r="K35" t="s">
        <v>121</v>
      </c>
    </row>
    <row r="36" spans="1:11" x14ac:dyDescent="0.3">
      <c r="A36" t="s">
        <v>70</v>
      </c>
      <c r="B36">
        <v>35</v>
      </c>
      <c r="C36">
        <v>6</v>
      </c>
      <c r="D36" t="s">
        <v>4</v>
      </c>
      <c r="E36" t="s">
        <v>20</v>
      </c>
      <c r="F36">
        <v>2</v>
      </c>
      <c r="G36">
        <v>36</v>
      </c>
      <c r="H36">
        <v>30</v>
      </c>
      <c r="I36">
        <v>15</v>
      </c>
      <c r="J36">
        <v>15</v>
      </c>
      <c r="K36" t="s">
        <v>126</v>
      </c>
    </row>
    <row r="37" spans="1:11" x14ac:dyDescent="0.3">
      <c r="A37" t="s">
        <v>71</v>
      </c>
      <c r="B37">
        <v>36</v>
      </c>
      <c r="C37">
        <v>6</v>
      </c>
      <c r="D37" t="s">
        <v>4</v>
      </c>
      <c r="E37" t="s">
        <v>20</v>
      </c>
      <c r="F37">
        <v>2</v>
      </c>
      <c r="G37">
        <v>36</v>
      </c>
      <c r="H37">
        <v>30</v>
      </c>
      <c r="I37">
        <v>15</v>
      </c>
      <c r="J37">
        <v>15</v>
      </c>
      <c r="K37" t="s">
        <v>127</v>
      </c>
    </row>
    <row r="38" spans="1:11" x14ac:dyDescent="0.3">
      <c r="A38" t="s">
        <v>73</v>
      </c>
      <c r="B38">
        <v>37</v>
      </c>
      <c r="C38">
        <v>6</v>
      </c>
      <c r="D38" t="s">
        <v>4</v>
      </c>
      <c r="E38" t="s">
        <v>20</v>
      </c>
      <c r="F38">
        <v>4</v>
      </c>
      <c r="G38">
        <v>72</v>
      </c>
      <c r="H38">
        <v>60</v>
      </c>
      <c r="I38">
        <v>40</v>
      </c>
      <c r="J38">
        <v>20</v>
      </c>
      <c r="K38" t="s">
        <v>128</v>
      </c>
    </row>
    <row r="39" spans="1:11" x14ac:dyDescent="0.3">
      <c r="A39" t="s">
        <v>74</v>
      </c>
      <c r="B39">
        <v>38</v>
      </c>
      <c r="C39">
        <v>6</v>
      </c>
      <c r="D39" t="s">
        <v>6</v>
      </c>
      <c r="E39" t="s">
        <v>20</v>
      </c>
      <c r="F39">
        <v>6</v>
      </c>
      <c r="G39">
        <v>108</v>
      </c>
      <c r="H39">
        <v>90</v>
      </c>
      <c r="I39">
        <v>30</v>
      </c>
      <c r="J39">
        <v>60</v>
      </c>
      <c r="K39" t="s">
        <v>129</v>
      </c>
    </row>
    <row r="40" spans="1:11" x14ac:dyDescent="0.3">
      <c r="A40" t="s">
        <v>69</v>
      </c>
      <c r="B40">
        <v>39</v>
      </c>
      <c r="C40">
        <v>6</v>
      </c>
      <c r="D40" t="s">
        <v>14</v>
      </c>
      <c r="E40" t="s">
        <v>25</v>
      </c>
      <c r="F40">
        <v>4</v>
      </c>
      <c r="G40">
        <v>72</v>
      </c>
      <c r="H40">
        <v>60</v>
      </c>
      <c r="I40">
        <v>30</v>
      </c>
      <c r="J40">
        <v>30</v>
      </c>
      <c r="K40" t="s">
        <v>125</v>
      </c>
    </row>
    <row r="41" spans="1:11" x14ac:dyDescent="0.3">
      <c r="A41" t="s">
        <v>75</v>
      </c>
      <c r="B41">
        <v>40</v>
      </c>
      <c r="C41">
        <v>6</v>
      </c>
      <c r="D41" t="s">
        <v>6</v>
      </c>
      <c r="E41" t="s">
        <v>12</v>
      </c>
      <c r="F41">
        <v>2</v>
      </c>
      <c r="G41">
        <v>36</v>
      </c>
      <c r="H41">
        <v>30</v>
      </c>
      <c r="I41">
        <v>20</v>
      </c>
      <c r="J41">
        <v>10</v>
      </c>
      <c r="K41" t="s">
        <v>130</v>
      </c>
    </row>
    <row r="42" spans="1:11" x14ac:dyDescent="0.3">
      <c r="A42" t="s">
        <v>80</v>
      </c>
      <c r="B42">
        <v>41</v>
      </c>
      <c r="C42">
        <v>7</v>
      </c>
      <c r="D42" t="s">
        <v>4</v>
      </c>
      <c r="E42">
        <v>0</v>
      </c>
      <c r="F42">
        <v>2</v>
      </c>
      <c r="G42">
        <v>36</v>
      </c>
      <c r="H42">
        <v>30</v>
      </c>
      <c r="I42">
        <v>15</v>
      </c>
      <c r="J42">
        <v>15</v>
      </c>
      <c r="K42" t="s">
        <v>136</v>
      </c>
    </row>
    <row r="43" spans="1:11" x14ac:dyDescent="0.3">
      <c r="A43" t="s">
        <v>79</v>
      </c>
      <c r="B43">
        <v>42</v>
      </c>
      <c r="C43">
        <v>7</v>
      </c>
      <c r="D43" t="s">
        <v>6</v>
      </c>
      <c r="E43" t="s">
        <v>16</v>
      </c>
      <c r="F43">
        <v>4</v>
      </c>
      <c r="G43">
        <v>72</v>
      </c>
      <c r="H43">
        <v>60</v>
      </c>
      <c r="I43">
        <v>30</v>
      </c>
      <c r="J43">
        <v>30</v>
      </c>
      <c r="K43" t="s">
        <v>135</v>
      </c>
    </row>
    <row r="44" spans="1:11" x14ac:dyDescent="0.3">
      <c r="A44" t="s">
        <v>76</v>
      </c>
      <c r="B44">
        <v>43</v>
      </c>
      <c r="C44">
        <v>7</v>
      </c>
      <c r="D44" t="s">
        <v>6</v>
      </c>
      <c r="E44" t="s">
        <v>26</v>
      </c>
      <c r="F44">
        <v>2</v>
      </c>
      <c r="G44">
        <v>36</v>
      </c>
      <c r="H44">
        <v>30</v>
      </c>
      <c r="I44">
        <v>15</v>
      </c>
      <c r="J44">
        <v>15</v>
      </c>
      <c r="K44" t="s">
        <v>131</v>
      </c>
    </row>
    <row r="45" spans="1:11" x14ac:dyDescent="0.3">
      <c r="A45" t="s">
        <v>81</v>
      </c>
      <c r="B45">
        <v>44</v>
      </c>
      <c r="C45">
        <v>7</v>
      </c>
      <c r="D45" t="s">
        <v>6</v>
      </c>
      <c r="E45" t="s">
        <v>27</v>
      </c>
      <c r="F45">
        <v>4</v>
      </c>
      <c r="G45">
        <v>72</v>
      </c>
      <c r="H45">
        <v>60</v>
      </c>
      <c r="I45">
        <v>30</v>
      </c>
      <c r="J45">
        <v>30</v>
      </c>
      <c r="K45" t="s">
        <v>134</v>
      </c>
    </row>
    <row r="46" spans="1:11" x14ac:dyDescent="0.3">
      <c r="A46" t="s">
        <v>78</v>
      </c>
      <c r="B46">
        <v>45</v>
      </c>
      <c r="C46">
        <v>7</v>
      </c>
      <c r="D46" t="s">
        <v>14</v>
      </c>
      <c r="E46" t="s">
        <v>28</v>
      </c>
      <c r="F46">
        <v>2</v>
      </c>
      <c r="G46">
        <v>36</v>
      </c>
      <c r="H46">
        <v>30</v>
      </c>
      <c r="I46">
        <v>15</v>
      </c>
      <c r="J46">
        <v>15</v>
      </c>
      <c r="K46" t="s">
        <v>133</v>
      </c>
    </row>
    <row r="47" spans="1:11" x14ac:dyDescent="0.3">
      <c r="A47" t="s">
        <v>29</v>
      </c>
      <c r="B47">
        <v>46</v>
      </c>
      <c r="C47">
        <v>0</v>
      </c>
      <c r="D47" t="s">
        <v>14</v>
      </c>
      <c r="E47" t="s">
        <v>30</v>
      </c>
      <c r="F47">
        <v>0</v>
      </c>
      <c r="G47">
        <v>60</v>
      </c>
      <c r="H47">
        <v>30</v>
      </c>
      <c r="I47">
        <v>30</v>
      </c>
      <c r="J47">
        <v>30</v>
      </c>
    </row>
    <row r="48" spans="1:11" x14ac:dyDescent="0.3">
      <c r="A48" t="s">
        <v>77</v>
      </c>
      <c r="B48">
        <v>47</v>
      </c>
      <c r="C48">
        <v>7</v>
      </c>
      <c r="D48" t="s">
        <v>4</v>
      </c>
      <c r="E48" t="s">
        <v>20</v>
      </c>
      <c r="F48">
        <v>1</v>
      </c>
      <c r="G48">
        <v>18</v>
      </c>
      <c r="H48">
        <v>15</v>
      </c>
      <c r="I48">
        <v>5</v>
      </c>
      <c r="J48">
        <v>10</v>
      </c>
      <c r="K48" t="s">
        <v>132</v>
      </c>
    </row>
    <row r="49" spans="1:11" x14ac:dyDescent="0.3">
      <c r="A49" t="s">
        <v>84</v>
      </c>
      <c r="B49">
        <v>48</v>
      </c>
      <c r="C49">
        <v>0</v>
      </c>
      <c r="D49" t="s">
        <v>4</v>
      </c>
      <c r="E49">
        <v>0</v>
      </c>
      <c r="F49">
        <v>4</v>
      </c>
      <c r="G49">
        <v>72</v>
      </c>
      <c r="H49">
        <v>60</v>
      </c>
      <c r="I49">
        <v>30</v>
      </c>
      <c r="J49">
        <v>30</v>
      </c>
      <c r="K49" t="s">
        <v>137</v>
      </c>
    </row>
  </sheetData>
  <autoFilter ref="A1:K49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workbookViewId="0">
      <selection activeCell="B14" sqref="B14"/>
    </sheetView>
  </sheetViews>
  <sheetFormatPr defaultRowHeight="14.4" x14ac:dyDescent="0.3"/>
  <cols>
    <col min="2" max="3" width="41.109375" bestFit="1" customWidth="1"/>
  </cols>
  <sheetData>
    <row r="1" spans="1:6" x14ac:dyDescent="0.3">
      <c r="A1" t="s">
        <v>140</v>
      </c>
      <c r="B1" t="s">
        <v>40</v>
      </c>
      <c r="C1" t="s">
        <v>41</v>
      </c>
      <c r="D1" t="s">
        <v>138</v>
      </c>
      <c r="E1" t="s">
        <v>90</v>
      </c>
      <c r="F1" t="s">
        <v>139</v>
      </c>
    </row>
    <row r="2" spans="1:6" x14ac:dyDescent="0.3">
      <c r="A2">
        <f>VLOOKUP($B2,disciplinas!$A$2:$K$49,2,FALSE)</f>
        <v>8</v>
      </c>
      <c r="B2" t="s">
        <v>39</v>
      </c>
      <c r="C2" t="s">
        <v>34</v>
      </c>
      <c r="D2">
        <f>VLOOKUP($B2,disciplinas!$A$2:$K$49,3,)</f>
        <v>2</v>
      </c>
      <c r="E2">
        <f>VLOOKUP($B2,disciplinas!$A$2:$K$49,6,FALSE)</f>
        <v>4</v>
      </c>
      <c r="F2">
        <f>COUNTIF($C$2:$C$42,B2)</f>
        <v>2</v>
      </c>
    </row>
    <row r="3" spans="1:6" x14ac:dyDescent="0.3">
      <c r="A3">
        <f>VLOOKUP($B3,disciplinas!$A$2:$K$49,2,FALSE)</f>
        <v>13</v>
      </c>
      <c r="B3" t="s">
        <v>42</v>
      </c>
      <c r="C3" t="s">
        <v>35</v>
      </c>
      <c r="D3">
        <f>VLOOKUP($B3,disciplinas!$A$2:$K$49,3,)</f>
        <v>2</v>
      </c>
      <c r="E3">
        <f>VLOOKUP($B3,disciplinas!$A$2:$K$49,6,FALSE)</f>
        <v>6</v>
      </c>
      <c r="F3">
        <f t="shared" ref="F3:F42" si="0">COUNTIF($C$2:$C$42,B3)</f>
        <v>4</v>
      </c>
    </row>
    <row r="4" spans="1:6" x14ac:dyDescent="0.3">
      <c r="A4">
        <f>VLOOKUP($B4,disciplinas!$A$2:$K$49,2,FALSE)</f>
        <v>19</v>
      </c>
      <c r="B4" t="s">
        <v>47</v>
      </c>
      <c r="C4" t="s">
        <v>48</v>
      </c>
      <c r="D4">
        <f>VLOOKUP($B4,disciplinas!$A$2:$K$49,3,)</f>
        <v>3</v>
      </c>
      <c r="E4">
        <f>VLOOKUP($B4,disciplinas!$A$2:$K$49,6,FALSE)</f>
        <v>4</v>
      </c>
      <c r="F4">
        <f t="shared" si="0"/>
        <v>2</v>
      </c>
    </row>
    <row r="5" spans="1:6" x14ac:dyDescent="0.3">
      <c r="A5">
        <f>VLOOKUP($B5,disciplinas!$A$2:$K$49,2,FALSE)</f>
        <v>16</v>
      </c>
      <c r="B5" t="s">
        <v>49</v>
      </c>
      <c r="C5" t="s">
        <v>42</v>
      </c>
      <c r="D5">
        <f>VLOOKUP($B5,disciplinas!$A$2:$K$49,3,)</f>
        <v>3</v>
      </c>
      <c r="E5">
        <f>VLOOKUP($B5,disciplinas!$A$2:$K$49,6,FALSE)</f>
        <v>4</v>
      </c>
      <c r="F5">
        <f t="shared" si="0"/>
        <v>0</v>
      </c>
    </row>
    <row r="6" spans="1:6" x14ac:dyDescent="0.3">
      <c r="A6">
        <f>VLOOKUP($B6,disciplinas!$A$2:$K$49,2,FALSE)</f>
        <v>20</v>
      </c>
      <c r="B6" t="s">
        <v>50</v>
      </c>
      <c r="C6" t="s">
        <v>39</v>
      </c>
      <c r="D6">
        <f>VLOOKUP($B6,disciplinas!$A$2:$K$49,3,)</f>
        <v>3</v>
      </c>
      <c r="E6">
        <f>VLOOKUP($B6,disciplinas!$A$2:$K$49,6,FALSE)</f>
        <v>4</v>
      </c>
      <c r="F6">
        <f t="shared" si="0"/>
        <v>1</v>
      </c>
    </row>
    <row r="7" spans="1:6" x14ac:dyDescent="0.3">
      <c r="A7">
        <f>VLOOKUP($B7,disciplinas!$A$2:$K$49,2,FALSE)</f>
        <v>15</v>
      </c>
      <c r="B7" t="s">
        <v>51</v>
      </c>
      <c r="C7" t="s">
        <v>42</v>
      </c>
      <c r="D7">
        <f>VLOOKUP($B7,disciplinas!$A$2:$K$49,3,)</f>
        <v>3</v>
      </c>
      <c r="E7">
        <f>VLOOKUP($B7,disciplinas!$A$2:$K$49,6,FALSE)</f>
        <v>6</v>
      </c>
      <c r="F7">
        <f t="shared" si="0"/>
        <v>1</v>
      </c>
    </row>
    <row r="8" spans="1:6" x14ac:dyDescent="0.3">
      <c r="A8">
        <f>VLOOKUP($B8,disciplinas!$A$2:$K$49,2,FALSE)</f>
        <v>10</v>
      </c>
      <c r="B8" t="s">
        <v>52</v>
      </c>
      <c r="C8" t="s">
        <v>48</v>
      </c>
      <c r="D8">
        <f>VLOOKUP($B8,disciplinas!$A$2:$K$49,3,)</f>
        <v>3</v>
      </c>
      <c r="E8">
        <f>VLOOKUP($B8,disciplinas!$A$2:$K$49,6,FALSE)</f>
        <v>4</v>
      </c>
      <c r="F8">
        <f t="shared" si="0"/>
        <v>4</v>
      </c>
    </row>
    <row r="9" spans="1:6" x14ac:dyDescent="0.3">
      <c r="A9">
        <f>VLOOKUP($B9,disciplinas!$A$2:$K$49,2,FALSE)</f>
        <v>25</v>
      </c>
      <c r="B9" t="s">
        <v>54</v>
      </c>
      <c r="C9" t="s">
        <v>55</v>
      </c>
      <c r="D9">
        <f>VLOOKUP($B9,disciplinas!$A$2:$K$49,3,)</f>
        <v>4</v>
      </c>
      <c r="E9">
        <f>VLOOKUP($B9,disciplinas!$A$2:$K$49,6,FALSE)</f>
        <v>4</v>
      </c>
      <c r="F9">
        <f t="shared" si="0"/>
        <v>1</v>
      </c>
    </row>
    <row r="10" spans="1:6" x14ac:dyDescent="0.3">
      <c r="A10">
        <f>VLOOKUP($B10,disciplinas!$A$2:$K$49,2,FALSE)</f>
        <v>26</v>
      </c>
      <c r="B10" t="s">
        <v>56</v>
      </c>
      <c r="C10" t="s">
        <v>52</v>
      </c>
      <c r="D10">
        <f>VLOOKUP($B10,disciplinas!$A$2:$K$49,3,)</f>
        <v>4</v>
      </c>
      <c r="E10">
        <f>VLOOKUP($B10,disciplinas!$A$2:$K$49,6,FALSE)</f>
        <v>4</v>
      </c>
      <c r="F10">
        <f t="shared" si="0"/>
        <v>1</v>
      </c>
    </row>
    <row r="11" spans="1:6" x14ac:dyDescent="0.3">
      <c r="A11">
        <f>VLOOKUP($B11,disciplinas!$A$2:$K$49,2,FALSE)</f>
        <v>21</v>
      </c>
      <c r="B11" t="s">
        <v>57</v>
      </c>
      <c r="C11" t="s">
        <v>51</v>
      </c>
      <c r="D11">
        <f>VLOOKUP($B11,disciplinas!$A$2:$K$49,3,)</f>
        <v>4</v>
      </c>
      <c r="E11">
        <f>VLOOKUP($B11,disciplinas!$A$2:$K$49,6,FALSE)</f>
        <v>4</v>
      </c>
      <c r="F11">
        <f t="shared" si="0"/>
        <v>2</v>
      </c>
    </row>
    <row r="12" spans="1:6" x14ac:dyDescent="0.3">
      <c r="A12">
        <f>VLOOKUP($B12,disciplinas!$A$2:$K$49,2,FALSE)</f>
        <v>23</v>
      </c>
      <c r="B12" t="s">
        <v>58</v>
      </c>
      <c r="C12" t="s">
        <v>42</v>
      </c>
      <c r="D12">
        <f>VLOOKUP($B12,disciplinas!$A$2:$K$49,3,)</f>
        <v>4</v>
      </c>
      <c r="E12">
        <f>VLOOKUP($B12,disciplinas!$A$2:$K$49,6,FALSE)</f>
        <v>4</v>
      </c>
      <c r="F12">
        <f t="shared" si="0"/>
        <v>0</v>
      </c>
    </row>
    <row r="13" spans="1:6" x14ac:dyDescent="0.3">
      <c r="A13">
        <f>VLOOKUP($B13,disciplinas!$A$2:$K$49,2,FALSE)</f>
        <v>27</v>
      </c>
      <c r="B13" t="s">
        <v>59</v>
      </c>
      <c r="C13" t="s">
        <v>39</v>
      </c>
      <c r="D13">
        <f>VLOOKUP($B13,disciplinas!$A$2:$K$49,3,)</f>
        <v>4</v>
      </c>
      <c r="E13">
        <f>VLOOKUP($B13,disciplinas!$A$2:$K$49,6,FALSE)</f>
        <v>4</v>
      </c>
      <c r="F13">
        <f t="shared" si="0"/>
        <v>2</v>
      </c>
    </row>
    <row r="14" spans="1:6" x14ac:dyDescent="0.3">
      <c r="A14">
        <f>VLOOKUP($B14,disciplinas!$A$2:$K$49,2,FALSE)</f>
        <v>28</v>
      </c>
      <c r="B14" t="s">
        <v>60</v>
      </c>
      <c r="C14" t="s">
        <v>54</v>
      </c>
      <c r="D14">
        <f>VLOOKUP($B14,disciplinas!$A$2:$K$49,3,)</f>
        <v>5</v>
      </c>
      <c r="E14">
        <f>VLOOKUP($B14,disciplinas!$A$2:$K$49,6,FALSE)</f>
        <v>4</v>
      </c>
      <c r="F14">
        <f t="shared" si="0"/>
        <v>2</v>
      </c>
    </row>
    <row r="15" spans="1:6" x14ac:dyDescent="0.3">
      <c r="A15">
        <f>VLOOKUP($B15,disciplinas!$A$2:$K$49,2,FALSE)</f>
        <v>32</v>
      </c>
      <c r="B15" t="s">
        <v>61</v>
      </c>
      <c r="C15" t="s">
        <v>56</v>
      </c>
      <c r="D15">
        <f>VLOOKUP($B15,disciplinas!$A$2:$K$49,3,)</f>
        <v>5</v>
      </c>
      <c r="E15">
        <f>VLOOKUP($B15,disciplinas!$A$2:$K$49,6,FALSE)</f>
        <v>2</v>
      </c>
      <c r="F15">
        <f t="shared" si="0"/>
        <v>1</v>
      </c>
    </row>
    <row r="16" spans="1:6" x14ac:dyDescent="0.3">
      <c r="A16">
        <f>VLOOKUP($B16,disciplinas!$A$2:$K$49,2,FALSE)</f>
        <v>34</v>
      </c>
      <c r="B16" t="s">
        <v>62</v>
      </c>
      <c r="C16" t="s">
        <v>52</v>
      </c>
      <c r="D16">
        <f>VLOOKUP($B16,disciplinas!$A$2:$K$49,3,)</f>
        <v>5</v>
      </c>
      <c r="E16">
        <f>VLOOKUP($B16,disciplinas!$A$2:$K$49,6,FALSE)</f>
        <v>4</v>
      </c>
      <c r="F16">
        <f t="shared" si="0"/>
        <v>2</v>
      </c>
    </row>
    <row r="17" spans="1:6" x14ac:dyDescent="0.3">
      <c r="A17">
        <f>VLOOKUP($B17,disciplinas!$A$2:$K$49,2,FALSE)</f>
        <v>31</v>
      </c>
      <c r="B17" t="s">
        <v>63</v>
      </c>
      <c r="C17" t="s">
        <v>55</v>
      </c>
      <c r="D17">
        <f>VLOOKUP($B17,disciplinas!$A$2:$K$49,3,)</f>
        <v>5</v>
      </c>
      <c r="E17">
        <f>VLOOKUP($B17,disciplinas!$A$2:$K$49,6,FALSE)</f>
        <v>2</v>
      </c>
      <c r="F17">
        <f t="shared" si="0"/>
        <v>0</v>
      </c>
    </row>
    <row r="18" spans="1:6" x14ac:dyDescent="0.3">
      <c r="A18">
        <f>VLOOKUP($B18,disciplinas!$A$2:$K$49,2,FALSE)</f>
        <v>31</v>
      </c>
      <c r="B18" t="s">
        <v>63</v>
      </c>
      <c r="C18" s="1" t="s">
        <v>64</v>
      </c>
      <c r="D18">
        <f>VLOOKUP($B18,disciplinas!$A$2:$K$49,3,)</f>
        <v>5</v>
      </c>
      <c r="E18">
        <f>VLOOKUP($B18,disciplinas!$A$2:$K$49,6,FALSE)</f>
        <v>2</v>
      </c>
      <c r="F18">
        <f t="shared" si="0"/>
        <v>0</v>
      </c>
    </row>
    <row r="19" spans="1:6" x14ac:dyDescent="0.3">
      <c r="A19">
        <f>VLOOKUP($B19,disciplinas!$A$2:$K$49,2,FALSE)</f>
        <v>31</v>
      </c>
      <c r="B19" t="s">
        <v>63</v>
      </c>
      <c r="C19" t="s">
        <v>52</v>
      </c>
      <c r="D19">
        <f>VLOOKUP($B19,disciplinas!$A$2:$K$49,3,)</f>
        <v>5</v>
      </c>
      <c r="E19">
        <f>VLOOKUP($B19,disciplinas!$A$2:$K$49,6,FALSE)</f>
        <v>2</v>
      </c>
      <c r="F19">
        <f t="shared" si="0"/>
        <v>0</v>
      </c>
    </row>
    <row r="20" spans="1:6" x14ac:dyDescent="0.3">
      <c r="A20">
        <f>VLOOKUP($B20,disciplinas!$A$2:$K$49,2,FALSE)</f>
        <v>30</v>
      </c>
      <c r="B20" t="s">
        <v>66</v>
      </c>
      <c r="C20" s="1" t="s">
        <v>67</v>
      </c>
      <c r="D20">
        <f>VLOOKUP($B20,disciplinas!$A$2:$K$49,3,)</f>
        <v>5</v>
      </c>
      <c r="E20">
        <f>VLOOKUP($B20,disciplinas!$A$2:$K$49,6,FALSE)</f>
        <v>4</v>
      </c>
      <c r="F20">
        <f t="shared" si="0"/>
        <v>3</v>
      </c>
    </row>
    <row r="21" spans="1:6" x14ac:dyDescent="0.3">
      <c r="A21">
        <f>VLOOKUP($B21,disciplinas!$A$2:$K$49,2,FALSE)</f>
        <v>30</v>
      </c>
      <c r="B21" t="s">
        <v>66</v>
      </c>
      <c r="C21" t="s">
        <v>68</v>
      </c>
      <c r="D21">
        <f>VLOOKUP($B21,disciplinas!$A$2:$K$49,3,)</f>
        <v>5</v>
      </c>
      <c r="E21">
        <f>VLOOKUP($B21,disciplinas!$A$2:$K$49,6,FALSE)</f>
        <v>4</v>
      </c>
      <c r="F21">
        <f t="shared" si="0"/>
        <v>3</v>
      </c>
    </row>
    <row r="22" spans="1:6" x14ac:dyDescent="0.3">
      <c r="A22">
        <f>VLOOKUP($B22,disciplinas!$A$2:$K$49,2,FALSE)</f>
        <v>29</v>
      </c>
      <c r="B22" t="s">
        <v>65</v>
      </c>
      <c r="C22" s="1" t="s">
        <v>59</v>
      </c>
      <c r="D22">
        <f>VLOOKUP($B22,disciplinas!$A$2:$K$49,3,)</f>
        <v>5</v>
      </c>
      <c r="E22">
        <f>VLOOKUP($B22,disciplinas!$A$2:$K$49,6,FALSE)</f>
        <v>4</v>
      </c>
      <c r="F22">
        <f t="shared" si="0"/>
        <v>1</v>
      </c>
    </row>
    <row r="23" spans="1:6" x14ac:dyDescent="0.3">
      <c r="A23">
        <f>VLOOKUP($B23,disciplinas!$A$2:$K$49,2,FALSE)</f>
        <v>39</v>
      </c>
      <c r="B23" t="s">
        <v>69</v>
      </c>
      <c r="C23" t="s">
        <v>60</v>
      </c>
      <c r="D23">
        <f>VLOOKUP($B23,disciplinas!$A$2:$K$49,3,)</f>
        <v>6</v>
      </c>
      <c r="E23">
        <f>VLOOKUP($B23,disciplinas!$A$2:$K$49,6,FALSE)</f>
        <v>4</v>
      </c>
      <c r="F23">
        <f t="shared" si="0"/>
        <v>0</v>
      </c>
    </row>
    <row r="24" spans="1:6" x14ac:dyDescent="0.3">
      <c r="A24">
        <f>VLOOKUP($B24,disciplinas!$A$2:$K$49,2,FALSE)</f>
        <v>35</v>
      </c>
      <c r="B24" t="s">
        <v>70</v>
      </c>
      <c r="C24" t="s">
        <v>52</v>
      </c>
      <c r="D24">
        <f>VLOOKUP($B24,disciplinas!$A$2:$K$49,3,)</f>
        <v>6</v>
      </c>
      <c r="E24">
        <f>VLOOKUP($B24,disciplinas!$A$2:$K$49,6,FALSE)</f>
        <v>2</v>
      </c>
      <c r="F24">
        <f t="shared" si="0"/>
        <v>1</v>
      </c>
    </row>
    <row r="25" spans="1:6" x14ac:dyDescent="0.3">
      <c r="A25">
        <f>VLOOKUP($B25,disciplinas!$A$2:$K$49,2,FALSE)</f>
        <v>36</v>
      </c>
      <c r="B25" t="s">
        <v>71</v>
      </c>
      <c r="C25" t="s">
        <v>72</v>
      </c>
      <c r="D25">
        <f>VLOOKUP($B25,disciplinas!$A$2:$K$49,3,)</f>
        <v>6</v>
      </c>
      <c r="E25">
        <f>VLOOKUP($B25,disciplinas!$A$2:$K$49,6,FALSE)</f>
        <v>2</v>
      </c>
      <c r="F25">
        <f t="shared" si="0"/>
        <v>0</v>
      </c>
    </row>
    <row r="26" spans="1:6" x14ac:dyDescent="0.3">
      <c r="A26">
        <f>VLOOKUP($B26,disciplinas!$A$2:$K$49,2,FALSE)</f>
        <v>37</v>
      </c>
      <c r="B26" t="s">
        <v>73</v>
      </c>
      <c r="C26" t="s">
        <v>62</v>
      </c>
      <c r="D26">
        <f>VLOOKUP($B26,disciplinas!$A$2:$K$49,3,)</f>
        <v>6</v>
      </c>
      <c r="E26">
        <f>VLOOKUP($B26,disciplinas!$A$2:$K$49,6,FALSE)</f>
        <v>4</v>
      </c>
      <c r="F26">
        <f t="shared" si="0"/>
        <v>0</v>
      </c>
    </row>
    <row r="27" spans="1:6" x14ac:dyDescent="0.3">
      <c r="A27">
        <f>VLOOKUP($B27,disciplinas!$A$2:$K$49,2,FALSE)</f>
        <v>38</v>
      </c>
      <c r="B27" t="s">
        <v>74</v>
      </c>
      <c r="C27" t="s">
        <v>66</v>
      </c>
      <c r="D27">
        <f>VLOOKUP($B27,disciplinas!$A$2:$K$49,3,)</f>
        <v>6</v>
      </c>
      <c r="E27">
        <f>VLOOKUP($B27,disciplinas!$A$2:$K$49,6,FALSE)</f>
        <v>6</v>
      </c>
      <c r="F27">
        <f t="shared" si="0"/>
        <v>0</v>
      </c>
    </row>
    <row r="28" spans="1:6" x14ac:dyDescent="0.3">
      <c r="A28">
        <f>VLOOKUP($B28,disciplinas!$A$2:$K$49,2,FALSE)</f>
        <v>40</v>
      </c>
      <c r="B28" t="s">
        <v>75</v>
      </c>
      <c r="C28" t="s">
        <v>50</v>
      </c>
      <c r="D28">
        <f>VLOOKUP($B28,disciplinas!$A$2:$K$49,3,)</f>
        <v>6</v>
      </c>
      <c r="E28">
        <f>VLOOKUP($B28,disciplinas!$A$2:$K$49,6,FALSE)</f>
        <v>2</v>
      </c>
      <c r="F28">
        <f t="shared" si="0"/>
        <v>0</v>
      </c>
    </row>
    <row r="29" spans="1:6" x14ac:dyDescent="0.3">
      <c r="A29">
        <f>VLOOKUP($B29,disciplinas!$A$2:$K$49,2,FALSE)</f>
        <v>40</v>
      </c>
      <c r="B29" t="s">
        <v>75</v>
      </c>
      <c r="C29" t="s">
        <v>65</v>
      </c>
      <c r="D29">
        <f>VLOOKUP($B29,disciplinas!$A$2:$K$49,3,)</f>
        <v>6</v>
      </c>
      <c r="E29">
        <f>VLOOKUP($B29,disciplinas!$A$2:$K$49,6,FALSE)</f>
        <v>2</v>
      </c>
      <c r="F29">
        <f t="shared" si="0"/>
        <v>0</v>
      </c>
    </row>
    <row r="30" spans="1:6" x14ac:dyDescent="0.3">
      <c r="A30">
        <f>VLOOKUP($B30,disciplinas!$A$2:$K$49,2,FALSE)</f>
        <v>43</v>
      </c>
      <c r="B30" t="s">
        <v>76</v>
      </c>
      <c r="C30" t="s">
        <v>57</v>
      </c>
      <c r="D30">
        <f>VLOOKUP($B30,disciplinas!$A$2:$K$49,3,)</f>
        <v>7</v>
      </c>
      <c r="E30">
        <f>VLOOKUP($B30,disciplinas!$A$2:$K$49,6,FALSE)</f>
        <v>2</v>
      </c>
      <c r="F30">
        <f t="shared" si="0"/>
        <v>0</v>
      </c>
    </row>
    <row r="31" spans="1:6" x14ac:dyDescent="0.3">
      <c r="A31">
        <f>VLOOKUP($B31,disciplinas!$A$2:$K$49,2,FALSE)</f>
        <v>47</v>
      </c>
      <c r="B31" t="s">
        <v>77</v>
      </c>
      <c r="C31" t="s">
        <v>82</v>
      </c>
      <c r="D31">
        <f>VLOOKUP($B31,disciplinas!$A$2:$K$49,3,)</f>
        <v>7</v>
      </c>
      <c r="E31">
        <f>VLOOKUP($B31,disciplinas!$A$2:$K$49,6,FALSE)</f>
        <v>1</v>
      </c>
      <c r="F31">
        <f t="shared" si="0"/>
        <v>1</v>
      </c>
    </row>
    <row r="32" spans="1:6" x14ac:dyDescent="0.3">
      <c r="A32">
        <f>VLOOKUP($B32,disciplinas!$A$2:$K$49,2,FALSE)</f>
        <v>45</v>
      </c>
      <c r="B32" t="s">
        <v>78</v>
      </c>
      <c r="C32" t="s">
        <v>59</v>
      </c>
      <c r="D32">
        <f>VLOOKUP($B32,disciplinas!$A$2:$K$49,3,)</f>
        <v>7</v>
      </c>
      <c r="E32">
        <f>VLOOKUP($B32,disciplinas!$A$2:$K$49,6,FALSE)</f>
        <v>2</v>
      </c>
      <c r="F32">
        <f t="shared" si="0"/>
        <v>0</v>
      </c>
    </row>
    <row r="33" spans="1:6" x14ac:dyDescent="0.3">
      <c r="A33">
        <f>VLOOKUP($B33,disciplinas!$A$2:$K$49,2,FALSE)</f>
        <v>45</v>
      </c>
      <c r="B33" t="s">
        <v>78</v>
      </c>
      <c r="C33" t="s">
        <v>66</v>
      </c>
      <c r="D33">
        <f>VLOOKUP($B33,disciplinas!$A$2:$K$49,3,)</f>
        <v>7</v>
      </c>
      <c r="E33">
        <f>VLOOKUP($B33,disciplinas!$A$2:$K$49,6,FALSE)</f>
        <v>2</v>
      </c>
      <c r="F33">
        <f t="shared" si="0"/>
        <v>0</v>
      </c>
    </row>
    <row r="34" spans="1:6" x14ac:dyDescent="0.3">
      <c r="A34">
        <f>VLOOKUP($B34,disciplinas!$A$2:$K$49,2,FALSE)</f>
        <v>44</v>
      </c>
      <c r="B34" t="s">
        <v>81</v>
      </c>
      <c r="C34" t="s">
        <v>66</v>
      </c>
      <c r="D34">
        <f>VLOOKUP($B34,disciplinas!$A$2:$K$49,3,)</f>
        <v>7</v>
      </c>
      <c r="E34">
        <f>VLOOKUP($B34,disciplinas!$A$2:$K$49,6,FALSE)</f>
        <v>4</v>
      </c>
      <c r="F34">
        <f t="shared" si="0"/>
        <v>0</v>
      </c>
    </row>
    <row r="35" spans="1:6" x14ac:dyDescent="0.3">
      <c r="A35">
        <f>VLOOKUP($B35,disciplinas!$A$2:$K$49,2,FALSE)</f>
        <v>44</v>
      </c>
      <c r="B35" t="s">
        <v>81</v>
      </c>
      <c r="C35" t="s">
        <v>60</v>
      </c>
      <c r="D35">
        <f>VLOOKUP($B35,disciplinas!$A$2:$K$49,3,)</f>
        <v>7</v>
      </c>
      <c r="E35">
        <f>VLOOKUP($B35,disciplinas!$A$2:$K$49,6,FALSE)</f>
        <v>4</v>
      </c>
      <c r="F35">
        <f t="shared" si="0"/>
        <v>0</v>
      </c>
    </row>
    <row r="36" spans="1:6" x14ac:dyDescent="0.3">
      <c r="A36">
        <f>VLOOKUP($B36,disciplinas!$A$2:$K$49,2,FALSE)</f>
        <v>44</v>
      </c>
      <c r="B36" t="s">
        <v>81</v>
      </c>
      <c r="C36" t="s">
        <v>62</v>
      </c>
      <c r="D36">
        <f>VLOOKUP($B36,disciplinas!$A$2:$K$49,3,)</f>
        <v>7</v>
      </c>
      <c r="E36">
        <f>VLOOKUP($B36,disciplinas!$A$2:$K$49,6,FALSE)</f>
        <v>4</v>
      </c>
      <c r="F36">
        <f t="shared" si="0"/>
        <v>0</v>
      </c>
    </row>
    <row r="37" spans="1:6" x14ac:dyDescent="0.3">
      <c r="A37">
        <f>VLOOKUP($B37,disciplinas!$A$2:$K$49,2,FALSE)</f>
        <v>44</v>
      </c>
      <c r="B37" t="s">
        <v>81</v>
      </c>
      <c r="C37" t="s">
        <v>61</v>
      </c>
      <c r="D37">
        <f>VLOOKUP($B37,disciplinas!$A$2:$K$49,3,)</f>
        <v>7</v>
      </c>
      <c r="E37">
        <f>VLOOKUP($B37,disciplinas!$A$2:$K$49,6,FALSE)</f>
        <v>4</v>
      </c>
      <c r="F37">
        <f t="shared" si="0"/>
        <v>0</v>
      </c>
    </row>
    <row r="38" spans="1:6" x14ac:dyDescent="0.3">
      <c r="A38">
        <f>VLOOKUP($B38,disciplinas!$A$2:$K$49,2,FALSE)</f>
        <v>44</v>
      </c>
      <c r="B38" t="s">
        <v>81</v>
      </c>
      <c r="C38" t="s">
        <v>70</v>
      </c>
      <c r="D38">
        <f>VLOOKUP($B38,disciplinas!$A$2:$K$49,3,)</f>
        <v>7</v>
      </c>
      <c r="E38">
        <f>VLOOKUP($B38,disciplinas!$A$2:$K$49,6,FALSE)</f>
        <v>4</v>
      </c>
      <c r="F38">
        <f t="shared" si="0"/>
        <v>0</v>
      </c>
    </row>
    <row r="39" spans="1:6" x14ac:dyDescent="0.3">
      <c r="A39">
        <f>VLOOKUP($B39,disciplinas!$A$2:$K$49,2,FALSE)</f>
        <v>42</v>
      </c>
      <c r="B39" t="s">
        <v>79</v>
      </c>
      <c r="C39" t="s">
        <v>42</v>
      </c>
      <c r="D39">
        <f>VLOOKUP($B39,disciplinas!$A$2:$K$49,3,)</f>
        <v>7</v>
      </c>
      <c r="E39">
        <f>VLOOKUP($B39,disciplinas!$A$2:$K$49,6,FALSE)</f>
        <v>4</v>
      </c>
      <c r="F39">
        <f t="shared" si="0"/>
        <v>0</v>
      </c>
    </row>
    <row r="40" spans="1:6" x14ac:dyDescent="0.3">
      <c r="A40">
        <f>VLOOKUP($B40,disciplinas!$A$2:$K$49,2,FALSE)</f>
        <v>41</v>
      </c>
      <c r="B40" t="s">
        <v>80</v>
      </c>
      <c r="C40" t="s">
        <v>83</v>
      </c>
      <c r="D40">
        <f>VLOOKUP($B40,disciplinas!$A$2:$K$49,3,)</f>
        <v>7</v>
      </c>
      <c r="E40">
        <f>VLOOKUP($B40,disciplinas!$A$2:$K$49,6,FALSE)</f>
        <v>2</v>
      </c>
      <c r="F40">
        <f t="shared" si="0"/>
        <v>0</v>
      </c>
    </row>
    <row r="41" spans="1:6" x14ac:dyDescent="0.3">
      <c r="A41" t="e">
        <f>VLOOKUP($B41,disciplinas!$A$2:$K$49,2,FALSE)</f>
        <v>#N/A</v>
      </c>
      <c r="B41" t="s">
        <v>85</v>
      </c>
      <c r="C41" t="s">
        <v>57</v>
      </c>
      <c r="D41" t="e">
        <f>VLOOKUP($B41,disciplinas!$A$2:$K$49,3,)</f>
        <v>#N/A</v>
      </c>
      <c r="E41" t="e">
        <f>VLOOKUP($B41,disciplinas!$A$2:$K$49,6,FALSE)</f>
        <v>#N/A</v>
      </c>
      <c r="F41">
        <f t="shared" si="0"/>
        <v>0</v>
      </c>
    </row>
    <row r="42" spans="1:6" x14ac:dyDescent="0.3">
      <c r="A42" t="e">
        <f>VLOOKUP($B42,disciplinas!$A$2:$K$49,2,FALSE)</f>
        <v>#N/A</v>
      </c>
      <c r="B42" t="s">
        <v>86</v>
      </c>
      <c r="C42" t="s">
        <v>87</v>
      </c>
      <c r="D42" t="e">
        <f>VLOOKUP($B42,disciplinas!$A$2:$K$49,3,)</f>
        <v>#N/A</v>
      </c>
      <c r="E42" t="e">
        <f>VLOOKUP($B42,disciplinas!$A$2:$K$49,6,FALSE)</f>
        <v>#N/A</v>
      </c>
      <c r="F42">
        <f t="shared" si="0"/>
        <v>0</v>
      </c>
    </row>
  </sheetData>
  <autoFilter ref="B1:F42" xr:uid="{00000000-0001-0000-02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Planilha2</vt:lpstr>
      <vt:lpstr>prequisito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Rodrigues</dc:creator>
  <cp:lastModifiedBy>Francisco Rodrigues</cp:lastModifiedBy>
  <dcterms:created xsi:type="dcterms:W3CDTF">2021-10-21T03:40:31Z</dcterms:created>
  <dcterms:modified xsi:type="dcterms:W3CDTF">2021-11-05T20:57:03Z</dcterms:modified>
</cp:coreProperties>
</file>