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v4/Desktop/Repos/ChiTech/chi-tech/ChiTest/"/>
    </mc:Choice>
  </mc:AlternateContent>
  <xr:revisionPtr revIDLastSave="0" documentId="13_ncr:1_{3F7D241F-FE22-5441-A245-5C482DB628CC}" xr6:coauthVersionLast="47" xr6:coauthVersionMax="47" xr10:uidLastSave="{00000000-0000-0000-0000-000000000000}"/>
  <bookViews>
    <workbookView xWindow="-31620" yWindow="1940" windowWidth="28040" windowHeight="15860" activeTab="1" xr2:uid="{2C66EBDF-078F-BC48-AC74-E20035B4CA3C}"/>
  </bookViews>
  <sheets>
    <sheet name="SimTest04PWLCMMS" sheetId="2" r:id="rId1"/>
    <sheet name="SimTest92MIPPWLD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7" i="2" s="1"/>
  <c r="F5" i="2"/>
  <c r="D5" i="2"/>
  <c r="C5" i="2"/>
  <c r="F4" i="2"/>
  <c r="D4" i="2"/>
  <c r="F5" i="1"/>
  <c r="F6" i="1"/>
  <c r="F7" i="1"/>
  <c r="F8" i="1"/>
  <c r="F9" i="1"/>
  <c r="F10" i="1"/>
  <c r="F11" i="1"/>
  <c r="F4" i="1"/>
  <c r="D5" i="1"/>
  <c r="D6" i="1"/>
  <c r="D7" i="1"/>
  <c r="D8" i="1"/>
  <c r="D9" i="1"/>
  <c r="D10" i="1"/>
  <c r="D11" i="1"/>
  <c r="D4" i="1"/>
  <c r="C5" i="1"/>
  <c r="C6" i="1" s="1"/>
  <c r="C7" i="1" s="1"/>
  <c r="C8" i="1" s="1"/>
  <c r="C9" i="1" s="1"/>
  <c r="C10" i="1" s="1"/>
  <c r="C11" i="1" s="1"/>
  <c r="C8" i="2" l="1"/>
  <c r="F7" i="2"/>
  <c r="D7" i="2"/>
  <c r="D6" i="2"/>
  <c r="F6" i="2"/>
  <c r="D8" i="2" l="1"/>
  <c r="F8" i="2"/>
  <c r="C9" i="2"/>
  <c r="F9" i="2" l="1"/>
  <c r="C10" i="2"/>
  <c r="D9" i="2"/>
  <c r="C11" i="2" l="1"/>
  <c r="F10" i="2"/>
  <c r="D10" i="2"/>
  <c r="F11" i="2" l="1"/>
  <c r="D11" i="2"/>
</calcChain>
</file>

<file path=xl/sharedStrings.xml><?xml version="1.0" encoding="utf-8"?>
<sst xmlns="http://schemas.openxmlformats.org/spreadsheetml/2006/main" count="8" uniqueCount="4">
  <si>
    <t>L2-error</t>
  </si>
  <si>
    <t>nmesh</t>
  </si>
  <si>
    <t>#Cells</t>
  </si>
  <si>
    <t>2nd-order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</si>
</sst>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1" fontId="0" fillId="2" borderId="0" xfId="0" applyNumberFormat="1" applyFill="1" applyAlignment="1">
      <alignment horizontal="center"/>
    </xf>
    <xf numFmtId="11" fontId="0" fillId="3" borderId="0" xfId="0" applyNumberFormat="1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PWLC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SimTest04PWLCMMS!$D$4:$D$11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1600</c:v>
                </c:pt>
                <c:pt idx="3">
                  <c:v>6400</c:v>
                </c:pt>
                <c:pt idx="4">
                  <c:v>25600</c:v>
                </c:pt>
                <c:pt idx="5">
                  <c:v>102400</c:v>
                </c:pt>
                <c:pt idx="6">
                  <c:v>409600</c:v>
                </c:pt>
                <c:pt idx="7">
                  <c:v>1638400</c:v>
                </c:pt>
              </c:numCache>
            </c:numRef>
          </c:xVal>
          <c:yVal>
            <c:numRef>
              <c:f>SimTest04PWLCMMS!$E$4:$E$11</c:f>
              <c:numCache>
                <c:formatCode>0.00E+00</c:formatCode>
                <c:ptCount val="8"/>
                <c:pt idx="0">
                  <c:v>7.0323689999999994E-2</c:v>
                </c:pt>
                <c:pt idx="1">
                  <c:v>1.770074E-2</c:v>
                </c:pt>
                <c:pt idx="2">
                  <c:v>4.4327660000000003E-3</c:v>
                </c:pt>
                <c:pt idx="3">
                  <c:v>1.1084059999999999E-3</c:v>
                </c:pt>
                <c:pt idx="4">
                  <c:v>2.7724200000000003E-4</c:v>
                </c:pt>
                <c:pt idx="5">
                  <c:v>6.9351229999999996E-5</c:v>
                </c:pt>
                <c:pt idx="6">
                  <c:v>1.7263050000000001E-5</c:v>
                </c:pt>
                <c:pt idx="7">
                  <c:v>4.3534639999999998E-6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22-5F47-96CF-1C59F26785F9}"/>
            </c:ext>
          </c:extLst>
        </c:ser>
        <c:ser>
          <c:idx val="1"/>
          <c:order val="1"/>
          <c:tx>
            <c:v>2nd order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SimTest04PWLCMMS!$D$4:$D$11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1600</c:v>
                </c:pt>
                <c:pt idx="3">
                  <c:v>6400</c:v>
                </c:pt>
                <c:pt idx="4">
                  <c:v>25600</c:v>
                </c:pt>
                <c:pt idx="5">
                  <c:v>102400</c:v>
                </c:pt>
                <c:pt idx="6">
                  <c:v>409600</c:v>
                </c:pt>
                <c:pt idx="7">
                  <c:v>1638400</c:v>
                </c:pt>
              </c:numCache>
            </c:numRef>
          </c:xVal>
          <c:yVal>
            <c:numRef>
              <c:f>SimTest04PWLCMMS!$F$4:$F$11</c:f>
              <c:numCache>
                <c:formatCode>0.00E+00</c:formatCode>
                <c:ptCount val="8"/>
                <c:pt idx="0">
                  <c:v>0.14064737999999999</c:v>
                </c:pt>
                <c:pt idx="1">
                  <c:v>3.5161844999999997E-2</c:v>
                </c:pt>
                <c:pt idx="2">
                  <c:v>8.7904612499999993E-3</c:v>
                </c:pt>
                <c:pt idx="3">
                  <c:v>2.1976153124999998E-3</c:v>
                </c:pt>
                <c:pt idx="4">
                  <c:v>5.4940382812499996E-4</c:v>
                </c:pt>
                <c:pt idx="5">
                  <c:v>1.3735095703124999E-4</c:v>
                </c:pt>
                <c:pt idx="6">
                  <c:v>3.4337739257812497E-5</c:v>
                </c:pt>
                <c:pt idx="7">
                  <c:v>8.5844348144531243E-6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22-5F47-96CF-1C59F2678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128095"/>
        <c:axId val="1384633647"/>
      </c:scatterChart>
      <c:valAx>
        <c:axId val="1381128095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Cells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633647"/>
        <c:crossesAt val="1.0000000000000004E-6"/>
        <c:crossBetween val="midCat"/>
      </c:valAx>
      <c:valAx>
        <c:axId val="13846336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L2-norm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128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MIP-PWLD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SimTest92MIPPWLD!$D$4:$D$11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1600</c:v>
                </c:pt>
                <c:pt idx="3">
                  <c:v>6400</c:v>
                </c:pt>
                <c:pt idx="4">
                  <c:v>25600</c:v>
                </c:pt>
                <c:pt idx="5">
                  <c:v>102400</c:v>
                </c:pt>
                <c:pt idx="6">
                  <c:v>409600</c:v>
                </c:pt>
                <c:pt idx="7">
                  <c:v>1638400</c:v>
                </c:pt>
              </c:numCache>
            </c:numRef>
          </c:xVal>
          <c:yVal>
            <c:numRef>
              <c:f>SimTest92MIPPWLD!$E$4:$E$11</c:f>
              <c:numCache>
                <c:formatCode>0.00E+00</c:formatCode>
                <c:ptCount val="8"/>
                <c:pt idx="0">
                  <c:v>5.0405520000000002E-2</c:v>
                </c:pt>
                <c:pt idx="1">
                  <c:v>1.3847150000000001E-2</c:v>
                </c:pt>
                <c:pt idx="2">
                  <c:v>3.62459E-3</c:v>
                </c:pt>
                <c:pt idx="3">
                  <c:v>9.2636240000000005E-4</c:v>
                </c:pt>
                <c:pt idx="4">
                  <c:v>2.341089E-4</c:v>
                </c:pt>
                <c:pt idx="5">
                  <c:v>5.8842789999999998E-5</c:v>
                </c:pt>
                <c:pt idx="6">
                  <c:v>1.475032E-5</c:v>
                </c:pt>
                <c:pt idx="7">
                  <c:v>3.6925440000000002E-6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0A-A942-99C1-7ED66F9349B5}"/>
            </c:ext>
          </c:extLst>
        </c:ser>
        <c:ser>
          <c:idx val="1"/>
          <c:order val="1"/>
          <c:tx>
            <c:v>2nd order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SimTest92MIPPWLD!$D$4:$D$11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1600</c:v>
                </c:pt>
                <c:pt idx="3">
                  <c:v>6400</c:v>
                </c:pt>
                <c:pt idx="4">
                  <c:v>25600</c:v>
                </c:pt>
                <c:pt idx="5">
                  <c:v>102400</c:v>
                </c:pt>
                <c:pt idx="6">
                  <c:v>409600</c:v>
                </c:pt>
                <c:pt idx="7">
                  <c:v>1638400</c:v>
                </c:pt>
              </c:numCache>
            </c:numRef>
          </c:xVal>
          <c:yVal>
            <c:numRef>
              <c:f>SimTest92MIPPWLD!$F$4:$F$11</c:f>
              <c:numCache>
                <c:formatCode>0.00E+00</c:formatCode>
                <c:ptCount val="8"/>
                <c:pt idx="0">
                  <c:v>0.10081104</c:v>
                </c:pt>
                <c:pt idx="1">
                  <c:v>2.5202760000000001E-2</c:v>
                </c:pt>
                <c:pt idx="2">
                  <c:v>6.3006900000000003E-3</c:v>
                </c:pt>
                <c:pt idx="3">
                  <c:v>1.5751725000000001E-3</c:v>
                </c:pt>
                <c:pt idx="4">
                  <c:v>3.9379312500000002E-4</c:v>
                </c:pt>
                <c:pt idx="5">
                  <c:v>9.8448281250000004E-5</c:v>
                </c:pt>
                <c:pt idx="6">
                  <c:v>2.4612070312500001E-5</c:v>
                </c:pt>
                <c:pt idx="7">
                  <c:v>6.1530175781250003E-6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0A-A942-99C1-7ED66F934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128095"/>
        <c:axId val="1384633647"/>
      </c:scatterChart>
      <c:valAx>
        <c:axId val="1381128095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Cells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633647"/>
        <c:crossesAt val="1.0000000000000004E-6"/>
        <c:crossBetween val="midCat"/>
      </c:valAx>
      <c:valAx>
        <c:axId val="13846336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L2-norm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128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3</xdr:row>
      <xdr:rowOff>0</xdr:rowOff>
    </xdr:from>
    <xdr:to>
      <xdr:col>14</xdr:col>
      <xdr:colOff>546100</xdr:colOff>
      <xdr:row>26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B6508A-412F-C244-8C05-2932528746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3</xdr:row>
      <xdr:rowOff>0</xdr:rowOff>
    </xdr:from>
    <xdr:to>
      <xdr:col>14</xdr:col>
      <xdr:colOff>546100</xdr:colOff>
      <xdr:row>26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E3F0B-9B3E-2C5D-1817-214AF19E5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1E135-D48D-6C41-8652-5BDC89D46B7B}">
  <dimension ref="C3:F11"/>
  <sheetViews>
    <sheetView workbookViewId="0">
      <selection activeCell="E17" sqref="E17"/>
    </sheetView>
  </sheetViews>
  <sheetFormatPr baseColWidth="10" defaultRowHeight="16" x14ac:dyDescent="0.2"/>
  <sheetData>
    <row r="3" spans="3:6" x14ac:dyDescent="0.2">
      <c r="C3" s="1" t="s">
        <v>1</v>
      </c>
      <c r="D3" s="1" t="s">
        <v>2</v>
      </c>
      <c r="E3" s="1" t="s">
        <v>0</v>
      </c>
      <c r="F3" s="1" t="s">
        <v>3</v>
      </c>
    </row>
    <row r="4" spans="3:6" x14ac:dyDescent="0.2">
      <c r="C4" s="4">
        <v>10</v>
      </c>
      <c r="D4" s="4">
        <f>C4^2</f>
        <v>100</v>
      </c>
      <c r="E4" s="2">
        <v>7.0323689999999994E-2</v>
      </c>
      <c r="F4" s="3">
        <f>$E$4*2*($C$4/C4)^2</f>
        <v>0.14064737999999999</v>
      </c>
    </row>
    <row r="5" spans="3:6" x14ac:dyDescent="0.2">
      <c r="C5" s="4">
        <f>C4*2</f>
        <v>20</v>
      </c>
      <c r="D5" s="4">
        <f t="shared" ref="D5:D11" si="0">C5^2</f>
        <v>400</v>
      </c>
      <c r="E5" s="2">
        <v>1.770074E-2</v>
      </c>
      <c r="F5" s="3">
        <f t="shared" ref="F5:F11" si="1">$E$4*2*($C$4/C5)^2</f>
        <v>3.5161844999999997E-2</v>
      </c>
    </row>
    <row r="6" spans="3:6" x14ac:dyDescent="0.2">
      <c r="C6" s="4">
        <f t="shared" ref="C6:C11" si="2">C5*2</f>
        <v>40</v>
      </c>
      <c r="D6" s="4">
        <f t="shared" si="0"/>
        <v>1600</v>
      </c>
      <c r="E6" s="2">
        <v>4.4327660000000003E-3</v>
      </c>
      <c r="F6" s="3">
        <f t="shared" si="1"/>
        <v>8.7904612499999993E-3</v>
      </c>
    </row>
    <row r="7" spans="3:6" x14ac:dyDescent="0.2">
      <c r="C7" s="4">
        <f t="shared" si="2"/>
        <v>80</v>
      </c>
      <c r="D7" s="4">
        <f t="shared" si="0"/>
        <v>6400</v>
      </c>
      <c r="E7" s="2">
        <v>1.1084059999999999E-3</v>
      </c>
      <c r="F7" s="3">
        <f t="shared" si="1"/>
        <v>2.1976153124999998E-3</v>
      </c>
    </row>
    <row r="8" spans="3:6" x14ac:dyDescent="0.2">
      <c r="C8" s="4">
        <f t="shared" si="2"/>
        <v>160</v>
      </c>
      <c r="D8" s="4">
        <f t="shared" si="0"/>
        <v>25600</v>
      </c>
      <c r="E8" s="2">
        <v>2.7724200000000003E-4</v>
      </c>
      <c r="F8" s="3">
        <f t="shared" si="1"/>
        <v>5.4940382812499996E-4</v>
      </c>
    </row>
    <row r="9" spans="3:6" x14ac:dyDescent="0.2">
      <c r="C9" s="4">
        <f t="shared" si="2"/>
        <v>320</v>
      </c>
      <c r="D9" s="4">
        <f t="shared" si="0"/>
        <v>102400</v>
      </c>
      <c r="E9" s="2">
        <v>6.9351229999999996E-5</v>
      </c>
      <c r="F9" s="3">
        <f t="shared" si="1"/>
        <v>1.3735095703124999E-4</v>
      </c>
    </row>
    <row r="10" spans="3:6" x14ac:dyDescent="0.2">
      <c r="C10" s="4">
        <f t="shared" si="2"/>
        <v>640</v>
      </c>
      <c r="D10" s="4">
        <f t="shared" si="0"/>
        <v>409600</v>
      </c>
      <c r="E10" s="2">
        <v>1.7263050000000001E-5</v>
      </c>
      <c r="F10" s="3">
        <f t="shared" si="1"/>
        <v>3.4337739257812497E-5</v>
      </c>
    </row>
    <row r="11" spans="3:6" x14ac:dyDescent="0.2">
      <c r="C11" s="4">
        <f t="shared" si="2"/>
        <v>1280</v>
      </c>
      <c r="D11" s="4">
        <f t="shared" si="0"/>
        <v>1638400</v>
      </c>
      <c r="E11" s="2">
        <v>4.3534639999999998E-6</v>
      </c>
      <c r="F11" s="3">
        <f t="shared" si="1"/>
        <v>8.5844348144531243E-6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EF7BF-8014-D34C-A5CE-FB6004705BB9}">
  <dimension ref="C3:F11"/>
  <sheetViews>
    <sheetView tabSelected="1" workbookViewId="0">
      <selection activeCell="E19" sqref="E19"/>
    </sheetView>
  </sheetViews>
  <sheetFormatPr baseColWidth="10" defaultRowHeight="16" x14ac:dyDescent="0.2"/>
  <sheetData>
    <row r="3" spans="3:6" x14ac:dyDescent="0.2">
      <c r="C3" s="1" t="s">
        <v>1</v>
      </c>
      <c r="D3" s="1" t="s">
        <v>2</v>
      </c>
      <c r="E3" s="1" t="s">
        <v>0</v>
      </c>
      <c r="F3" s="1" t="s">
        <v>3</v>
      </c>
    </row>
    <row r="4" spans="3:6" x14ac:dyDescent="0.2">
      <c r="C4" s="4">
        <v>10</v>
      </c>
      <c r="D4" s="4">
        <f>C4^2</f>
        <v>100</v>
      </c>
      <c r="E4" s="2">
        <v>5.0405520000000002E-2</v>
      </c>
      <c r="F4" s="3">
        <f>$E$4*2*($C$4/C4)^2</f>
        <v>0.10081104</v>
      </c>
    </row>
    <row r="5" spans="3:6" x14ac:dyDescent="0.2">
      <c r="C5" s="4">
        <f>C4*2</f>
        <v>20</v>
      </c>
      <c r="D5" s="4">
        <f t="shared" ref="D5:D11" si="0">C5^2</f>
        <v>400</v>
      </c>
      <c r="E5" s="2">
        <v>1.3847150000000001E-2</v>
      </c>
      <c r="F5" s="3">
        <f t="shared" ref="F5:F11" si="1">$E$4*2*($C$4/C5)^2</f>
        <v>2.5202760000000001E-2</v>
      </c>
    </row>
    <row r="6" spans="3:6" x14ac:dyDescent="0.2">
      <c r="C6" s="4">
        <f t="shared" ref="C6:C11" si="2">C5*2</f>
        <v>40</v>
      </c>
      <c r="D6" s="4">
        <f t="shared" si="0"/>
        <v>1600</v>
      </c>
      <c r="E6" s="2">
        <v>3.62459E-3</v>
      </c>
      <c r="F6" s="3">
        <f t="shared" si="1"/>
        <v>6.3006900000000003E-3</v>
      </c>
    </row>
    <row r="7" spans="3:6" x14ac:dyDescent="0.2">
      <c r="C7" s="4">
        <f t="shared" si="2"/>
        <v>80</v>
      </c>
      <c r="D7" s="4">
        <f t="shared" si="0"/>
        <v>6400</v>
      </c>
      <c r="E7" s="2">
        <v>9.2636240000000005E-4</v>
      </c>
      <c r="F7" s="3">
        <f t="shared" si="1"/>
        <v>1.5751725000000001E-3</v>
      </c>
    </row>
    <row r="8" spans="3:6" x14ac:dyDescent="0.2">
      <c r="C8" s="4">
        <f t="shared" si="2"/>
        <v>160</v>
      </c>
      <c r="D8" s="4">
        <f t="shared" si="0"/>
        <v>25600</v>
      </c>
      <c r="E8" s="2">
        <v>2.341089E-4</v>
      </c>
      <c r="F8" s="3">
        <f t="shared" si="1"/>
        <v>3.9379312500000002E-4</v>
      </c>
    </row>
    <row r="9" spans="3:6" x14ac:dyDescent="0.2">
      <c r="C9" s="4">
        <f t="shared" si="2"/>
        <v>320</v>
      </c>
      <c r="D9" s="4">
        <f t="shared" si="0"/>
        <v>102400</v>
      </c>
      <c r="E9" s="2">
        <v>5.8842789999999998E-5</v>
      </c>
      <c r="F9" s="3">
        <f t="shared" si="1"/>
        <v>9.8448281250000004E-5</v>
      </c>
    </row>
    <row r="10" spans="3:6" x14ac:dyDescent="0.2">
      <c r="C10" s="4">
        <f t="shared" si="2"/>
        <v>640</v>
      </c>
      <c r="D10" s="4">
        <f t="shared" si="0"/>
        <v>409600</v>
      </c>
      <c r="E10" s="2">
        <v>1.475032E-5</v>
      </c>
      <c r="F10" s="3">
        <f t="shared" si="1"/>
        <v>2.4612070312500001E-5</v>
      </c>
    </row>
    <row r="11" spans="3:6" x14ac:dyDescent="0.2">
      <c r="C11" s="4">
        <f t="shared" si="2"/>
        <v>1280</v>
      </c>
      <c r="D11" s="4">
        <f t="shared" si="0"/>
        <v>1638400</v>
      </c>
      <c r="E11" s="2">
        <v>3.6925440000000002E-6</v>
      </c>
      <c r="F11" s="3">
        <f t="shared" si="1"/>
        <v>6.1530175781250003E-6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SimTest04PWLCMMS</vt:lpstr>
      <vt:lpstr>SimTest92MIPPWLD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2022-12-16T18:09:28Z</dcterms:created>
  <dcterms:modified xsi:type="dcterms:W3CDTF">2022-12-18T16:48:39Z</dcterms:modified>
</cp:coreProperties>
</file>