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50"/>
  </bookViews>
  <sheets>
    <sheet name="ESFERA" sheetId="1" r:id="rId1"/>
    <sheet name="CONCORRENCIA" sheetId="2" r:id="rId2"/>
  </sheets>
  <definedNames>
    <definedName name="_xlnm._FilterDatabase" localSheetId="1" hidden="1">CONCORRENCIA!$A$2:$H$145</definedName>
    <definedName name="_xlnm._FilterDatabase" localSheetId="0" hidden="1">ESFERA!$A$2:$AD$157</definedName>
  </definedNames>
  <calcPr calcId="145621"/>
</workbook>
</file>

<file path=xl/calcChain.xml><?xml version="1.0" encoding="utf-8"?>
<calcChain xmlns="http://schemas.openxmlformats.org/spreadsheetml/2006/main">
  <c r="H69" i="1" l="1"/>
  <c r="I69" i="1"/>
  <c r="H22" i="1"/>
  <c r="I22" i="1"/>
  <c r="H73" i="1"/>
  <c r="I73" i="1"/>
  <c r="H24" i="1"/>
  <c r="I24" i="1"/>
  <c r="H141" i="1"/>
  <c r="I141" i="1"/>
  <c r="H37" i="1"/>
  <c r="I37" i="1"/>
  <c r="H122" i="1"/>
  <c r="I122" i="1"/>
  <c r="H114" i="1"/>
  <c r="I114" i="1"/>
  <c r="H52" i="1"/>
  <c r="I52" i="1"/>
  <c r="H53" i="1"/>
  <c r="I53" i="1"/>
  <c r="H106" i="1"/>
  <c r="I106" i="1"/>
  <c r="H43" i="1"/>
  <c r="I43" i="1"/>
  <c r="I86" i="1" l="1"/>
  <c r="I25" i="1"/>
  <c r="I40" i="1"/>
  <c r="I75" i="1"/>
  <c r="I79" i="1"/>
  <c r="I88" i="1"/>
  <c r="I97" i="1"/>
  <c r="I78" i="1"/>
  <c r="I57" i="1"/>
  <c r="I56" i="1"/>
  <c r="I144" i="1"/>
  <c r="I108" i="1"/>
  <c r="I89" i="1"/>
  <c r="I111" i="1"/>
  <c r="I112" i="1"/>
  <c r="I149" i="1"/>
  <c r="I102" i="1"/>
  <c r="I150" i="1"/>
  <c r="I139" i="1"/>
  <c r="I103" i="1"/>
  <c r="I120" i="1"/>
  <c r="I157" i="1"/>
  <c r="I101" i="1"/>
  <c r="I156" i="1"/>
  <c r="I87" i="1"/>
  <c r="I155" i="1"/>
  <c r="I84" i="1"/>
  <c r="I142" i="1"/>
  <c r="I133" i="1"/>
  <c r="I136" i="1"/>
  <c r="I116" i="1"/>
  <c r="I113" i="1"/>
  <c r="I134" i="1"/>
  <c r="I124" i="1"/>
  <c r="I151" i="1"/>
  <c r="I123" i="1"/>
  <c r="I152" i="1"/>
  <c r="I146" i="1"/>
  <c r="I137" i="1"/>
  <c r="I93" i="1"/>
  <c r="I94" i="1"/>
  <c r="I90" i="1"/>
  <c r="I54" i="1"/>
  <c r="I19" i="1"/>
  <c r="I38" i="1"/>
  <c r="I46" i="1"/>
  <c r="I70" i="1"/>
  <c r="I39" i="1"/>
  <c r="I14" i="1"/>
  <c r="I95" i="1"/>
  <c r="I143" i="1"/>
  <c r="I66" i="1"/>
  <c r="I34" i="1"/>
  <c r="I47" i="1"/>
  <c r="I27" i="1"/>
  <c r="I12" i="1"/>
  <c r="I41" i="1"/>
  <c r="I83" i="1"/>
  <c r="I21" i="1"/>
  <c r="I35" i="1"/>
  <c r="I15" i="1"/>
  <c r="I20" i="1"/>
  <c r="I62" i="1"/>
  <c r="I32" i="1"/>
  <c r="I30" i="1"/>
  <c r="I18" i="1"/>
  <c r="I125" i="1"/>
  <c r="I67" i="1"/>
  <c r="I60" i="1"/>
  <c r="I26" i="1"/>
  <c r="I48" i="1"/>
  <c r="I128" i="1"/>
  <c r="I129" i="1"/>
  <c r="I127" i="1"/>
  <c r="I121" i="1"/>
  <c r="I130" i="1"/>
  <c r="I115" i="1"/>
  <c r="I96" i="1"/>
  <c r="I13" i="1"/>
  <c r="I109" i="1"/>
  <c r="I8" i="1"/>
  <c r="I4" i="1"/>
  <c r="I49" i="1"/>
  <c r="I99" i="1"/>
  <c r="I71" i="1"/>
  <c r="I85" i="1"/>
  <c r="I105" i="1"/>
  <c r="I50" i="1"/>
  <c r="I104" i="1"/>
  <c r="I100" i="1"/>
  <c r="I29" i="1"/>
  <c r="I9" i="1"/>
  <c r="I5" i="1"/>
  <c r="I110" i="1"/>
  <c r="I98" i="1"/>
  <c r="I154" i="1"/>
  <c r="I153" i="1"/>
  <c r="I132" i="1"/>
  <c r="I147" i="1"/>
  <c r="I131" i="1"/>
  <c r="I135" i="1"/>
  <c r="I148" i="1"/>
  <c r="I119" i="1"/>
  <c r="I76" i="1"/>
  <c r="I74" i="1"/>
  <c r="I65" i="1"/>
  <c r="I44" i="1"/>
  <c r="I63" i="1"/>
  <c r="I77" i="1"/>
  <c r="I61" i="1"/>
  <c r="I72" i="1"/>
  <c r="I11" i="1"/>
  <c r="I42" i="1"/>
  <c r="I55" i="1"/>
  <c r="I126" i="1"/>
  <c r="I140" i="1"/>
  <c r="I45" i="1"/>
  <c r="I107" i="1"/>
  <c r="I118" i="1"/>
  <c r="I17" i="1"/>
  <c r="I68" i="1"/>
  <c r="I91" i="1"/>
  <c r="I59" i="1"/>
  <c r="I28" i="1"/>
  <c r="I51" i="1"/>
  <c r="I80" i="1"/>
  <c r="I58" i="1"/>
  <c r="I64" i="1"/>
  <c r="I33" i="1"/>
  <c r="I117" i="1"/>
  <c r="I82" i="1"/>
  <c r="I138" i="1"/>
  <c r="I145" i="1"/>
  <c r="I10" i="1"/>
  <c r="I3" i="1"/>
  <c r="I23" i="1"/>
  <c r="I92" i="1"/>
  <c r="I36" i="1"/>
  <c r="I16" i="1"/>
  <c r="I6" i="1"/>
  <c r="I7" i="1"/>
  <c r="I31" i="1"/>
  <c r="I81" i="1"/>
  <c r="H86" i="1"/>
  <c r="H25" i="1"/>
  <c r="H40" i="1"/>
  <c r="H75" i="1"/>
  <c r="H79" i="1"/>
  <c r="H88" i="1"/>
  <c r="H97" i="1"/>
  <c r="H78" i="1"/>
  <c r="H57" i="1"/>
  <c r="H56" i="1"/>
  <c r="H144" i="1"/>
  <c r="H108" i="1"/>
  <c r="H89" i="1"/>
  <c r="H111" i="1"/>
  <c r="H112" i="1"/>
  <c r="H149" i="1"/>
  <c r="H102" i="1"/>
  <c r="H150" i="1"/>
  <c r="H139" i="1"/>
  <c r="H103" i="1"/>
  <c r="H120" i="1"/>
  <c r="H157" i="1"/>
  <c r="H101" i="1"/>
  <c r="H156" i="1"/>
  <c r="H87" i="1"/>
  <c r="H155" i="1"/>
  <c r="H84" i="1"/>
  <c r="H142" i="1"/>
  <c r="H133" i="1"/>
  <c r="H136" i="1"/>
  <c r="H116" i="1"/>
  <c r="H113" i="1"/>
  <c r="H134" i="1"/>
  <c r="H124" i="1"/>
  <c r="H151" i="1"/>
  <c r="H123" i="1"/>
  <c r="H152" i="1"/>
  <c r="H146" i="1"/>
  <c r="H137" i="1"/>
  <c r="H93" i="1"/>
  <c r="H94" i="1"/>
  <c r="H90" i="1"/>
  <c r="H54" i="1"/>
  <c r="H19" i="1"/>
  <c r="H38" i="1"/>
  <c r="H46" i="1"/>
  <c r="H70" i="1"/>
  <c r="H39" i="1"/>
  <c r="H14" i="1"/>
  <c r="H95" i="1"/>
  <c r="H143" i="1"/>
  <c r="H66" i="1"/>
  <c r="H34" i="1"/>
  <c r="H47" i="1"/>
  <c r="H27" i="1"/>
  <c r="H12" i="1"/>
  <c r="H41" i="1"/>
  <c r="H83" i="1"/>
  <c r="H21" i="1"/>
  <c r="H35" i="1"/>
  <c r="H15" i="1"/>
  <c r="H20" i="1"/>
  <c r="H62" i="1"/>
  <c r="H32" i="1"/>
  <c r="H30" i="1"/>
  <c r="H18" i="1"/>
  <c r="H125" i="1"/>
  <c r="H67" i="1"/>
  <c r="H60" i="1"/>
  <c r="H26" i="1"/>
  <c r="H48" i="1"/>
  <c r="H128" i="1"/>
  <c r="H129" i="1"/>
  <c r="H127" i="1"/>
  <c r="H121" i="1"/>
  <c r="H130" i="1"/>
  <c r="H115" i="1"/>
  <c r="H96" i="1"/>
  <c r="H13" i="1"/>
  <c r="H109" i="1"/>
  <c r="H8" i="1"/>
  <c r="H4" i="1"/>
  <c r="H49" i="1"/>
  <c r="H99" i="1"/>
  <c r="H71" i="1"/>
  <c r="H85" i="1"/>
  <c r="H105" i="1"/>
  <c r="H50" i="1"/>
  <c r="H104" i="1"/>
  <c r="H100" i="1"/>
  <c r="H29" i="1"/>
  <c r="H9" i="1"/>
  <c r="H5" i="1"/>
  <c r="H110" i="1"/>
  <c r="H98" i="1"/>
  <c r="H154" i="1"/>
  <c r="H153" i="1"/>
  <c r="H132" i="1"/>
  <c r="H147" i="1"/>
  <c r="H131" i="1"/>
  <c r="H135" i="1"/>
  <c r="H148" i="1"/>
  <c r="H119" i="1"/>
  <c r="H76" i="1"/>
  <c r="H74" i="1"/>
  <c r="H65" i="1"/>
  <c r="H44" i="1"/>
  <c r="H63" i="1"/>
  <c r="H77" i="1"/>
  <c r="H61" i="1"/>
  <c r="H72" i="1"/>
  <c r="H11" i="1"/>
  <c r="H42" i="1"/>
  <c r="H55" i="1"/>
  <c r="H126" i="1"/>
  <c r="H140" i="1"/>
  <c r="H45" i="1"/>
  <c r="H107" i="1"/>
  <c r="H118" i="1"/>
  <c r="H17" i="1"/>
  <c r="H68" i="1"/>
  <c r="H91" i="1"/>
  <c r="H59" i="1"/>
  <c r="H28" i="1"/>
  <c r="H51" i="1"/>
  <c r="H80" i="1"/>
  <c r="H58" i="1"/>
  <c r="H64" i="1"/>
  <c r="H33" i="1"/>
  <c r="H117" i="1"/>
  <c r="H82" i="1"/>
  <c r="H138" i="1"/>
  <c r="H145" i="1"/>
  <c r="H10" i="1"/>
  <c r="H3" i="1"/>
  <c r="H23" i="1"/>
  <c r="H92" i="1"/>
  <c r="H36" i="1"/>
  <c r="H16" i="1"/>
  <c r="H6" i="1"/>
  <c r="H7" i="1"/>
  <c r="H31" i="1"/>
  <c r="H81" i="1"/>
</calcChain>
</file>

<file path=xl/sharedStrings.xml><?xml version="1.0" encoding="utf-8"?>
<sst xmlns="http://schemas.openxmlformats.org/spreadsheetml/2006/main" count="1041" uniqueCount="465">
  <si>
    <t>SKU</t>
  </si>
  <si>
    <t>DESCRIÇÃO</t>
  </si>
  <si>
    <t>CATEGORIA</t>
  </si>
  <si>
    <t>MARCA</t>
  </si>
  <si>
    <t>PREÇO DE</t>
  </si>
  <si>
    <t>PREÇO FINAL</t>
  </si>
  <si>
    <t xml:space="preserve">DESCONTO </t>
  </si>
  <si>
    <t>BANDEIRA</t>
  </si>
  <si>
    <t>URL</t>
  </si>
  <si>
    <t>GIRO DE ESTOQUE</t>
  </si>
  <si>
    <t>NL</t>
  </si>
  <si>
    <t>PF</t>
  </si>
  <si>
    <t>UNI</t>
  </si>
  <si>
    <t>VG</t>
  </si>
  <si>
    <t>SL</t>
  </si>
  <si>
    <t>PVT</t>
  </si>
  <si>
    <t>PONTOS</t>
  </si>
  <si>
    <t>VITRINE</t>
  </si>
  <si>
    <t>BANNER CARROSSEL</t>
  </si>
  <si>
    <t>BANNER VITRINE 3</t>
  </si>
  <si>
    <t>ESFERA</t>
  </si>
  <si>
    <t>SMILES</t>
  </si>
  <si>
    <t>LIVELO</t>
  </si>
  <si>
    <t>MULTIPLUS</t>
  </si>
  <si>
    <t>PREÇO DE (PONTOS)</t>
  </si>
  <si>
    <t>PREÇO FINAL (PONTOS)</t>
  </si>
  <si>
    <t>Climatizador de Ar Philco PCL1F Frio com Timer 3 Velocidades e Controle Remoto</t>
  </si>
  <si>
    <t>Ar e Ventilação</t>
  </si>
  <si>
    <t>Philco</t>
  </si>
  <si>
    <t>Climatizador de Ar Consul C1F05AB Frio – Cinza/Branco</t>
  </si>
  <si>
    <t>Consul</t>
  </si>
  <si>
    <t>Umidificador de Ar Britânia Air Clean 3,2 Litros - Bivolt</t>
  </si>
  <si>
    <t>BRITÂNIA</t>
  </si>
  <si>
    <t>Pneu Aro 13 General Tire Altimax RT 165/70 by Continental</t>
  </si>
  <si>
    <t>Automotivo</t>
  </si>
  <si>
    <t>General Tire</t>
  </si>
  <si>
    <t>Pneu Aro 16 Goodyear Eagle Sport 205/55 91V</t>
  </si>
  <si>
    <t>Goodyear</t>
  </si>
  <si>
    <t>CD Player Automotivo Pioneer DEH-S1080UB com Rádio FM,Reprodução MP3 e Entrada USB</t>
  </si>
  <si>
    <t>Pioneer</t>
  </si>
  <si>
    <t>DVD Player Automotivo Positron SP4330BT c/ Tela 3", Entradas p/ Câmera de Ré, USB, AUX. Frontal/Traseira, Bluetooth, Leitor SD-Card e Controle Remoto</t>
  </si>
  <si>
    <t>Pósitron</t>
  </si>
  <si>
    <t>Secador de Cabelos Taiff Fox Íon 3 Motor FF10 2200W - Rose</t>
  </si>
  <si>
    <t>Beleza &amp; Saúde</t>
  </si>
  <si>
    <t>Taiff</t>
  </si>
  <si>
    <t>Secador de Cabelos Taiff Fox Íon Motor AC Profissional  e 5 Temperaturas 2000W - Prata</t>
  </si>
  <si>
    <t>Chapinha | Prancha Taiff Tourmaline Íon 210°C - Preto</t>
  </si>
  <si>
    <t>Inalador NS Inalamax Plus - Azul e Branco</t>
  </si>
  <si>
    <t>NS</t>
  </si>
  <si>
    <t>Câmera Digital e Filmadora GoPro Hero 6 Black 12MP Vídeo 4K LCD 2.0” Wi-Fi CHDHX-601-RW</t>
  </si>
  <si>
    <t>Câmeras, Filmadoras e Drones</t>
  </si>
  <si>
    <t>GoPro</t>
  </si>
  <si>
    <t>Câmera e Filmadora Esportiva Xtrax Smart 4K, 16MP, LCD 2.0” e Wi-Fi</t>
  </si>
  <si>
    <t>Xtrax</t>
  </si>
  <si>
    <t>Câmera e Filmadora XTrax Evo Preta/Vermelha 12MP, LCD 1.5", Wi-Fi, Case À Prova D'Água, Vídeo Full HD</t>
  </si>
  <si>
    <t>Câmera Instantânea Fujifilm Instax Mini 9 Verde Lima</t>
  </si>
  <si>
    <t>Fujifilm</t>
  </si>
  <si>
    <t>Câmera Instantânea Fujifilm Instax Mini 9 Azul Cobalto</t>
  </si>
  <si>
    <t>Câmera Digital DSLR Canon EOS Rebel T6 Premium Kit</t>
  </si>
  <si>
    <t>Canon</t>
  </si>
  <si>
    <t>Bastão Extensor El Grande GoPro AGXTS-001</t>
  </si>
  <si>
    <t>Lava e Seca LG WD11EP6(A) Motion B.Door com Smart Diagnosis Aço Escovado - 11 Kg</t>
  </si>
  <si>
    <t>Eletrodomésticos</t>
  </si>
  <si>
    <t>LG</t>
  </si>
  <si>
    <t>Secadora Brastemp 10 kg Ative! BSR10AB - Branca</t>
  </si>
  <si>
    <t>Brastemp</t>
  </si>
  <si>
    <t>Fogão Atlas 4 Bocas Mônaco, Automático, Forno Autolimpante e Eficiência Energética - Branco</t>
  </si>
  <si>
    <t>Atlas</t>
  </si>
  <si>
    <t>Fogão Atlas 5 Bocas Mônaco, Automático, Forno Autolimpante e Eficiência Energética - Branco</t>
  </si>
  <si>
    <t>Lava e Seca Samsung WD15H7300KP/AZ WD700 Inox com Eco Bubble 110V - 15kg</t>
  </si>
  <si>
    <t>Samsung</t>
  </si>
  <si>
    <t>Depurador de Ar Electrolux DE80B - 80 cm - Branco</t>
  </si>
  <si>
    <t>Electrolux</t>
  </si>
  <si>
    <t>Lava e Seca LG WD1014RD(A)7 6 Motion Top Gun com Direct Drive 14Kg - Aço Escovado</t>
  </si>
  <si>
    <t>Forno Elétrico Philco 46L Multifunção com 1500w de Potência – 46 Litros</t>
  </si>
  <si>
    <t>Centrífuga de Roupas Suggar Giromax 10,5 Kg - Branca</t>
  </si>
  <si>
    <t>Suggar</t>
  </si>
  <si>
    <t>Cervejeira Consul Mais CZD12AY Amarela - 82L</t>
  </si>
  <si>
    <t>Lavadora de Roupas Colormaq Automática LCA 11,5kg com Multidispenser - Preta</t>
  </si>
  <si>
    <t>Colormaq</t>
  </si>
  <si>
    <t>Coifa de Parede Fischer Infinity Vidro Preto - 90cm</t>
  </si>
  <si>
    <t>Fischer</t>
  </si>
  <si>
    <t>Forno de Micro-ondas LG Grill Easy Clean MH7053R Espelhado - 30 L</t>
  </si>
  <si>
    <t>Adega de Vinhos Philco PH24 DZ para 24 Garrafas</t>
  </si>
  <si>
    <t>Mini System LG CJ44 XBoom Dual USB Função karaokê – 440W</t>
  </si>
  <si>
    <t>Eletrônicos - Audio</t>
  </si>
  <si>
    <t>Mini System LG CM9960 Bluetooth USB  4100W</t>
  </si>
  <si>
    <t>Home Theater LG DH4130S 5.1 Canais com DVD Player, Karaokê, Entrada USB e Cabo HDMI – 330 W</t>
  </si>
  <si>
    <t>Soundbar LG SJ9 5.1.2 Canais com Bluetooth, Dolby Atmos, Sound Sync Wireless e Entrada HDMI - 500W</t>
  </si>
  <si>
    <t>Caixa de Som Portátil JBL Boombox com Bluetooth, Connect+, À prova d’água - Preta</t>
  </si>
  <si>
    <t>JBL</t>
  </si>
  <si>
    <t>Smart TV LED 43" Full HD Semp TCL Toshiba L43S3900FS com Conversor Digital, Wi-Fi, Miracast, Ginga, PVR, HDMI e USB</t>
  </si>
  <si>
    <t>Eletrônicos - Telas</t>
  </si>
  <si>
    <t>Semp TCL Toshiba</t>
  </si>
  <si>
    <t>Cafeteira Expresso Arno Dolce Gusto Mini Me Automática - Vermelha</t>
  </si>
  <si>
    <t>Eletroportáteis</t>
  </si>
  <si>
    <t>Arno</t>
  </si>
  <si>
    <t>Fritadeira sem Óleo Philco Air Fry Jumbo - Preta</t>
  </si>
  <si>
    <t>Cafeteira Expresso Philco Coffee Express - Inox - 15 Bar</t>
  </si>
  <si>
    <t>Aspirador de Pó Philco Ciclone Force 1.000W – Preto/Laranja</t>
  </si>
  <si>
    <t>Sanduicheira e Grill Britânia Press Inox - Preto/Inox</t>
  </si>
  <si>
    <t>Cafeteira Elétrica Philco PH30 Temp - Aço Escovado</t>
  </si>
  <si>
    <t>Processador Philco Maxxi - Preto</t>
  </si>
  <si>
    <t>Aspirador de Água e Pó Electrolux A10N1 1200W - Cinza/Preto</t>
  </si>
  <si>
    <t>Aspirador de Pó Vertical Mondial Cyclone Stick AP-22 1000 W - Preto/Vermelho</t>
  </si>
  <si>
    <t>Mondial</t>
  </si>
  <si>
    <t>Pipoqueira Cadence Pop Mais POP201 - Branca</t>
  </si>
  <si>
    <t>Cadence</t>
  </si>
  <si>
    <t>Nescafé Dolce Gusto Mini Me DMM00 Arno - Preta</t>
  </si>
  <si>
    <t>Batedeira Planetária KitchenAid Stand Mixer Onix Black 300W - Preta</t>
  </si>
  <si>
    <t>KitchenAid</t>
  </si>
  <si>
    <t>Multiprocessador Philco All In One com 2 Velocidades e 800W - Vermelho</t>
  </si>
  <si>
    <t>Cafeteira Elétrica Philco PH14 Temp - Aço Escovado</t>
  </si>
  <si>
    <t>Liquidificador Arno Power Max 15 Velocidades 1000W – Preto</t>
  </si>
  <si>
    <t>Vaporizador / Higienizador Britânia Vapor Express</t>
  </si>
  <si>
    <t>Sanduicheira e Grill Mondial Mac Inox S-11</t>
  </si>
  <si>
    <t>Ferro a Vapor Philco Super Pass Duraliss Base Cerâmica - Azul</t>
  </si>
  <si>
    <t>Moedor de Alimentos KitchenAid Acessório StandMixer - KIO02AXONA</t>
  </si>
  <si>
    <t>Máquina de Cupcake Britânia Cupcake Maker 3 para 7 Cupcakes - Preta</t>
  </si>
  <si>
    <t>Grill Britânia Healthy Grill - Cinza/Preto</t>
  </si>
  <si>
    <t>Torradeira Britânia Tosta Pane - Preta/Cinza</t>
  </si>
  <si>
    <t>Forno Elétrico Britânia 6 Litros com Timer e Controle de Temperatura - Prata/Preto</t>
  </si>
  <si>
    <t>Forno Elétrico Philco 15 Litros Multifunções com Timer 1000W - Vermelho</t>
  </si>
  <si>
    <t>Pipoqueira Britânia Easypop BPI05A – Amarelo</t>
  </si>
  <si>
    <t>Forno Elétrico Britânia 10 Litros com Timer e Controle de Temperatura 800W  - Preto</t>
  </si>
  <si>
    <t>Torradeira Britânia Large Toast - Preta</t>
  </si>
  <si>
    <t>Cafeteira Nespresso Expert C80 com Kit Boas Vindas - Preta</t>
  </si>
  <si>
    <t>Nespresso</t>
  </si>
  <si>
    <t>Centrífuga Mondial Turbo Juicer CF-06, Jarra com Capacidade para 1 Litro - Preto/Inox</t>
  </si>
  <si>
    <t>Processador de Alimentos Philco All In One 2 Velocidades + Pulsar - 800w</t>
  </si>
  <si>
    <t>Torradeira French Toast Inox Philco com 8 Opções de Tostagem - Aço Escovado/Vermelha</t>
  </si>
  <si>
    <t>Vaporizador / Higienizador a Vapor Mondial Wash HG-01- 350ml</t>
  </si>
  <si>
    <t>Cafeteira Expresso TRES Barista Multipressão – Prata</t>
  </si>
  <si>
    <t>TRES</t>
  </si>
  <si>
    <t>Cafeteira Expresso TRES Barista Multipressão - Vermelha</t>
  </si>
  <si>
    <t>Cafeteira Expresso TRES Barista Multipressão – Branca</t>
  </si>
  <si>
    <t>Bicicleta Aro 26 Caloi Andes 21 Marchas Suspensão Dianteira</t>
  </si>
  <si>
    <t>Esporte &amp; Lazer</t>
  </si>
  <si>
    <t>Caloi</t>
  </si>
  <si>
    <t>Esteira Ergométrica Elétrica Polimet EP-10K Preta – Bivolt</t>
  </si>
  <si>
    <t>Polimet</t>
  </si>
  <si>
    <t>Bicicleta Aro 24 Caloi Ceci com 21 Marchas</t>
  </si>
  <si>
    <t>Bicicleta Aro 26 Houston Foxer Maori com 21 Marchas</t>
  </si>
  <si>
    <t>Houston</t>
  </si>
  <si>
    <t>Colchão Casal Inflável Flocked Double 67002 Bestway - Azul</t>
  </si>
  <si>
    <t>bestway</t>
  </si>
  <si>
    <t>Academia Particular Polimet Banco Supino 6 em 1 0079 - Preta</t>
  </si>
  <si>
    <t>Colchão Inflável Jilong Casal em PVC</t>
  </si>
  <si>
    <t>Jilong</t>
  </si>
  <si>
    <t>Colchão Solteiro Inflável Flocked Bestway - Azul</t>
  </si>
  <si>
    <t>Piscina Jilong Prompt Set Pools Inflável – 4.760 Litros</t>
  </si>
  <si>
    <t>Bicicleta Aro 26 Houston Foxer Hammer com 21 Marchas</t>
  </si>
  <si>
    <t>Barraca Mor Luna 3509 p/ 5 Pessoas</t>
  </si>
  <si>
    <t>MOR</t>
  </si>
  <si>
    <t>Simulador de Caminhada Sport &amp; Camping Fitness c/ Anilhas de Peso</t>
  </si>
  <si>
    <t>Sport &amp; Camping</t>
  </si>
  <si>
    <t>Cama Elástica Semi Profissional Star com 32 Molas - Cinza</t>
  </si>
  <si>
    <t>Star</t>
  </si>
  <si>
    <t>Barraca de Camping Importada Para 5 Pessoas em Poliéster - Verde</t>
  </si>
  <si>
    <t>Importado</t>
  </si>
  <si>
    <t>Gazebo Articulado Guepardo Pratiko – Azul</t>
  </si>
  <si>
    <t>Guepardo</t>
  </si>
  <si>
    <t>Piscina Jilong Prompt Set Pools Inflável – 2.490 Litros</t>
  </si>
  <si>
    <t>Parede para Gazebo Mor 3540 3x3m Ráfia com 2 Peças - Branco</t>
  </si>
  <si>
    <t>Cadeira Dobrável Importada em Tecido - Azul</t>
  </si>
  <si>
    <t>Kindle Paperwhite Branco com Wi-Fi, 4GB, Tela 6” de Alta Definição Sensível ao Toque, Bateria de Longa Duração e Iluminação Embutida ((7ª Geração)</t>
  </si>
  <si>
    <t>Tablets</t>
  </si>
  <si>
    <t>Amazon</t>
  </si>
  <si>
    <t>Tablet Multilaser M7 3G Quad Core Rosa com Tela 7”, 8GB, Câmera 2MP, Bluetooth, Wi-Fi, Android 4.4, Dual Chip e Processador Quad Core</t>
  </si>
  <si>
    <t>Multilaser</t>
  </si>
  <si>
    <t>Smartphone Samsung Galaxy S9 Plus Preto 128GB, Tela Infinita de 6.2", Dual Chip, Android 8.0, Câmera Dupla de 12MP, 6GB de RAM e Processador Octa-Core</t>
  </si>
  <si>
    <t>Telefones &amp; Celulares</t>
  </si>
  <si>
    <t>Smartphone Samsung Galaxy S9 Plus Ultravioleta 128GB, Tela Infinita 6.2", Dual Chip, Android 8.0, Câmera Dupla de 12MP, 6GB RAM e Processador OctaCore</t>
  </si>
  <si>
    <t>Smartphone Asus Zenfone 4 Selfie ZD553KL Verde com 64GB, Tela 5.5", Dual Chip, Câmera Frontal Dupla, Android 7.0, Processador Octa Core e 4GB RAM</t>
  </si>
  <si>
    <t>Asus</t>
  </si>
  <si>
    <t>Smartphone Samsung Galaxy A8 Plus Ametista com 64GB, Dual Chip, Display Infinito de 6", Android 7.1, Câmera 16MP, Proteção IP68, Octa Core e RAM de 4G</t>
  </si>
  <si>
    <t>Smartphone Asus Zenfone 4 Selfie ZD553KL Rose Gold com 64GB, Tela 5.5", Dual Chip, Câmera Frontal Dupla, Android 7.0, Processador Octa Core e 4GB RAM</t>
  </si>
  <si>
    <t>Smartphone Motorola Moto G6 XT1925 Índigo com 32GB, Tela de 5.7'', Dual Chip, Android 8.0, 4G, Câmera Traseira Dupla, Processador Qualcomm Snapdragon</t>
  </si>
  <si>
    <t>Motorola</t>
  </si>
  <si>
    <t>iPhone 6s Plus Apple com 32GB, Tela 5,5” HD, 3D Touch, iOS 9, Sensor Touch ID, Câmera iSight 12MP, Wi-Fi, 4G, GPS, Bluetooth e NFC - Ouro Rosa</t>
  </si>
  <si>
    <t>Apple</t>
  </si>
  <si>
    <t>Smartphone Samsung Galaxy J2 Prime TV Rosa com 16GB, Dual Chip, Tela 5", TV Digital, Câmera 8MP, Android 6.0 e Processador Quad Core de 1.4 Ghz</t>
  </si>
  <si>
    <t>Panela Wok Tramontina Mônaco Vermelha 32 cm Com Espátula de Silicone, Tampa de Vidro e Um Exclusivo Livro de Receitas Para Wok - 2 Peças</t>
  </si>
  <si>
    <t>Utilidades Domésticas</t>
  </si>
  <si>
    <t>Tramontina</t>
  </si>
  <si>
    <t>Bistequeira Tramontina Mônaco Preta 24cm Com Utensílios de Silicone e Um Exclusivo Livro de Receitas Para Grelhados - 3 Peças</t>
  </si>
  <si>
    <t>Cafeteira Bialetti Nuova Dama p/ até 6 Xícaras - Cabo Preto</t>
  </si>
  <si>
    <t>Bialetti</t>
  </si>
  <si>
    <t>Aparelho de Fondue Brinox 1247/116 - 11 Peças</t>
  </si>
  <si>
    <t>brinox</t>
  </si>
  <si>
    <t>Conjunto de Taças Oxford Crystal para Conhaque em Cristal 460ml - 6 Peças</t>
  </si>
  <si>
    <t>Oxford</t>
  </si>
  <si>
    <t>Risoteira Tramontina Mônaco Preta 24 cm com Colher de Silicone, Tampa de Vidro e Um Exclusivo Livro de Receitas Para Risotos - 2 Peças</t>
  </si>
  <si>
    <t>Conjunto de Taças para Vinho Oxford Crystal M.Order-Gotas 280ml - 6 Peças</t>
  </si>
  <si>
    <t>Conjunto de Jara Cristais Oxford Crystal Mail Order-Linha 722 - 7 Peças</t>
  </si>
  <si>
    <t>Chaleira Cosmospolitan Euro 1,8 L Vermelho - IN2360-VM</t>
  </si>
  <si>
    <t>Euro Home</t>
  </si>
  <si>
    <t>Conjunto de Taças para Licor Oxford Crystal Classic YMA6-5180 65 ml - 6 peças</t>
  </si>
  <si>
    <t>PONTO FRIO</t>
  </si>
  <si>
    <t>CASAS BAHIA</t>
  </si>
  <si>
    <t>EXTRA</t>
  </si>
  <si>
    <t>OSFPSTFN77ACO_PRD</t>
  </si>
  <si>
    <t>EXMI41S_PRD</t>
  </si>
  <si>
    <t>N5EOST6PTO_PRD</t>
  </si>
  <si>
    <t>TR21199989_PRD</t>
  </si>
  <si>
    <t>OSCKSTPA48PTA_PRD</t>
  </si>
  <si>
    <t>EXIBP50ACO_PRD</t>
  </si>
  <si>
    <t>TR20123020_PRD</t>
  </si>
  <si>
    <t>WARI1364BCN_PRD</t>
  </si>
  <si>
    <t>COCPC30AFONA_PRD</t>
  </si>
  <si>
    <t>H340885BZVMP_PRD</t>
  </si>
  <si>
    <t>TR64220080_PRD</t>
  </si>
  <si>
    <t>OSFPSTBW805PTA_PRD</t>
  </si>
  <si>
    <t>DE460BCPVM_PRD</t>
  </si>
  <si>
    <t>EXCMM20PAC_PRD</t>
  </si>
  <si>
    <t>CFAQC400PTA_PRD</t>
  </si>
  <si>
    <t>7TTR20070IPTO_PRD</t>
  </si>
  <si>
    <t>Panela Elétrica para Fondue Oster - FPSTFN7700 - OSFPSTFN77ACO_PRD</t>
  </si>
  <si>
    <t>Microondas Electrolux com 31 Litros de Capacidade Prata - MI41S - EXMI41S_PRD</t>
  </si>
  <si>
    <t>Câmera Digital Canon EOS Rebel T6 DSLR Profissional com 18 MP, 3", Gravação em Full HD - EOST6 - N5EOST6PTO_PRD</t>
  </si>
  <si>
    <t>Conjunto para Churrasco Tramontina Pollywood - TR21199989_PRD</t>
  </si>
  <si>
    <t>Grill Elétrico Oster Panini Bioceramic™ com Capacidade para 04 Fatias - CKSTPA4881 - OSCKSTPA48PTA_PRD</t>
  </si>
  <si>
    <t>Mixer Electrolux Expressionista com 02 Velocidades, Capacidade de 0,5 Litros e Batedor de Claras - IBP50 - EXIBP50ACO_PRD</t>
  </si>
  <si>
    <t>Omeleteira em Alumínio Napoli 20 cm - Tramontina - 20123020 - TR20123020_PRD</t>
  </si>
  <si>
    <t>Mixer Philips Walita Viva com 02 Velocidades, Capacidade de 1 Litro, Mini Processador - RI1364 - WARI1364BCN_PRD</t>
  </si>
  <si>
    <t>Purificador Água Consul Bem-Estar - CPC30AFONA - COCPC30AFONA_PRD</t>
  </si>
  <si>
    <t>Chaleira Elétrica Hamilton Beach com Capacidade de 1,7 Litros - 40865BZ - H340885BZVMP_PRD</t>
  </si>
  <si>
    <t>Jogo de Potes Tramontina Cucina em Inox com 03 Pecas - 64220080 - TR64220080_PRD</t>
  </si>
  <si>
    <t>Kit para Vinhos Oster com Abridor Elétrico - FPSTBW8055-011 - OSFPSTBW805PTA_PRD</t>
  </si>
  <si>
    <t>Mochila para Notebook Preto com Detalhes em Vermelho Dell - DE460BC - DE460BCPVM_PRD</t>
  </si>
  <si>
    <t>Cafeteira Electrolux Love Your Day Preta para Café em Pó - CMM20 - EXCMM20PAC_PRD</t>
  </si>
  <si>
    <t>Aquecedor Solari AQC 400Elétrico Cadence</t>
  </si>
  <si>
    <t>Carregador Portatil 8800 mAh com 02 Conexoes USB Preto - Trust - TR-20070I - 7TTR20070IPTO_PRD</t>
  </si>
  <si>
    <t>Fast Shop</t>
  </si>
  <si>
    <t>GRE23597</t>
  </si>
  <si>
    <t>GRE23621</t>
  </si>
  <si>
    <t>GRE24113</t>
  </si>
  <si>
    <t>GRE24114</t>
  </si>
  <si>
    <t>AVNKIT0618-2</t>
  </si>
  <si>
    <t>AVN2477</t>
  </si>
  <si>
    <t>GRE20559</t>
  </si>
  <si>
    <t>GRE9392</t>
  </si>
  <si>
    <t>GRE24539</t>
  </si>
  <si>
    <t>GRE25029</t>
  </si>
  <si>
    <t>GRE25035</t>
  </si>
  <si>
    <t>GRE24977</t>
  </si>
  <si>
    <t>GRE20782</t>
  </si>
  <si>
    <t>GRE20792</t>
  </si>
  <si>
    <t>GRE23928</t>
  </si>
  <si>
    <t>GRE23978</t>
  </si>
  <si>
    <t>GRE23963</t>
  </si>
  <si>
    <t>GRE24118</t>
  </si>
  <si>
    <t>GRE24205</t>
  </si>
  <si>
    <t>GRE24147</t>
  </si>
  <si>
    <t>GRE11126</t>
  </si>
  <si>
    <t>GRE24334</t>
  </si>
  <si>
    <t>GRE24363</t>
  </si>
  <si>
    <t>GRE24227-110</t>
  </si>
  <si>
    <t>GRE24222</t>
  </si>
  <si>
    <t>Smartphone Alcatel A5 Led, Impressao Digital Inteligente (X5), Color-Catcher App, Processa</t>
  </si>
  <si>
    <t>Smartphone Alcatel U3 Branco,Velocidade 4G (Volte), 8Gb De Memoria, Cameras Com Flash (8Mp</t>
  </si>
  <si>
    <t>Smart Tv Led Aoc 43 Polegadas Full Hd</t>
  </si>
  <si>
    <t>Smart Tv Led 50 Aoc LE50U7970 4K Ultra Hd</t>
  </si>
  <si>
    <t>Kit Loção Facial Anti-Idade Renew Vitale 25+ | Dia Fps 25 50G</t>
  </si>
  <si>
    <t>Protetor Solar Facial Renew Fps 50 Efeito Matte 50G</t>
  </si>
  <si>
    <t>Faqueiro Brinox Modena 24Pcs 5119/102</t>
  </si>
  <si>
    <t>Conjunto De Potes Para Mantimentos Brinox Suprema C/ Tampa 5Pcs 2100/101</t>
  </si>
  <si>
    <t>Panela De Pressao Brinox 3L Vapt Turquesa 7091/192</t>
  </si>
  <si>
    <t>Panela Euro Intense 18Cm Laranja Alci7213-Lr</t>
  </si>
  <si>
    <t>Frigideira Eurointense 26 Cm Laranja Alci7305-Lr</t>
  </si>
  <si>
    <t>Kit Para Churrasco Euro Com Cabo De Madeira 3Pcs Bbqw-3</t>
  </si>
  <si>
    <t>Telefone Sem Fio Intelbras Branco Ts3110</t>
  </si>
  <si>
    <t>Telefone Sem Fio Ts63V - Branco</t>
  </si>
  <si>
    <t>Cj 6 Tacas P/Vinho De Vidro Bico De Abacaxi Transparente 210Ml</t>
  </si>
  <si>
    <t>Aparelho De Jantar 20Pc De Porcelana Leaves</t>
  </si>
  <si>
    <t>Cj 6 Tacas P/Champagne De Cristal Ecologico Klara 220Ml</t>
  </si>
  <si>
    <t>Smart Tv Led 43 Philips 43PFG5102/78</t>
  </si>
  <si>
    <t>Lancheira Samsonite Vapor Azul</t>
  </si>
  <si>
    <t>Mala De Viagem Samsonite Hudson Spinner 20 Pequena Cobre</t>
  </si>
  <si>
    <t>Bancada Para Churrasco Tramontina 13054100</t>
  </si>
  <si>
    <t>Jogo Para Pizza Tramontina Aco Inox 9Pcs 64740010</t>
  </si>
  <si>
    <t>Kit Bolo Tramontina Bakery Cinza 4Pcs 29899064</t>
  </si>
  <si>
    <t>Lavadora De Alta Pressao Tramontina 1200W - 1500Psi - 127V - 42546012</t>
  </si>
  <si>
    <t>Mochila Xtrem Impact 817 Azul Craquelado</t>
  </si>
  <si>
    <t xml:space="preserve">ALCATEL </t>
  </si>
  <si>
    <t>AOC</t>
  </si>
  <si>
    <t>AVON</t>
  </si>
  <si>
    <t>BRINOX</t>
  </si>
  <si>
    <t>EURO</t>
  </si>
  <si>
    <t>INTELBRÁS</t>
  </si>
  <si>
    <t>LYOR DESIGN</t>
  </si>
  <si>
    <t>PHILIPS</t>
  </si>
  <si>
    <t>SAMSONITE</t>
  </si>
  <si>
    <t>TRAMONTINA</t>
  </si>
  <si>
    <t>XTREM</t>
  </si>
  <si>
    <t>https://www.santanderesfera.com.br/produto/smartphone-alcatel-a5-led-prata-octa-core-16gb-2gb-ram-tela-52-camera-16mp-capa-de-led-interativa/1137913</t>
  </si>
  <si>
    <t>https://www.santanderesfera.com.br/produto/smartphone-alcatel-u3-branco-dual-chip-8gb-4g-camera-8mp-e-frontal-5mp-android-60/1158161</t>
  </si>
  <si>
    <t>https://www.santanderesfera.com.br/produto/smartv-led-43-aoc-le43s5970-hd-com-conversor-digital-integrado-usb-hdmi/1162310</t>
  </si>
  <si>
    <t>https://www.santanderesfera.com.br/produto/smart-tv-led-50-aoc-le50u7970-4k-ultra-hd-com-wi-fi-3-usb-4-hdmi-controle-com-botao-netflix-e-60hz/1162311</t>
  </si>
  <si>
    <t>https://www.santanderesfera.com.br/produto/kit-locao-facial-anti-idade-renew-vitale-25-dia-fps-25-50g/1161668 </t>
  </si>
  <si>
    <t>https://www.santanderesfera.com.br/produto/protetor-solar-facial-renew-fps-50-efeito-matte-50g/1078226 </t>
  </si>
  <si>
    <t>https://www.santanderesfera.com.br/produto/faqueiro-brinox-modena-24-pecas/699329</t>
  </si>
  <si>
    <t>https://www.santanderesfera.com.br/produto/conjunto-de-potes-em-inox-brinox-2100-101-5-pecas/701430</t>
  </si>
  <si>
    <t>https://www.santanderesfera.com.br/produto/panela-de-pressao-brinox-vapt-3l-7091-192-turquesa/1158188</t>
  </si>
  <si>
    <t>https://www.santanderesfera.com.br/produto/panela-euro-intense-alci7213-lr-18cm-laranja/1163142</t>
  </si>
  <si>
    <t>https://www.santanderesfera.com.br/produto/frigideira-euro-intense-alci7305-lr-26cm-laranja/1163148</t>
  </si>
  <si>
    <t>https://www.santanderesfera.com.br/produto/kit-para-churrasco-euro-bbqw-3-com-cabo-de-madeira-3pcs/1163090</t>
  </si>
  <si>
    <t>https://www.santanderesfera.com.br/produto/telefone-sem-fio-intelbras-ts-3110-4123010-branco/699495</t>
  </si>
  <si>
    <t>https://www.santanderesfera.com.br/produto/telefone-sem-fio-intelbras-ts-63v-4000082-branco/699505</t>
  </si>
  <si>
    <t>https://www.santanderesfera.com.br/produto/conjunto-de-tacas-vinho-de-vidro-bico-de-abacaxi-transparente-210ml-6pcs/1155734</t>
  </si>
  <si>
    <t>https://www.santanderesfera.com.br/produto/aparelho-de-jantar-porcelana-lyor-leaves-20pcs/1155782</t>
  </si>
  <si>
    <t>https://www.santanderesfera.com.br/produto/conjunto-de-tacas-champagne-cristal-ecologico-bohemia-klara-220ml-6pcs/1155768</t>
  </si>
  <si>
    <t>https://www.santanderesfera.com.br/produto/smart-tv-led-philips-43-43pfg5102-78-com-conversor-digital-wi-fi-integrado-2-usb-3-hdmi/1162315</t>
  </si>
  <si>
    <t>https://www.santanderesfera.com.br/produto/lancheira-samsonite-vapor-azul/1155979</t>
  </si>
  <si>
    <t>https://www.santanderesfera.com.br/produto/mala-de-viagem-samsonite-hudson-spinner-20pol-cobre-p/1155921</t>
  </si>
  <si>
    <t>https://www.santanderesfera.com.br/produto/bancada-para-churrasco-tramontina-13054-100/692377</t>
  </si>
  <si>
    <t>https://www.santanderesfera.com.br/produto/jogo-para-pizza-em-aco-inox-tramontina-64740010-9pcs/1157808</t>
  </si>
  <si>
    <t>https://www.santanderesfera.com.br/produto/kit-bolo-tramontina-bakery-29899-064-cinza-4-pecas/1157835</t>
  </si>
  <si>
    <t>https://www.santanderesfera.com.br/produto/lavadora-de-alta-pressao-tramontina-42546-012/1157692</t>
  </si>
  <si>
    <t>https://www.santanderesfera.com.br/produto/mochila-xtrem-impact-817-azul-craquelado/1155996</t>
  </si>
  <si>
    <t>Brasil CT</t>
  </si>
  <si>
    <t>CATEGORIA FÉRIAS</t>
  </si>
  <si>
    <t>https://www.santanderesfera.com.br/produto/1032339</t>
  </si>
  <si>
    <t>https://www.santanderesfera.com.br/produto/1154586</t>
  </si>
  <si>
    <t>https://www.santanderesfera.com.br/produto/smartphone-asus-zenfone-4-selfie-zd553kl-rose-gold-com-64gb-tela-55-dual-chip-camera-frontal-dupla-android-70-processador-octa-core-e-4gb-ram/1134083</t>
  </si>
  <si>
    <t>https://www.santanderesfera.com.br/produto/1166178</t>
  </si>
  <si>
    <t>https://www.santanderesfera.com.br/produto/smartphone-samsung-galaxy-j2-prime-tv-rosa-com-16gb-dual-chip-tela-5-tv-digital-camera-8mp-android-60-e-processador-quad-core-de-14-ghz/938996</t>
  </si>
  <si>
    <t>https://www.santanderesfera.com.br/produto/panela-eletrica-para-fondue-oster-fpstfn7700/655281</t>
  </si>
  <si>
    <t>https://www.santanderesfera.com.br/produto/conjunto-para-churrasco-tramontina-pollywood/654176</t>
  </si>
  <si>
    <t>https://www.santanderesfera.com.br/produto/aquecedor-solari-aqc400-eletrico-cadence/655930</t>
  </si>
  <si>
    <t>Oster</t>
  </si>
  <si>
    <t>Napoli</t>
  </si>
  <si>
    <t>Philips</t>
  </si>
  <si>
    <t>Hamilton</t>
  </si>
  <si>
    <t>Dell</t>
  </si>
  <si>
    <t>Solari</t>
  </si>
  <si>
    <t>Trust</t>
  </si>
  <si>
    <t>Churrasco</t>
  </si>
  <si>
    <t>Informática</t>
  </si>
  <si>
    <t>Vinhos</t>
  </si>
  <si>
    <t>Televisores</t>
  </si>
  <si>
    <t>Viagem</t>
  </si>
  <si>
    <t>https://www.santanderesfera.com.br/produto/655208</t>
  </si>
  <si>
    <t>https://www.santanderesfera.com.br/produto/camera-digital-canon-eos-rebel-t6-dslr-profissional-com-18-mp-3-gravacao-em-full-hd-eost6-preto-bivolt/1110798</t>
  </si>
  <si>
    <t>https://www.santanderesfera.com.br/produto/grill-eletrico-oster-panini-bioceramic-com-capacidade-para-04-fatias-ckstpa4881/655029</t>
  </si>
  <si>
    <t>https://www.santanderesfera.com.br/produto/mixer-electrolux-expressionista-com-02-velocidades-capacidade-de-0-5-litros-e-batedor-de-claras-ibp50/655165</t>
  </si>
  <si>
    <t>https://www.santanderesfera.com.br/produto/omeleteira-em-aluminio-napoli-20-cm-tramontina-20123020/655377</t>
  </si>
  <si>
    <t>https://www.santanderesfera.com.br/produto/mixer-philips-walita-viva-com-02-velocidades-capacidade-de-1-litro-mini-processador-ri1364/655110</t>
  </si>
  <si>
    <t>https://www.santanderesfera.com.br/produto/purificador-gua-consul-bem-estar-com-bandeja-coletora-e-bica-movel-cinza-cpc30afona/654326</t>
  </si>
  <si>
    <t>https://www.santanderesfera.com.br/produto/chaleira-eletrica-hamilton-beach-com-capacidade-de-1-7-litros-40865bz/654899</t>
  </si>
  <si>
    <t>https://www.santanderesfera.com.br/produto/jogo-de-potes-tramontina-cucina-em-inox-com-03-pecas-64220080/654159</t>
  </si>
  <si>
    <t>https://www.santanderesfera.com.br/produto/kit-para-vinhos-oster-com-abridor-eletrico-fpstbw8055-011-prata/1102849</t>
  </si>
  <si>
    <t>https://www.santanderesfera.com.br/produto/mochila-para-notebook-preto-com-detalhes-em-vermelho-dell-de460bc/1115640</t>
  </si>
  <si>
    <t>https://www.santanderesfera.com.br/produto/cafeteira-electrolux-love-your-day-preta-para-cafe-em-po-cmm20/655261</t>
  </si>
  <si>
    <t>https://www.santanderesfera.com.br/produto/carregador-portatil-8800-mah-com-02-conexoes-usb-preto-trust-tr-20070i-bivolt/655569</t>
  </si>
  <si>
    <t>https://www.santanderesfera.com.br/produto/secador-de-cabelos-taiff-fox-on-motor-ac-profissional-e-5-temperaturas-2000w-prata-110v/726539</t>
  </si>
  <si>
    <t>https://www.santanderesfera.com.br/produto/inalador-ns-inalamax-plus-azul-e-branco/726716</t>
  </si>
  <si>
    <t>https://www.santanderesfera.com.br/produto/camera-e-filmadora-esportiva-xtrax-smart-4k-16mp-lcd-20-e-wi-fi/1130592</t>
  </si>
  <si>
    <t>https://www.santanderesfera.com.br/produto/lava-e-seca-lg-wd1014rda7-6-motion-top-gun-com-direct-drive-14kg-aco-escovado/703995</t>
  </si>
  <si>
    <t>https://www.santanderesfera.com.br/produto/mini-system-lg-cm9960-bluetooth-usb-4100w/743166</t>
  </si>
  <si>
    <t>https://www.santanderesfera.com.br/produto/aspirador-de-gua-e-po-electrolux-a10n1-1200w-cinza-preto/658241</t>
  </si>
  <si>
    <t>https://www.santanderesfera.com.br/produto/cafeteira-nespresso-expert-c80-com-kit-boas-vindas-preta/1126694</t>
  </si>
  <si>
    <t>https://www.santanderesfera.com.br/produto/658596</t>
  </si>
  <si>
    <t>https://www.santanderesfera.com.br/produto/cadeira-dobravel-importada-em-tecido-azul/1030819</t>
  </si>
  <si>
    <t>https://www.santanderesfera.com.br/produto/703113</t>
  </si>
  <si>
    <t>https://www.santanderesfera.com.br/produto/vaporizador-higienizador-britania-vapor-express-110v/707385</t>
  </si>
  <si>
    <t>https://www.santanderesfera.com.br/produto/maquina-de-cupcake-britania-cupcake-maker-3-para-7-cupcakes-preta-220v/708680</t>
  </si>
  <si>
    <t>https://www.santanderesfera.com.br/produto/academia-particular-polimet-banco-supino-6-em-1-0079-preta/770643</t>
  </si>
  <si>
    <t>https://www.santanderesfera.com.br/produto/simulador-de-caminhada-sport-camping-fitness-c-anilhas-de-peso/1032081</t>
  </si>
  <si>
    <t>https://www.santanderesfera.com.br/produto/barraca-de-camping-importada-para-5-pessoas-em-poliester-verde/772622</t>
  </si>
  <si>
    <t>https://www.santanderesfera.com.br/produto/tablet-multilaser-m7-3g-quad-core-rosa-com-tela-7-8gb-camera-2mp-bluetooth-wi-fi-android-44-dual-chip-e-processador-quad-core/739401</t>
  </si>
  <si>
    <t>https://www.santanderesfera.com.br/produto/secador-de-cabelos-taiff-fox-on-3-motor-ff10-2200w-rose/1117519</t>
  </si>
  <si>
    <t>https://www.santanderesfera.com.br/produto/batedeira-planetaria-kitchenaid-stand-mixer-onix-black-300w-preta/1046834</t>
  </si>
  <si>
    <t>https://www.santanderesfera.com.br/produto/cafeteira-eletrica-philco-ph14-temp-aco-escovado-110-v/752713</t>
  </si>
  <si>
    <t>https://www.santanderesfera.com.br/produto/conjunto-de-jara-cristais-oxford-crystal-mail-order-linha-722-7-pecas/760152</t>
  </si>
  <si>
    <t>x</t>
  </si>
  <si>
    <t>https://www.santanderesfera.com.br/produto/1027022</t>
  </si>
  <si>
    <t>https://www.santanderesfera.com.br/produto/918602</t>
  </si>
  <si>
    <t>https://www.santanderesfera.com.br/produto/1155328</t>
  </si>
  <si>
    <t>https://www.santanderesfera.com.br/produto/1162840</t>
  </si>
  <si>
    <t>https://www.santanderesfera.com.br/produto/702728</t>
  </si>
  <si>
    <t>https://www.santanderesfera.com.br/produto/702751</t>
  </si>
  <si>
    <t>https://www.santanderesfera.com.br/produto/704370</t>
  </si>
  <si>
    <t>https://www.santanderesfera.com.br/produto/1014157</t>
  </si>
  <si>
    <t>https://www.santanderesfera.com.br/produto/703125</t>
  </si>
  <si>
    <t>https://www.santanderesfera.com.br/produto/1077473</t>
  </si>
  <si>
    <t>https://www.santanderesfera.com.br/produto/1058481</t>
  </si>
  <si>
    <t>https://www.santanderesfera.com.br/produto/703695</t>
  </si>
  <si>
    <t>https://www.santanderesfera.com.br/produto/1163855</t>
  </si>
  <si>
    <t>https://www.santanderesfera.com.br/produto/1158950</t>
  </si>
  <si>
    <t>https://www.santanderesfera.com.br/produto/1158527</t>
  </si>
  <si>
    <t>https://www.santanderesfera.com.br/produto/1167619</t>
  </si>
  <si>
    <t>https://www.santanderesfera.com.br/produto/939532</t>
  </si>
  <si>
    <t>https://www.santanderesfera.com.br/produto/1140019</t>
  </si>
  <si>
    <t>https://www.santanderesfera.com.br/produto/708530</t>
  </si>
  <si>
    <t>https://www.santanderesfera.com.br/produto/1079227</t>
  </si>
  <si>
    <t>https://www.santanderesfera.com.br/produto/1016018</t>
  </si>
  <si>
    <t>https://www.santanderesfera.com.br/produto/708716</t>
  </si>
  <si>
    <t>https://www.santanderesfera.com.br/produto/1043020</t>
  </si>
  <si>
    <t>https://www.santanderesfera.com.br/produto/708226</t>
  </si>
  <si>
    <t>https://www.santanderesfera.com.br/produto/939382</t>
  </si>
  <si>
    <t>https://www.santanderesfera.com.br/produto/1166310</t>
  </si>
  <si>
    <t>https://www.santanderesfera.com.br/produto/1165548</t>
  </si>
  <si>
    <t>https://www.santanderesfera.com.br/produto/1167671</t>
  </si>
  <si>
    <t>https://www.santanderesfera.com.br/produto/1140454</t>
  </si>
  <si>
    <t>https://www.santanderesfera.com.br/produto/1044176</t>
  </si>
  <si>
    <t>https://www.santanderesfera.com.br/produto/1143516</t>
  </si>
  <si>
    <t>https://www.santanderesfera.com.br/produto/1032093</t>
  </si>
  <si>
    <t>https://www.santanderesfera.com.br/produto/1160171</t>
  </si>
  <si>
    <t>https://www.santanderesfera.com.br/produto/1158612</t>
  </si>
  <si>
    <t>https://www.santanderesfera.com.br/produto/1142159</t>
  </si>
  <si>
    <t>https://www.santanderesfera.com.br/produto/756274</t>
  </si>
  <si>
    <t>https://www.santanderesfera.com.br/produto/756275</t>
  </si>
  <si>
    <t>https://www.santanderesfera.com.br/produto/1028705</t>
  </si>
  <si>
    <t>https://www.santanderesfera.com.br/produto/760003</t>
  </si>
  <si>
    <t>https://www.santanderesfera.com.br/produto/756331</t>
  </si>
  <si>
    <t>https://www.santanderesfera.com.br/produto/1080708</t>
  </si>
  <si>
    <t>https://www.santanderesfera.com.br/produto/757232</t>
  </si>
  <si>
    <t>https://www.santanderesfera.com.br/produto/sanduicheira-e-grill-mondial-mac-inox-s-11/939175</t>
  </si>
  <si>
    <t>https://www.santanderesfera.com.br/produto/colchao-casal-inflavel-flocked-double-67002-bestway-azul/797368</t>
  </si>
  <si>
    <t>https://www.santanderesfera.com.br/produto/659353</t>
  </si>
  <si>
    <t>https://www.santanderesfera.com.br/produto/1080535</t>
  </si>
  <si>
    <t>https://www.santanderesfera.com.br/produto/dvd-player-automotivo-positron-sp4330bt-c-tela-3-entradas-p-camera-de-re-usb-aux-frontal-traseira-bluetooth-leitor-sd-card-e-controle-remoto/663117</t>
  </si>
  <si>
    <t>https://www.santanderesfera.com.br/produto/camera-e-filmadora-xtrax-evo-preta-vermelha-12mp-lcd-15-wi-fi-case-prova-dgua-video-full-hd/704688</t>
  </si>
  <si>
    <t>https://www.santanderesfera.com.br/produto/1032177</t>
  </si>
  <si>
    <t>https://www.santanderesfera.com.br/produto/1052702</t>
  </si>
  <si>
    <t>https://www.santanderesfera.com.br/produto/1052736</t>
  </si>
  <si>
    <t>https://www.santanderesfera.com.br/produto/1142781</t>
  </si>
  <si>
    <t>https://www.santanderesfera.com.br/produto/secadora-brastemp-10-kg-ative-bsr10ab-branca/668859</t>
  </si>
  <si>
    <t>https://www.santanderesfera.com.br/produto/cervejeira-consul-mais-czd12ay-amarela-82l/752189</t>
  </si>
  <si>
    <t>https://www.santanderesfera.com.br/produto/chapinha-prancha-taiff-tourmaline-on-210c-preto/725439</t>
  </si>
  <si>
    <t>https://www.santanderesfera.com.br/produto/cd-player-automotivo-pioneer-deh-s1080ub-com-radio-fm-reproducao-mp3-e-entrada-usb/1147105</t>
  </si>
  <si>
    <t>https://www.santanderesfera.com.br/produto/cafeteira-expresso-philco-coffee-express-inox-15-bar/708501</t>
  </si>
  <si>
    <t>https://www.santanderesfera.com.br/produto/cafeteira-expresso-arno-dolce-gusto-mini-me-automatica-vermelha-110v/708279</t>
  </si>
  <si>
    <t>https://www.santanderesfera.com.br/produto/depurador-de-ar-electrolux-de80b-80-cm-branco/702514</t>
  </si>
  <si>
    <t>https://www.santanderesfera.com.br/produto/home-theater-lg-dh4130s-51-canais-com-dvd-player-karaoke-entrada-usb-e-cabo-hdmi-330-w/741326</t>
  </si>
  <si>
    <t>https://www.santanderesfera.com.br/produto/colchao-inflavel-jilong-casal-em-pvc/1140456</t>
  </si>
  <si>
    <t>https://www.santanderesfera.com.br/produto/climatizador-de-ar-consul-c1f05ab-frio-cinza-branco-127v/742573</t>
  </si>
  <si>
    <t>https://www.santanderesfera.com.br/produto/bicicleta-aro-26-caloi-andes-21-marchas-suspensao-dianteira/775897</t>
  </si>
  <si>
    <t>https://www.santanderesfera.com.br/produto/mini-system-lg-cj44-xboom-dual-usb-funcao-karaoke-440w/1078041</t>
  </si>
  <si>
    <t>https://www.santanderesfera.com.br/produto/iphone-6s-plus-apple-com-32gb-tela-5-5-hd-3d-touch-ios-9-sensor-touch-id-camera-isight-12mp-wi-fi-4g-gps-bluetooth-e-nfc-ouro-rosa/705698</t>
  </si>
  <si>
    <t>https://www.santanderesfera.com.br/produto/796093</t>
  </si>
  <si>
    <t>https://www.santanderesfera.com.br/produto/torradeira-french-toast-inox-philco-com-8-opcoes-de-tostagem-aco-escovado-vermelha/1100721</t>
  </si>
  <si>
    <t>https://www.santanderesfera.com.br/produto/colchao-solteiro-inflavel-flocked-bestway-azul/797379</t>
  </si>
  <si>
    <t>https://www.santanderesfera.com.br/produto/1049738</t>
  </si>
  <si>
    <t>https://www.santanderesfera.com.br/produto/pipoqueira-britania-easypop-bpi05a-amarelo/1167661</t>
  </si>
  <si>
    <t>https://www.santanderesfera.com.br/produto/939578</t>
  </si>
  <si>
    <t>https://www.santanderesfera.com.br/produto/1140134</t>
  </si>
  <si>
    <t>https://www.santanderesfera.com.br/produto/kindle-paperwhite-branco-com-wi-fi-4gb-tela-6-de-alta-definicao-sensivel-ao-toque-bateria-de-longa-duracao-e-iluminacao-embutida-7-geracao/668381</t>
  </si>
  <si>
    <t>https://www.santanderesfera.com.br/produto/forno-de-micro-ondas-lg-grill-easy-clean-mh7053r-espelhado-30-l/668644</t>
  </si>
  <si>
    <t>https://www.santanderesfera.com.br/produto/esteira-ergometrica-eletrica-polimet-ep-10k-preta-bivolt/1130891</t>
  </si>
  <si>
    <t>https://www.santanderesfera.com.br/produto/1104357</t>
  </si>
  <si>
    <t>https://www.santanderesfera.com.br/produto/1156683</t>
  </si>
  <si>
    <t>https://www.santanderesfera.com.br/produto/1049724</t>
  </si>
  <si>
    <t>https://www.santanderesfera.com.br/produto/1156670</t>
  </si>
  <si>
    <t>https://www.santanderesfera.com.br/produto/forno-eletrico-britania-10-litros-com-timer-e-controle-de-temperatura-800w-preto/752571</t>
  </si>
  <si>
    <t>https://www.santanderesfera.com.br/produto/nescafe-dolce-gusto-mini-me-dmm00-arno-preta-110v/1042979</t>
  </si>
  <si>
    <t>https://www.santanderesfera.com.br/produto/bicicleta-aro-24-caloi-ceci-com-21-marchas/1100939</t>
  </si>
  <si>
    <t>https://www.santanderesfera.com.br/produto/processador-philco-maxxi-preto/708571</t>
  </si>
  <si>
    <t>https://www.santanderesfera.com.br/produto/cafeteira-bialetti-nuova-dama-p-ate-6-xicaras-cabo-preto/758491</t>
  </si>
  <si>
    <t>https://www.santanderesfera.com.br/produto/climatizador-de-ar-philco-pcl1f-frio-com-timer-3-velocidades-e-controle-remoto-110v/1047786</t>
  </si>
  <si>
    <t>https://www.santanderesfera.com.br/produto/forno-eletrico-philco-46l-multifuncao-com-1500w-de-potencia-46-litros/752729</t>
  </si>
  <si>
    <t>https://www.santanderesfera.com.br/produto/bicicleta-aro-26-houston-foxer-hammer-com-21-marchas/1032179</t>
  </si>
  <si>
    <t>https://www.santanderesfera.com.br/produto/lava-e-seca-lg-wd11ep6a-motion-bdoor-com-smart-diagnosis-aco-escovado-11-kg/1132489</t>
  </si>
  <si>
    <t>https://www.santanderesfera.com.br/produto/pneu-aro-16-goodyear-eagle-sport-205-55-91v/663293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</si>
</sst>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164" fontId="0" fillId="0" borderId="0" xfId="1" applyFont="1" applyAlignment="1">
      <alignment horizont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9" fontId="3" fillId="2" borderId="1" xfId="2" applyFont="1" applyFill="1" applyBorder="1" applyAlignment="1">
      <alignment horizontal="center" vertical="center"/>
    </xf>
    <xf numFmtId="9" fontId="0" fillId="0" borderId="0" xfId="2" applyFont="1" applyAlignment="1">
      <alignment horizontal="center"/>
    </xf>
    <xf numFmtId="164" fontId="3" fillId="2" borderId="1" xfId="1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9" borderId="10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/>
    </xf>
    <xf numFmtId="0" fontId="9" fillId="9" borderId="11" xfId="0" applyFont="1" applyFill="1" applyBorder="1" applyAlignment="1">
      <alignment horizontal="center"/>
    </xf>
    <xf numFmtId="3" fontId="0" fillId="0" borderId="0" xfId="1" applyNumberFormat="1" applyFont="1" applyAlignment="1">
      <alignment horizontal="center"/>
    </xf>
    <xf numFmtId="3" fontId="3" fillId="2" borderId="1" xfId="1" applyNumberFormat="1" applyFont="1" applyFill="1" applyBorder="1" applyAlignment="1">
      <alignment horizontal="center" vertical="center"/>
    </xf>
    <xf numFmtId="3" fontId="4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/>
    </xf>
    <xf numFmtId="9" fontId="4" fillId="3" borderId="1" xfId="2" applyFont="1" applyFill="1" applyBorder="1" applyAlignment="1">
      <alignment horizontal="center" vertical="center"/>
    </xf>
    <xf numFmtId="43" fontId="4" fillId="3" borderId="1" xfId="4" applyFont="1" applyFill="1" applyBorder="1" applyAlignment="1">
      <alignment horizontal="center" vertical="center"/>
    </xf>
    <xf numFmtId="165" fontId="2" fillId="3" borderId="2" xfId="3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164" fontId="0" fillId="3" borderId="1" xfId="1" applyFont="1" applyFill="1" applyBorder="1" applyAlignment="1">
      <alignment horizontal="center"/>
    </xf>
    <xf numFmtId="9" fontId="0" fillId="3" borderId="1" xfId="2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4" fillId="3" borderId="0" xfId="0" applyFont="1" applyFill="1"/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7" fillId="5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2" fillId="3" borderId="1" xfId="3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3" applyFill="1" applyBorder="1" applyAlignment="1">
      <alignment horizontal="left" vertical="center" wrapText="1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5" fontId="4" fillId="3" borderId="2" xfId="3" applyNumberFormat="1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165" fontId="4" fillId="3" borderId="2" xfId="3" applyNumberFormat="1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left" vertical="center" wrapText="1"/>
    </xf>
    <xf numFmtId="3" fontId="4" fillId="13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43" fontId="4" fillId="13" borderId="1" xfId="4" applyFont="1" applyFill="1" applyBorder="1" applyAlignment="1">
      <alignment horizontal="center" vertical="center"/>
    </xf>
    <xf numFmtId="164" fontId="4" fillId="13" borderId="1" xfId="1" applyFont="1" applyFill="1" applyBorder="1" applyAlignment="1">
      <alignment horizontal="center" vertical="center"/>
    </xf>
    <xf numFmtId="3" fontId="4" fillId="13" borderId="1" xfId="1" applyNumberFormat="1" applyFont="1" applyFill="1" applyBorder="1" applyAlignment="1">
      <alignment horizontal="center" vertical="center"/>
    </xf>
    <xf numFmtId="9" fontId="4" fillId="13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9" fontId="4" fillId="0" borderId="1" xfId="2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43" fontId="4" fillId="0" borderId="1" xfId="4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2" fillId="3" borderId="14" xfId="3" applyFill="1" applyBorder="1" applyAlignment="1">
      <alignment horizontal="left" vertical="center" wrapText="1"/>
    </xf>
    <xf numFmtId="0" fontId="9" fillId="14" borderId="10" xfId="0" applyFont="1" applyFill="1" applyBorder="1" applyAlignment="1">
      <alignment horizontal="center"/>
    </xf>
    <xf numFmtId="0" fontId="9" fillId="12" borderId="1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4" borderId="11" xfId="0" applyFont="1" applyFill="1" applyBorder="1" applyAlignment="1">
      <alignment horizontal="center"/>
    </xf>
    <xf numFmtId="0" fontId="8" fillId="14" borderId="1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</cellXfs>
  <cellStyles count="5">
    <cellStyle name="Hiperlink" xfId="3" builtinId="8"/>
    <cellStyle name="Moeda" xfId="1" builtinId="4"/>
    <cellStyle name="Normal" xfId="0" builtinId="0"/>
    <cellStyle name="Porcentagem" xfId="2" builtinId="5"/>
    <cellStyle name="Vírgula" xfId="4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"/>
  <sheetViews>
    <sheetView showGridLines="0" tabSelected="1" zoomScale="80" zoomScaleNormal="80" workbookViewId="0">
      <pane ySplit="2" topLeftCell="A3" activePane="bottomLeft" state="frozen"/>
      <selection pane="bottomLeft" activeCell="K1" sqref="K1"/>
    </sheetView>
  </sheetViews>
  <sheetFormatPr defaultRowHeight="18.75" x14ac:dyDescent="0.3"/>
  <cols>
    <col min="1" max="1" width="41.28515625" style="11" customWidth="1"/>
    <col min="2" max="2" width="7.7109375" style="6" customWidth="1"/>
    <col min="3" max="4" width="14.42578125" style="1" customWidth="1"/>
    <col min="5" max="5" width="14.7109375" style="1" customWidth="1"/>
    <col min="6" max="6" width="12.140625" style="4" customWidth="1"/>
    <col min="7" max="7" width="12.42578125" style="4" customWidth="1"/>
    <col min="8" max="8" width="10.28515625" style="26" customWidth="1"/>
    <col min="9" max="9" width="9.42578125" style="8" customWidth="1"/>
    <col min="10" max="10" width="12.7109375" style="1" customWidth="1"/>
    <col min="11" max="11" width="16.28515625" style="11" customWidth="1"/>
    <col min="12" max="12" width="13.28515625" style="55" customWidth="1"/>
    <col min="19" max="24" width="9.140625" style="20"/>
    <col min="25" max="30" width="9.140625" style="1"/>
    <col min="31" max="16384" width="9.140625" style="41"/>
  </cols>
  <sheetData>
    <row r="1" spans="1:30" ht="19.5" thickBot="1" x14ac:dyDescent="0.35">
      <c r="M1" s="83" t="s">
        <v>17</v>
      </c>
      <c r="N1" s="84"/>
      <c r="O1" s="84"/>
      <c r="P1" s="84"/>
      <c r="Q1" s="84"/>
      <c r="R1" s="85"/>
      <c r="S1" s="86" t="s">
        <v>18</v>
      </c>
      <c r="T1" s="86"/>
      <c r="U1" s="86"/>
      <c r="V1" s="86"/>
      <c r="W1" s="86"/>
      <c r="X1" s="86"/>
      <c r="Y1" s="87" t="s">
        <v>19</v>
      </c>
      <c r="Z1" s="87"/>
      <c r="AA1" s="87"/>
      <c r="AB1" s="87"/>
      <c r="AC1" s="87"/>
      <c r="AD1" s="87"/>
    </row>
    <row r="2" spans="1:30" s="42" customFormat="1" ht="26.25" customHeight="1" x14ac:dyDescent="0.25">
      <c r="A2" s="12" t="s">
        <v>1</v>
      </c>
      <c r="B2" s="5" t="s">
        <v>9</v>
      </c>
      <c r="C2" s="2" t="s">
        <v>0</v>
      </c>
      <c r="D2" s="2" t="s">
        <v>2</v>
      </c>
      <c r="E2" s="2" t="s">
        <v>3</v>
      </c>
      <c r="F2" s="3" t="s">
        <v>4</v>
      </c>
      <c r="G2" s="3" t="s">
        <v>5</v>
      </c>
      <c r="H2" s="27" t="s">
        <v>16</v>
      </c>
      <c r="I2" s="7" t="s">
        <v>6</v>
      </c>
      <c r="J2" s="2" t="s">
        <v>7</v>
      </c>
      <c r="K2" s="50" t="s">
        <v>8</v>
      </c>
      <c r="L2" s="48" t="s">
        <v>321</v>
      </c>
      <c r="M2" s="46" t="s">
        <v>10</v>
      </c>
      <c r="N2" s="21" t="s">
        <v>11</v>
      </c>
      <c r="O2" s="22" t="s">
        <v>12</v>
      </c>
      <c r="P2" s="21" t="s">
        <v>13</v>
      </c>
      <c r="Q2" s="21" t="s">
        <v>14</v>
      </c>
      <c r="R2" s="23" t="s">
        <v>15</v>
      </c>
      <c r="S2" s="16" t="s">
        <v>10</v>
      </c>
      <c r="T2" s="16" t="s">
        <v>11</v>
      </c>
      <c r="U2" s="16" t="s">
        <v>12</v>
      </c>
      <c r="V2" s="16" t="s">
        <v>13</v>
      </c>
      <c r="W2" s="16" t="s">
        <v>14</v>
      </c>
      <c r="X2" s="16" t="s">
        <v>15</v>
      </c>
      <c r="Y2" s="10" t="s">
        <v>10</v>
      </c>
      <c r="Z2" s="10" t="s">
        <v>11</v>
      </c>
      <c r="AA2" s="10" t="s">
        <v>12</v>
      </c>
      <c r="AB2" s="10" t="s">
        <v>13</v>
      </c>
      <c r="AC2" s="10" t="s">
        <v>14</v>
      </c>
      <c r="AD2" s="10" t="s">
        <v>15</v>
      </c>
    </row>
    <row r="3" spans="1:30" s="43" customFormat="1" ht="14.25" customHeight="1" x14ac:dyDescent="0.3">
      <c r="A3" s="29" t="s">
        <v>264</v>
      </c>
      <c r="B3" s="30">
        <v>282</v>
      </c>
      <c r="C3" s="31" t="s">
        <v>239</v>
      </c>
      <c r="D3" s="31" t="s">
        <v>43</v>
      </c>
      <c r="E3" s="34" t="s">
        <v>286</v>
      </c>
      <c r="F3" s="70">
        <v>42.99</v>
      </c>
      <c r="G3" s="70">
        <v>35.89</v>
      </c>
      <c r="H3" s="71">
        <f t="shared" ref="H3:H34" si="0">G3/0.019</f>
        <v>1888.9473684210527</v>
      </c>
      <c r="I3" s="33">
        <f t="shared" ref="I3:I34" si="1">G3/F3-100%</f>
        <v>-0.16515468713654335</v>
      </c>
      <c r="J3" s="31" t="s">
        <v>320</v>
      </c>
      <c r="K3" s="35" t="s">
        <v>300</v>
      </c>
      <c r="L3" s="56" t="s">
        <v>375</v>
      </c>
      <c r="M3" s="13"/>
      <c r="N3" s="53" t="s">
        <v>375</v>
      </c>
      <c r="O3" s="13"/>
      <c r="P3" s="13"/>
      <c r="Q3" s="13"/>
      <c r="R3" s="13"/>
      <c r="S3" s="54"/>
      <c r="T3" s="18"/>
      <c r="U3" s="18"/>
      <c r="V3" s="18"/>
      <c r="W3" s="18"/>
      <c r="X3" s="19"/>
      <c r="Y3" s="15"/>
      <c r="Z3" s="24"/>
      <c r="AA3" s="24"/>
      <c r="AB3" s="24"/>
      <c r="AC3" s="24"/>
      <c r="AD3" s="25"/>
    </row>
    <row r="4" spans="1:30" s="43" customFormat="1" ht="14.25" customHeight="1" x14ac:dyDescent="0.3">
      <c r="A4" s="29" t="s">
        <v>149</v>
      </c>
      <c r="B4" s="30">
        <v>282.28684732319891</v>
      </c>
      <c r="C4" s="31">
        <v>3553823</v>
      </c>
      <c r="D4" s="31" t="s">
        <v>137</v>
      </c>
      <c r="E4" s="31" t="s">
        <v>145</v>
      </c>
      <c r="F4" s="32">
        <v>67.36</v>
      </c>
      <c r="G4" s="32">
        <v>44</v>
      </c>
      <c r="H4" s="28">
        <f t="shared" si="0"/>
        <v>2315.7894736842104</v>
      </c>
      <c r="I4" s="33">
        <f t="shared" si="1"/>
        <v>-0.34679334916864613</v>
      </c>
      <c r="J4" s="31" t="s">
        <v>199</v>
      </c>
      <c r="K4" s="51" t="s">
        <v>443</v>
      </c>
      <c r="L4" s="57" t="s">
        <v>375</v>
      </c>
      <c r="M4" s="53" t="s">
        <v>375</v>
      </c>
      <c r="N4" s="53" t="s">
        <v>375</v>
      </c>
      <c r="O4" s="52" t="s">
        <v>375</v>
      </c>
      <c r="P4" s="13"/>
      <c r="Q4" s="13"/>
      <c r="R4" s="13"/>
      <c r="S4" s="54"/>
      <c r="T4" s="18"/>
      <c r="U4" s="18"/>
      <c r="V4" s="18"/>
      <c r="W4" s="18"/>
      <c r="X4" s="19"/>
      <c r="Y4" s="15"/>
      <c r="Z4" s="24"/>
      <c r="AA4" s="24"/>
      <c r="AB4" s="24"/>
      <c r="AC4" s="24"/>
      <c r="AD4" s="25"/>
    </row>
    <row r="5" spans="1:30" s="43" customFormat="1" ht="14.25" customHeight="1" x14ac:dyDescent="0.3">
      <c r="A5" s="60" t="s">
        <v>164</v>
      </c>
      <c r="B5" s="61">
        <v>30.41958041958042</v>
      </c>
      <c r="C5" s="62">
        <v>7809543</v>
      </c>
      <c r="D5" s="62" t="s">
        <v>137</v>
      </c>
      <c r="E5" s="62" t="s">
        <v>159</v>
      </c>
      <c r="F5" s="64">
        <v>68.77</v>
      </c>
      <c r="G5" s="64">
        <v>47</v>
      </c>
      <c r="H5" s="65">
        <f t="shared" si="0"/>
        <v>2473.6842105263158</v>
      </c>
      <c r="I5" s="66">
        <f t="shared" si="1"/>
        <v>-0.31656245455867382</v>
      </c>
      <c r="J5" s="62" t="s">
        <v>199</v>
      </c>
      <c r="K5" s="51" t="s">
        <v>363</v>
      </c>
      <c r="L5" s="57" t="s">
        <v>375</v>
      </c>
      <c r="M5" s="13"/>
      <c r="N5" s="52" t="s">
        <v>375</v>
      </c>
      <c r="O5" s="13"/>
      <c r="P5" s="13"/>
      <c r="Q5" s="13"/>
      <c r="R5" s="52" t="s">
        <v>375</v>
      </c>
      <c r="S5" s="54"/>
      <c r="T5" s="18"/>
      <c r="U5" s="18"/>
      <c r="V5" s="18"/>
      <c r="W5" s="18"/>
      <c r="X5" s="19"/>
      <c r="Y5" s="15"/>
      <c r="Z5" s="24"/>
      <c r="AA5" s="24"/>
      <c r="AB5" s="24"/>
      <c r="AC5" s="24"/>
      <c r="AD5" s="25"/>
    </row>
    <row r="6" spans="1:30" s="43" customFormat="1" ht="14.25" customHeight="1" x14ac:dyDescent="0.3">
      <c r="A6" s="29" t="s">
        <v>269</v>
      </c>
      <c r="B6" s="30">
        <v>55</v>
      </c>
      <c r="C6" s="31" t="s">
        <v>244</v>
      </c>
      <c r="D6" s="31" t="s">
        <v>183</v>
      </c>
      <c r="E6" s="34" t="s">
        <v>288</v>
      </c>
      <c r="F6" s="32">
        <v>59.9</v>
      </c>
      <c r="G6" s="32">
        <v>49.9</v>
      </c>
      <c r="H6" s="28">
        <f t="shared" si="0"/>
        <v>2626.3157894736842</v>
      </c>
      <c r="I6" s="33">
        <f t="shared" si="1"/>
        <v>-0.1669449081803005</v>
      </c>
      <c r="J6" s="31" t="s">
        <v>320</v>
      </c>
      <c r="K6" s="35" t="s">
        <v>305</v>
      </c>
      <c r="L6" s="56"/>
      <c r="M6" s="13"/>
      <c r="N6" s="13"/>
      <c r="O6" s="13"/>
      <c r="P6" s="13"/>
      <c r="Q6" s="13"/>
      <c r="R6" s="13"/>
      <c r="S6" s="54"/>
      <c r="T6" s="18"/>
      <c r="U6" s="18"/>
      <c r="V6" s="18"/>
      <c r="W6" s="18"/>
      <c r="X6" s="19"/>
      <c r="Y6" s="15"/>
      <c r="Z6" s="24"/>
      <c r="AA6" s="24"/>
      <c r="AB6" s="24"/>
      <c r="AC6" s="24"/>
      <c r="AD6" s="25"/>
    </row>
    <row r="7" spans="1:30" s="43" customFormat="1" ht="14.25" customHeight="1" x14ac:dyDescent="0.3">
      <c r="A7" s="29" t="s">
        <v>270</v>
      </c>
      <c r="B7" s="30">
        <v>70</v>
      </c>
      <c r="C7" s="31" t="s">
        <v>245</v>
      </c>
      <c r="D7" s="31" t="s">
        <v>337</v>
      </c>
      <c r="E7" s="34" t="s">
        <v>288</v>
      </c>
      <c r="F7" s="32">
        <v>59.9</v>
      </c>
      <c r="G7" s="32">
        <v>49.9</v>
      </c>
      <c r="H7" s="28">
        <f t="shared" si="0"/>
        <v>2626.3157894736842</v>
      </c>
      <c r="I7" s="33">
        <f t="shared" si="1"/>
        <v>-0.1669449081803005</v>
      </c>
      <c r="J7" s="31" t="s">
        <v>320</v>
      </c>
      <c r="K7" s="35" t="s">
        <v>306</v>
      </c>
      <c r="L7" s="56" t="s">
        <v>375</v>
      </c>
      <c r="M7" s="40"/>
      <c r="N7" s="53" t="s">
        <v>375</v>
      </c>
      <c r="O7" s="52" t="s">
        <v>375</v>
      </c>
      <c r="P7" s="13"/>
      <c r="Q7" s="13"/>
      <c r="R7" s="13"/>
      <c r="S7" s="54"/>
      <c r="T7" s="18"/>
      <c r="U7" s="18"/>
      <c r="V7" s="18"/>
      <c r="W7" s="18"/>
      <c r="X7" s="19"/>
      <c r="Y7" s="15"/>
      <c r="Z7" s="24"/>
      <c r="AA7" s="24"/>
      <c r="AB7" s="24"/>
      <c r="AC7" s="24"/>
      <c r="AD7" s="25"/>
    </row>
    <row r="8" spans="1:30" s="43" customFormat="1" ht="14.25" customHeight="1" x14ac:dyDescent="0.3">
      <c r="A8" s="29" t="s">
        <v>147</v>
      </c>
      <c r="B8" s="30">
        <v>467.29166666666669</v>
      </c>
      <c r="C8" s="31">
        <v>11556350</v>
      </c>
      <c r="D8" s="31" t="s">
        <v>137</v>
      </c>
      <c r="E8" s="31" t="s">
        <v>148</v>
      </c>
      <c r="F8" s="32">
        <v>70.680000000000007</v>
      </c>
      <c r="G8" s="32">
        <v>52</v>
      </c>
      <c r="H8" s="28">
        <f t="shared" si="0"/>
        <v>2736.8421052631579</v>
      </c>
      <c r="I8" s="33">
        <f t="shared" si="1"/>
        <v>-0.26428975664968879</v>
      </c>
      <c r="J8" s="31" t="s">
        <v>198</v>
      </c>
      <c r="K8" s="51" t="s">
        <v>436</v>
      </c>
      <c r="L8" s="57" t="s">
        <v>375</v>
      </c>
      <c r="M8" s="53" t="s">
        <v>375</v>
      </c>
      <c r="N8" s="53" t="s">
        <v>375</v>
      </c>
      <c r="O8" s="53" t="s">
        <v>375</v>
      </c>
      <c r="P8" s="13"/>
      <c r="Q8" s="13"/>
      <c r="R8" s="13"/>
      <c r="S8" s="54"/>
      <c r="T8" s="18"/>
      <c r="U8" s="18"/>
      <c r="V8" s="18"/>
      <c r="W8" s="18"/>
      <c r="X8" s="19"/>
      <c r="Y8" s="15"/>
      <c r="Z8" s="24"/>
      <c r="AA8" s="24"/>
      <c r="AB8" s="24"/>
      <c r="AC8" s="24"/>
      <c r="AD8" s="25"/>
    </row>
    <row r="9" spans="1:30" s="43" customFormat="1" ht="14.25" customHeight="1" x14ac:dyDescent="0.3">
      <c r="A9" s="29" t="s">
        <v>163</v>
      </c>
      <c r="B9" s="30">
        <v>35.616438356164387</v>
      </c>
      <c r="C9" s="31">
        <v>260020</v>
      </c>
      <c r="D9" s="31" t="s">
        <v>137</v>
      </c>
      <c r="E9" s="31" t="s">
        <v>153</v>
      </c>
      <c r="F9" s="32">
        <v>64.790000000000006</v>
      </c>
      <c r="G9" s="32">
        <v>53</v>
      </c>
      <c r="H9" s="28">
        <f t="shared" si="0"/>
        <v>2789.4736842105262</v>
      </c>
      <c r="I9" s="33">
        <f t="shared" si="1"/>
        <v>-0.18197252662447916</v>
      </c>
      <c r="J9" s="31" t="s">
        <v>198</v>
      </c>
      <c r="K9" s="51" t="s">
        <v>407</v>
      </c>
      <c r="L9" s="51"/>
      <c r="M9" s="13"/>
      <c r="N9" s="13"/>
      <c r="O9" s="13"/>
      <c r="P9" s="13"/>
      <c r="Q9" s="13"/>
      <c r="R9" s="13"/>
      <c r="S9" s="54"/>
      <c r="T9" s="18"/>
      <c r="U9" s="18"/>
      <c r="V9" s="18"/>
      <c r="W9" s="18"/>
      <c r="X9" s="19"/>
      <c r="Y9" s="15"/>
      <c r="Z9" s="24"/>
      <c r="AA9" s="24"/>
      <c r="AB9" s="24"/>
      <c r="AC9" s="24"/>
      <c r="AD9" s="25"/>
    </row>
    <row r="10" spans="1:30" s="43" customFormat="1" ht="14.25" customHeight="1" x14ac:dyDescent="0.3">
      <c r="A10" s="29" t="s">
        <v>263</v>
      </c>
      <c r="B10" s="30">
        <v>398</v>
      </c>
      <c r="C10" s="31" t="s">
        <v>238</v>
      </c>
      <c r="D10" s="31" t="s">
        <v>43</v>
      </c>
      <c r="E10" s="34" t="s">
        <v>286</v>
      </c>
      <c r="F10" s="32">
        <v>109.98</v>
      </c>
      <c r="G10" s="32">
        <v>54.99</v>
      </c>
      <c r="H10" s="28">
        <f t="shared" si="0"/>
        <v>2894.2105263157896</v>
      </c>
      <c r="I10" s="33">
        <f t="shared" si="1"/>
        <v>-0.5</v>
      </c>
      <c r="J10" s="31" t="s">
        <v>320</v>
      </c>
      <c r="K10" s="35" t="s">
        <v>299</v>
      </c>
      <c r="L10" s="56"/>
      <c r="M10" s="13"/>
      <c r="N10" s="13"/>
      <c r="O10" s="13"/>
      <c r="P10" s="13"/>
      <c r="Q10" s="13"/>
      <c r="R10" s="13"/>
      <c r="S10" s="54"/>
      <c r="T10" s="18"/>
      <c r="U10" s="18"/>
      <c r="V10" s="18"/>
      <c r="W10" s="18"/>
      <c r="X10" s="19"/>
      <c r="Y10" s="15"/>
      <c r="Z10" s="24"/>
      <c r="AA10" s="24"/>
      <c r="AB10" s="24"/>
      <c r="AC10" s="24"/>
      <c r="AD10" s="25"/>
    </row>
    <row r="11" spans="1:30" s="43" customFormat="1" ht="14.25" customHeight="1" x14ac:dyDescent="0.3">
      <c r="A11" s="60" t="s">
        <v>195</v>
      </c>
      <c r="B11" s="61">
        <v>107.69230769230769</v>
      </c>
      <c r="C11" s="62">
        <v>1736451</v>
      </c>
      <c r="D11" s="62" t="s">
        <v>183</v>
      </c>
      <c r="E11" s="63" t="s">
        <v>196</v>
      </c>
      <c r="F11" s="64">
        <v>82.39</v>
      </c>
      <c r="G11" s="64">
        <v>56</v>
      </c>
      <c r="H11" s="65">
        <f t="shared" si="0"/>
        <v>2947.3684210526317</v>
      </c>
      <c r="I11" s="66">
        <f t="shared" si="1"/>
        <v>-0.32030586236193714</v>
      </c>
      <c r="J11" s="62" t="s">
        <v>199</v>
      </c>
      <c r="K11" s="51" t="s">
        <v>416</v>
      </c>
      <c r="L11" s="35"/>
      <c r="M11" s="13"/>
      <c r="N11" s="13"/>
      <c r="O11" s="13"/>
      <c r="P11" s="13"/>
      <c r="Q11" s="13"/>
      <c r="R11" s="13"/>
      <c r="S11" s="54"/>
      <c r="T11" s="18"/>
      <c r="U11" s="18"/>
      <c r="V11" s="18"/>
      <c r="W11" s="18"/>
      <c r="X11" s="19"/>
      <c r="Y11" s="15"/>
      <c r="Z11" s="24"/>
      <c r="AA11" s="24"/>
      <c r="AB11" s="24"/>
      <c r="AC11" s="24"/>
      <c r="AD11" s="25"/>
    </row>
    <row r="12" spans="1:30" s="43" customFormat="1" ht="14.25" customHeight="1" x14ac:dyDescent="0.3">
      <c r="A12" s="67" t="s">
        <v>115</v>
      </c>
      <c r="B12" s="68">
        <v>51.163715933956631</v>
      </c>
      <c r="C12" s="69">
        <v>410930</v>
      </c>
      <c r="D12" s="69" t="s">
        <v>95</v>
      </c>
      <c r="E12" s="69" t="s">
        <v>105</v>
      </c>
      <c r="F12" s="70">
        <v>71.37</v>
      </c>
      <c r="G12" s="70">
        <v>59.9</v>
      </c>
      <c r="H12" s="71">
        <f t="shared" si="0"/>
        <v>3152.6315789473683</v>
      </c>
      <c r="I12" s="72">
        <f t="shared" si="1"/>
        <v>-0.16071178366260341</v>
      </c>
      <c r="J12" s="69" t="s">
        <v>198</v>
      </c>
      <c r="K12" s="51" t="s">
        <v>418</v>
      </c>
      <c r="L12" s="57" t="s">
        <v>375</v>
      </c>
      <c r="M12" s="13"/>
      <c r="N12" s="13"/>
      <c r="O12" s="13"/>
      <c r="P12" s="13"/>
      <c r="Q12" s="13"/>
      <c r="R12" s="13"/>
      <c r="S12" s="54"/>
      <c r="T12" s="18"/>
      <c r="U12" s="18"/>
      <c r="V12" s="18"/>
      <c r="W12" s="18"/>
      <c r="X12" s="19"/>
      <c r="Y12" s="24"/>
      <c r="Z12" s="24"/>
      <c r="AA12" s="24"/>
      <c r="AB12" s="24"/>
      <c r="AC12" s="24"/>
      <c r="AD12" s="25"/>
    </row>
    <row r="13" spans="1:30" s="43" customFormat="1" ht="14.25" customHeight="1" x14ac:dyDescent="0.3">
      <c r="A13" s="29" t="s">
        <v>144</v>
      </c>
      <c r="B13" s="30">
        <v>212.55343956471046</v>
      </c>
      <c r="C13" s="31">
        <v>3553822</v>
      </c>
      <c r="D13" s="31" t="s">
        <v>137</v>
      </c>
      <c r="E13" s="31" t="s">
        <v>145</v>
      </c>
      <c r="F13" s="32">
        <v>90.87</v>
      </c>
      <c r="G13" s="32">
        <v>62</v>
      </c>
      <c r="H13" s="28">
        <f t="shared" si="0"/>
        <v>3263.1578947368421</v>
      </c>
      <c r="I13" s="33">
        <f t="shared" si="1"/>
        <v>-0.31770661384395293</v>
      </c>
      <c r="J13" s="31" t="s">
        <v>199</v>
      </c>
      <c r="K13" s="51" t="s">
        <v>419</v>
      </c>
      <c r="L13" s="57" t="s">
        <v>375</v>
      </c>
      <c r="M13" s="52" t="s">
        <v>375</v>
      </c>
      <c r="N13" s="53" t="s">
        <v>375</v>
      </c>
      <c r="O13" s="53" t="s">
        <v>375</v>
      </c>
      <c r="P13" s="13"/>
      <c r="Q13" s="13"/>
      <c r="R13" s="13"/>
      <c r="S13" s="54"/>
      <c r="T13" s="18"/>
      <c r="U13" s="18"/>
      <c r="V13" s="18"/>
      <c r="W13" s="18"/>
      <c r="X13" s="19"/>
      <c r="Y13" s="77" t="s">
        <v>375</v>
      </c>
      <c r="Z13" s="77" t="s">
        <v>375</v>
      </c>
      <c r="AA13" s="77" t="s">
        <v>375</v>
      </c>
      <c r="AB13" s="24"/>
      <c r="AC13" s="24"/>
      <c r="AD13" s="25"/>
    </row>
    <row r="14" spans="1:30" s="43" customFormat="1" ht="14.25" customHeight="1" x14ac:dyDescent="0.3">
      <c r="A14" s="67" t="s">
        <v>106</v>
      </c>
      <c r="B14" s="68">
        <v>23.277293482772937</v>
      </c>
      <c r="C14" s="69">
        <v>4186297</v>
      </c>
      <c r="D14" s="69" t="s">
        <v>95</v>
      </c>
      <c r="E14" s="69" t="s">
        <v>107</v>
      </c>
      <c r="F14" s="70">
        <v>76.89</v>
      </c>
      <c r="G14" s="70">
        <v>62.9</v>
      </c>
      <c r="H14" s="71">
        <f t="shared" si="0"/>
        <v>3310.5263157894738</v>
      </c>
      <c r="I14" s="72">
        <f t="shared" si="1"/>
        <v>-0.18194823774222924</v>
      </c>
      <c r="J14" s="69" t="s">
        <v>199</v>
      </c>
      <c r="K14" s="51" t="s">
        <v>420</v>
      </c>
      <c r="L14" s="57" t="s">
        <v>375</v>
      </c>
      <c r="M14" s="13"/>
      <c r="N14" s="13"/>
      <c r="O14" s="13"/>
      <c r="P14" s="13"/>
      <c r="Q14" s="13"/>
      <c r="R14" s="13"/>
      <c r="S14" s="54"/>
      <c r="T14" s="18"/>
      <c r="U14" s="18"/>
      <c r="V14" s="18"/>
      <c r="W14" s="18"/>
      <c r="X14" s="19"/>
      <c r="Y14" s="15"/>
      <c r="Z14" s="24"/>
      <c r="AA14" s="24"/>
      <c r="AB14" s="24"/>
      <c r="AC14" s="24"/>
      <c r="AD14" s="25"/>
    </row>
    <row r="15" spans="1:30" s="43" customFormat="1" ht="14.25" customHeight="1" x14ac:dyDescent="0.3">
      <c r="A15" s="67" t="s">
        <v>120</v>
      </c>
      <c r="B15" s="68">
        <v>56.456456456456458</v>
      </c>
      <c r="C15" s="69">
        <v>9110923</v>
      </c>
      <c r="D15" s="69" t="s">
        <v>95</v>
      </c>
      <c r="E15" s="69" t="s">
        <v>32</v>
      </c>
      <c r="F15" s="70">
        <v>99.88</v>
      </c>
      <c r="G15" s="70">
        <v>62.910000000000004</v>
      </c>
      <c r="H15" s="71">
        <f t="shared" si="0"/>
        <v>3311.0526315789475</v>
      </c>
      <c r="I15" s="72">
        <f t="shared" si="1"/>
        <v>-0.37014417300760905</v>
      </c>
      <c r="J15" s="69" t="s">
        <v>199</v>
      </c>
      <c r="K15" s="51" t="s">
        <v>444</v>
      </c>
      <c r="L15" s="51"/>
      <c r="M15" s="13"/>
      <c r="N15" s="13"/>
      <c r="O15" s="13"/>
      <c r="P15" s="13"/>
      <c r="Q15" s="13"/>
      <c r="R15" s="13"/>
      <c r="S15" s="54"/>
      <c r="T15" s="18"/>
      <c r="U15" s="18"/>
      <c r="V15" s="18"/>
      <c r="W15" s="18"/>
      <c r="X15" s="19"/>
      <c r="Y15" s="15"/>
      <c r="Z15" s="24"/>
      <c r="AA15" s="24"/>
      <c r="AB15" s="24"/>
      <c r="AC15" s="24"/>
      <c r="AD15" s="25"/>
    </row>
    <row r="16" spans="1:30" s="43" customFormat="1" ht="14.25" customHeight="1" x14ac:dyDescent="0.3">
      <c r="A16" s="29" t="s">
        <v>268</v>
      </c>
      <c r="B16" s="30">
        <v>67</v>
      </c>
      <c r="C16" s="31" t="s">
        <v>243</v>
      </c>
      <c r="D16" s="31" t="s">
        <v>183</v>
      </c>
      <c r="E16" s="34" t="s">
        <v>288</v>
      </c>
      <c r="F16" s="32">
        <v>79.900000000000006</v>
      </c>
      <c r="G16" s="32">
        <v>64.900000000000006</v>
      </c>
      <c r="H16" s="28">
        <f t="shared" si="0"/>
        <v>3415.7894736842109</v>
      </c>
      <c r="I16" s="33">
        <f t="shared" si="1"/>
        <v>-0.1877346683354193</v>
      </c>
      <c r="J16" s="31" t="s">
        <v>320</v>
      </c>
      <c r="K16" s="35" t="s">
        <v>304</v>
      </c>
      <c r="L16" s="56"/>
      <c r="M16" s="13"/>
      <c r="N16" s="13"/>
      <c r="O16" s="13"/>
      <c r="P16" s="13"/>
      <c r="Q16" s="13"/>
      <c r="R16" s="13"/>
      <c r="S16" s="54"/>
      <c r="T16" s="18"/>
      <c r="U16" s="18"/>
      <c r="V16" s="18"/>
      <c r="W16" s="18"/>
      <c r="X16" s="19"/>
      <c r="Y16" s="15"/>
      <c r="Z16" s="24"/>
      <c r="AA16" s="24"/>
      <c r="AB16" s="24"/>
      <c r="AC16" s="24"/>
      <c r="AD16" s="25"/>
    </row>
    <row r="17" spans="1:30" s="43" customFormat="1" ht="14.25" customHeight="1" x14ac:dyDescent="0.3">
      <c r="A17" s="29" t="s">
        <v>223</v>
      </c>
      <c r="B17" s="30">
        <v>128</v>
      </c>
      <c r="C17" s="31" t="s">
        <v>207</v>
      </c>
      <c r="D17" s="31" t="s">
        <v>95</v>
      </c>
      <c r="E17" s="34" t="s">
        <v>331</v>
      </c>
      <c r="F17" s="70">
        <v>69</v>
      </c>
      <c r="G17" s="70">
        <v>65</v>
      </c>
      <c r="H17" s="71">
        <f t="shared" si="0"/>
        <v>3421.0526315789475</v>
      </c>
      <c r="I17" s="33">
        <f t="shared" si="1"/>
        <v>-5.7971014492753659E-2</v>
      </c>
      <c r="J17" s="31" t="s">
        <v>233</v>
      </c>
      <c r="K17" s="51" t="s">
        <v>346</v>
      </c>
      <c r="L17" s="58" t="s">
        <v>375</v>
      </c>
      <c r="M17" s="13"/>
      <c r="N17" s="13"/>
      <c r="O17" s="13"/>
      <c r="P17" s="13"/>
      <c r="Q17" s="13"/>
      <c r="R17" s="13"/>
      <c r="S17" s="54"/>
      <c r="T17" s="18"/>
      <c r="U17" s="18"/>
      <c r="V17" s="18"/>
      <c r="W17" s="18"/>
      <c r="X17" s="19"/>
      <c r="Y17" s="15"/>
      <c r="Z17" s="24"/>
      <c r="AA17" s="24"/>
      <c r="AB17" s="24"/>
      <c r="AC17" s="24"/>
      <c r="AD17" s="25"/>
    </row>
    <row r="18" spans="1:30" s="43" customFormat="1" ht="14.25" customHeight="1" x14ac:dyDescent="0.3">
      <c r="A18" s="67" t="s">
        <v>125</v>
      </c>
      <c r="B18" s="68">
        <v>37.761377613776133</v>
      </c>
      <c r="C18" s="69">
        <v>426781</v>
      </c>
      <c r="D18" s="69" t="s">
        <v>95</v>
      </c>
      <c r="E18" s="69" t="s">
        <v>32</v>
      </c>
      <c r="F18" s="70">
        <v>87.89</v>
      </c>
      <c r="G18" s="70">
        <v>69</v>
      </c>
      <c r="H18" s="71">
        <f t="shared" si="0"/>
        <v>3631.5789473684213</v>
      </c>
      <c r="I18" s="72">
        <f t="shared" si="1"/>
        <v>-0.2149277505973376</v>
      </c>
      <c r="J18" s="69" t="s">
        <v>198</v>
      </c>
      <c r="K18" s="51" t="s">
        <v>398</v>
      </c>
      <c r="L18" s="51"/>
      <c r="M18" s="13"/>
      <c r="N18" s="13"/>
      <c r="O18" s="13"/>
      <c r="P18" s="13"/>
      <c r="Q18" s="13"/>
      <c r="R18" s="13"/>
      <c r="S18" s="54"/>
      <c r="T18" s="18"/>
      <c r="U18" s="18"/>
      <c r="V18" s="18"/>
      <c r="W18" s="18"/>
      <c r="X18" s="19"/>
      <c r="Y18" s="15"/>
      <c r="Z18" s="24"/>
      <c r="AA18" s="24"/>
      <c r="AB18" s="24"/>
      <c r="AC18" s="24"/>
      <c r="AD18" s="25"/>
    </row>
    <row r="19" spans="1:30" s="43" customFormat="1" ht="14.25" customHeight="1" x14ac:dyDescent="0.3">
      <c r="A19" s="67" t="s">
        <v>100</v>
      </c>
      <c r="B19" s="68">
        <v>70.266018306636155</v>
      </c>
      <c r="C19" s="69">
        <v>1687149</v>
      </c>
      <c r="D19" s="69" t="s">
        <v>95</v>
      </c>
      <c r="E19" s="69" t="s">
        <v>32</v>
      </c>
      <c r="F19" s="70">
        <v>99.9</v>
      </c>
      <c r="G19" s="70">
        <v>69.900000000000006</v>
      </c>
      <c r="H19" s="71">
        <f t="shared" si="0"/>
        <v>3678.9473684210529</v>
      </c>
      <c r="I19" s="72">
        <f t="shared" si="1"/>
        <v>-0.3003003003003003</v>
      </c>
      <c r="J19" s="69" t="s">
        <v>199</v>
      </c>
      <c r="K19" s="51" t="s">
        <v>446</v>
      </c>
      <c r="L19" s="51"/>
      <c r="M19" s="40"/>
      <c r="N19" s="40"/>
      <c r="O19" s="40"/>
      <c r="P19" s="40"/>
      <c r="Q19" s="40"/>
      <c r="R19" s="40"/>
      <c r="S19" s="54"/>
      <c r="T19" s="18"/>
      <c r="U19" s="18"/>
      <c r="V19" s="18"/>
      <c r="W19" s="18"/>
      <c r="X19" s="19"/>
      <c r="Y19" s="15"/>
      <c r="Z19" s="15"/>
      <c r="AA19" s="15"/>
      <c r="AB19" s="24"/>
      <c r="AC19" s="24"/>
      <c r="AD19" s="25"/>
    </row>
    <row r="20" spans="1:30" s="43" customFormat="1" ht="14.25" customHeight="1" x14ac:dyDescent="0.3">
      <c r="A20" s="67" t="s">
        <v>121</v>
      </c>
      <c r="B20" s="68">
        <v>27.520435967302454</v>
      </c>
      <c r="C20" s="69">
        <v>11200696</v>
      </c>
      <c r="D20" s="69" t="s">
        <v>95</v>
      </c>
      <c r="E20" s="69" t="s">
        <v>32</v>
      </c>
      <c r="F20" s="70">
        <v>109.89</v>
      </c>
      <c r="G20" s="70">
        <v>71.900000000000006</v>
      </c>
      <c r="H20" s="71">
        <f t="shared" si="0"/>
        <v>3784.21052631579</v>
      </c>
      <c r="I20" s="72">
        <f t="shared" si="1"/>
        <v>-0.34570934570934564</v>
      </c>
      <c r="J20" s="69" t="s">
        <v>200</v>
      </c>
      <c r="K20" s="51" t="s">
        <v>396</v>
      </c>
      <c r="L20" s="51"/>
      <c r="M20" s="13"/>
      <c r="N20" s="13"/>
      <c r="O20" s="13"/>
      <c r="P20" s="13"/>
      <c r="Q20" s="13"/>
      <c r="R20" s="13"/>
      <c r="S20" s="54"/>
      <c r="T20" s="18"/>
      <c r="U20" s="18"/>
      <c r="V20" s="18"/>
      <c r="W20" s="18"/>
      <c r="X20" s="19"/>
      <c r="Y20" s="15"/>
      <c r="Z20" s="24"/>
      <c r="AA20" s="24"/>
      <c r="AB20" s="24"/>
      <c r="AC20" s="24"/>
      <c r="AD20" s="25"/>
    </row>
    <row r="21" spans="1:30" s="43" customFormat="1" ht="14.25" customHeight="1" x14ac:dyDescent="0.3">
      <c r="A21" s="29" t="s">
        <v>118</v>
      </c>
      <c r="B21" s="30">
        <v>58.555133079847913</v>
      </c>
      <c r="C21" s="31">
        <v>9923346</v>
      </c>
      <c r="D21" s="31" t="s">
        <v>95</v>
      </c>
      <c r="E21" s="31" t="s">
        <v>32</v>
      </c>
      <c r="F21" s="32">
        <v>111.22</v>
      </c>
      <c r="G21" s="32">
        <v>71.910000000000011</v>
      </c>
      <c r="H21" s="28">
        <f t="shared" si="0"/>
        <v>3784.7368421052638</v>
      </c>
      <c r="I21" s="33">
        <f t="shared" si="1"/>
        <v>-0.35344362524725759</v>
      </c>
      <c r="J21" s="31" t="s">
        <v>200</v>
      </c>
      <c r="K21" s="51" t="s">
        <v>366</v>
      </c>
      <c r="L21" s="57" t="s">
        <v>375</v>
      </c>
      <c r="M21" s="13"/>
      <c r="N21" s="13"/>
      <c r="O21" s="13"/>
      <c r="P21" s="13"/>
      <c r="Q21" s="13"/>
      <c r="R21" s="13"/>
      <c r="S21" s="54"/>
      <c r="T21" s="18"/>
      <c r="U21" s="18"/>
      <c r="V21" s="18"/>
      <c r="W21" s="18"/>
      <c r="X21" s="19"/>
      <c r="Y21" s="15"/>
      <c r="Z21" s="24"/>
      <c r="AA21" s="24"/>
      <c r="AB21" s="24"/>
      <c r="AC21" s="24"/>
      <c r="AD21" s="25"/>
    </row>
    <row r="22" spans="1:30" s="43" customFormat="1" ht="14.25" customHeight="1" x14ac:dyDescent="0.3">
      <c r="A22" s="29" t="s">
        <v>273</v>
      </c>
      <c r="B22" s="30">
        <v>103</v>
      </c>
      <c r="C22" s="31" t="s">
        <v>248</v>
      </c>
      <c r="D22" s="31" t="s">
        <v>183</v>
      </c>
      <c r="E22" s="34" t="s">
        <v>290</v>
      </c>
      <c r="F22" s="32">
        <v>94.9</v>
      </c>
      <c r="G22" s="32">
        <v>72.900000000000006</v>
      </c>
      <c r="H22" s="28">
        <f t="shared" si="0"/>
        <v>3836.8421052631584</v>
      </c>
      <c r="I22" s="33">
        <f t="shared" si="1"/>
        <v>-0.23182297154899889</v>
      </c>
      <c r="J22" s="31" t="s">
        <v>320</v>
      </c>
      <c r="K22" s="35" t="s">
        <v>309</v>
      </c>
      <c r="L22" s="56"/>
      <c r="M22" s="52" t="s">
        <v>375</v>
      </c>
      <c r="N22" s="40"/>
      <c r="O22" s="40"/>
      <c r="P22" s="40"/>
      <c r="Q22" s="40"/>
      <c r="R22" s="40"/>
      <c r="S22" s="54"/>
      <c r="T22" s="18"/>
      <c r="U22" s="18"/>
      <c r="V22" s="18"/>
      <c r="W22" s="18"/>
      <c r="X22" s="19"/>
      <c r="Y22" s="15"/>
      <c r="Z22" s="24"/>
      <c r="AA22" s="24"/>
      <c r="AB22" s="24"/>
      <c r="AC22" s="24"/>
      <c r="AD22" s="25"/>
    </row>
    <row r="23" spans="1:30" s="43" customFormat="1" ht="14.25" customHeight="1" x14ac:dyDescent="0.3">
      <c r="A23" s="29" t="s">
        <v>265</v>
      </c>
      <c r="B23" s="30">
        <v>344</v>
      </c>
      <c r="C23" s="31" t="s">
        <v>240</v>
      </c>
      <c r="D23" s="31" t="s">
        <v>183</v>
      </c>
      <c r="E23" s="34" t="s">
        <v>287</v>
      </c>
      <c r="F23" s="32">
        <v>114.9</v>
      </c>
      <c r="G23" s="32">
        <v>74.900000000000006</v>
      </c>
      <c r="H23" s="28">
        <f t="shared" si="0"/>
        <v>3942.105263157895</v>
      </c>
      <c r="I23" s="33">
        <f t="shared" si="1"/>
        <v>-0.34812880765883381</v>
      </c>
      <c r="J23" s="31" t="s">
        <v>320</v>
      </c>
      <c r="K23" s="35" t="s">
        <v>301</v>
      </c>
      <c r="L23" s="56"/>
      <c r="M23" s="13"/>
      <c r="N23" s="13"/>
      <c r="O23" s="13"/>
      <c r="P23" s="13"/>
      <c r="Q23" s="13"/>
      <c r="R23" s="13"/>
      <c r="S23" s="54"/>
      <c r="T23" s="18"/>
      <c r="U23" s="18"/>
      <c r="V23" s="18"/>
      <c r="W23" s="18"/>
      <c r="X23" s="19"/>
      <c r="Y23" s="15"/>
      <c r="Z23" s="24"/>
      <c r="AA23" s="24"/>
      <c r="AB23" s="24"/>
      <c r="AC23" s="24"/>
      <c r="AD23" s="25"/>
    </row>
    <row r="24" spans="1:30" s="43" customFormat="1" ht="14.25" customHeight="1" x14ac:dyDescent="0.3">
      <c r="A24" s="29" t="s">
        <v>275</v>
      </c>
      <c r="B24" s="30">
        <v>499</v>
      </c>
      <c r="C24" s="31" t="s">
        <v>250</v>
      </c>
      <c r="D24" s="31" t="s">
        <v>183</v>
      </c>
      <c r="E24" s="34" t="s">
        <v>290</v>
      </c>
      <c r="F24" s="32">
        <v>98.9</v>
      </c>
      <c r="G24" s="32">
        <v>79.900000000000006</v>
      </c>
      <c r="H24" s="28">
        <f t="shared" si="0"/>
        <v>4205.2631578947376</v>
      </c>
      <c r="I24" s="33">
        <f t="shared" si="1"/>
        <v>-0.19211324570273003</v>
      </c>
      <c r="J24" s="31" t="s">
        <v>320</v>
      </c>
      <c r="K24" s="35" t="s">
        <v>311</v>
      </c>
      <c r="L24" s="56"/>
      <c r="M24" s="13"/>
      <c r="N24" s="13"/>
      <c r="O24" s="52" t="s">
        <v>375</v>
      </c>
      <c r="P24" s="13"/>
      <c r="Q24" s="52" t="s">
        <v>375</v>
      </c>
      <c r="R24" s="13"/>
      <c r="S24" s="54"/>
      <c r="T24" s="18"/>
      <c r="U24" s="18"/>
      <c r="V24" s="18"/>
      <c r="W24" s="18"/>
      <c r="X24" s="19"/>
      <c r="Y24" s="15"/>
      <c r="Z24" s="24"/>
      <c r="AA24" s="24"/>
      <c r="AB24" s="24"/>
      <c r="AC24" s="24"/>
      <c r="AD24" s="25"/>
    </row>
    <row r="25" spans="1:30" s="43" customFormat="1" ht="14.25" customHeight="1" x14ac:dyDescent="0.3">
      <c r="A25" s="60" t="s">
        <v>31</v>
      </c>
      <c r="B25" s="61">
        <v>9999</v>
      </c>
      <c r="C25" s="62">
        <v>11501381</v>
      </c>
      <c r="D25" s="62" t="s">
        <v>27</v>
      </c>
      <c r="E25" s="62" t="s">
        <v>32</v>
      </c>
      <c r="F25" s="64">
        <v>119.9</v>
      </c>
      <c r="G25" s="64">
        <v>88</v>
      </c>
      <c r="H25" s="65">
        <f t="shared" si="0"/>
        <v>4631.5789473684208</v>
      </c>
      <c r="I25" s="66">
        <f t="shared" si="1"/>
        <v>-0.2660550458715597</v>
      </c>
      <c r="J25" s="62" t="s">
        <v>198</v>
      </c>
      <c r="K25" s="51" t="s">
        <v>376</v>
      </c>
      <c r="L25" s="51"/>
      <c r="M25" s="53" t="s">
        <v>375</v>
      </c>
      <c r="N25" s="13"/>
      <c r="O25" s="13"/>
      <c r="P25" s="13"/>
      <c r="Q25" s="13"/>
      <c r="R25" s="13"/>
      <c r="S25" s="54"/>
      <c r="T25" s="18"/>
      <c r="U25" s="18"/>
      <c r="V25" s="18"/>
      <c r="W25" s="18"/>
      <c r="X25" s="19"/>
      <c r="Y25" s="15"/>
      <c r="Z25" s="24"/>
      <c r="AA25" s="24"/>
      <c r="AB25" s="24"/>
      <c r="AC25" s="24"/>
      <c r="AD25" s="25"/>
    </row>
    <row r="26" spans="1:30" s="43" customFormat="1" ht="14.25" customHeight="1" x14ac:dyDescent="0.3">
      <c r="A26" s="67" t="s">
        <v>130</v>
      </c>
      <c r="B26" s="68">
        <v>67.5</v>
      </c>
      <c r="C26" s="69">
        <v>11200677</v>
      </c>
      <c r="D26" s="69" t="s">
        <v>95</v>
      </c>
      <c r="E26" s="69" t="s">
        <v>28</v>
      </c>
      <c r="F26" s="70">
        <v>150.66999999999999</v>
      </c>
      <c r="G26" s="70">
        <v>89</v>
      </c>
      <c r="H26" s="71">
        <f t="shared" si="0"/>
        <v>4684.2105263157891</v>
      </c>
      <c r="I26" s="72">
        <f t="shared" si="1"/>
        <v>-0.40930510386938335</v>
      </c>
      <c r="J26" s="69" t="s">
        <v>199</v>
      </c>
      <c r="K26" s="51" t="s">
        <v>442</v>
      </c>
      <c r="L26" s="58"/>
      <c r="M26" s="53" t="s">
        <v>375</v>
      </c>
      <c r="N26" s="13"/>
      <c r="O26" s="13"/>
      <c r="P26" s="53" t="s">
        <v>375</v>
      </c>
      <c r="Q26" s="53" t="s">
        <v>375</v>
      </c>
      <c r="R26" s="53" t="s">
        <v>375</v>
      </c>
      <c r="S26" s="54"/>
      <c r="T26" s="18"/>
      <c r="U26" s="18"/>
      <c r="V26" s="18"/>
      <c r="W26" s="18"/>
      <c r="X26" s="19"/>
      <c r="Y26" s="15"/>
      <c r="Z26" s="24"/>
      <c r="AA26" s="24"/>
      <c r="AB26" s="24"/>
      <c r="AC26" s="24"/>
      <c r="AD26" s="25"/>
    </row>
    <row r="27" spans="1:30" s="43" customFormat="1" ht="14.25" customHeight="1" x14ac:dyDescent="0.3">
      <c r="A27" s="29" t="s">
        <v>114</v>
      </c>
      <c r="B27" s="30">
        <v>21.040189125295505</v>
      </c>
      <c r="C27" s="31">
        <v>6804</v>
      </c>
      <c r="D27" s="31" t="s">
        <v>95</v>
      </c>
      <c r="E27" s="31" t="s">
        <v>32</v>
      </c>
      <c r="F27" s="32">
        <v>208.98</v>
      </c>
      <c r="G27" s="32">
        <v>89</v>
      </c>
      <c r="H27" s="28">
        <f t="shared" si="0"/>
        <v>4684.2105263157891</v>
      </c>
      <c r="I27" s="33">
        <f t="shared" si="1"/>
        <v>-0.57412192554311414</v>
      </c>
      <c r="J27" s="31" t="s">
        <v>200</v>
      </c>
      <c r="K27" s="51" t="s">
        <v>365</v>
      </c>
      <c r="L27" s="57"/>
      <c r="M27" s="52" t="s">
        <v>375</v>
      </c>
      <c r="N27" s="13"/>
      <c r="O27" s="13"/>
      <c r="P27" s="13"/>
      <c r="Q27" s="53" t="s">
        <v>375</v>
      </c>
      <c r="R27" s="13"/>
      <c r="S27" s="54"/>
      <c r="T27" s="18"/>
      <c r="U27" s="18"/>
      <c r="V27" s="18"/>
      <c r="W27" s="18"/>
      <c r="X27" s="19"/>
      <c r="Y27" s="15"/>
      <c r="Z27" s="24"/>
      <c r="AA27" s="24"/>
      <c r="AB27" s="24"/>
      <c r="AC27" s="24"/>
      <c r="AD27" s="25"/>
    </row>
    <row r="28" spans="1:30" s="43" customFormat="1" ht="14.25" customHeight="1" x14ac:dyDescent="0.3">
      <c r="A28" s="29" t="s">
        <v>227</v>
      </c>
      <c r="B28" s="30">
        <v>282</v>
      </c>
      <c r="C28" s="31" t="s">
        <v>211</v>
      </c>
      <c r="D28" s="31" t="s">
        <v>183</v>
      </c>
      <c r="E28" s="34" t="s">
        <v>184</v>
      </c>
      <c r="F28" s="70">
        <v>129</v>
      </c>
      <c r="G28" s="70">
        <v>89</v>
      </c>
      <c r="H28" s="71">
        <f t="shared" si="0"/>
        <v>4684.2105263157891</v>
      </c>
      <c r="I28" s="33">
        <f t="shared" si="1"/>
        <v>-0.31007751937984496</v>
      </c>
      <c r="J28" s="31" t="s">
        <v>233</v>
      </c>
      <c r="K28" s="51" t="s">
        <v>350</v>
      </c>
      <c r="L28" s="57"/>
      <c r="M28" s="40"/>
      <c r="N28" s="40"/>
      <c r="O28" s="40"/>
      <c r="P28" s="40"/>
      <c r="Q28" s="40"/>
      <c r="R28" s="40"/>
      <c r="S28" s="54"/>
      <c r="T28" s="18"/>
      <c r="U28" s="18"/>
      <c r="V28" s="18"/>
      <c r="W28" s="18"/>
      <c r="X28" s="19"/>
      <c r="Y28" s="15"/>
      <c r="Z28" s="24"/>
      <c r="AA28" s="24"/>
      <c r="AB28" s="24"/>
      <c r="AC28" s="24"/>
      <c r="AD28" s="25"/>
    </row>
    <row r="29" spans="1:30" s="43" customFormat="1" ht="14.25" customHeight="1" x14ac:dyDescent="0.3">
      <c r="A29" s="29" t="s">
        <v>162</v>
      </c>
      <c r="B29" s="30">
        <v>5615</v>
      </c>
      <c r="C29" s="31">
        <v>11556369</v>
      </c>
      <c r="D29" s="31" t="s">
        <v>137</v>
      </c>
      <c r="E29" s="31" t="s">
        <v>148</v>
      </c>
      <c r="F29" s="32">
        <v>139.9</v>
      </c>
      <c r="G29" s="32">
        <v>89.9</v>
      </c>
      <c r="H29" s="28">
        <f t="shared" si="0"/>
        <v>4731.5789473684217</v>
      </c>
      <c r="I29" s="33">
        <f t="shared" si="1"/>
        <v>-0.35739814152966398</v>
      </c>
      <c r="J29" s="31" t="s">
        <v>199</v>
      </c>
      <c r="K29" s="51" t="s">
        <v>447</v>
      </c>
      <c r="L29" s="57"/>
      <c r="M29" s="40"/>
      <c r="N29" s="40"/>
      <c r="O29" s="40"/>
      <c r="P29" s="40"/>
      <c r="Q29" s="40"/>
      <c r="R29" s="40"/>
      <c r="S29" s="54"/>
      <c r="T29" s="18"/>
      <c r="U29" s="18"/>
      <c r="V29" s="18"/>
      <c r="W29" s="18"/>
      <c r="X29" s="19"/>
      <c r="Y29" s="15"/>
      <c r="Z29" s="24"/>
      <c r="AA29" s="24"/>
      <c r="AB29" s="24"/>
      <c r="AC29" s="24"/>
      <c r="AD29" s="25"/>
    </row>
    <row r="30" spans="1:30" s="43" customFormat="1" ht="14.25" customHeight="1" x14ac:dyDescent="0.3">
      <c r="A30" s="67" t="s">
        <v>124</v>
      </c>
      <c r="B30" s="68">
        <v>17.5</v>
      </c>
      <c r="C30" s="69">
        <v>7307410</v>
      </c>
      <c r="D30" s="69" t="s">
        <v>95</v>
      </c>
      <c r="E30" s="69" t="s">
        <v>32</v>
      </c>
      <c r="F30" s="70">
        <v>149.9</v>
      </c>
      <c r="G30" s="70">
        <v>89.9</v>
      </c>
      <c r="H30" s="71">
        <f t="shared" si="0"/>
        <v>4731.5789473684217</v>
      </c>
      <c r="I30" s="72">
        <f t="shared" si="1"/>
        <v>-0.40026684456304207</v>
      </c>
      <c r="J30" s="69" t="s">
        <v>200</v>
      </c>
      <c r="K30" s="51" t="s">
        <v>455</v>
      </c>
      <c r="L30" s="51"/>
      <c r="M30" s="13"/>
      <c r="N30" s="13"/>
      <c r="O30" s="13"/>
      <c r="P30" s="13"/>
      <c r="Q30" s="13"/>
      <c r="R30" s="13"/>
      <c r="S30" s="54"/>
      <c r="T30" s="18"/>
      <c r="U30" s="18"/>
      <c r="V30" s="18"/>
      <c r="W30" s="18"/>
      <c r="X30" s="19"/>
      <c r="Y30" s="15"/>
      <c r="Z30" s="24"/>
      <c r="AA30" s="24"/>
      <c r="AB30" s="24"/>
      <c r="AC30" s="24"/>
      <c r="AD30" s="25"/>
    </row>
    <row r="31" spans="1:30" s="43" customFormat="1" ht="14.25" customHeight="1" x14ac:dyDescent="0.3">
      <c r="A31" s="29" t="s">
        <v>271</v>
      </c>
      <c r="B31" s="30">
        <v>17</v>
      </c>
      <c r="C31" s="31" t="s">
        <v>246</v>
      </c>
      <c r="D31" s="31" t="s">
        <v>171</v>
      </c>
      <c r="E31" s="34" t="s">
        <v>289</v>
      </c>
      <c r="F31" s="70">
        <v>119.9</v>
      </c>
      <c r="G31" s="70">
        <v>98.9</v>
      </c>
      <c r="H31" s="71">
        <f t="shared" si="0"/>
        <v>5205.2631578947376</v>
      </c>
      <c r="I31" s="33">
        <f t="shared" si="1"/>
        <v>-0.17514595496246876</v>
      </c>
      <c r="J31" s="31" t="s">
        <v>320</v>
      </c>
      <c r="K31" s="35" t="s">
        <v>307</v>
      </c>
      <c r="L31" s="56"/>
      <c r="M31" s="13"/>
      <c r="N31" s="13"/>
      <c r="O31" s="13"/>
      <c r="P31" s="13"/>
      <c r="Q31" s="13"/>
      <c r="R31" s="13"/>
      <c r="S31" s="54"/>
      <c r="T31" s="18"/>
      <c r="U31" s="18"/>
      <c r="V31" s="18"/>
      <c r="W31" s="18"/>
      <c r="X31" s="19"/>
      <c r="Y31" s="15"/>
      <c r="Z31" s="24"/>
      <c r="AA31" s="24"/>
      <c r="AB31" s="24"/>
      <c r="AC31" s="24"/>
      <c r="AD31" s="25"/>
    </row>
    <row r="32" spans="1:30" s="43" customFormat="1" ht="14.25" customHeight="1" x14ac:dyDescent="0.3">
      <c r="A32" s="29" t="s">
        <v>123</v>
      </c>
      <c r="B32" s="30">
        <v>63</v>
      </c>
      <c r="C32" s="31">
        <v>12729764</v>
      </c>
      <c r="D32" s="31" t="s">
        <v>95</v>
      </c>
      <c r="E32" s="31" t="s">
        <v>32</v>
      </c>
      <c r="F32" s="32">
        <v>159.72999999999999</v>
      </c>
      <c r="G32" s="32">
        <v>107.9</v>
      </c>
      <c r="H32" s="28">
        <f t="shared" si="0"/>
        <v>5678.9473684210534</v>
      </c>
      <c r="I32" s="33">
        <f t="shared" si="1"/>
        <v>-0.32448506855318338</v>
      </c>
      <c r="J32" s="31" t="s">
        <v>199</v>
      </c>
      <c r="K32" s="51" t="s">
        <v>445</v>
      </c>
      <c r="L32" s="57" t="s">
        <v>375</v>
      </c>
      <c r="M32" s="13"/>
      <c r="N32" s="13"/>
      <c r="O32" s="13"/>
      <c r="P32" s="13"/>
      <c r="Q32" s="13"/>
      <c r="R32" s="13"/>
      <c r="S32" s="54"/>
      <c r="T32" s="18"/>
      <c r="U32" s="18"/>
      <c r="V32" s="18"/>
      <c r="W32" s="18"/>
      <c r="X32" s="19"/>
      <c r="Y32" s="15"/>
      <c r="Z32" s="24"/>
      <c r="AA32" s="24"/>
      <c r="AB32" s="24"/>
      <c r="AC32" s="24"/>
      <c r="AD32" s="25"/>
    </row>
    <row r="33" spans="1:30" s="43" customFormat="1" ht="14.25" customHeight="1" x14ac:dyDescent="0.3">
      <c r="A33" s="29" t="s">
        <v>232</v>
      </c>
      <c r="B33" s="30">
        <v>1940</v>
      </c>
      <c r="C33" s="31" t="s">
        <v>216</v>
      </c>
      <c r="D33" s="31" t="s">
        <v>171</v>
      </c>
      <c r="E33" s="34" t="s">
        <v>336</v>
      </c>
      <c r="F33" s="70">
        <v>169</v>
      </c>
      <c r="G33" s="70">
        <v>109</v>
      </c>
      <c r="H33" s="71">
        <f t="shared" si="0"/>
        <v>5736.8421052631584</v>
      </c>
      <c r="I33" s="33">
        <f t="shared" si="1"/>
        <v>-0.3550295857988166</v>
      </c>
      <c r="J33" s="31" t="s">
        <v>233</v>
      </c>
      <c r="K33" s="51" t="s">
        <v>354</v>
      </c>
      <c r="L33" s="57"/>
      <c r="M33" s="40"/>
      <c r="N33" s="40"/>
      <c r="O33" s="40"/>
      <c r="P33" s="40"/>
      <c r="Q33" s="40"/>
      <c r="R33" s="40"/>
      <c r="S33" s="54"/>
      <c r="T33" s="18"/>
      <c r="U33" s="18"/>
      <c r="V33" s="18"/>
      <c r="W33" s="18"/>
      <c r="X33" s="19"/>
      <c r="Y33" s="15"/>
      <c r="Z33" s="24"/>
      <c r="AA33" s="24"/>
      <c r="AB33" s="24"/>
      <c r="AC33" s="24"/>
      <c r="AD33" s="25"/>
    </row>
    <row r="34" spans="1:30" s="43" customFormat="1" ht="14.25" customHeight="1" x14ac:dyDescent="0.3">
      <c r="A34" s="29" t="s">
        <v>112</v>
      </c>
      <c r="B34" s="30">
        <v>30.39772727272727</v>
      </c>
      <c r="C34" s="31">
        <v>7484255</v>
      </c>
      <c r="D34" s="31" t="s">
        <v>95</v>
      </c>
      <c r="E34" s="31" t="s">
        <v>28</v>
      </c>
      <c r="F34" s="32">
        <v>142.87</v>
      </c>
      <c r="G34" s="32">
        <v>109</v>
      </c>
      <c r="H34" s="28">
        <f t="shared" si="0"/>
        <v>5736.8421052631584</v>
      </c>
      <c r="I34" s="33">
        <f t="shared" si="1"/>
        <v>-0.23706866382025615</v>
      </c>
      <c r="J34" s="31" t="s">
        <v>198</v>
      </c>
      <c r="K34" s="51" t="s">
        <v>373</v>
      </c>
      <c r="L34" s="58" t="s">
        <v>375</v>
      </c>
      <c r="M34" s="13"/>
      <c r="N34" s="13"/>
      <c r="O34" s="13"/>
      <c r="P34" s="13"/>
      <c r="Q34" s="13"/>
      <c r="R34" s="13"/>
      <c r="S34" s="54"/>
      <c r="T34" s="18"/>
      <c r="U34" s="18"/>
      <c r="V34" s="18"/>
      <c r="W34" s="18"/>
      <c r="X34" s="19"/>
      <c r="Y34" s="15"/>
      <c r="Z34" s="24"/>
      <c r="AA34" s="24"/>
      <c r="AB34" s="24"/>
      <c r="AC34" s="24"/>
      <c r="AD34" s="25"/>
    </row>
    <row r="35" spans="1:30" s="43" customFormat="1" ht="14.25" customHeight="1" x14ac:dyDescent="0.3">
      <c r="A35" s="67" t="s">
        <v>119</v>
      </c>
      <c r="B35" s="68">
        <v>34.074074074074069</v>
      </c>
      <c r="C35" s="69">
        <v>11200693</v>
      </c>
      <c r="D35" s="69" t="s">
        <v>95</v>
      </c>
      <c r="E35" s="69" t="s">
        <v>32</v>
      </c>
      <c r="F35" s="70">
        <v>172.4</v>
      </c>
      <c r="G35" s="70">
        <v>116.91000000000001</v>
      </c>
      <c r="H35" s="71">
        <f t="shared" ref="H35:H66" si="2">G35/0.019</f>
        <v>6153.1578947368425</v>
      </c>
      <c r="I35" s="72">
        <f t="shared" ref="I35:I66" si="3">G35/F35-100%</f>
        <v>-0.32186774941995355</v>
      </c>
      <c r="J35" s="69" t="s">
        <v>198</v>
      </c>
      <c r="K35" s="51" t="s">
        <v>395</v>
      </c>
      <c r="L35" s="51"/>
      <c r="M35" s="13"/>
      <c r="N35" s="13"/>
      <c r="O35" s="13"/>
      <c r="P35" s="13"/>
      <c r="Q35" s="13"/>
      <c r="R35" s="13"/>
      <c r="S35" s="54"/>
      <c r="T35" s="18"/>
      <c r="U35" s="18"/>
      <c r="V35" s="18"/>
      <c r="W35" s="18"/>
      <c r="X35" s="19"/>
      <c r="Y35" s="15"/>
      <c r="Z35" s="24"/>
      <c r="AA35" s="24"/>
      <c r="AB35" s="24"/>
      <c r="AC35" s="24"/>
      <c r="AD35" s="25"/>
    </row>
    <row r="36" spans="1:30" s="43" customFormat="1" ht="14.25" customHeight="1" x14ac:dyDescent="0.3">
      <c r="A36" s="67" t="s">
        <v>267</v>
      </c>
      <c r="B36" s="68">
        <v>116</v>
      </c>
      <c r="C36" s="69" t="s">
        <v>242</v>
      </c>
      <c r="D36" s="69" t="s">
        <v>183</v>
      </c>
      <c r="E36" s="74" t="s">
        <v>287</v>
      </c>
      <c r="F36" s="70">
        <v>149.9</v>
      </c>
      <c r="G36" s="70">
        <v>119.9</v>
      </c>
      <c r="H36" s="71">
        <f t="shared" si="2"/>
        <v>6310.5263157894742</v>
      </c>
      <c r="I36" s="72">
        <f t="shared" si="3"/>
        <v>-0.20013342228152098</v>
      </c>
      <c r="J36" s="31" t="s">
        <v>320</v>
      </c>
      <c r="K36" s="35" t="s">
        <v>303</v>
      </c>
      <c r="L36" s="56"/>
      <c r="M36" s="13"/>
      <c r="N36" s="13"/>
      <c r="O36" s="13"/>
      <c r="P36" s="13"/>
      <c r="Q36" s="13"/>
      <c r="R36" s="13"/>
      <c r="S36" s="54"/>
      <c r="T36" s="18"/>
      <c r="U36" s="18"/>
      <c r="V36" s="18"/>
      <c r="W36" s="18"/>
      <c r="X36" s="19"/>
      <c r="Y36" s="15"/>
      <c r="Z36" s="24"/>
      <c r="AA36" s="24"/>
      <c r="AB36" s="24"/>
      <c r="AC36" s="24"/>
      <c r="AD36" s="25"/>
    </row>
    <row r="37" spans="1:30" s="43" customFormat="1" ht="14.25" customHeight="1" x14ac:dyDescent="0.3">
      <c r="A37" s="29" t="s">
        <v>277</v>
      </c>
      <c r="B37" s="30">
        <v>1069</v>
      </c>
      <c r="C37" s="31" t="s">
        <v>252</v>
      </c>
      <c r="D37" s="31" t="s">
        <v>341</v>
      </c>
      <c r="E37" s="34" t="s">
        <v>292</v>
      </c>
      <c r="F37" s="32">
        <v>155</v>
      </c>
      <c r="G37" s="32">
        <v>124.9</v>
      </c>
      <c r="H37" s="28">
        <f t="shared" si="2"/>
        <v>6573.6842105263158</v>
      </c>
      <c r="I37" s="33">
        <f t="shared" si="3"/>
        <v>-0.19419354838709679</v>
      </c>
      <c r="J37" s="31" t="s">
        <v>320</v>
      </c>
      <c r="K37" s="35" t="s">
        <v>313</v>
      </c>
      <c r="L37" s="56"/>
      <c r="M37" s="13"/>
      <c r="N37" s="13"/>
      <c r="O37" s="13"/>
      <c r="P37" s="13"/>
      <c r="Q37" s="13"/>
      <c r="R37" s="13"/>
      <c r="S37" s="54"/>
      <c r="T37" s="18"/>
      <c r="U37" s="18"/>
      <c r="V37" s="18"/>
      <c r="W37" s="18"/>
      <c r="X37" s="19"/>
      <c r="Y37" s="15"/>
      <c r="Z37" s="24"/>
      <c r="AA37" s="24"/>
      <c r="AB37" s="24"/>
      <c r="AC37" s="24"/>
      <c r="AD37" s="25"/>
    </row>
    <row r="38" spans="1:30" s="43" customFormat="1" ht="14.25" customHeight="1" x14ac:dyDescent="0.3">
      <c r="A38" s="67" t="s">
        <v>101</v>
      </c>
      <c r="B38" s="68">
        <v>24.981160512434062</v>
      </c>
      <c r="C38" s="69">
        <v>7484257</v>
      </c>
      <c r="D38" s="69" t="s">
        <v>95</v>
      </c>
      <c r="E38" s="69" t="s">
        <v>28</v>
      </c>
      <c r="F38" s="70">
        <v>179.9</v>
      </c>
      <c r="G38" s="70">
        <v>125.9</v>
      </c>
      <c r="H38" s="71">
        <f t="shared" si="2"/>
        <v>6626.3157894736851</v>
      </c>
      <c r="I38" s="72">
        <f t="shared" si="3"/>
        <v>-0.30016675931072823</v>
      </c>
      <c r="J38" s="69" t="s">
        <v>200</v>
      </c>
      <c r="K38" s="51" t="s">
        <v>392</v>
      </c>
      <c r="L38" s="51"/>
      <c r="M38" s="13"/>
      <c r="N38" s="13"/>
      <c r="O38" s="13"/>
      <c r="P38" s="13"/>
      <c r="Q38" s="13"/>
      <c r="R38" s="13"/>
      <c r="S38" s="54"/>
      <c r="T38" s="18"/>
      <c r="U38" s="18"/>
      <c r="V38" s="18"/>
      <c r="W38" s="18"/>
      <c r="X38" s="19"/>
      <c r="Y38" s="15"/>
      <c r="Z38" s="24"/>
      <c r="AA38" s="24"/>
      <c r="AB38" s="24"/>
      <c r="AC38" s="24"/>
      <c r="AD38" s="25"/>
    </row>
    <row r="39" spans="1:30" s="43" customFormat="1" ht="14.25" customHeight="1" x14ac:dyDescent="0.3">
      <c r="A39" s="29" t="s">
        <v>104</v>
      </c>
      <c r="B39" s="30">
        <v>35.996103263516801</v>
      </c>
      <c r="C39" s="31">
        <v>11823486</v>
      </c>
      <c r="D39" s="31" t="s">
        <v>95</v>
      </c>
      <c r="E39" s="31" t="s">
        <v>105</v>
      </c>
      <c r="F39" s="32">
        <v>151.09</v>
      </c>
      <c r="G39" s="32">
        <v>125.9</v>
      </c>
      <c r="H39" s="28">
        <f t="shared" si="2"/>
        <v>6626.3157894736851</v>
      </c>
      <c r="I39" s="33">
        <f t="shared" si="3"/>
        <v>-0.16672182143093517</v>
      </c>
      <c r="J39" s="31" t="s">
        <v>198</v>
      </c>
      <c r="K39" s="51" t="s">
        <v>393</v>
      </c>
      <c r="L39" s="51"/>
      <c r="M39" s="53" t="s">
        <v>375</v>
      </c>
      <c r="N39" s="13"/>
      <c r="O39" s="13"/>
      <c r="P39" s="13"/>
      <c r="Q39" s="13"/>
      <c r="R39" s="13"/>
      <c r="S39" s="54"/>
      <c r="T39" s="18"/>
      <c r="U39" s="18"/>
      <c r="V39" s="18"/>
      <c r="W39" s="18"/>
      <c r="X39" s="19"/>
      <c r="Y39" s="15"/>
      <c r="Z39" s="24"/>
      <c r="AA39" s="24"/>
      <c r="AB39" s="24"/>
      <c r="AC39" s="24"/>
      <c r="AD39" s="25"/>
    </row>
    <row r="40" spans="1:30" s="43" customFormat="1" ht="14.25" customHeight="1" x14ac:dyDescent="0.3">
      <c r="A40" s="67" t="s">
        <v>33</v>
      </c>
      <c r="B40" s="68">
        <v>15.468579447996259</v>
      </c>
      <c r="C40" s="69">
        <v>60814</v>
      </c>
      <c r="D40" s="69" t="s">
        <v>34</v>
      </c>
      <c r="E40" s="69" t="s">
        <v>35</v>
      </c>
      <c r="F40" s="70">
        <v>183.88</v>
      </c>
      <c r="G40" s="70">
        <v>125.9</v>
      </c>
      <c r="H40" s="71">
        <f t="shared" si="2"/>
        <v>6626.3157894736851</v>
      </c>
      <c r="I40" s="72">
        <f t="shared" si="3"/>
        <v>-0.31531433543615395</v>
      </c>
      <c r="J40" s="69" t="s">
        <v>198</v>
      </c>
      <c r="K40" s="51" t="s">
        <v>377</v>
      </c>
      <c r="L40" s="51"/>
      <c r="M40" s="13"/>
      <c r="N40" s="13"/>
      <c r="O40" s="13"/>
      <c r="P40" s="13"/>
      <c r="Q40" s="13"/>
      <c r="R40" s="13"/>
      <c r="S40" s="54"/>
      <c r="T40" s="18"/>
      <c r="U40" s="18"/>
      <c r="V40" s="18"/>
      <c r="W40" s="18"/>
      <c r="X40" s="19"/>
      <c r="Y40" s="15"/>
      <c r="Z40" s="24"/>
      <c r="AA40" s="24"/>
      <c r="AB40" s="24"/>
      <c r="AC40" s="24"/>
      <c r="AD40" s="25"/>
    </row>
    <row r="41" spans="1:30" s="43" customFormat="1" ht="14.25" customHeight="1" x14ac:dyDescent="0.3">
      <c r="A41" s="67" t="s">
        <v>116</v>
      </c>
      <c r="B41" s="68">
        <v>15.170940170940172</v>
      </c>
      <c r="C41" s="69">
        <v>7307396</v>
      </c>
      <c r="D41" s="69" t="s">
        <v>95</v>
      </c>
      <c r="E41" s="69" t="s">
        <v>28</v>
      </c>
      <c r="F41" s="70">
        <v>170.39</v>
      </c>
      <c r="G41" s="70">
        <v>125.91000000000001</v>
      </c>
      <c r="H41" s="71">
        <f t="shared" si="2"/>
        <v>6626.8421052631584</v>
      </c>
      <c r="I41" s="72">
        <f t="shared" si="3"/>
        <v>-0.2610481835788484</v>
      </c>
      <c r="J41" s="69" t="s">
        <v>198</v>
      </c>
      <c r="K41" s="51" t="s">
        <v>394</v>
      </c>
      <c r="L41" s="51"/>
      <c r="M41" s="13"/>
      <c r="N41" s="13"/>
      <c r="O41" s="13"/>
      <c r="P41" s="13"/>
      <c r="Q41" s="13"/>
      <c r="R41" s="13"/>
      <c r="S41" s="54"/>
      <c r="T41" s="18"/>
      <c r="U41" s="18"/>
      <c r="V41" s="18"/>
      <c r="W41" s="18"/>
      <c r="X41" s="19"/>
      <c r="Y41" s="15"/>
      <c r="Z41" s="24"/>
      <c r="AA41" s="24"/>
      <c r="AB41" s="24"/>
      <c r="AC41" s="24"/>
      <c r="AD41" s="25"/>
    </row>
    <row r="42" spans="1:30" s="43" customFormat="1" ht="14.25" customHeight="1" x14ac:dyDescent="0.3">
      <c r="A42" s="60" t="s">
        <v>197</v>
      </c>
      <c r="B42" s="61">
        <v>5300</v>
      </c>
      <c r="C42" s="62">
        <v>2972137</v>
      </c>
      <c r="D42" s="62" t="s">
        <v>183</v>
      </c>
      <c r="E42" s="63" t="s">
        <v>191</v>
      </c>
      <c r="F42" s="64">
        <v>150.9</v>
      </c>
      <c r="G42" s="64">
        <v>126</v>
      </c>
      <c r="H42" s="65">
        <f t="shared" si="2"/>
        <v>6631.5789473684208</v>
      </c>
      <c r="I42" s="66">
        <f t="shared" si="3"/>
        <v>-0.16500994035785288</v>
      </c>
      <c r="J42" s="62" t="s">
        <v>200</v>
      </c>
      <c r="K42" s="51" t="s">
        <v>417</v>
      </c>
      <c r="L42" s="35"/>
      <c r="M42" s="13"/>
      <c r="N42" s="13"/>
      <c r="O42" s="13"/>
      <c r="P42" s="13"/>
      <c r="Q42" s="13"/>
      <c r="R42" s="13"/>
      <c r="S42" s="54"/>
      <c r="T42" s="18"/>
      <c r="U42" s="18"/>
      <c r="V42" s="18"/>
      <c r="W42" s="18"/>
      <c r="X42" s="19"/>
      <c r="Y42" s="15"/>
      <c r="Z42" s="24"/>
      <c r="AA42" s="24"/>
      <c r="AB42" s="24"/>
      <c r="AC42" s="24"/>
      <c r="AD42" s="25"/>
    </row>
    <row r="43" spans="1:30" s="43" customFormat="1" ht="14.25" customHeight="1" x14ac:dyDescent="0.3">
      <c r="A43" s="29" t="s">
        <v>283</v>
      </c>
      <c r="B43" s="30">
        <v>188</v>
      </c>
      <c r="C43" s="31" t="s">
        <v>258</v>
      </c>
      <c r="D43" s="31" t="s">
        <v>338</v>
      </c>
      <c r="E43" s="34" t="s">
        <v>294</v>
      </c>
      <c r="F43" s="32">
        <v>149.9</v>
      </c>
      <c r="G43" s="32">
        <v>126.9</v>
      </c>
      <c r="H43" s="28">
        <f t="shared" si="2"/>
        <v>6678.9473684210534</v>
      </c>
      <c r="I43" s="33">
        <f t="shared" si="3"/>
        <v>-0.15343562374916608</v>
      </c>
      <c r="J43" s="31" t="s">
        <v>320</v>
      </c>
      <c r="K43" s="35" t="s">
        <v>319</v>
      </c>
      <c r="L43" s="56"/>
      <c r="M43" s="13"/>
      <c r="N43" s="13"/>
      <c r="O43" s="13"/>
      <c r="P43" s="13"/>
      <c r="Q43" s="13"/>
      <c r="R43" s="13"/>
      <c r="S43" s="54"/>
      <c r="T43" s="18"/>
      <c r="U43" s="18"/>
      <c r="V43" s="18"/>
      <c r="W43" s="18"/>
      <c r="X43" s="19"/>
      <c r="Y43" s="15"/>
      <c r="Z43" s="24"/>
      <c r="AA43" s="24"/>
      <c r="AB43" s="24"/>
      <c r="AC43" s="24"/>
      <c r="AD43" s="25"/>
    </row>
    <row r="44" spans="1:30" s="43" customFormat="1" ht="14.25" customHeight="1" x14ac:dyDescent="0.3">
      <c r="A44" s="60" t="s">
        <v>188</v>
      </c>
      <c r="B44" s="61">
        <v>1975</v>
      </c>
      <c r="C44" s="62">
        <v>24197</v>
      </c>
      <c r="D44" s="62" t="s">
        <v>183</v>
      </c>
      <c r="E44" s="63" t="s">
        <v>189</v>
      </c>
      <c r="F44" s="64">
        <v>142.9</v>
      </c>
      <c r="G44" s="64">
        <v>128.6</v>
      </c>
      <c r="H44" s="65">
        <f t="shared" si="2"/>
        <v>6768.4210526315792</v>
      </c>
      <c r="I44" s="66">
        <f t="shared" si="3"/>
        <v>-0.10006997900629822</v>
      </c>
      <c r="J44" s="62" t="s">
        <v>199</v>
      </c>
      <c r="K44" s="51" t="s">
        <v>451</v>
      </c>
      <c r="L44" s="35"/>
      <c r="M44" s="13"/>
      <c r="N44" s="13"/>
      <c r="O44" s="53" t="s">
        <v>375</v>
      </c>
      <c r="P44" s="13"/>
      <c r="Q44" s="13"/>
      <c r="R44" s="13"/>
      <c r="S44" s="54"/>
      <c r="T44" s="18"/>
      <c r="U44" s="18"/>
      <c r="V44" s="18"/>
      <c r="W44" s="18"/>
      <c r="X44" s="19"/>
      <c r="Y44" s="15"/>
      <c r="Z44" s="24"/>
      <c r="AA44" s="24"/>
      <c r="AB44" s="24"/>
      <c r="AC44" s="24"/>
      <c r="AD44" s="25"/>
    </row>
    <row r="45" spans="1:30" s="43" customFormat="1" ht="14.25" customHeight="1" x14ac:dyDescent="0.3">
      <c r="A45" s="29" t="s">
        <v>220</v>
      </c>
      <c r="B45" s="30">
        <v>490</v>
      </c>
      <c r="C45" s="31" t="s">
        <v>204</v>
      </c>
      <c r="D45" s="31" t="s">
        <v>337</v>
      </c>
      <c r="E45" s="34" t="s">
        <v>184</v>
      </c>
      <c r="F45" s="70">
        <v>139</v>
      </c>
      <c r="G45" s="70">
        <v>129</v>
      </c>
      <c r="H45" s="71">
        <f t="shared" si="2"/>
        <v>6789.4736842105267</v>
      </c>
      <c r="I45" s="33">
        <f t="shared" si="3"/>
        <v>-7.1942446043165464E-2</v>
      </c>
      <c r="J45" s="31" t="s">
        <v>233</v>
      </c>
      <c r="K45" s="51" t="s">
        <v>328</v>
      </c>
      <c r="L45" s="58" t="s">
        <v>375</v>
      </c>
      <c r="M45" s="40"/>
      <c r="N45" s="13"/>
      <c r="O45" s="13"/>
      <c r="P45" s="13"/>
      <c r="Q45" s="13"/>
      <c r="R45" s="13"/>
      <c r="S45" s="54"/>
      <c r="T45" s="18"/>
      <c r="U45" s="18"/>
      <c r="V45" s="18"/>
      <c r="W45" s="18"/>
      <c r="X45" s="19"/>
      <c r="Y45" s="78" t="s">
        <v>375</v>
      </c>
      <c r="Z45" s="78" t="s">
        <v>375</v>
      </c>
      <c r="AA45" s="78" t="s">
        <v>375</v>
      </c>
      <c r="AB45" s="78" t="s">
        <v>375</v>
      </c>
      <c r="AC45" s="78" t="s">
        <v>375</v>
      </c>
      <c r="AD45" s="78" t="s">
        <v>375</v>
      </c>
    </row>
    <row r="46" spans="1:30" s="43" customFormat="1" ht="14.25" customHeight="1" x14ac:dyDescent="0.3">
      <c r="A46" s="67" t="s">
        <v>102</v>
      </c>
      <c r="B46" s="68">
        <v>665</v>
      </c>
      <c r="C46" s="69">
        <v>7307460</v>
      </c>
      <c r="D46" s="69" t="s">
        <v>95</v>
      </c>
      <c r="E46" s="69" t="s">
        <v>28</v>
      </c>
      <c r="F46" s="70">
        <v>175.89</v>
      </c>
      <c r="G46" s="70">
        <v>132.9</v>
      </c>
      <c r="H46" s="71">
        <f t="shared" si="2"/>
        <v>6994.7368421052633</v>
      </c>
      <c r="I46" s="72">
        <f t="shared" si="3"/>
        <v>-0.24441412246290284</v>
      </c>
      <c r="J46" s="69" t="s">
        <v>198</v>
      </c>
      <c r="K46" s="51" t="s">
        <v>458</v>
      </c>
      <c r="L46" s="57"/>
      <c r="M46" s="40"/>
      <c r="N46" s="13"/>
      <c r="O46" s="13"/>
      <c r="P46" s="13"/>
      <c r="Q46" s="13"/>
      <c r="R46" s="13"/>
      <c r="S46" s="54"/>
      <c r="T46" s="18"/>
      <c r="U46" s="18"/>
      <c r="V46" s="18"/>
      <c r="W46" s="18"/>
      <c r="X46" s="19"/>
      <c r="Y46" s="15"/>
      <c r="Z46" s="24"/>
      <c r="AA46" s="24"/>
      <c r="AB46" s="24"/>
      <c r="AC46" s="24"/>
      <c r="AD46" s="25"/>
    </row>
    <row r="47" spans="1:30" s="43" customFormat="1" ht="14.25" customHeight="1" x14ac:dyDescent="0.3">
      <c r="A47" s="29" t="s">
        <v>113</v>
      </c>
      <c r="B47" s="30">
        <v>25.597269624573379</v>
      </c>
      <c r="C47" s="31">
        <v>12262099</v>
      </c>
      <c r="D47" s="31" t="s">
        <v>95</v>
      </c>
      <c r="E47" s="31" t="s">
        <v>96</v>
      </c>
      <c r="F47" s="32">
        <v>313.08999999999997</v>
      </c>
      <c r="G47" s="32">
        <v>134.91</v>
      </c>
      <c r="H47" s="28">
        <f t="shared" si="2"/>
        <v>7100.5263157894733</v>
      </c>
      <c r="I47" s="33">
        <f t="shared" si="3"/>
        <v>-0.56910153629946658</v>
      </c>
      <c r="J47" s="31" t="s">
        <v>199</v>
      </c>
      <c r="K47" s="51" t="s">
        <v>452</v>
      </c>
      <c r="L47" s="51"/>
      <c r="M47" s="13"/>
      <c r="N47" s="13"/>
      <c r="O47" s="13"/>
      <c r="P47" s="13"/>
      <c r="Q47" s="13"/>
      <c r="R47" s="13"/>
      <c r="S47" s="54"/>
      <c r="T47" s="18"/>
      <c r="U47" s="18"/>
      <c r="V47" s="18"/>
      <c r="W47" s="18"/>
      <c r="X47" s="19"/>
      <c r="Y47" s="15"/>
      <c r="Z47" s="24"/>
      <c r="AA47" s="24"/>
      <c r="AB47" s="24"/>
      <c r="AC47" s="24"/>
      <c r="AD47" s="25"/>
    </row>
    <row r="48" spans="1:30" s="43" customFormat="1" ht="14.25" customHeight="1" x14ac:dyDescent="0.3">
      <c r="A48" s="67" t="s">
        <v>131</v>
      </c>
      <c r="B48" s="68">
        <v>43.778801843317972</v>
      </c>
      <c r="C48" s="69">
        <v>1743167</v>
      </c>
      <c r="D48" s="69" t="s">
        <v>95</v>
      </c>
      <c r="E48" s="69" t="s">
        <v>105</v>
      </c>
      <c r="F48" s="70">
        <v>187.07</v>
      </c>
      <c r="G48" s="70">
        <v>139</v>
      </c>
      <c r="H48" s="71">
        <f t="shared" si="2"/>
        <v>7315.7894736842109</v>
      </c>
      <c r="I48" s="72">
        <f t="shared" si="3"/>
        <v>-0.25696263430801303</v>
      </c>
      <c r="J48" s="69" t="s">
        <v>199</v>
      </c>
      <c r="K48" s="51" t="s">
        <v>362</v>
      </c>
      <c r="L48" s="57"/>
      <c r="M48" s="13"/>
      <c r="N48" s="53" t="s">
        <v>375</v>
      </c>
      <c r="O48" s="13"/>
      <c r="P48" s="13"/>
      <c r="Q48" s="13"/>
      <c r="R48" s="13"/>
      <c r="S48" s="54"/>
      <c r="T48" s="18"/>
      <c r="U48" s="18"/>
      <c r="V48" s="18"/>
      <c r="W48" s="18"/>
      <c r="X48" s="19"/>
      <c r="Y48" s="15"/>
      <c r="Z48" s="24"/>
      <c r="AA48" s="24"/>
      <c r="AB48" s="24"/>
      <c r="AC48" s="24"/>
      <c r="AD48" s="25"/>
    </row>
    <row r="49" spans="1:30" s="43" customFormat="1" ht="14.25" customHeight="1" x14ac:dyDescent="0.3">
      <c r="A49" s="29" t="s">
        <v>150</v>
      </c>
      <c r="B49" s="30">
        <v>571.33333333333337</v>
      </c>
      <c r="C49" s="31">
        <v>11556381</v>
      </c>
      <c r="D49" s="31" t="s">
        <v>137</v>
      </c>
      <c r="E49" s="31" t="s">
        <v>148</v>
      </c>
      <c r="F49" s="32">
        <v>189.9</v>
      </c>
      <c r="G49" s="32">
        <v>143</v>
      </c>
      <c r="H49" s="28">
        <f t="shared" si="2"/>
        <v>7526.3157894736842</v>
      </c>
      <c r="I49" s="33">
        <f t="shared" si="3"/>
        <v>-0.24697209057398628</v>
      </c>
      <c r="J49" s="31" t="s">
        <v>200</v>
      </c>
      <c r="K49" s="51" t="s">
        <v>404</v>
      </c>
      <c r="L49" s="51"/>
      <c r="M49" s="13"/>
      <c r="N49" s="13"/>
      <c r="O49" s="13"/>
      <c r="P49" s="13"/>
      <c r="Q49" s="13"/>
      <c r="R49" s="13"/>
      <c r="S49" s="54"/>
      <c r="T49" s="18"/>
      <c r="U49" s="18"/>
      <c r="V49" s="18"/>
      <c r="W49" s="18"/>
      <c r="X49" s="19"/>
      <c r="Y49" s="15"/>
      <c r="Z49" s="24"/>
      <c r="AA49" s="24"/>
      <c r="AB49" s="24"/>
      <c r="AC49" s="24"/>
      <c r="AD49" s="25"/>
    </row>
    <row r="50" spans="1:30" s="43" customFormat="1" ht="14.25" customHeight="1" x14ac:dyDescent="0.3">
      <c r="A50" s="67" t="s">
        <v>156</v>
      </c>
      <c r="B50" s="68">
        <v>162.5</v>
      </c>
      <c r="C50" s="69">
        <v>3573638</v>
      </c>
      <c r="D50" s="69" t="s">
        <v>137</v>
      </c>
      <c r="E50" s="69" t="s">
        <v>157</v>
      </c>
      <c r="F50" s="70">
        <v>178.9</v>
      </c>
      <c r="G50" s="70">
        <v>147.5</v>
      </c>
      <c r="H50" s="71">
        <f t="shared" si="2"/>
        <v>7763.1578947368425</v>
      </c>
      <c r="I50" s="72">
        <f t="shared" si="3"/>
        <v>-0.17551704863051987</v>
      </c>
      <c r="J50" s="69" t="s">
        <v>198</v>
      </c>
      <c r="K50" s="51" t="s">
        <v>322</v>
      </c>
      <c r="L50" s="57"/>
      <c r="M50" s="13"/>
      <c r="N50" s="13"/>
      <c r="O50" s="13"/>
      <c r="P50" s="52" t="s">
        <v>375</v>
      </c>
      <c r="Q50" s="13"/>
      <c r="R50" s="13"/>
      <c r="S50" s="54"/>
      <c r="T50" s="18"/>
      <c r="U50" s="18"/>
      <c r="V50" s="18"/>
      <c r="W50" s="18"/>
      <c r="X50" s="19"/>
      <c r="Y50" s="15"/>
      <c r="Z50" s="24"/>
      <c r="AA50" s="24"/>
      <c r="AB50" s="24"/>
      <c r="AC50" s="24"/>
      <c r="AD50" s="25"/>
    </row>
    <row r="51" spans="1:30" s="43" customFormat="1" ht="14.25" customHeight="1" x14ac:dyDescent="0.3">
      <c r="A51" s="29" t="s">
        <v>228</v>
      </c>
      <c r="B51" s="30">
        <v>665</v>
      </c>
      <c r="C51" s="31" t="s">
        <v>212</v>
      </c>
      <c r="D51" s="31" t="s">
        <v>339</v>
      </c>
      <c r="E51" s="34" t="s">
        <v>330</v>
      </c>
      <c r="F51" s="70">
        <v>249</v>
      </c>
      <c r="G51" s="70">
        <v>149</v>
      </c>
      <c r="H51" s="71">
        <f t="shared" si="2"/>
        <v>7842.105263157895</v>
      </c>
      <c r="I51" s="33">
        <f t="shared" si="3"/>
        <v>-0.40160642570281124</v>
      </c>
      <c r="J51" s="31" t="s">
        <v>233</v>
      </c>
      <c r="K51" s="51" t="s">
        <v>351</v>
      </c>
      <c r="L51" s="58" t="s">
        <v>375</v>
      </c>
      <c r="M51" s="53" t="s">
        <v>375</v>
      </c>
      <c r="N51" s="52" t="s">
        <v>375</v>
      </c>
      <c r="O51" s="52" t="s">
        <v>375</v>
      </c>
      <c r="P51" s="53" t="s">
        <v>375</v>
      </c>
      <c r="Q51" s="53" t="s">
        <v>375</v>
      </c>
      <c r="R51" s="13"/>
      <c r="S51" s="54"/>
      <c r="T51" s="18"/>
      <c r="U51" s="18"/>
      <c r="V51" s="18"/>
      <c r="W51" s="18"/>
      <c r="X51" s="19"/>
      <c r="Y51" s="15"/>
      <c r="Z51" s="24"/>
      <c r="AA51" s="24"/>
      <c r="AB51" s="24"/>
      <c r="AC51" s="24"/>
      <c r="AD51" s="25"/>
    </row>
    <row r="52" spans="1:30" s="43" customFormat="1" ht="14.25" customHeight="1" x14ac:dyDescent="0.3">
      <c r="A52" s="29" t="s">
        <v>280</v>
      </c>
      <c r="B52" s="30">
        <v>143</v>
      </c>
      <c r="C52" s="31" t="s">
        <v>255</v>
      </c>
      <c r="D52" s="31" t="s">
        <v>183</v>
      </c>
      <c r="E52" s="34" t="s">
        <v>293</v>
      </c>
      <c r="F52" s="32">
        <v>214.9</v>
      </c>
      <c r="G52" s="32">
        <v>149.9</v>
      </c>
      <c r="H52" s="28">
        <f t="shared" si="2"/>
        <v>7889.4736842105267</v>
      </c>
      <c r="I52" s="33">
        <f t="shared" si="3"/>
        <v>-0.3024662633783155</v>
      </c>
      <c r="J52" s="31" t="s">
        <v>320</v>
      </c>
      <c r="K52" s="35" t="s">
        <v>316</v>
      </c>
      <c r="L52" s="56"/>
      <c r="M52" s="13"/>
      <c r="N52" s="52" t="s">
        <v>375</v>
      </c>
      <c r="O52" s="13"/>
      <c r="P52" s="13"/>
      <c r="Q52" s="13"/>
      <c r="R52" s="52" t="s">
        <v>375</v>
      </c>
      <c r="S52" s="54"/>
      <c r="T52" s="18"/>
      <c r="U52" s="18"/>
      <c r="V52" s="18"/>
      <c r="W52" s="18"/>
      <c r="X52" s="19"/>
      <c r="Y52" s="15"/>
      <c r="Z52" s="24"/>
      <c r="AA52" s="24"/>
      <c r="AB52" s="24"/>
      <c r="AC52" s="24"/>
      <c r="AD52" s="25"/>
    </row>
    <row r="53" spans="1:30" s="43" customFormat="1" ht="14.25" customHeight="1" x14ac:dyDescent="0.3">
      <c r="A53" s="29" t="s">
        <v>281</v>
      </c>
      <c r="B53" s="30">
        <v>60</v>
      </c>
      <c r="C53" s="31" t="s">
        <v>256</v>
      </c>
      <c r="D53" s="31" t="s">
        <v>183</v>
      </c>
      <c r="E53" s="34" t="s">
        <v>293</v>
      </c>
      <c r="F53" s="32">
        <v>189.9</v>
      </c>
      <c r="G53" s="32">
        <v>149.9</v>
      </c>
      <c r="H53" s="28">
        <f t="shared" si="2"/>
        <v>7889.4736842105267</v>
      </c>
      <c r="I53" s="33">
        <f t="shared" si="3"/>
        <v>-0.21063717746182198</v>
      </c>
      <c r="J53" s="31" t="s">
        <v>320</v>
      </c>
      <c r="K53" s="35" t="s">
        <v>317</v>
      </c>
      <c r="L53" s="56"/>
      <c r="M53" s="13"/>
      <c r="N53" s="13"/>
      <c r="O53" s="13"/>
      <c r="P53" s="13"/>
      <c r="Q53" s="13"/>
      <c r="R53" s="13"/>
      <c r="S53" s="54"/>
      <c r="T53" s="18"/>
      <c r="U53" s="18"/>
      <c r="V53" s="18"/>
      <c r="W53" s="18"/>
      <c r="X53" s="19"/>
      <c r="Y53" s="15"/>
      <c r="Z53" s="24"/>
      <c r="AA53" s="24"/>
      <c r="AB53" s="24"/>
      <c r="AC53" s="24"/>
      <c r="AD53" s="25"/>
    </row>
    <row r="54" spans="1:30" s="43" customFormat="1" ht="14.25" customHeight="1" x14ac:dyDescent="0.3">
      <c r="A54" s="29" t="s">
        <v>99</v>
      </c>
      <c r="B54" s="30">
        <v>16.177024482109228</v>
      </c>
      <c r="C54" s="31">
        <v>11631609</v>
      </c>
      <c r="D54" s="31" t="s">
        <v>95</v>
      </c>
      <c r="E54" s="31" t="s">
        <v>28</v>
      </c>
      <c r="F54" s="32">
        <v>205.09</v>
      </c>
      <c r="G54" s="32">
        <v>152.91</v>
      </c>
      <c r="H54" s="28">
        <f t="shared" si="2"/>
        <v>8047.894736842105</v>
      </c>
      <c r="I54" s="33">
        <f t="shared" si="3"/>
        <v>-0.25442488663513585</v>
      </c>
      <c r="J54" s="31" t="s">
        <v>198</v>
      </c>
      <c r="K54" s="51" t="s">
        <v>421</v>
      </c>
      <c r="L54" s="57"/>
      <c r="M54" s="53" t="s">
        <v>375</v>
      </c>
      <c r="N54" s="52" t="s">
        <v>375</v>
      </c>
      <c r="O54" s="13"/>
      <c r="P54" s="53" t="s">
        <v>375</v>
      </c>
      <c r="Q54" s="52" t="s">
        <v>375</v>
      </c>
      <c r="R54" s="53" t="s">
        <v>375</v>
      </c>
      <c r="S54" s="54"/>
      <c r="T54" s="18"/>
      <c r="U54" s="18"/>
      <c r="V54" s="18"/>
      <c r="W54" s="18"/>
      <c r="X54" s="19"/>
      <c r="Y54" s="15"/>
      <c r="Z54" s="24"/>
      <c r="AA54" s="24"/>
      <c r="AB54" s="24"/>
      <c r="AC54" s="24"/>
      <c r="AD54" s="25"/>
    </row>
    <row r="55" spans="1:30" s="43" customFormat="1" ht="14.25" customHeight="1" x14ac:dyDescent="0.3">
      <c r="A55" s="29" t="s">
        <v>217</v>
      </c>
      <c r="B55" s="30">
        <v>349</v>
      </c>
      <c r="C55" s="31" t="s">
        <v>201</v>
      </c>
      <c r="D55" s="31" t="s">
        <v>95</v>
      </c>
      <c r="E55" s="34" t="s">
        <v>330</v>
      </c>
      <c r="F55" s="70">
        <v>299</v>
      </c>
      <c r="G55" s="70">
        <v>159</v>
      </c>
      <c r="H55" s="71">
        <f t="shared" si="2"/>
        <v>8368.4210526315783</v>
      </c>
      <c r="I55" s="33">
        <f t="shared" si="3"/>
        <v>-0.4682274247491639</v>
      </c>
      <c r="J55" s="31" t="s">
        <v>233</v>
      </c>
      <c r="K55" s="51" t="s">
        <v>327</v>
      </c>
      <c r="L55" s="58"/>
      <c r="M55" s="13"/>
      <c r="N55" s="13"/>
      <c r="O55" s="53" t="s">
        <v>375</v>
      </c>
      <c r="P55" s="13"/>
      <c r="Q55" s="13"/>
      <c r="R55" s="13"/>
      <c r="S55" s="54"/>
      <c r="T55" s="18"/>
      <c r="U55" s="18"/>
      <c r="V55" s="18"/>
      <c r="W55" s="18"/>
      <c r="X55" s="19"/>
      <c r="Y55" s="15"/>
      <c r="Z55" s="24"/>
      <c r="AA55" s="24"/>
      <c r="AB55" s="24"/>
      <c r="AC55" s="24"/>
      <c r="AD55" s="25"/>
    </row>
    <row r="56" spans="1:30" s="43" customFormat="1" ht="14.25" customHeight="1" x14ac:dyDescent="0.3">
      <c r="A56" s="29" t="s">
        <v>47</v>
      </c>
      <c r="B56" s="30">
        <v>82.11508553654744</v>
      </c>
      <c r="C56" s="31">
        <v>2566</v>
      </c>
      <c r="D56" s="31" t="s">
        <v>43</v>
      </c>
      <c r="E56" s="31" t="s">
        <v>48</v>
      </c>
      <c r="F56" s="32">
        <v>222.17</v>
      </c>
      <c r="G56" s="32">
        <v>169</v>
      </c>
      <c r="H56" s="28">
        <f t="shared" si="2"/>
        <v>8894.7368421052633</v>
      </c>
      <c r="I56" s="33">
        <f t="shared" si="3"/>
        <v>-0.23932124049151549</v>
      </c>
      <c r="J56" s="31" t="s">
        <v>199</v>
      </c>
      <c r="K56" s="51" t="s">
        <v>356</v>
      </c>
      <c r="L56" s="58"/>
      <c r="M56" s="13"/>
      <c r="N56" s="13"/>
      <c r="O56" s="13"/>
      <c r="P56" s="13"/>
      <c r="Q56" s="13"/>
      <c r="R56" s="52" t="s">
        <v>375</v>
      </c>
      <c r="S56" s="54"/>
      <c r="T56" s="18"/>
      <c r="U56" s="18"/>
      <c r="V56" s="18"/>
      <c r="W56" s="18"/>
      <c r="X56" s="19"/>
      <c r="Y56" s="15"/>
      <c r="Z56" s="24"/>
      <c r="AA56" s="24"/>
      <c r="AB56" s="24"/>
      <c r="AC56" s="24"/>
      <c r="AD56" s="25"/>
    </row>
    <row r="57" spans="1:30" s="43" customFormat="1" ht="14.25" customHeight="1" x14ac:dyDescent="0.3">
      <c r="A57" s="29" t="s">
        <v>46</v>
      </c>
      <c r="B57" s="30">
        <v>18.110236220472441</v>
      </c>
      <c r="C57" s="31">
        <v>431811</v>
      </c>
      <c r="D57" s="31" t="s">
        <v>43</v>
      </c>
      <c r="E57" s="31" t="s">
        <v>44</v>
      </c>
      <c r="F57" s="32">
        <v>324.87</v>
      </c>
      <c r="G57" s="32">
        <v>169</v>
      </c>
      <c r="H57" s="28">
        <f t="shared" si="2"/>
        <v>8894.7368421052633</v>
      </c>
      <c r="I57" s="33">
        <f t="shared" si="3"/>
        <v>-0.47979191676670674</v>
      </c>
      <c r="J57" s="31" t="s">
        <v>200</v>
      </c>
      <c r="K57" s="51" t="s">
        <v>430</v>
      </c>
      <c r="L57" s="58"/>
      <c r="M57" s="13"/>
      <c r="N57" s="13"/>
      <c r="O57" s="13"/>
      <c r="P57" s="13"/>
      <c r="Q57" s="13"/>
      <c r="R57" s="13"/>
      <c r="S57" s="54"/>
      <c r="T57" s="18"/>
      <c r="U57" s="18"/>
      <c r="V57" s="18"/>
      <c r="W57" s="18"/>
      <c r="X57" s="19"/>
      <c r="Y57" s="15"/>
      <c r="Z57" s="24"/>
      <c r="AA57" s="24"/>
      <c r="AB57" s="24"/>
      <c r="AC57" s="24"/>
      <c r="AD57" s="25"/>
    </row>
    <row r="58" spans="1:30" s="43" customFormat="1" ht="14.25" customHeight="1" x14ac:dyDescent="0.3">
      <c r="A58" s="29" t="s">
        <v>230</v>
      </c>
      <c r="B58" s="30">
        <v>83</v>
      </c>
      <c r="C58" s="31" t="s">
        <v>214</v>
      </c>
      <c r="D58" s="31" t="s">
        <v>95</v>
      </c>
      <c r="E58" s="34" t="s">
        <v>72</v>
      </c>
      <c r="F58" s="70">
        <v>219</v>
      </c>
      <c r="G58" s="70">
        <v>169</v>
      </c>
      <c r="H58" s="71">
        <f t="shared" si="2"/>
        <v>8894.7368421052633</v>
      </c>
      <c r="I58" s="33">
        <f t="shared" si="3"/>
        <v>-0.22831050228310501</v>
      </c>
      <c r="J58" s="31" t="s">
        <v>233</v>
      </c>
      <c r="K58" s="51" t="s">
        <v>353</v>
      </c>
      <c r="L58" s="57"/>
      <c r="M58" s="13"/>
      <c r="N58" s="13"/>
      <c r="O58" s="13"/>
      <c r="P58" s="13"/>
      <c r="Q58" s="13"/>
      <c r="R58" s="13"/>
      <c r="S58" s="54"/>
      <c r="T58" s="18"/>
      <c r="U58" s="18"/>
      <c r="V58" s="18"/>
      <c r="W58" s="18"/>
      <c r="X58" s="19"/>
      <c r="Y58" s="15"/>
      <c r="Z58" s="24"/>
      <c r="AA58" s="24"/>
      <c r="AB58" s="24"/>
      <c r="AC58" s="24"/>
      <c r="AD58" s="25"/>
    </row>
    <row r="59" spans="1:30" s="43" customFormat="1" ht="14.25" customHeight="1" x14ac:dyDescent="0.3">
      <c r="A59" s="29" t="s">
        <v>226</v>
      </c>
      <c r="B59" s="30">
        <v>238</v>
      </c>
      <c r="C59" s="31" t="s">
        <v>210</v>
      </c>
      <c r="D59" s="31" t="s">
        <v>183</v>
      </c>
      <c r="E59" s="34" t="s">
        <v>333</v>
      </c>
      <c r="F59" s="70">
        <v>299</v>
      </c>
      <c r="G59" s="70">
        <v>169</v>
      </c>
      <c r="H59" s="71">
        <f t="shared" si="2"/>
        <v>8894.7368421052633</v>
      </c>
      <c r="I59" s="33">
        <f t="shared" si="3"/>
        <v>-0.43478260869565222</v>
      </c>
      <c r="J59" s="31" t="s">
        <v>233</v>
      </c>
      <c r="K59" s="51" t="s">
        <v>349</v>
      </c>
      <c r="L59" s="57"/>
      <c r="M59" s="13"/>
      <c r="N59" s="13"/>
      <c r="O59" s="13"/>
      <c r="P59" s="13"/>
      <c r="Q59" s="53" t="s">
        <v>375</v>
      </c>
      <c r="R59" s="53" t="s">
        <v>375</v>
      </c>
      <c r="S59" s="54"/>
      <c r="T59" s="18"/>
      <c r="U59" s="18"/>
      <c r="V59" s="18"/>
      <c r="W59" s="18"/>
      <c r="X59" s="19"/>
      <c r="Y59" s="15"/>
      <c r="Z59" s="24"/>
      <c r="AA59" s="24"/>
      <c r="AB59" s="24"/>
      <c r="AC59" s="24"/>
      <c r="AD59" s="25"/>
    </row>
    <row r="60" spans="1:30" s="43" customFormat="1" ht="14.25" customHeight="1" x14ac:dyDescent="0.3">
      <c r="A60" s="29" t="s">
        <v>129</v>
      </c>
      <c r="B60" s="30">
        <v>127.24719101123596</v>
      </c>
      <c r="C60" s="31">
        <v>10733261</v>
      </c>
      <c r="D60" s="31" t="s">
        <v>95</v>
      </c>
      <c r="E60" s="31" t="s">
        <v>28</v>
      </c>
      <c r="F60" s="32">
        <v>220.87</v>
      </c>
      <c r="G60" s="32">
        <v>169</v>
      </c>
      <c r="H60" s="28">
        <f t="shared" si="2"/>
        <v>8894.7368421052633</v>
      </c>
      <c r="I60" s="33">
        <f t="shared" si="3"/>
        <v>-0.23484402589758679</v>
      </c>
      <c r="J60" s="31" t="s">
        <v>198</v>
      </c>
      <c r="K60" s="51" t="s">
        <v>400</v>
      </c>
      <c r="L60" s="51"/>
      <c r="M60" s="13"/>
      <c r="N60" s="13"/>
      <c r="O60" s="13"/>
      <c r="P60" s="13"/>
      <c r="Q60" s="13"/>
      <c r="R60" s="13"/>
      <c r="S60" s="54"/>
      <c r="T60" s="18"/>
      <c r="U60" s="18"/>
      <c r="V60" s="18"/>
      <c r="W60" s="18"/>
      <c r="X60" s="19"/>
      <c r="Y60" s="15"/>
      <c r="Z60" s="24"/>
      <c r="AA60" s="24"/>
      <c r="AB60" s="24"/>
      <c r="AC60" s="24"/>
      <c r="AD60" s="25"/>
    </row>
    <row r="61" spans="1:30" s="43" customFormat="1" ht="14.25" customHeight="1" x14ac:dyDescent="0.3">
      <c r="A61" s="60" t="s">
        <v>193</v>
      </c>
      <c r="B61" s="61">
        <v>400</v>
      </c>
      <c r="C61" s="62">
        <v>1723668</v>
      </c>
      <c r="D61" s="62" t="s">
        <v>183</v>
      </c>
      <c r="E61" s="63" t="s">
        <v>191</v>
      </c>
      <c r="F61" s="64">
        <v>187.9</v>
      </c>
      <c r="G61" s="64">
        <v>169.1</v>
      </c>
      <c r="H61" s="65">
        <f t="shared" si="2"/>
        <v>8900</v>
      </c>
      <c r="I61" s="66">
        <f t="shared" si="3"/>
        <v>-0.10005321979776483</v>
      </c>
      <c r="J61" s="62" t="s">
        <v>200</v>
      </c>
      <c r="K61" s="51" t="s">
        <v>415</v>
      </c>
      <c r="L61" s="35"/>
      <c r="M61" s="53" t="s">
        <v>375</v>
      </c>
      <c r="N61" s="53" t="s">
        <v>375</v>
      </c>
      <c r="O61" s="53" t="s">
        <v>375</v>
      </c>
      <c r="P61" s="53" t="s">
        <v>375</v>
      </c>
      <c r="Q61" s="53" t="s">
        <v>375</v>
      </c>
      <c r="R61" s="13"/>
      <c r="S61" s="54"/>
      <c r="T61" s="18"/>
      <c r="U61" s="18"/>
      <c r="V61" s="18"/>
      <c r="W61" s="18"/>
      <c r="X61" s="19"/>
      <c r="Y61" s="15"/>
      <c r="Z61" s="24"/>
      <c r="AA61" s="24"/>
      <c r="AB61" s="24"/>
      <c r="AC61" s="24"/>
      <c r="AD61" s="25"/>
    </row>
    <row r="62" spans="1:30" s="43" customFormat="1" ht="14.25" customHeight="1" x14ac:dyDescent="0.3">
      <c r="A62" s="67" t="s">
        <v>122</v>
      </c>
      <c r="B62" s="68">
        <v>25.853658536585368</v>
      </c>
      <c r="C62" s="69">
        <v>11200717</v>
      </c>
      <c r="D62" s="69" t="s">
        <v>95</v>
      </c>
      <c r="E62" s="69" t="s">
        <v>28</v>
      </c>
      <c r="F62" s="70">
        <v>229.9</v>
      </c>
      <c r="G62" s="70">
        <v>170.9</v>
      </c>
      <c r="H62" s="71">
        <f t="shared" si="2"/>
        <v>8994.7368421052633</v>
      </c>
      <c r="I62" s="72">
        <f t="shared" si="3"/>
        <v>-0.25663331883427576</v>
      </c>
      <c r="J62" s="69" t="s">
        <v>198</v>
      </c>
      <c r="K62" s="51" t="s">
        <v>397</v>
      </c>
      <c r="L62" s="51"/>
      <c r="M62" s="13"/>
      <c r="N62" s="13"/>
      <c r="O62" s="13"/>
      <c r="P62" s="53" t="s">
        <v>375</v>
      </c>
      <c r="Q62" s="13"/>
      <c r="R62" s="13"/>
      <c r="S62" s="54"/>
      <c r="T62" s="18"/>
      <c r="U62" s="18"/>
      <c r="V62" s="18"/>
      <c r="W62" s="18"/>
      <c r="X62" s="19"/>
      <c r="Y62" s="15"/>
      <c r="Z62" s="24"/>
      <c r="AA62" s="24"/>
      <c r="AB62" s="24"/>
      <c r="AC62" s="24"/>
      <c r="AD62" s="25"/>
    </row>
    <row r="63" spans="1:30" s="43" customFormat="1" ht="14.25" customHeight="1" x14ac:dyDescent="0.3">
      <c r="A63" s="67" t="s">
        <v>190</v>
      </c>
      <c r="B63" s="68">
        <v>300</v>
      </c>
      <c r="C63" s="69">
        <v>405862</v>
      </c>
      <c r="D63" s="69" t="s">
        <v>183</v>
      </c>
      <c r="E63" s="74" t="s">
        <v>191</v>
      </c>
      <c r="F63" s="70">
        <v>195.9</v>
      </c>
      <c r="G63" s="70">
        <v>176.3</v>
      </c>
      <c r="H63" s="71">
        <f t="shared" si="2"/>
        <v>9278.9473684210534</v>
      </c>
      <c r="I63" s="72">
        <f t="shared" si="3"/>
        <v>-0.10005104645227159</v>
      </c>
      <c r="J63" s="69" t="s">
        <v>200</v>
      </c>
      <c r="K63" s="51" t="s">
        <v>413</v>
      </c>
      <c r="L63" s="35"/>
      <c r="M63" s="13"/>
      <c r="N63" s="13"/>
      <c r="O63" s="13"/>
      <c r="P63" s="13"/>
      <c r="Q63" s="13"/>
      <c r="R63" s="13"/>
      <c r="S63" s="54"/>
      <c r="T63" s="18"/>
      <c r="U63" s="18"/>
      <c r="V63" s="18"/>
      <c r="W63" s="18"/>
      <c r="X63" s="19"/>
      <c r="Y63" s="15"/>
      <c r="Z63" s="24"/>
      <c r="AA63" s="24"/>
      <c r="AB63" s="24"/>
      <c r="AC63" s="24"/>
      <c r="AD63" s="25"/>
    </row>
    <row r="64" spans="1:30" s="43" customFormat="1" ht="14.25" customHeight="1" x14ac:dyDescent="0.3">
      <c r="A64" s="29" t="s">
        <v>231</v>
      </c>
      <c r="B64" s="30">
        <v>583</v>
      </c>
      <c r="C64" s="31" t="s">
        <v>215</v>
      </c>
      <c r="D64" s="31" t="s">
        <v>95</v>
      </c>
      <c r="E64" s="34" t="s">
        <v>335</v>
      </c>
      <c r="F64" s="70">
        <v>189</v>
      </c>
      <c r="G64" s="70">
        <v>178</v>
      </c>
      <c r="H64" s="71">
        <f t="shared" si="2"/>
        <v>9368.4210526315783</v>
      </c>
      <c r="I64" s="33">
        <f t="shared" si="3"/>
        <v>-5.8201058201058253E-2</v>
      </c>
      <c r="J64" s="31" t="s">
        <v>233</v>
      </c>
      <c r="K64" s="51" t="s">
        <v>329</v>
      </c>
      <c r="L64" s="58"/>
      <c r="M64" s="13"/>
      <c r="N64" s="13"/>
      <c r="O64" s="13"/>
      <c r="P64" s="53" t="s">
        <v>375</v>
      </c>
      <c r="Q64" s="13"/>
      <c r="R64" s="13"/>
      <c r="S64" s="54"/>
      <c r="T64" s="18"/>
      <c r="U64" s="18"/>
      <c r="V64" s="18"/>
      <c r="W64" s="18"/>
      <c r="X64" s="19"/>
      <c r="Y64" s="15"/>
      <c r="Z64" s="24"/>
      <c r="AA64" s="24"/>
      <c r="AB64" s="24"/>
      <c r="AC64" s="24"/>
      <c r="AD64" s="25"/>
    </row>
    <row r="65" spans="1:30" s="43" customFormat="1" ht="14.25" customHeight="1" x14ac:dyDescent="0.3">
      <c r="A65" s="29" t="s">
        <v>186</v>
      </c>
      <c r="B65" s="30">
        <v>40.909090909090907</v>
      </c>
      <c r="C65" s="31">
        <v>19191</v>
      </c>
      <c r="D65" s="31" t="s">
        <v>183</v>
      </c>
      <c r="E65" s="31" t="s">
        <v>187</v>
      </c>
      <c r="F65" s="32">
        <v>202.29</v>
      </c>
      <c r="G65" s="32">
        <v>178.1</v>
      </c>
      <c r="H65" s="28">
        <f t="shared" si="2"/>
        <v>9373.6842105263149</v>
      </c>
      <c r="I65" s="33">
        <f t="shared" si="3"/>
        <v>-0.11958079984181125</v>
      </c>
      <c r="J65" s="69" t="s">
        <v>198</v>
      </c>
      <c r="K65" s="51" t="s">
        <v>459</v>
      </c>
      <c r="L65" s="57"/>
      <c r="M65" s="13"/>
      <c r="N65" s="13"/>
      <c r="O65" s="13"/>
      <c r="P65" s="13"/>
      <c r="Q65" s="13"/>
      <c r="R65" s="13"/>
      <c r="S65" s="54"/>
      <c r="T65" s="18"/>
      <c r="U65" s="18"/>
      <c r="V65" s="18"/>
      <c r="W65" s="18"/>
      <c r="X65" s="19"/>
      <c r="Y65" s="15"/>
      <c r="Z65" s="24"/>
      <c r="AA65" s="24"/>
      <c r="AB65" s="24"/>
      <c r="AC65" s="24"/>
      <c r="AD65" s="25"/>
    </row>
    <row r="66" spans="1:30" s="43" customFormat="1" ht="14.25" customHeight="1" x14ac:dyDescent="0.3">
      <c r="A66" s="29" t="s">
        <v>111</v>
      </c>
      <c r="B66" s="30">
        <v>106.64451827242526</v>
      </c>
      <c r="C66" s="31">
        <v>11200752</v>
      </c>
      <c r="D66" s="31" t="s">
        <v>95</v>
      </c>
      <c r="E66" s="31" t="s">
        <v>28</v>
      </c>
      <c r="F66" s="32">
        <v>233.87</v>
      </c>
      <c r="G66" s="32">
        <v>179</v>
      </c>
      <c r="H66" s="28">
        <f t="shared" si="2"/>
        <v>9421.0526315789484</v>
      </c>
      <c r="I66" s="33">
        <f t="shared" si="3"/>
        <v>-0.2346175225552658</v>
      </c>
      <c r="J66" s="31" t="s">
        <v>199</v>
      </c>
      <c r="K66" s="51" t="s">
        <v>453</v>
      </c>
      <c r="L66" s="58"/>
      <c r="M66" s="13"/>
      <c r="N66" s="52" t="s">
        <v>375</v>
      </c>
      <c r="O66" s="13"/>
      <c r="P66" s="13"/>
      <c r="Q66" s="13"/>
      <c r="R66" s="13"/>
      <c r="S66" s="54"/>
      <c r="T66" s="18"/>
      <c r="U66" s="18"/>
      <c r="V66" s="18"/>
      <c r="W66" s="18"/>
      <c r="X66" s="19"/>
      <c r="Y66" s="15"/>
      <c r="Z66" s="24"/>
      <c r="AA66" s="24"/>
      <c r="AB66" s="24"/>
      <c r="AC66" s="24"/>
      <c r="AD66" s="24"/>
    </row>
    <row r="67" spans="1:30" s="43" customFormat="1" ht="14.25" customHeight="1" x14ac:dyDescent="0.3">
      <c r="A67" s="67" t="s">
        <v>128</v>
      </c>
      <c r="B67" s="68">
        <v>62.411347517730498</v>
      </c>
      <c r="C67" s="69">
        <v>4646593</v>
      </c>
      <c r="D67" s="69" t="s">
        <v>95</v>
      </c>
      <c r="E67" s="69" t="s">
        <v>105</v>
      </c>
      <c r="F67" s="70">
        <v>249.9</v>
      </c>
      <c r="G67" s="70">
        <v>179</v>
      </c>
      <c r="H67" s="71">
        <f t="shared" ref="H67:H98" si="4">G67/0.019</f>
        <v>9421.0526315789484</v>
      </c>
      <c r="I67" s="72">
        <f t="shared" ref="I67:I98" si="5">G67/F67-100%</f>
        <v>-0.28371348539415764</v>
      </c>
      <c r="J67" s="69" t="s">
        <v>200</v>
      </c>
      <c r="K67" s="51" t="s">
        <v>399</v>
      </c>
      <c r="L67" s="51"/>
      <c r="M67" s="13"/>
      <c r="N67" s="13"/>
      <c r="O67" s="13"/>
      <c r="P67" s="13"/>
      <c r="Q67" s="13"/>
      <c r="R67" s="13"/>
      <c r="S67" s="54"/>
      <c r="T67" s="18"/>
      <c r="U67" s="18"/>
      <c r="V67" s="18"/>
      <c r="W67" s="18"/>
      <c r="X67" s="19"/>
      <c r="Y67" s="15"/>
      <c r="Z67" s="24"/>
      <c r="AA67" s="24"/>
      <c r="AB67" s="24"/>
      <c r="AC67" s="24"/>
      <c r="AD67" s="25"/>
    </row>
    <row r="68" spans="1:30" s="43" customFormat="1" ht="14.25" customHeight="1" x14ac:dyDescent="0.3">
      <c r="A68" s="29" t="s">
        <v>224</v>
      </c>
      <c r="B68" s="30">
        <v>252</v>
      </c>
      <c r="C68" s="31" t="s">
        <v>208</v>
      </c>
      <c r="D68" s="31" t="s">
        <v>95</v>
      </c>
      <c r="E68" s="34" t="s">
        <v>332</v>
      </c>
      <c r="F68" s="70">
        <v>219</v>
      </c>
      <c r="G68" s="70">
        <v>179</v>
      </c>
      <c r="H68" s="71">
        <f t="shared" si="4"/>
        <v>9421.0526315789484</v>
      </c>
      <c r="I68" s="33">
        <f t="shared" si="5"/>
        <v>-0.18264840182648401</v>
      </c>
      <c r="J68" s="31" t="s">
        <v>233</v>
      </c>
      <c r="K68" s="51" t="s">
        <v>347</v>
      </c>
      <c r="L68" s="51"/>
      <c r="M68" s="13"/>
      <c r="N68" s="13"/>
      <c r="O68" s="13"/>
      <c r="P68" s="13"/>
      <c r="Q68" s="13"/>
      <c r="R68" s="13"/>
      <c r="S68" s="54"/>
      <c r="T68" s="18"/>
      <c r="U68" s="18"/>
      <c r="V68" s="18"/>
      <c r="W68" s="18"/>
      <c r="X68" s="19"/>
      <c r="Y68" s="15"/>
      <c r="Z68" s="24"/>
      <c r="AA68" s="24"/>
      <c r="AB68" s="24"/>
      <c r="AC68" s="24"/>
      <c r="AD68" s="25"/>
    </row>
    <row r="69" spans="1:30" s="43" customFormat="1" ht="14.25" customHeight="1" x14ac:dyDescent="0.3">
      <c r="A69" s="29" t="s">
        <v>272</v>
      </c>
      <c r="B69" s="30">
        <v>13</v>
      </c>
      <c r="C69" s="31" t="s">
        <v>247</v>
      </c>
      <c r="D69" s="31" t="s">
        <v>171</v>
      </c>
      <c r="E69" s="34" t="s">
        <v>289</v>
      </c>
      <c r="F69" s="70">
        <v>199.9</v>
      </c>
      <c r="G69" s="70">
        <v>179.9</v>
      </c>
      <c r="H69" s="71">
        <f t="shared" si="4"/>
        <v>9468.4210526315801</v>
      </c>
      <c r="I69" s="33">
        <f t="shared" si="5"/>
        <v>-0.10005002501250626</v>
      </c>
      <c r="J69" s="31" t="s">
        <v>320</v>
      </c>
      <c r="K69" s="35" t="s">
        <v>308</v>
      </c>
      <c r="L69" s="57"/>
      <c r="M69" s="13"/>
      <c r="N69" s="13"/>
      <c r="O69" s="13"/>
      <c r="P69" s="13"/>
      <c r="Q69" s="13"/>
      <c r="R69" s="13"/>
      <c r="S69" s="54"/>
      <c r="T69" s="18"/>
      <c r="U69" s="18"/>
      <c r="V69" s="18"/>
      <c r="W69" s="18"/>
      <c r="X69" s="19"/>
      <c r="Y69" s="15"/>
      <c r="Z69" s="24"/>
      <c r="AA69" s="24"/>
      <c r="AB69" s="24"/>
      <c r="AC69" s="24"/>
      <c r="AD69" s="25"/>
    </row>
    <row r="70" spans="1:30" s="43" customFormat="1" ht="14.25" customHeight="1" x14ac:dyDescent="0.3">
      <c r="A70" s="29" t="s">
        <v>103</v>
      </c>
      <c r="B70" s="30">
        <v>193.63008442056793</v>
      </c>
      <c r="C70" s="31">
        <v>4155397</v>
      </c>
      <c r="D70" s="31" t="s">
        <v>95</v>
      </c>
      <c r="E70" s="31" t="s">
        <v>72</v>
      </c>
      <c r="F70" s="32">
        <v>259.87</v>
      </c>
      <c r="G70" s="32">
        <v>179.9</v>
      </c>
      <c r="H70" s="28">
        <f t="shared" si="4"/>
        <v>9468.4210526315801</v>
      </c>
      <c r="I70" s="33">
        <f t="shared" si="5"/>
        <v>-0.30773078847115864</v>
      </c>
      <c r="J70" s="31" t="s">
        <v>199</v>
      </c>
      <c r="K70" s="51" t="s">
        <v>360</v>
      </c>
      <c r="L70" s="56"/>
      <c r="M70" s="13"/>
      <c r="N70" s="13"/>
      <c r="O70" s="13"/>
      <c r="P70" s="13"/>
      <c r="Q70" s="13"/>
      <c r="R70" s="13"/>
      <c r="S70" s="54"/>
      <c r="T70" s="18"/>
      <c r="U70" s="18"/>
      <c r="V70" s="18"/>
      <c r="W70" s="18"/>
      <c r="X70" s="19"/>
      <c r="Y70" s="15"/>
      <c r="Z70" s="24"/>
      <c r="AA70" s="24"/>
      <c r="AB70" s="24"/>
      <c r="AC70" s="24"/>
      <c r="AD70" s="25"/>
    </row>
    <row r="71" spans="1:30" s="43" customFormat="1" ht="14.25" customHeight="1" x14ac:dyDescent="0.3">
      <c r="A71" s="67" t="s">
        <v>152</v>
      </c>
      <c r="B71" s="68">
        <v>117.51824817518248</v>
      </c>
      <c r="C71" s="69">
        <v>21742</v>
      </c>
      <c r="D71" s="69" t="s">
        <v>137</v>
      </c>
      <c r="E71" s="69" t="s">
        <v>153</v>
      </c>
      <c r="F71" s="70">
        <v>284.7</v>
      </c>
      <c r="G71" s="70">
        <v>197.1</v>
      </c>
      <c r="H71" s="71">
        <f t="shared" si="4"/>
        <v>10373.684210526315</v>
      </c>
      <c r="I71" s="72">
        <f t="shared" si="5"/>
        <v>-0.30769230769230771</v>
      </c>
      <c r="J71" s="69" t="s">
        <v>199</v>
      </c>
      <c r="K71" s="51" t="s">
        <v>441</v>
      </c>
      <c r="L71" s="51"/>
      <c r="M71" s="13"/>
      <c r="N71" s="13"/>
      <c r="O71" s="13"/>
      <c r="P71" s="13"/>
      <c r="Q71" s="13"/>
      <c r="R71" s="13"/>
      <c r="S71" s="54"/>
      <c r="T71" s="79" t="s">
        <v>375</v>
      </c>
      <c r="U71" s="79" t="s">
        <v>375</v>
      </c>
      <c r="V71" s="18"/>
      <c r="W71" s="18"/>
      <c r="X71" s="19"/>
      <c r="Y71" s="15"/>
      <c r="Z71" s="24"/>
      <c r="AA71" s="24"/>
      <c r="AB71" s="24"/>
      <c r="AC71" s="24"/>
      <c r="AD71" s="25"/>
    </row>
    <row r="72" spans="1:30" s="43" customFormat="1" ht="14.25" customHeight="1" x14ac:dyDescent="0.3">
      <c r="A72" s="29" t="s">
        <v>194</v>
      </c>
      <c r="B72" s="30">
        <v>333.33333333333337</v>
      </c>
      <c r="C72" s="31">
        <v>1723692</v>
      </c>
      <c r="D72" s="31" t="s">
        <v>183</v>
      </c>
      <c r="E72" s="34" t="s">
        <v>191</v>
      </c>
      <c r="F72" s="32">
        <v>219.9</v>
      </c>
      <c r="G72" s="32">
        <v>197.9</v>
      </c>
      <c r="H72" s="28">
        <f t="shared" si="4"/>
        <v>10415.789473684212</v>
      </c>
      <c r="I72" s="33">
        <f t="shared" si="5"/>
        <v>-0.10004547521600726</v>
      </c>
      <c r="J72" s="31" t="s">
        <v>198</v>
      </c>
      <c r="K72" s="51" t="s">
        <v>374</v>
      </c>
      <c r="L72" s="56"/>
      <c r="M72" s="53" t="s">
        <v>375</v>
      </c>
      <c r="N72" s="13"/>
      <c r="O72" s="13"/>
      <c r="P72" s="13"/>
      <c r="Q72" s="13"/>
      <c r="R72" s="52" t="s">
        <v>375</v>
      </c>
      <c r="S72" s="54"/>
      <c r="T72" s="18"/>
      <c r="U72" s="18"/>
      <c r="V72" s="18"/>
      <c r="W72" s="18"/>
      <c r="X72" s="19"/>
      <c r="Y72" s="15"/>
      <c r="Z72" s="24"/>
      <c r="AA72" s="24"/>
      <c r="AB72" s="24"/>
      <c r="AC72" s="24"/>
      <c r="AD72" s="25"/>
    </row>
    <row r="73" spans="1:30" s="43" customFormat="1" ht="14.25" customHeight="1" x14ac:dyDescent="0.3">
      <c r="A73" s="29" t="s">
        <v>274</v>
      </c>
      <c r="B73" s="30">
        <v>102</v>
      </c>
      <c r="C73" s="31" t="s">
        <v>249</v>
      </c>
      <c r="D73" s="31" t="s">
        <v>183</v>
      </c>
      <c r="E73" s="34" t="s">
        <v>290</v>
      </c>
      <c r="F73" s="32">
        <v>249.9</v>
      </c>
      <c r="G73" s="32">
        <v>199.9</v>
      </c>
      <c r="H73" s="28">
        <f t="shared" si="4"/>
        <v>10521.052631578948</v>
      </c>
      <c r="I73" s="33">
        <f t="shared" si="5"/>
        <v>-0.20008003201280511</v>
      </c>
      <c r="J73" s="31" t="s">
        <v>320</v>
      </c>
      <c r="K73" s="35" t="s">
        <v>310</v>
      </c>
      <c r="L73" s="56"/>
      <c r="M73" s="13"/>
      <c r="N73" s="13"/>
      <c r="O73" s="13"/>
      <c r="P73" s="13"/>
      <c r="Q73" s="13"/>
      <c r="R73" s="13"/>
      <c r="S73" s="54"/>
      <c r="T73" s="18"/>
      <c r="U73" s="18"/>
      <c r="V73" s="18"/>
      <c r="W73" s="18"/>
      <c r="X73" s="19"/>
      <c r="Y73" s="15"/>
      <c r="Z73" s="24"/>
      <c r="AA73" s="24"/>
      <c r="AB73" s="24"/>
      <c r="AC73" s="24"/>
      <c r="AD73" s="25"/>
    </row>
    <row r="74" spans="1:30" s="43" customFormat="1" ht="14.25" customHeight="1" x14ac:dyDescent="0.3">
      <c r="A74" s="67" t="s">
        <v>185</v>
      </c>
      <c r="B74" s="68">
        <v>200</v>
      </c>
      <c r="C74" s="69">
        <v>853791</v>
      </c>
      <c r="D74" s="69" t="s">
        <v>183</v>
      </c>
      <c r="E74" s="69" t="s">
        <v>184</v>
      </c>
      <c r="F74" s="70">
        <v>243.9</v>
      </c>
      <c r="G74" s="70">
        <v>219.5</v>
      </c>
      <c r="H74" s="71">
        <f t="shared" si="4"/>
        <v>11552.631578947368</v>
      </c>
      <c r="I74" s="72">
        <f t="shared" si="5"/>
        <v>-0.10004100041000408</v>
      </c>
      <c r="J74" s="69" t="s">
        <v>200</v>
      </c>
      <c r="K74" s="51" t="s">
        <v>412</v>
      </c>
      <c r="L74" s="51"/>
      <c r="M74" s="13"/>
      <c r="N74" s="13"/>
      <c r="O74" s="13"/>
      <c r="P74" s="13"/>
      <c r="Q74" s="13"/>
      <c r="R74" s="53" t="s">
        <v>375</v>
      </c>
      <c r="S74" s="54"/>
      <c r="T74" s="18"/>
      <c r="U74" s="18"/>
      <c r="V74" s="18"/>
      <c r="W74" s="18"/>
      <c r="X74" s="19"/>
      <c r="Y74" s="15"/>
      <c r="Z74" s="24"/>
      <c r="AA74" s="24"/>
      <c r="AB74" s="24"/>
      <c r="AC74" s="24"/>
      <c r="AD74" s="25"/>
    </row>
    <row r="75" spans="1:30" s="43" customFormat="1" ht="14.25" customHeight="1" x14ac:dyDescent="0.3">
      <c r="A75" s="67" t="s">
        <v>36</v>
      </c>
      <c r="B75" s="68">
        <v>131.57259281617868</v>
      </c>
      <c r="C75" s="69">
        <v>11005692</v>
      </c>
      <c r="D75" s="69" t="s">
        <v>34</v>
      </c>
      <c r="E75" s="69" t="s">
        <v>37</v>
      </c>
      <c r="F75" s="70">
        <v>321.88</v>
      </c>
      <c r="G75" s="70">
        <v>224.9</v>
      </c>
      <c r="H75" s="71">
        <f t="shared" si="4"/>
        <v>11836.842105263158</v>
      </c>
      <c r="I75" s="72">
        <f t="shared" si="5"/>
        <v>-0.30129240710823901</v>
      </c>
      <c r="J75" s="69" t="s">
        <v>199</v>
      </c>
      <c r="K75" s="51" t="s">
        <v>464</v>
      </c>
      <c r="L75" s="57"/>
      <c r="M75" s="53" t="s">
        <v>375</v>
      </c>
      <c r="N75" s="13"/>
      <c r="O75" s="13"/>
      <c r="P75" s="13"/>
      <c r="Q75" s="13"/>
      <c r="R75" s="13"/>
      <c r="S75" s="54"/>
      <c r="T75" s="18"/>
      <c r="U75" s="18"/>
      <c r="V75" s="18"/>
      <c r="W75" s="18"/>
      <c r="X75" s="19"/>
      <c r="Y75" s="15"/>
      <c r="Z75" s="24"/>
      <c r="AA75" s="24"/>
      <c r="AB75" s="24"/>
      <c r="AC75" s="24"/>
      <c r="AD75" s="25"/>
    </row>
    <row r="76" spans="1:30" s="43" customFormat="1" ht="14.25" customHeight="1" x14ac:dyDescent="0.3">
      <c r="A76" s="67" t="s">
        <v>182</v>
      </c>
      <c r="B76" s="68">
        <v>131.76470588235296</v>
      </c>
      <c r="C76" s="69">
        <v>853790</v>
      </c>
      <c r="D76" s="69" t="s">
        <v>183</v>
      </c>
      <c r="E76" s="69" t="s">
        <v>184</v>
      </c>
      <c r="F76" s="70">
        <v>318.62</v>
      </c>
      <c r="G76" s="70">
        <v>229</v>
      </c>
      <c r="H76" s="71">
        <f t="shared" si="4"/>
        <v>12052.631578947368</v>
      </c>
      <c r="I76" s="72">
        <f t="shared" si="5"/>
        <v>-0.28127550059632167</v>
      </c>
      <c r="J76" s="69" t="s">
        <v>200</v>
      </c>
      <c r="K76" s="51" t="s">
        <v>411</v>
      </c>
      <c r="L76" s="51"/>
      <c r="M76" s="13"/>
      <c r="N76" s="13"/>
      <c r="O76" s="13"/>
      <c r="P76" s="13"/>
      <c r="Q76" s="13"/>
      <c r="R76" s="13"/>
      <c r="S76" s="54"/>
      <c r="T76" s="18"/>
      <c r="U76" s="18"/>
      <c r="V76" s="18"/>
      <c r="W76" s="18"/>
      <c r="X76" s="19"/>
      <c r="Y76" s="15"/>
      <c r="Z76" s="24"/>
      <c r="AA76" s="24"/>
      <c r="AB76" s="24"/>
      <c r="AC76" s="24"/>
      <c r="AD76" s="25"/>
    </row>
    <row r="77" spans="1:30" s="43" customFormat="1" ht="14.25" customHeight="1" x14ac:dyDescent="0.3">
      <c r="A77" s="67" t="s">
        <v>192</v>
      </c>
      <c r="B77" s="68">
        <v>193.75</v>
      </c>
      <c r="C77" s="69">
        <v>853782</v>
      </c>
      <c r="D77" s="69" t="s">
        <v>183</v>
      </c>
      <c r="E77" s="74" t="s">
        <v>184</v>
      </c>
      <c r="F77" s="70">
        <v>256.89999999999998</v>
      </c>
      <c r="G77" s="70">
        <v>231.2</v>
      </c>
      <c r="H77" s="71">
        <f t="shared" si="4"/>
        <v>12168.421052631578</v>
      </c>
      <c r="I77" s="72">
        <f t="shared" si="5"/>
        <v>-0.10003892565200467</v>
      </c>
      <c r="J77" s="69" t="s">
        <v>198</v>
      </c>
      <c r="K77" s="51" t="s">
        <v>414</v>
      </c>
      <c r="L77" s="35"/>
      <c r="M77" s="53" t="s">
        <v>375</v>
      </c>
      <c r="N77" s="53" t="s">
        <v>375</v>
      </c>
      <c r="O77" s="13"/>
      <c r="P77" s="53" t="s">
        <v>375</v>
      </c>
      <c r="Q77" s="13"/>
      <c r="R77" s="13"/>
      <c r="S77" s="54"/>
      <c r="T77" s="18"/>
      <c r="U77" s="18"/>
      <c r="V77" s="18"/>
      <c r="W77" s="18"/>
      <c r="X77" s="19"/>
      <c r="Y77" s="15"/>
      <c r="Z77" s="24"/>
      <c r="AA77" s="24"/>
      <c r="AB77" s="24"/>
      <c r="AC77" s="24"/>
      <c r="AD77" s="25"/>
    </row>
    <row r="78" spans="1:30" s="43" customFormat="1" ht="14.25" customHeight="1" x14ac:dyDescent="0.3">
      <c r="A78" s="29" t="s">
        <v>45</v>
      </c>
      <c r="B78" s="30">
        <v>13.924050632911392</v>
      </c>
      <c r="C78" s="31">
        <v>4141</v>
      </c>
      <c r="D78" s="31" t="s">
        <v>43</v>
      </c>
      <c r="E78" s="31" t="s">
        <v>44</v>
      </c>
      <c r="F78" s="32">
        <v>329</v>
      </c>
      <c r="G78" s="32">
        <v>249</v>
      </c>
      <c r="H78" s="28">
        <f t="shared" si="4"/>
        <v>13105.263157894737</v>
      </c>
      <c r="I78" s="33">
        <f t="shared" si="5"/>
        <v>-0.24316109422492405</v>
      </c>
      <c r="J78" s="31" t="s">
        <v>199</v>
      </c>
      <c r="K78" s="51" t="s">
        <v>355</v>
      </c>
      <c r="L78" s="57"/>
      <c r="M78" s="13"/>
      <c r="N78" s="52" t="s">
        <v>375</v>
      </c>
      <c r="O78" s="53" t="s">
        <v>375</v>
      </c>
      <c r="P78" s="13"/>
      <c r="Q78" s="13"/>
      <c r="R78" s="13"/>
      <c r="S78" s="54"/>
      <c r="T78" s="18"/>
      <c r="U78" s="18"/>
      <c r="V78" s="18"/>
      <c r="W78" s="18"/>
      <c r="X78" s="19"/>
      <c r="Y78" s="15"/>
      <c r="Z78" s="24"/>
      <c r="AA78" s="24"/>
      <c r="AB78" s="24"/>
      <c r="AC78" s="24"/>
      <c r="AD78" s="25"/>
    </row>
    <row r="79" spans="1:30" s="43" customFormat="1" ht="14.25" customHeight="1" x14ac:dyDescent="0.3">
      <c r="A79" s="29" t="s">
        <v>38</v>
      </c>
      <c r="B79" s="30">
        <v>53.435114503816791</v>
      </c>
      <c r="C79" s="31">
        <v>12006118</v>
      </c>
      <c r="D79" s="31" t="s">
        <v>34</v>
      </c>
      <c r="E79" s="31" t="s">
        <v>39</v>
      </c>
      <c r="F79" s="32">
        <v>359.88</v>
      </c>
      <c r="G79" s="32">
        <v>251.9</v>
      </c>
      <c r="H79" s="28">
        <f t="shared" si="4"/>
        <v>13257.894736842107</v>
      </c>
      <c r="I79" s="33">
        <f t="shared" si="5"/>
        <v>-0.3000444592641992</v>
      </c>
      <c r="J79" s="31" t="s">
        <v>200</v>
      </c>
      <c r="K79" s="51" t="s">
        <v>431</v>
      </c>
      <c r="L79" s="57"/>
      <c r="M79" s="13"/>
      <c r="N79" s="13"/>
      <c r="O79" s="13"/>
      <c r="P79" s="13"/>
      <c r="Q79" s="13"/>
      <c r="R79" s="52" t="s">
        <v>375</v>
      </c>
      <c r="S79" s="54"/>
      <c r="T79" s="18"/>
      <c r="U79" s="18"/>
      <c r="V79" s="18"/>
      <c r="W79" s="18"/>
      <c r="X79" s="19"/>
      <c r="Y79" s="15"/>
      <c r="Z79" s="24"/>
      <c r="AA79" s="24"/>
      <c r="AB79" s="24"/>
      <c r="AC79" s="24"/>
      <c r="AD79" s="25"/>
    </row>
    <row r="80" spans="1:30" s="43" customFormat="1" ht="14.25" customHeight="1" x14ac:dyDescent="0.3">
      <c r="A80" s="29" t="s">
        <v>229</v>
      </c>
      <c r="B80" s="30">
        <v>237</v>
      </c>
      <c r="C80" s="31" t="s">
        <v>213</v>
      </c>
      <c r="D80" s="31" t="s">
        <v>338</v>
      </c>
      <c r="E80" s="34" t="s">
        <v>334</v>
      </c>
      <c r="F80" s="70">
        <v>299</v>
      </c>
      <c r="G80" s="70">
        <v>259</v>
      </c>
      <c r="H80" s="71">
        <f t="shared" si="4"/>
        <v>13631.578947368422</v>
      </c>
      <c r="I80" s="33">
        <f t="shared" si="5"/>
        <v>-0.13377926421404684</v>
      </c>
      <c r="J80" s="31" t="s">
        <v>233</v>
      </c>
      <c r="K80" s="51" t="s">
        <v>352</v>
      </c>
      <c r="L80" s="58"/>
      <c r="M80" s="40"/>
      <c r="N80" s="40"/>
      <c r="O80" s="40"/>
      <c r="P80" s="40"/>
      <c r="Q80" s="40"/>
      <c r="R80" s="40"/>
      <c r="S80" s="54"/>
      <c r="T80" s="18"/>
      <c r="U80" s="18"/>
      <c r="V80" s="18"/>
      <c r="W80" s="18"/>
      <c r="X80" s="19"/>
      <c r="Y80" s="15"/>
      <c r="Z80" s="24"/>
      <c r="AA80" s="24"/>
      <c r="AB80" s="24"/>
      <c r="AC80" s="24"/>
      <c r="AD80" s="25"/>
    </row>
    <row r="81" spans="1:30" s="43" customFormat="1" ht="14.25" customHeight="1" x14ac:dyDescent="0.3">
      <c r="A81" s="67" t="s">
        <v>26</v>
      </c>
      <c r="B81" s="68">
        <v>23.369565217391305</v>
      </c>
      <c r="C81" s="69">
        <v>2888439</v>
      </c>
      <c r="D81" s="69" t="s">
        <v>27</v>
      </c>
      <c r="E81" s="69" t="s">
        <v>28</v>
      </c>
      <c r="F81" s="70">
        <v>433.99</v>
      </c>
      <c r="G81" s="70">
        <v>260</v>
      </c>
      <c r="H81" s="71">
        <f t="shared" si="4"/>
        <v>13684.21052631579</v>
      </c>
      <c r="I81" s="72">
        <f t="shared" si="5"/>
        <v>-0.40090785501970094</v>
      </c>
      <c r="J81" s="69" t="s">
        <v>198</v>
      </c>
      <c r="K81" s="51" t="s">
        <v>460</v>
      </c>
      <c r="L81" s="57"/>
      <c r="M81" s="13"/>
      <c r="N81" s="13"/>
      <c r="O81" s="13"/>
      <c r="P81" s="13"/>
      <c r="Q81" s="13"/>
      <c r="R81" s="13"/>
      <c r="S81" s="54"/>
      <c r="T81" s="18"/>
      <c r="U81" s="18"/>
      <c r="V81" s="18"/>
      <c r="W81" s="18"/>
      <c r="X81" s="19"/>
      <c r="Y81" s="15"/>
      <c r="Z81" s="24"/>
      <c r="AA81" s="24"/>
      <c r="AB81" s="24"/>
      <c r="AC81" s="24"/>
      <c r="AD81" s="25"/>
    </row>
    <row r="82" spans="1:30" s="43" customFormat="1" ht="14.25" customHeight="1" x14ac:dyDescent="0.3">
      <c r="A82" s="29" t="s">
        <v>260</v>
      </c>
      <c r="B82" s="30">
        <v>296</v>
      </c>
      <c r="C82" s="31" t="s">
        <v>235</v>
      </c>
      <c r="D82" s="31" t="s">
        <v>171</v>
      </c>
      <c r="E82" s="34" t="s">
        <v>284</v>
      </c>
      <c r="F82" s="32">
        <v>309</v>
      </c>
      <c r="G82" s="32">
        <v>269</v>
      </c>
      <c r="H82" s="28">
        <f t="shared" si="4"/>
        <v>14157.894736842105</v>
      </c>
      <c r="I82" s="33">
        <f t="shared" si="5"/>
        <v>-0.12944983818770228</v>
      </c>
      <c r="J82" s="31" t="s">
        <v>320</v>
      </c>
      <c r="K82" s="35" t="s">
        <v>296</v>
      </c>
      <c r="L82" s="56"/>
      <c r="M82" s="53" t="s">
        <v>375</v>
      </c>
      <c r="N82" s="13"/>
      <c r="O82" s="53" t="s">
        <v>375</v>
      </c>
      <c r="P82" s="13"/>
      <c r="Q82" s="13"/>
      <c r="R82" s="13"/>
      <c r="S82" s="54"/>
      <c r="T82" s="18"/>
      <c r="U82" s="18"/>
      <c r="V82" s="18"/>
      <c r="W82" s="18"/>
      <c r="X82" s="19"/>
      <c r="Y82" s="15"/>
      <c r="Z82" s="24"/>
      <c r="AA82" s="24"/>
      <c r="AB82" s="24"/>
      <c r="AC82" s="24"/>
      <c r="AD82" s="25"/>
    </row>
    <row r="83" spans="1:30" s="43" customFormat="1" ht="14.25" customHeight="1" x14ac:dyDescent="0.3">
      <c r="A83" s="29" t="s">
        <v>117</v>
      </c>
      <c r="B83" s="30">
        <v>39.784946236559136</v>
      </c>
      <c r="C83" s="31">
        <v>1970681</v>
      </c>
      <c r="D83" s="31" t="s">
        <v>95</v>
      </c>
      <c r="E83" s="31" t="s">
        <v>110</v>
      </c>
      <c r="F83" s="32">
        <v>362.57</v>
      </c>
      <c r="G83" s="32">
        <v>269.90999999999997</v>
      </c>
      <c r="H83" s="28">
        <f t="shared" si="4"/>
        <v>14205.78947368421</v>
      </c>
      <c r="I83" s="33">
        <f t="shared" si="5"/>
        <v>-0.25556444272830081</v>
      </c>
      <c r="J83" s="31" t="s">
        <v>199</v>
      </c>
      <c r="K83" s="51" t="s">
        <v>454</v>
      </c>
      <c r="L83" s="51"/>
      <c r="M83" s="13"/>
      <c r="N83" s="13"/>
      <c r="O83" s="13"/>
      <c r="P83" s="13"/>
      <c r="Q83" s="13"/>
      <c r="R83" s="13"/>
      <c r="S83" s="54"/>
      <c r="T83" s="18"/>
      <c r="U83" s="18"/>
      <c r="V83" s="18"/>
      <c r="W83" s="18"/>
      <c r="X83" s="19"/>
      <c r="Y83" s="15"/>
      <c r="Z83" s="24"/>
      <c r="AA83" s="24"/>
      <c r="AB83" s="24"/>
      <c r="AC83" s="24"/>
      <c r="AD83" s="25"/>
    </row>
    <row r="84" spans="1:30" s="43" customFormat="1" ht="14.25" customHeight="1" x14ac:dyDescent="0.3">
      <c r="A84" s="67" t="s">
        <v>75</v>
      </c>
      <c r="B84" s="68">
        <v>32.608695652173914</v>
      </c>
      <c r="C84" s="69">
        <v>3548406</v>
      </c>
      <c r="D84" s="69" t="s">
        <v>62</v>
      </c>
      <c r="E84" s="69" t="s">
        <v>76</v>
      </c>
      <c r="F84" s="70">
        <v>470.02</v>
      </c>
      <c r="G84" s="70">
        <v>279</v>
      </c>
      <c r="H84" s="71">
        <f t="shared" si="4"/>
        <v>14684.21052631579</v>
      </c>
      <c r="I84" s="72">
        <f t="shared" si="5"/>
        <v>-0.40640823794732139</v>
      </c>
      <c r="J84" s="69" t="s">
        <v>200</v>
      </c>
      <c r="K84" s="51" t="s">
        <v>384</v>
      </c>
      <c r="L84" s="51"/>
      <c r="M84" s="13"/>
      <c r="N84" s="13"/>
      <c r="O84" s="13"/>
      <c r="P84" s="13"/>
      <c r="Q84" s="13"/>
      <c r="R84" s="13"/>
      <c r="S84" s="54"/>
      <c r="T84" s="18"/>
      <c r="U84" s="18"/>
      <c r="V84" s="18"/>
      <c r="W84" s="18"/>
      <c r="X84" s="19"/>
      <c r="Y84" s="15"/>
      <c r="Z84" s="24"/>
      <c r="AA84" s="24"/>
      <c r="AB84" s="24"/>
      <c r="AC84" s="24"/>
      <c r="AD84" s="25"/>
    </row>
    <row r="85" spans="1:30" s="43" customFormat="1" ht="14.25" customHeight="1" x14ac:dyDescent="0.3">
      <c r="A85" s="29" t="s">
        <v>154</v>
      </c>
      <c r="B85" s="30">
        <v>185</v>
      </c>
      <c r="C85" s="31">
        <v>174646</v>
      </c>
      <c r="D85" s="31" t="s">
        <v>137</v>
      </c>
      <c r="E85" s="31" t="s">
        <v>155</v>
      </c>
      <c r="F85" s="32">
        <v>369</v>
      </c>
      <c r="G85" s="32">
        <v>287.89999999999998</v>
      </c>
      <c r="H85" s="28">
        <f t="shared" si="4"/>
        <v>15152.631578947368</v>
      </c>
      <c r="I85" s="33">
        <f t="shared" si="5"/>
        <v>-0.21978319783197842</v>
      </c>
      <c r="J85" s="31" t="s">
        <v>200</v>
      </c>
      <c r="K85" s="51" t="s">
        <v>368</v>
      </c>
      <c r="L85" s="57" t="s">
        <v>375</v>
      </c>
      <c r="M85" s="13"/>
      <c r="N85" s="13"/>
      <c r="O85" s="13"/>
      <c r="P85" s="13"/>
      <c r="Q85" s="13"/>
      <c r="R85" s="13"/>
      <c r="S85" s="54"/>
      <c r="T85" s="18"/>
      <c r="U85" s="18"/>
      <c r="V85" s="18"/>
      <c r="W85" s="18"/>
      <c r="X85" s="19"/>
      <c r="Y85" s="15"/>
      <c r="Z85" s="24"/>
      <c r="AA85" s="24"/>
      <c r="AB85" s="24"/>
      <c r="AC85" s="24"/>
      <c r="AD85" s="25"/>
    </row>
    <row r="86" spans="1:30" s="43" customFormat="1" ht="14.25" customHeight="1" x14ac:dyDescent="0.3">
      <c r="A86" s="29" t="s">
        <v>29</v>
      </c>
      <c r="B86" s="30">
        <v>272.91666666666669</v>
      </c>
      <c r="C86" s="31">
        <v>11037563</v>
      </c>
      <c r="D86" s="31" t="s">
        <v>27</v>
      </c>
      <c r="E86" s="31" t="s">
        <v>30</v>
      </c>
      <c r="F86" s="32">
        <v>428.87</v>
      </c>
      <c r="G86" s="32">
        <v>289</v>
      </c>
      <c r="H86" s="28">
        <f t="shared" si="4"/>
        <v>15210.526315789473</v>
      </c>
      <c r="I86" s="33">
        <f t="shared" si="5"/>
        <v>-0.32613612516613422</v>
      </c>
      <c r="J86" s="31" t="s">
        <v>198</v>
      </c>
      <c r="K86" s="51" t="s">
        <v>437</v>
      </c>
      <c r="L86" s="57"/>
      <c r="M86" s="52" t="s">
        <v>375</v>
      </c>
      <c r="N86" s="52" t="s">
        <v>375</v>
      </c>
      <c r="O86" s="13"/>
      <c r="P86" s="52" t="s">
        <v>375</v>
      </c>
      <c r="Q86" s="52" t="s">
        <v>375</v>
      </c>
      <c r="R86" s="53" t="s">
        <v>375</v>
      </c>
      <c r="S86" s="54"/>
      <c r="T86" s="18"/>
      <c r="U86" s="18"/>
      <c r="V86" s="18"/>
      <c r="W86" s="18"/>
      <c r="X86" s="19"/>
      <c r="Y86" s="15"/>
      <c r="Z86" s="24"/>
      <c r="AA86" s="24"/>
      <c r="AB86" s="24"/>
      <c r="AC86" s="24"/>
      <c r="AD86" s="25"/>
    </row>
    <row r="87" spans="1:30" s="43" customFormat="1" ht="14.25" customHeight="1" x14ac:dyDescent="0.3">
      <c r="A87" s="67" t="s">
        <v>74</v>
      </c>
      <c r="B87" s="68">
        <v>40.335463258785943</v>
      </c>
      <c r="C87" s="69">
        <v>9110953</v>
      </c>
      <c r="D87" s="69" t="s">
        <v>62</v>
      </c>
      <c r="E87" s="69" t="s">
        <v>28</v>
      </c>
      <c r="F87" s="70">
        <v>388.7</v>
      </c>
      <c r="G87" s="70">
        <v>289</v>
      </c>
      <c r="H87" s="71">
        <f t="shared" si="4"/>
        <v>15210.526315789473</v>
      </c>
      <c r="I87" s="72">
        <f t="shared" si="5"/>
        <v>-0.25649601234885511</v>
      </c>
      <c r="J87" s="69" t="s">
        <v>198</v>
      </c>
      <c r="K87" s="51" t="s">
        <v>461</v>
      </c>
      <c r="L87" s="57"/>
      <c r="M87" s="53" t="s">
        <v>375</v>
      </c>
      <c r="N87" s="53" t="s">
        <v>375</v>
      </c>
      <c r="O87" s="53" t="s">
        <v>375</v>
      </c>
      <c r="P87" s="52" t="s">
        <v>375</v>
      </c>
      <c r="Q87" s="53" t="s">
        <v>375</v>
      </c>
      <c r="R87" s="52" t="s">
        <v>375</v>
      </c>
      <c r="S87" s="54"/>
      <c r="T87" s="18"/>
      <c r="U87" s="18"/>
      <c r="V87" s="18"/>
      <c r="W87" s="18"/>
      <c r="X87" s="19"/>
      <c r="Y87" s="15"/>
      <c r="Z87" s="24"/>
      <c r="AA87" s="24"/>
      <c r="AB87" s="24"/>
      <c r="AC87" s="24"/>
      <c r="AD87" s="25"/>
    </row>
    <row r="88" spans="1:30" s="43" customFormat="1" ht="14.25" customHeight="1" x14ac:dyDescent="0.3">
      <c r="A88" s="29" t="s">
        <v>40</v>
      </c>
      <c r="B88" s="30">
        <v>186.50793650793651</v>
      </c>
      <c r="C88" s="31">
        <v>5087690</v>
      </c>
      <c r="D88" s="31" t="s">
        <v>34</v>
      </c>
      <c r="E88" s="31" t="s">
        <v>41</v>
      </c>
      <c r="F88" s="32">
        <v>449.79</v>
      </c>
      <c r="G88" s="32">
        <v>296.10000000000002</v>
      </c>
      <c r="H88" s="28">
        <f t="shared" si="4"/>
        <v>15584.210526315792</v>
      </c>
      <c r="I88" s="33">
        <f t="shared" si="5"/>
        <v>-0.34169278996865204</v>
      </c>
      <c r="J88" s="31" t="s">
        <v>199</v>
      </c>
      <c r="K88" s="51" t="s">
        <v>422</v>
      </c>
      <c r="L88" s="57"/>
      <c r="M88" s="13"/>
      <c r="N88" s="52" t="s">
        <v>375</v>
      </c>
      <c r="O88" s="52" t="s">
        <v>375</v>
      </c>
      <c r="P88" s="13"/>
      <c r="Q88" s="52" t="s">
        <v>375</v>
      </c>
      <c r="R88" s="52" t="s">
        <v>375</v>
      </c>
      <c r="S88" s="54"/>
      <c r="T88" s="18"/>
      <c r="U88" s="18"/>
      <c r="V88" s="18"/>
      <c r="W88" s="18"/>
      <c r="X88" s="19"/>
      <c r="Y88" s="15"/>
      <c r="Z88" s="24"/>
      <c r="AA88" s="24"/>
      <c r="AB88" s="24"/>
      <c r="AC88" s="24"/>
      <c r="AD88" s="25"/>
    </row>
    <row r="89" spans="1:30" s="43" customFormat="1" ht="14.25" customHeight="1" x14ac:dyDescent="0.3">
      <c r="A89" s="67" t="s">
        <v>54</v>
      </c>
      <c r="B89" s="68">
        <v>70.319634703196343</v>
      </c>
      <c r="C89" s="69">
        <v>7878548</v>
      </c>
      <c r="D89" s="69" t="s">
        <v>50</v>
      </c>
      <c r="E89" s="69" t="s">
        <v>53</v>
      </c>
      <c r="F89" s="70">
        <v>428.87</v>
      </c>
      <c r="G89" s="70">
        <v>296.89999999999998</v>
      </c>
      <c r="H89" s="71">
        <f t="shared" si="4"/>
        <v>15626.315789473683</v>
      </c>
      <c r="I89" s="72">
        <f t="shared" si="5"/>
        <v>-0.30771562478140235</v>
      </c>
      <c r="J89" s="69" t="s">
        <v>200</v>
      </c>
      <c r="K89" s="51" t="s">
        <v>423</v>
      </c>
      <c r="L89" s="57" t="s">
        <v>375</v>
      </c>
      <c r="M89" s="13"/>
      <c r="N89" s="13"/>
      <c r="O89" s="52" t="s">
        <v>375</v>
      </c>
      <c r="P89" s="13"/>
      <c r="Q89" s="13"/>
      <c r="R89" s="13"/>
      <c r="S89" s="54"/>
      <c r="T89" s="18"/>
      <c r="U89" s="18"/>
      <c r="V89" s="18"/>
      <c r="W89" s="18"/>
      <c r="X89" s="19"/>
      <c r="Y89" s="15"/>
      <c r="Z89" s="24"/>
      <c r="AA89" s="24"/>
      <c r="AB89" s="80" t="s">
        <v>375</v>
      </c>
      <c r="AC89" s="80" t="s">
        <v>375</v>
      </c>
      <c r="AD89" s="81" t="s">
        <v>375</v>
      </c>
    </row>
    <row r="90" spans="1:30" s="43" customFormat="1" ht="14.25" customHeight="1" x14ac:dyDescent="0.3">
      <c r="A90" s="29" t="s">
        <v>98</v>
      </c>
      <c r="B90" s="30">
        <v>60.244786944696287</v>
      </c>
      <c r="C90" s="31">
        <v>7291697</v>
      </c>
      <c r="D90" s="31" t="s">
        <v>95</v>
      </c>
      <c r="E90" s="31" t="s">
        <v>28</v>
      </c>
      <c r="F90" s="32">
        <v>402.87</v>
      </c>
      <c r="G90" s="32">
        <v>296.90999999999997</v>
      </c>
      <c r="H90" s="28">
        <f t="shared" si="4"/>
        <v>15626.842105263157</v>
      </c>
      <c r="I90" s="33">
        <f t="shared" si="5"/>
        <v>-0.26301288256757771</v>
      </c>
      <c r="J90" s="31" t="s">
        <v>200</v>
      </c>
      <c r="K90" s="51" t="s">
        <v>432</v>
      </c>
      <c r="L90" s="57"/>
      <c r="M90" s="13"/>
      <c r="N90" s="13"/>
      <c r="O90" s="52" t="s">
        <v>375</v>
      </c>
      <c r="P90" s="13"/>
      <c r="Q90" s="13"/>
      <c r="R90" s="13"/>
      <c r="S90" s="54"/>
      <c r="T90" s="18"/>
      <c r="U90" s="18"/>
      <c r="V90" s="18"/>
      <c r="W90" s="18"/>
      <c r="X90" s="19"/>
      <c r="Y90" s="15"/>
      <c r="Z90" s="24"/>
      <c r="AA90" s="24"/>
      <c r="AB90" s="24"/>
      <c r="AC90" s="24"/>
      <c r="AD90" s="25"/>
    </row>
    <row r="91" spans="1:30" s="43" customFormat="1" ht="14.25" customHeight="1" x14ac:dyDescent="0.3">
      <c r="A91" s="29" t="s">
        <v>225</v>
      </c>
      <c r="B91" s="30">
        <v>147</v>
      </c>
      <c r="C91" s="31" t="s">
        <v>209</v>
      </c>
      <c r="D91" s="31" t="s">
        <v>62</v>
      </c>
      <c r="E91" s="34" t="s">
        <v>30</v>
      </c>
      <c r="F91" s="70">
        <v>429</v>
      </c>
      <c r="G91" s="70">
        <v>299</v>
      </c>
      <c r="H91" s="71">
        <f t="shared" si="4"/>
        <v>15736.842105263158</v>
      </c>
      <c r="I91" s="33">
        <f t="shared" si="5"/>
        <v>-0.30303030303030298</v>
      </c>
      <c r="J91" s="31" t="s">
        <v>233</v>
      </c>
      <c r="K91" s="51" t="s">
        <v>348</v>
      </c>
      <c r="L91" s="58"/>
      <c r="M91" s="13"/>
      <c r="N91" s="13"/>
      <c r="O91" s="13"/>
      <c r="P91" s="13"/>
      <c r="Q91" s="13"/>
      <c r="R91" s="13"/>
      <c r="S91" s="54"/>
      <c r="T91" s="18"/>
      <c r="U91" s="18"/>
      <c r="V91" s="18"/>
      <c r="W91" s="18"/>
      <c r="X91" s="19"/>
      <c r="Y91" s="15"/>
      <c r="Z91" s="24"/>
      <c r="AA91" s="24"/>
      <c r="AB91" s="24"/>
      <c r="AC91" s="24"/>
      <c r="AD91" s="25"/>
    </row>
    <row r="92" spans="1:30" s="43" customFormat="1" ht="14.25" customHeight="1" x14ac:dyDescent="0.3">
      <c r="A92" s="29" t="s">
        <v>266</v>
      </c>
      <c r="B92" s="30">
        <v>182</v>
      </c>
      <c r="C92" s="31" t="s">
        <v>241</v>
      </c>
      <c r="D92" s="31" t="s">
        <v>183</v>
      </c>
      <c r="E92" s="34" t="s">
        <v>287</v>
      </c>
      <c r="F92" s="32">
        <v>424.9</v>
      </c>
      <c r="G92" s="32">
        <v>299.89999999999998</v>
      </c>
      <c r="H92" s="28">
        <f t="shared" si="4"/>
        <v>15784.210526315788</v>
      </c>
      <c r="I92" s="33">
        <f t="shared" si="5"/>
        <v>-0.29418686749823486</v>
      </c>
      <c r="J92" s="31" t="s">
        <v>320</v>
      </c>
      <c r="K92" s="35" t="s">
        <v>302</v>
      </c>
      <c r="L92" s="56"/>
      <c r="M92" s="13"/>
      <c r="N92" s="13"/>
      <c r="O92" s="13"/>
      <c r="P92" s="13"/>
      <c r="Q92" s="13"/>
      <c r="R92" s="13"/>
      <c r="S92" s="54"/>
      <c r="T92" s="18"/>
      <c r="U92" s="18"/>
      <c r="V92" s="18"/>
      <c r="W92" s="18"/>
      <c r="X92" s="19"/>
      <c r="Y92" s="15"/>
      <c r="Z92" s="24"/>
      <c r="AA92" s="24"/>
      <c r="AB92" s="24"/>
      <c r="AC92" s="24"/>
      <c r="AD92" s="25"/>
    </row>
    <row r="93" spans="1:30" s="43" customFormat="1" ht="14.25" customHeight="1" x14ac:dyDescent="0.3">
      <c r="A93" s="29" t="s">
        <v>94</v>
      </c>
      <c r="B93" s="30">
        <v>35.613207547169814</v>
      </c>
      <c r="C93" s="31">
        <v>4667678</v>
      </c>
      <c r="D93" s="31" t="s">
        <v>95</v>
      </c>
      <c r="E93" s="31" t="s">
        <v>96</v>
      </c>
      <c r="F93" s="32">
        <v>452.9</v>
      </c>
      <c r="G93" s="32">
        <v>314</v>
      </c>
      <c r="H93" s="28">
        <f t="shared" si="4"/>
        <v>16526.315789473683</v>
      </c>
      <c r="I93" s="33">
        <f t="shared" si="5"/>
        <v>-0.30669021859130052</v>
      </c>
      <c r="J93" s="31" t="s">
        <v>200</v>
      </c>
      <c r="K93" s="51" t="s">
        <v>433</v>
      </c>
      <c r="L93" s="57"/>
      <c r="M93" s="13"/>
      <c r="N93" s="13"/>
      <c r="O93" s="13"/>
      <c r="P93" s="13"/>
      <c r="Q93" s="13"/>
      <c r="R93" s="13"/>
      <c r="S93" s="54"/>
      <c r="T93" s="18"/>
      <c r="U93" s="18"/>
      <c r="V93" s="18"/>
      <c r="W93" s="18"/>
      <c r="X93" s="19"/>
      <c r="Y93" s="15"/>
      <c r="Z93" s="24"/>
      <c r="AA93" s="24"/>
      <c r="AB93" s="24"/>
      <c r="AC93" s="24"/>
      <c r="AD93" s="25"/>
    </row>
    <row r="94" spans="1:30" s="43" customFormat="1" ht="14.25" customHeight="1" x14ac:dyDescent="0.3">
      <c r="A94" s="29" t="s">
        <v>97</v>
      </c>
      <c r="B94" s="30">
        <v>184.95</v>
      </c>
      <c r="C94" s="31">
        <v>12729700</v>
      </c>
      <c r="D94" s="31" t="s">
        <v>95</v>
      </c>
      <c r="E94" s="31" t="s">
        <v>28</v>
      </c>
      <c r="F94" s="32">
        <v>479.41</v>
      </c>
      <c r="G94" s="32">
        <v>314.90999999999997</v>
      </c>
      <c r="H94" s="28">
        <f t="shared" si="4"/>
        <v>16574.210526315786</v>
      </c>
      <c r="I94" s="33">
        <f t="shared" si="5"/>
        <v>-0.34313009741140166</v>
      </c>
      <c r="J94" s="31" t="s">
        <v>199</v>
      </c>
      <c r="K94" s="73" t="s">
        <v>391</v>
      </c>
      <c r="L94" s="51"/>
      <c r="M94" s="53" t="s">
        <v>375</v>
      </c>
      <c r="N94" s="13"/>
      <c r="O94" s="13"/>
      <c r="P94" s="13"/>
      <c r="Q94" s="13"/>
      <c r="R94" s="13"/>
      <c r="S94" s="54"/>
      <c r="T94" s="18"/>
      <c r="U94" s="18"/>
      <c r="V94" s="18"/>
      <c r="W94" s="18"/>
      <c r="X94" s="19"/>
      <c r="Y94" s="15"/>
      <c r="Z94" s="24"/>
      <c r="AA94" s="24"/>
      <c r="AB94" s="24"/>
      <c r="AC94" s="24"/>
      <c r="AD94" s="25"/>
    </row>
    <row r="95" spans="1:30" s="43" customFormat="1" ht="14.25" customHeight="1" x14ac:dyDescent="0.3">
      <c r="A95" s="67" t="s">
        <v>108</v>
      </c>
      <c r="B95" s="68">
        <v>263.8266068759342</v>
      </c>
      <c r="C95" s="69">
        <v>2714875</v>
      </c>
      <c r="D95" s="69" t="s">
        <v>95</v>
      </c>
      <c r="E95" s="69" t="s">
        <v>96</v>
      </c>
      <c r="F95" s="70">
        <v>399.9</v>
      </c>
      <c r="G95" s="70">
        <v>315</v>
      </c>
      <c r="H95" s="71">
        <f t="shared" si="4"/>
        <v>16578.947368421053</v>
      </c>
      <c r="I95" s="72">
        <f t="shared" si="5"/>
        <v>-0.21230307576894214</v>
      </c>
      <c r="J95" s="69" t="s">
        <v>200</v>
      </c>
      <c r="K95" s="51" t="s">
        <v>456</v>
      </c>
      <c r="L95" s="57"/>
      <c r="M95" s="13"/>
      <c r="N95" s="13"/>
      <c r="O95" s="13"/>
      <c r="P95" s="53" t="s">
        <v>375</v>
      </c>
      <c r="Q95" s="13"/>
      <c r="R95" s="13"/>
      <c r="S95" s="54"/>
      <c r="T95" s="18"/>
      <c r="U95" s="18"/>
      <c r="V95" s="18"/>
      <c r="W95" s="18"/>
      <c r="X95" s="19"/>
      <c r="Y95" s="15"/>
      <c r="Z95" s="24"/>
      <c r="AA95" s="24"/>
      <c r="AB95" s="24"/>
      <c r="AC95" s="24"/>
      <c r="AD95" s="25"/>
    </row>
    <row r="96" spans="1:30" s="43" customFormat="1" ht="14.25" customHeight="1" x14ac:dyDescent="0.3">
      <c r="A96" s="29" t="s">
        <v>142</v>
      </c>
      <c r="B96" s="30">
        <v>65.915915915915917</v>
      </c>
      <c r="C96" s="31">
        <v>6635877</v>
      </c>
      <c r="D96" s="31" t="s">
        <v>137</v>
      </c>
      <c r="E96" s="31" t="s">
        <v>143</v>
      </c>
      <c r="F96" s="32">
        <v>406.89</v>
      </c>
      <c r="G96" s="32">
        <v>332.9</v>
      </c>
      <c r="H96" s="28">
        <f t="shared" si="4"/>
        <v>17521.052631578947</v>
      </c>
      <c r="I96" s="33">
        <f t="shared" si="5"/>
        <v>-0.18184275848509424</v>
      </c>
      <c r="J96" s="31" t="s">
        <v>198</v>
      </c>
      <c r="K96" s="51" t="s">
        <v>424</v>
      </c>
      <c r="L96" s="57" t="s">
        <v>375</v>
      </c>
      <c r="M96" s="13"/>
      <c r="N96" s="13"/>
      <c r="O96" s="13"/>
      <c r="P96" s="13"/>
      <c r="Q96" s="13"/>
      <c r="R96" s="13"/>
      <c r="S96" s="54"/>
      <c r="T96" s="18"/>
      <c r="U96" s="18"/>
      <c r="V96" s="18"/>
      <c r="W96" s="18"/>
      <c r="X96" s="19"/>
      <c r="Y96" s="15"/>
      <c r="Z96" s="24"/>
      <c r="AA96" s="24"/>
      <c r="AB96" s="24"/>
      <c r="AC96" s="24"/>
      <c r="AD96" s="25"/>
    </row>
    <row r="97" spans="1:30" s="43" customFormat="1" ht="14.25" customHeight="1" x14ac:dyDescent="0.3">
      <c r="A97" s="29" t="s">
        <v>42</v>
      </c>
      <c r="B97" s="30">
        <v>43.421052631578952</v>
      </c>
      <c r="C97" s="31">
        <v>11757943</v>
      </c>
      <c r="D97" s="31" t="s">
        <v>43</v>
      </c>
      <c r="E97" s="31" t="s">
        <v>44</v>
      </c>
      <c r="F97" s="32">
        <v>571.89</v>
      </c>
      <c r="G97" s="32">
        <v>350.9</v>
      </c>
      <c r="H97" s="28">
        <f t="shared" si="4"/>
        <v>18468.421052631576</v>
      </c>
      <c r="I97" s="33">
        <f t="shared" si="5"/>
        <v>-0.38642046547412967</v>
      </c>
      <c r="J97" s="31" t="s">
        <v>198</v>
      </c>
      <c r="K97" s="51" t="s">
        <v>371</v>
      </c>
      <c r="L97" s="57"/>
      <c r="M97" s="13"/>
      <c r="N97" s="13"/>
      <c r="O97" s="13"/>
      <c r="P97" s="13"/>
      <c r="Q97" s="13"/>
      <c r="R97" s="13"/>
      <c r="S97" s="54"/>
      <c r="T97" s="18"/>
      <c r="U97" s="18"/>
      <c r="V97" s="18"/>
      <c r="W97" s="18"/>
      <c r="X97" s="19"/>
      <c r="Y97" s="15"/>
      <c r="Z97" s="24"/>
      <c r="AA97" s="24"/>
      <c r="AB97" s="24"/>
      <c r="AC97" s="24"/>
      <c r="AD97" s="25"/>
    </row>
    <row r="98" spans="1:30" s="43" customFormat="1" ht="14.25" customHeight="1" x14ac:dyDescent="0.3">
      <c r="A98" s="29" t="s">
        <v>168</v>
      </c>
      <c r="B98" s="30">
        <v>740</v>
      </c>
      <c r="C98" s="31">
        <v>8565584</v>
      </c>
      <c r="D98" s="31" t="s">
        <v>166</v>
      </c>
      <c r="E98" s="31" t="s">
        <v>169</v>
      </c>
      <c r="F98" s="32">
        <v>455.28</v>
      </c>
      <c r="G98" s="32">
        <v>356.3</v>
      </c>
      <c r="H98" s="28">
        <f t="shared" si="4"/>
        <v>18752.63157894737</v>
      </c>
      <c r="I98" s="33">
        <f t="shared" si="5"/>
        <v>-0.21740467404674035</v>
      </c>
      <c r="J98" s="31" t="s">
        <v>200</v>
      </c>
      <c r="K98" s="51" t="s">
        <v>370</v>
      </c>
      <c r="L98" s="57" t="s">
        <v>375</v>
      </c>
      <c r="M98" s="13"/>
      <c r="N98" s="13"/>
      <c r="O98" s="13"/>
      <c r="P98" s="13"/>
      <c r="Q98" s="52" t="s">
        <v>375</v>
      </c>
      <c r="R98" s="52" t="s">
        <v>375</v>
      </c>
      <c r="S98" s="54"/>
      <c r="T98" s="18"/>
      <c r="U98" s="18"/>
      <c r="V98" s="18"/>
      <c r="W98" s="18"/>
      <c r="X98" s="19"/>
      <c r="Y98" s="15"/>
      <c r="Z98" s="24"/>
      <c r="AA98" s="24"/>
      <c r="AB98" s="24"/>
      <c r="AC98" s="24"/>
      <c r="AD98" s="25"/>
    </row>
    <row r="99" spans="1:30" s="43" customFormat="1" ht="14.25" customHeight="1" x14ac:dyDescent="0.3">
      <c r="A99" s="67" t="s">
        <v>151</v>
      </c>
      <c r="B99" s="68">
        <v>28.125</v>
      </c>
      <c r="C99" s="69">
        <v>6635880</v>
      </c>
      <c r="D99" s="69" t="s">
        <v>137</v>
      </c>
      <c r="E99" s="69" t="s">
        <v>143</v>
      </c>
      <c r="F99" s="70">
        <v>459.88</v>
      </c>
      <c r="G99" s="70">
        <v>359</v>
      </c>
      <c r="H99" s="71">
        <f t="shared" ref="H99:H130" si="6">G99/0.019</f>
        <v>18894.736842105263</v>
      </c>
      <c r="I99" s="72">
        <f t="shared" ref="I99:I130" si="7">G99/F99-100%</f>
        <v>-0.21936157258415234</v>
      </c>
      <c r="J99" s="69" t="s">
        <v>198</v>
      </c>
      <c r="K99" s="51" t="s">
        <v>405</v>
      </c>
      <c r="L99" s="51"/>
      <c r="M99" s="13"/>
      <c r="N99" s="13"/>
      <c r="O99" s="13"/>
      <c r="P99" s="13"/>
      <c r="Q99" s="13"/>
      <c r="R99" s="13"/>
      <c r="S99" s="54"/>
      <c r="T99" s="18"/>
      <c r="U99" s="18"/>
      <c r="V99" s="18"/>
      <c r="W99" s="18"/>
      <c r="X99" s="19"/>
      <c r="Y99" s="15"/>
      <c r="Z99" s="24"/>
      <c r="AA99" s="24"/>
      <c r="AB99" s="24"/>
      <c r="AC99" s="24"/>
      <c r="AD99" s="25"/>
    </row>
    <row r="100" spans="1:30" s="43" customFormat="1" ht="14.25" customHeight="1" x14ac:dyDescent="0.3">
      <c r="A100" s="29" t="s">
        <v>160</v>
      </c>
      <c r="B100" s="30">
        <v>129.54545454545453</v>
      </c>
      <c r="C100" s="31">
        <v>11932624</v>
      </c>
      <c r="D100" s="31" t="s">
        <v>137</v>
      </c>
      <c r="E100" s="31" t="s">
        <v>161</v>
      </c>
      <c r="F100" s="32">
        <v>399.9</v>
      </c>
      <c r="G100" s="32">
        <v>359</v>
      </c>
      <c r="H100" s="28">
        <f t="shared" si="6"/>
        <v>18894.736842105263</v>
      </c>
      <c r="I100" s="33">
        <f t="shared" si="7"/>
        <v>-0.102275568892223</v>
      </c>
      <c r="J100" s="31" t="s">
        <v>198</v>
      </c>
      <c r="K100" s="51" t="s">
        <v>406</v>
      </c>
      <c r="L100" s="51"/>
      <c r="M100" s="13"/>
      <c r="N100" s="13"/>
      <c r="O100" s="53" t="s">
        <v>375</v>
      </c>
      <c r="P100" s="13"/>
      <c r="Q100" s="13"/>
      <c r="R100" s="53" t="s">
        <v>375</v>
      </c>
      <c r="S100" s="54"/>
      <c r="T100" s="18"/>
      <c r="U100" s="18"/>
      <c r="V100" s="18"/>
      <c r="W100" s="18"/>
      <c r="X100" s="19"/>
      <c r="Y100" s="15"/>
      <c r="Z100" s="24"/>
      <c r="AA100" s="24"/>
      <c r="AB100" s="24"/>
      <c r="AC100" s="24"/>
      <c r="AD100" s="25"/>
    </row>
    <row r="101" spans="1:30" s="43" customFormat="1" ht="14.25" customHeight="1" x14ac:dyDescent="0.3">
      <c r="A101" s="29" t="s">
        <v>71</v>
      </c>
      <c r="B101" s="30">
        <v>95.744680851063819</v>
      </c>
      <c r="C101" s="31">
        <v>70284</v>
      </c>
      <c r="D101" s="31" t="s">
        <v>62</v>
      </c>
      <c r="E101" s="31" t="s">
        <v>72</v>
      </c>
      <c r="F101" s="32">
        <v>429</v>
      </c>
      <c r="G101" s="32">
        <v>359.1</v>
      </c>
      <c r="H101" s="28">
        <f t="shared" si="6"/>
        <v>18900</v>
      </c>
      <c r="I101" s="33">
        <f t="shared" si="7"/>
        <v>-0.16293706293706289</v>
      </c>
      <c r="J101" s="31" t="s">
        <v>200</v>
      </c>
      <c r="K101" s="51" t="s">
        <v>434</v>
      </c>
      <c r="L101" s="57"/>
      <c r="M101" s="13"/>
      <c r="N101" s="13"/>
      <c r="O101" s="13"/>
      <c r="P101" s="13"/>
      <c r="Q101" s="13"/>
      <c r="R101" s="13"/>
      <c r="S101" s="54"/>
      <c r="T101" s="18"/>
      <c r="U101" s="18"/>
      <c r="V101" s="18"/>
      <c r="W101" s="18"/>
      <c r="X101" s="19"/>
      <c r="Y101" s="15"/>
      <c r="Z101" s="24"/>
      <c r="AA101" s="24"/>
      <c r="AB101" s="24"/>
      <c r="AC101" s="24"/>
      <c r="AD101" s="25"/>
    </row>
    <row r="102" spans="1:30" s="43" customFormat="1" ht="14.25" customHeight="1" x14ac:dyDescent="0.3">
      <c r="A102" s="29" t="s">
        <v>60</v>
      </c>
      <c r="B102" s="30">
        <v>100</v>
      </c>
      <c r="C102" s="31">
        <v>11996685</v>
      </c>
      <c r="D102" s="31" t="s">
        <v>50</v>
      </c>
      <c r="E102" s="31" t="s">
        <v>51</v>
      </c>
      <c r="F102" s="32">
        <v>399</v>
      </c>
      <c r="G102" s="32">
        <v>359.1</v>
      </c>
      <c r="H102" s="28">
        <f t="shared" si="6"/>
        <v>18900</v>
      </c>
      <c r="I102" s="33">
        <f t="shared" si="7"/>
        <v>-9.9999999999999978E-2</v>
      </c>
      <c r="J102" s="31" t="s">
        <v>200</v>
      </c>
      <c r="K102" s="73" t="s">
        <v>379</v>
      </c>
      <c r="L102" s="51"/>
      <c r="M102" s="13"/>
      <c r="N102" s="13"/>
      <c r="O102" s="13"/>
      <c r="P102" s="13"/>
      <c r="Q102" s="13"/>
      <c r="R102" s="13"/>
      <c r="S102" s="54"/>
      <c r="T102" s="18"/>
      <c r="U102" s="18"/>
      <c r="V102" s="18"/>
      <c r="W102" s="18"/>
      <c r="X102" s="19"/>
      <c r="Y102" s="15"/>
      <c r="Z102" s="24"/>
      <c r="AA102" s="24"/>
      <c r="AB102" s="24"/>
      <c r="AC102" s="24"/>
      <c r="AD102" s="25"/>
    </row>
    <row r="103" spans="1:30" s="43" customFormat="1" ht="14.25" customHeight="1" x14ac:dyDescent="0.3">
      <c r="A103" s="67" t="s">
        <v>66</v>
      </c>
      <c r="B103" s="68">
        <v>29.534005037783373</v>
      </c>
      <c r="C103" s="69">
        <v>1778714</v>
      </c>
      <c r="D103" s="69" t="s">
        <v>62</v>
      </c>
      <c r="E103" s="69" t="s">
        <v>67</v>
      </c>
      <c r="F103" s="70">
        <v>439</v>
      </c>
      <c r="G103" s="70">
        <v>359.1</v>
      </c>
      <c r="H103" s="71">
        <f t="shared" si="6"/>
        <v>18900</v>
      </c>
      <c r="I103" s="72">
        <f t="shared" si="7"/>
        <v>-0.18200455580865593</v>
      </c>
      <c r="J103" s="69" t="s">
        <v>200</v>
      </c>
      <c r="K103" s="51" t="s">
        <v>380</v>
      </c>
      <c r="L103" s="51"/>
      <c r="M103" s="13"/>
      <c r="N103" s="13"/>
      <c r="O103" s="13"/>
      <c r="P103" s="13"/>
      <c r="Q103" s="13"/>
      <c r="R103" s="13"/>
      <c r="S103" s="54"/>
      <c r="T103" s="18"/>
      <c r="U103" s="18"/>
      <c r="V103" s="18"/>
      <c r="W103" s="18"/>
      <c r="X103" s="19"/>
      <c r="Y103" s="15"/>
      <c r="Z103" s="24"/>
      <c r="AA103" s="24"/>
      <c r="AB103" s="24"/>
      <c r="AC103" s="24"/>
      <c r="AD103" s="25"/>
    </row>
    <row r="104" spans="1:30" s="43" customFormat="1" ht="14.25" customHeight="1" x14ac:dyDescent="0.3">
      <c r="A104" s="29" t="s">
        <v>158</v>
      </c>
      <c r="B104" s="30">
        <v>130</v>
      </c>
      <c r="C104" s="31">
        <v>7809536</v>
      </c>
      <c r="D104" s="31" t="s">
        <v>137</v>
      </c>
      <c r="E104" s="31" t="s">
        <v>159</v>
      </c>
      <c r="F104" s="32">
        <v>413.88</v>
      </c>
      <c r="G104" s="32">
        <v>369</v>
      </c>
      <c r="H104" s="28">
        <f t="shared" si="6"/>
        <v>19421.052631578947</v>
      </c>
      <c r="I104" s="33">
        <f t="shared" si="7"/>
        <v>-0.10843722818208179</v>
      </c>
      <c r="J104" s="31" t="s">
        <v>200</v>
      </c>
      <c r="K104" s="51" t="s">
        <v>369</v>
      </c>
      <c r="L104" s="57" t="s">
        <v>375</v>
      </c>
      <c r="M104" s="52" t="s">
        <v>375</v>
      </c>
      <c r="N104" s="13"/>
      <c r="O104" s="52" t="s">
        <v>375</v>
      </c>
      <c r="P104" s="52" t="s">
        <v>375</v>
      </c>
      <c r="Q104" s="13"/>
      <c r="R104" s="13"/>
      <c r="S104" s="54"/>
      <c r="T104" s="18"/>
      <c r="U104" s="18"/>
      <c r="V104" s="18"/>
      <c r="W104" s="18"/>
      <c r="X104" s="19"/>
      <c r="Y104" s="15"/>
      <c r="Z104" s="24"/>
      <c r="AA104" s="24"/>
      <c r="AB104" s="24"/>
      <c r="AC104" s="24"/>
      <c r="AD104" s="25"/>
    </row>
    <row r="105" spans="1:30" s="43" customFormat="1" ht="14.25" customHeight="1" x14ac:dyDescent="0.3">
      <c r="A105" s="29" t="s">
        <v>151</v>
      </c>
      <c r="B105" s="30">
        <v>10.625</v>
      </c>
      <c r="C105" s="31">
        <v>6674249</v>
      </c>
      <c r="D105" s="31" t="s">
        <v>137</v>
      </c>
      <c r="E105" s="31" t="s">
        <v>143</v>
      </c>
      <c r="F105" s="32">
        <v>439.89</v>
      </c>
      <c r="G105" s="32">
        <v>379</v>
      </c>
      <c r="H105" s="28">
        <f t="shared" si="6"/>
        <v>19947.368421052633</v>
      </c>
      <c r="I105" s="33">
        <f t="shared" si="7"/>
        <v>-0.13842096887858324</v>
      </c>
      <c r="J105" s="69" t="s">
        <v>198</v>
      </c>
      <c r="K105" s="51" t="s">
        <v>462</v>
      </c>
      <c r="L105" s="57" t="s">
        <v>375</v>
      </c>
      <c r="M105" s="13"/>
      <c r="N105" s="13"/>
      <c r="O105" s="13"/>
      <c r="P105" s="52" t="s">
        <v>375</v>
      </c>
      <c r="Q105" s="52" t="s">
        <v>375</v>
      </c>
      <c r="R105" s="13"/>
      <c r="S105" s="54"/>
      <c r="T105" s="18"/>
      <c r="U105" s="18"/>
      <c r="V105" s="18"/>
      <c r="W105" s="18"/>
      <c r="X105" s="19"/>
      <c r="Y105" s="15"/>
      <c r="Z105" s="24"/>
      <c r="AA105" s="24"/>
      <c r="AB105" s="24"/>
      <c r="AC105" s="24"/>
      <c r="AD105" s="25"/>
    </row>
    <row r="106" spans="1:30" s="43" customFormat="1" ht="14.25" customHeight="1" x14ac:dyDescent="0.3">
      <c r="A106" s="29" t="s">
        <v>282</v>
      </c>
      <c r="B106" s="30">
        <v>51</v>
      </c>
      <c r="C106" s="31" t="s">
        <v>257</v>
      </c>
      <c r="D106" s="31" t="s">
        <v>95</v>
      </c>
      <c r="E106" s="34" t="s">
        <v>293</v>
      </c>
      <c r="F106" s="32">
        <v>449.9</v>
      </c>
      <c r="G106" s="32">
        <v>389.9</v>
      </c>
      <c r="H106" s="28">
        <f t="shared" si="6"/>
        <v>20521.052631578947</v>
      </c>
      <c r="I106" s="33">
        <f t="shared" si="7"/>
        <v>-0.13336296954878868</v>
      </c>
      <c r="J106" s="31" t="s">
        <v>320</v>
      </c>
      <c r="K106" s="35" t="s">
        <v>318</v>
      </c>
      <c r="L106" s="56"/>
      <c r="M106" s="13"/>
      <c r="N106" s="13"/>
      <c r="O106" s="13"/>
      <c r="P106" s="13"/>
      <c r="Q106" s="13"/>
      <c r="R106" s="13"/>
      <c r="S106" s="54"/>
      <c r="T106" s="18"/>
      <c r="U106" s="18"/>
      <c r="V106" s="18"/>
      <c r="W106" s="18"/>
      <c r="X106" s="19"/>
      <c r="Y106" s="15"/>
      <c r="Z106" s="24"/>
      <c r="AA106" s="24"/>
      <c r="AB106" s="24"/>
      <c r="AC106" s="24"/>
      <c r="AD106" s="25"/>
    </row>
    <row r="107" spans="1:30" s="43" customFormat="1" ht="14.25" customHeight="1" x14ac:dyDescent="0.3">
      <c r="A107" s="29" t="s">
        <v>221</v>
      </c>
      <c r="B107" s="30">
        <v>815</v>
      </c>
      <c r="C107" s="31" t="s">
        <v>205</v>
      </c>
      <c r="D107" s="31" t="s">
        <v>62</v>
      </c>
      <c r="E107" s="34" t="s">
        <v>330</v>
      </c>
      <c r="F107" s="70">
        <v>499</v>
      </c>
      <c r="G107" s="70">
        <v>399</v>
      </c>
      <c r="H107" s="71">
        <f t="shared" si="6"/>
        <v>21000</v>
      </c>
      <c r="I107" s="33">
        <f t="shared" si="7"/>
        <v>-0.20040080160320639</v>
      </c>
      <c r="J107" s="31" t="s">
        <v>233</v>
      </c>
      <c r="K107" s="51" t="s">
        <v>344</v>
      </c>
      <c r="L107" s="56" t="s">
        <v>375</v>
      </c>
      <c r="M107" s="13"/>
      <c r="N107" s="13"/>
      <c r="O107" s="13"/>
      <c r="P107" s="13"/>
      <c r="Q107" s="13"/>
      <c r="R107" s="13"/>
      <c r="S107" s="54"/>
      <c r="T107" s="18"/>
      <c r="U107" s="18"/>
      <c r="V107" s="18"/>
      <c r="W107" s="18"/>
      <c r="X107" s="19"/>
      <c r="Y107" s="15"/>
      <c r="Z107" s="24"/>
      <c r="AA107" s="24"/>
      <c r="AB107" s="24"/>
      <c r="AC107" s="24"/>
      <c r="AD107" s="25"/>
    </row>
    <row r="108" spans="1:30" s="43" customFormat="1" ht="14.25" customHeight="1" x14ac:dyDescent="0.3">
      <c r="A108" s="29" t="s">
        <v>52</v>
      </c>
      <c r="B108" s="30">
        <v>12.017167381974248</v>
      </c>
      <c r="C108" s="31">
        <v>11717960</v>
      </c>
      <c r="D108" s="31" t="s">
        <v>50</v>
      </c>
      <c r="E108" s="31" t="s">
        <v>53</v>
      </c>
      <c r="F108" s="32">
        <v>549.89</v>
      </c>
      <c r="G108" s="32">
        <v>404.9</v>
      </c>
      <c r="H108" s="28">
        <f t="shared" si="6"/>
        <v>21310.526315789473</v>
      </c>
      <c r="I108" s="33">
        <f t="shared" si="7"/>
        <v>-0.26367091600138215</v>
      </c>
      <c r="J108" s="31" t="s">
        <v>199</v>
      </c>
      <c r="K108" s="51" t="s">
        <v>357</v>
      </c>
      <c r="L108" s="57" t="s">
        <v>375</v>
      </c>
      <c r="M108" s="13"/>
      <c r="N108" s="13"/>
      <c r="O108" s="13"/>
      <c r="P108" s="13"/>
      <c r="Q108" s="13"/>
      <c r="R108" s="13"/>
      <c r="S108" s="54"/>
      <c r="T108" s="18"/>
      <c r="U108" s="18"/>
      <c r="V108" s="18"/>
      <c r="W108" s="18"/>
      <c r="X108" s="19"/>
      <c r="Y108" s="15"/>
      <c r="Z108" s="24"/>
      <c r="AA108" s="24"/>
      <c r="AB108" s="24"/>
      <c r="AC108" s="24"/>
      <c r="AD108" s="25"/>
    </row>
    <row r="109" spans="1:30" s="43" customFormat="1" ht="14.25" customHeight="1" x14ac:dyDescent="0.3">
      <c r="A109" s="29" t="s">
        <v>146</v>
      </c>
      <c r="B109" s="30">
        <v>44.086021505376344</v>
      </c>
      <c r="C109" s="31">
        <v>22341</v>
      </c>
      <c r="D109" s="31" t="s">
        <v>137</v>
      </c>
      <c r="E109" s="31" t="s">
        <v>140</v>
      </c>
      <c r="F109" s="32">
        <v>563.62</v>
      </c>
      <c r="G109" s="32">
        <v>405.8</v>
      </c>
      <c r="H109" s="28">
        <f t="shared" si="6"/>
        <v>21357.894736842107</v>
      </c>
      <c r="I109" s="33">
        <f t="shared" si="7"/>
        <v>-0.28001135516837583</v>
      </c>
      <c r="J109" s="31" t="s">
        <v>200</v>
      </c>
      <c r="K109" s="51" t="s">
        <v>367</v>
      </c>
      <c r="L109" s="57" t="s">
        <v>375</v>
      </c>
      <c r="M109" s="13"/>
      <c r="N109" s="13"/>
      <c r="O109" s="13"/>
      <c r="P109" s="13"/>
      <c r="Q109" s="13"/>
      <c r="R109" s="13" t="s">
        <v>375</v>
      </c>
      <c r="S109" s="54"/>
      <c r="T109" s="18"/>
      <c r="U109" s="18"/>
      <c r="V109" s="18"/>
      <c r="W109" s="18"/>
      <c r="X109" s="19"/>
      <c r="Y109" s="15"/>
      <c r="Z109" s="24"/>
      <c r="AA109" s="24"/>
      <c r="AB109" s="24"/>
      <c r="AC109" s="24"/>
      <c r="AD109" s="25"/>
    </row>
    <row r="110" spans="1:30" s="43" customFormat="1" ht="14.25" customHeight="1" x14ac:dyDescent="0.3">
      <c r="A110" s="29" t="s">
        <v>165</v>
      </c>
      <c r="B110" s="30">
        <v>125</v>
      </c>
      <c r="C110" s="31">
        <v>8935821</v>
      </c>
      <c r="D110" s="31" t="s">
        <v>166</v>
      </c>
      <c r="E110" s="31" t="s">
        <v>167</v>
      </c>
      <c r="F110" s="32">
        <v>534.66</v>
      </c>
      <c r="G110" s="32">
        <v>422.1</v>
      </c>
      <c r="H110" s="28">
        <f t="shared" si="6"/>
        <v>22215.789473684214</v>
      </c>
      <c r="I110" s="33">
        <f t="shared" si="7"/>
        <v>-0.21052631578947356</v>
      </c>
      <c r="J110" s="31" t="s">
        <v>199</v>
      </c>
      <c r="K110" s="51" t="s">
        <v>448</v>
      </c>
      <c r="L110" s="57" t="s">
        <v>375</v>
      </c>
      <c r="M110" s="52" t="s">
        <v>375</v>
      </c>
      <c r="N110" s="13"/>
      <c r="O110" s="13"/>
      <c r="P110" s="13"/>
      <c r="Q110" s="13"/>
      <c r="R110" s="13"/>
      <c r="S110" s="54"/>
      <c r="T110" s="18"/>
      <c r="U110" s="18"/>
      <c r="V110" s="18"/>
      <c r="W110" s="18"/>
      <c r="X110" s="19"/>
      <c r="Y110" s="15"/>
      <c r="Z110" s="24"/>
      <c r="AA110" s="24"/>
      <c r="AB110" s="24"/>
      <c r="AC110" s="24"/>
      <c r="AD110" s="25"/>
    </row>
    <row r="111" spans="1:30" s="43" customFormat="1" ht="14.25" customHeight="1" x14ac:dyDescent="0.3">
      <c r="A111" s="60" t="s">
        <v>55</v>
      </c>
      <c r="B111" s="61">
        <v>243.75</v>
      </c>
      <c r="C111" s="62">
        <v>11504777</v>
      </c>
      <c r="D111" s="62" t="s">
        <v>50</v>
      </c>
      <c r="E111" s="62" t="s">
        <v>56</v>
      </c>
      <c r="F111" s="64">
        <v>509.9</v>
      </c>
      <c r="G111" s="64">
        <v>449</v>
      </c>
      <c r="H111" s="65">
        <f t="shared" si="6"/>
        <v>23631.57894736842</v>
      </c>
      <c r="I111" s="66">
        <f t="shared" si="7"/>
        <v>-0.11943518336928804</v>
      </c>
      <c r="J111" s="62" t="s">
        <v>200</v>
      </c>
      <c r="K111" s="51" t="s">
        <v>426</v>
      </c>
      <c r="L111" s="57" t="s">
        <v>375</v>
      </c>
      <c r="M111" s="13"/>
      <c r="N111" s="13"/>
      <c r="O111" s="13"/>
      <c r="P111" s="13"/>
      <c r="Q111" s="13"/>
      <c r="R111" s="13"/>
      <c r="S111" s="54"/>
      <c r="T111" s="18"/>
      <c r="U111" s="18"/>
      <c r="V111" s="18"/>
      <c r="W111" s="18"/>
      <c r="X111" s="19"/>
      <c r="Y111" s="15"/>
      <c r="Z111" s="24"/>
      <c r="AA111" s="24"/>
      <c r="AB111" s="24"/>
      <c r="AC111" s="24"/>
      <c r="AD111" s="25"/>
    </row>
    <row r="112" spans="1:30" s="43" customFormat="1" ht="14.25" customHeight="1" x14ac:dyDescent="0.3">
      <c r="A112" s="60" t="s">
        <v>57</v>
      </c>
      <c r="B112" s="61">
        <v>226.92307692307691</v>
      </c>
      <c r="C112" s="62">
        <v>11504778</v>
      </c>
      <c r="D112" s="62" t="s">
        <v>50</v>
      </c>
      <c r="E112" s="62" t="s">
        <v>56</v>
      </c>
      <c r="F112" s="64">
        <v>509.9</v>
      </c>
      <c r="G112" s="64">
        <v>449</v>
      </c>
      <c r="H112" s="65">
        <f t="shared" si="6"/>
        <v>23631.57894736842</v>
      </c>
      <c r="I112" s="66">
        <f t="shared" si="7"/>
        <v>-0.11943518336928804</v>
      </c>
      <c r="J112" s="62" t="s">
        <v>198</v>
      </c>
      <c r="K112" s="51" t="s">
        <v>425</v>
      </c>
      <c r="L112" s="57" t="s">
        <v>375</v>
      </c>
      <c r="M112" s="40"/>
      <c r="N112" s="13"/>
      <c r="O112" s="13"/>
      <c r="P112" s="13"/>
      <c r="Q112" s="13"/>
      <c r="R112" s="13"/>
      <c r="S112" s="79" t="s">
        <v>375</v>
      </c>
      <c r="T112" s="18"/>
      <c r="U112" s="18"/>
      <c r="V112" s="79" t="s">
        <v>375</v>
      </c>
      <c r="W112" s="18"/>
      <c r="X112" s="19"/>
      <c r="Y112" s="15"/>
      <c r="Z112" s="24"/>
      <c r="AA112" s="24"/>
      <c r="AB112" s="24"/>
      <c r="AC112" s="24"/>
      <c r="AD112" s="25"/>
    </row>
    <row r="113" spans="1:30" s="43" customFormat="1" ht="14.25" customHeight="1" x14ac:dyDescent="0.3">
      <c r="A113" s="67" t="s">
        <v>82</v>
      </c>
      <c r="B113" s="68">
        <v>137.83783783783784</v>
      </c>
      <c r="C113" s="69">
        <v>3608238</v>
      </c>
      <c r="D113" s="69" t="s">
        <v>62</v>
      </c>
      <c r="E113" s="69" t="s">
        <v>63</v>
      </c>
      <c r="F113" s="70">
        <v>648.70000000000005</v>
      </c>
      <c r="G113" s="70">
        <v>449.1</v>
      </c>
      <c r="H113" s="71">
        <f t="shared" si="6"/>
        <v>23636.84210526316</v>
      </c>
      <c r="I113" s="72">
        <f t="shared" si="7"/>
        <v>-0.30769230769230771</v>
      </c>
      <c r="J113" s="69" t="s">
        <v>200</v>
      </c>
      <c r="K113" s="51" t="s">
        <v>364</v>
      </c>
      <c r="L113" s="57"/>
      <c r="M113" s="40"/>
      <c r="N113" s="40"/>
      <c r="O113" s="40"/>
      <c r="P113" s="40"/>
      <c r="Q113" s="40"/>
      <c r="R113" s="40"/>
      <c r="S113" s="54"/>
      <c r="T113" s="18"/>
      <c r="U113" s="18"/>
      <c r="V113" s="18"/>
      <c r="W113" s="18"/>
      <c r="X113" s="19"/>
      <c r="Y113" s="15"/>
      <c r="Z113" s="24"/>
      <c r="AA113" s="24"/>
      <c r="AB113" s="24"/>
      <c r="AC113" s="24"/>
      <c r="AD113" s="25"/>
    </row>
    <row r="114" spans="1:30" s="43" customFormat="1" ht="14.25" customHeight="1" x14ac:dyDescent="0.3">
      <c r="A114" s="29" t="s">
        <v>279</v>
      </c>
      <c r="B114" s="30">
        <v>20</v>
      </c>
      <c r="C114" s="31" t="s">
        <v>254</v>
      </c>
      <c r="D114" s="31" t="s">
        <v>337</v>
      </c>
      <c r="E114" s="34" t="s">
        <v>293</v>
      </c>
      <c r="F114" s="32">
        <v>649.9</v>
      </c>
      <c r="G114" s="32">
        <v>449.9</v>
      </c>
      <c r="H114" s="28">
        <f t="shared" si="6"/>
        <v>23678.947368421053</v>
      </c>
      <c r="I114" s="33">
        <f t="shared" si="7"/>
        <v>-0.30773965225419297</v>
      </c>
      <c r="J114" s="31" t="s">
        <v>320</v>
      </c>
      <c r="K114" s="35" t="s">
        <v>315</v>
      </c>
      <c r="L114" s="56" t="s">
        <v>375</v>
      </c>
      <c r="M114" s="13"/>
      <c r="N114" s="13"/>
      <c r="O114" s="13"/>
      <c r="P114" s="13"/>
      <c r="Q114" s="13"/>
      <c r="R114" s="13"/>
      <c r="S114" s="54"/>
      <c r="T114" s="18"/>
      <c r="U114" s="18"/>
      <c r="V114" s="18"/>
      <c r="W114" s="18"/>
      <c r="X114" s="19"/>
      <c r="Y114" s="15"/>
      <c r="Z114" s="24"/>
      <c r="AA114" s="24"/>
      <c r="AB114" s="24"/>
      <c r="AC114" s="24"/>
      <c r="AD114" s="25"/>
    </row>
    <row r="115" spans="1:30" s="43" customFormat="1" ht="14.25" customHeight="1" x14ac:dyDescent="0.3">
      <c r="A115" s="67" t="s">
        <v>141</v>
      </c>
      <c r="B115" s="68">
        <v>100</v>
      </c>
      <c r="C115" s="69">
        <v>11647905</v>
      </c>
      <c r="D115" s="69" t="s">
        <v>137</v>
      </c>
      <c r="E115" s="69" t="s">
        <v>138</v>
      </c>
      <c r="F115" s="70">
        <v>620.88</v>
      </c>
      <c r="G115" s="70">
        <v>485.9</v>
      </c>
      <c r="H115" s="71">
        <f t="shared" si="6"/>
        <v>25573.684210526317</v>
      </c>
      <c r="I115" s="72">
        <f t="shared" si="7"/>
        <v>-0.21740110810462576</v>
      </c>
      <c r="J115" s="69" t="s">
        <v>200</v>
      </c>
      <c r="K115" s="51" t="s">
        <v>457</v>
      </c>
      <c r="L115" s="57" t="s">
        <v>375</v>
      </c>
      <c r="M115" s="13"/>
      <c r="N115" s="13"/>
      <c r="O115" s="13"/>
      <c r="P115" s="13"/>
      <c r="Q115" s="13"/>
      <c r="R115" s="13"/>
      <c r="S115" s="54"/>
      <c r="T115" s="18"/>
      <c r="U115" s="18"/>
      <c r="V115" s="18"/>
      <c r="W115" s="18"/>
      <c r="X115" s="19"/>
      <c r="Y115" s="15"/>
      <c r="Z115" s="24"/>
      <c r="AA115" s="24"/>
      <c r="AB115" s="24"/>
      <c r="AC115" s="24"/>
      <c r="AD115" s="25"/>
    </row>
    <row r="116" spans="1:30" s="43" customFormat="1" ht="14.25" customHeight="1" x14ac:dyDescent="0.3">
      <c r="A116" s="67" t="s">
        <v>82</v>
      </c>
      <c r="B116" s="68">
        <v>206.66666666666666</v>
      </c>
      <c r="C116" s="69">
        <v>3608237</v>
      </c>
      <c r="D116" s="69" t="s">
        <v>62</v>
      </c>
      <c r="E116" s="69" t="s">
        <v>63</v>
      </c>
      <c r="F116" s="70">
        <v>576.73</v>
      </c>
      <c r="G116" s="70">
        <v>489</v>
      </c>
      <c r="H116" s="71">
        <f t="shared" si="6"/>
        <v>25736.84210526316</v>
      </c>
      <c r="I116" s="72">
        <f t="shared" si="7"/>
        <v>-0.15211624156884507</v>
      </c>
      <c r="J116" s="69" t="s">
        <v>199</v>
      </c>
      <c r="K116" s="51" t="s">
        <v>449</v>
      </c>
      <c r="L116" s="57"/>
      <c r="M116" s="13"/>
      <c r="N116" s="13"/>
      <c r="O116" s="13"/>
      <c r="P116" s="13"/>
      <c r="Q116" s="13"/>
      <c r="R116" s="13"/>
      <c r="S116" s="54"/>
      <c r="T116" s="18"/>
      <c r="U116" s="18"/>
      <c r="V116" s="18"/>
      <c r="W116" s="18"/>
      <c r="X116" s="19"/>
      <c r="Y116" s="15"/>
      <c r="Z116" s="24"/>
      <c r="AA116" s="24"/>
      <c r="AB116" s="24"/>
      <c r="AC116" s="24"/>
      <c r="AD116" s="25"/>
    </row>
    <row r="117" spans="1:30" s="43" customFormat="1" ht="14.25" customHeight="1" x14ac:dyDescent="0.3">
      <c r="A117" s="29" t="s">
        <v>259</v>
      </c>
      <c r="B117" s="30">
        <v>219</v>
      </c>
      <c r="C117" s="31" t="s">
        <v>234</v>
      </c>
      <c r="D117" s="31" t="s">
        <v>171</v>
      </c>
      <c r="E117" s="34" t="s">
        <v>284</v>
      </c>
      <c r="F117" s="32">
        <v>629</v>
      </c>
      <c r="G117" s="32">
        <v>499</v>
      </c>
      <c r="H117" s="28">
        <f t="shared" si="6"/>
        <v>26263.157894736843</v>
      </c>
      <c r="I117" s="33">
        <f t="shared" si="7"/>
        <v>-0.2066772655007949</v>
      </c>
      <c r="J117" s="31" t="s">
        <v>320</v>
      </c>
      <c r="K117" s="35" t="s">
        <v>295</v>
      </c>
      <c r="L117" s="58"/>
      <c r="M117" s="13"/>
      <c r="N117" s="13"/>
      <c r="O117" s="13"/>
      <c r="P117" s="13"/>
      <c r="Q117" s="13"/>
      <c r="R117" s="13"/>
      <c r="S117" s="54"/>
      <c r="T117" s="18"/>
      <c r="U117" s="18"/>
      <c r="V117" s="18"/>
      <c r="W117" s="18"/>
      <c r="X117" s="19"/>
      <c r="Y117" s="15"/>
      <c r="Z117" s="24"/>
      <c r="AA117" s="24"/>
      <c r="AB117" s="24"/>
      <c r="AC117" s="24"/>
      <c r="AD117" s="25"/>
    </row>
    <row r="118" spans="1:30" s="43" customFormat="1" ht="14.25" customHeight="1" x14ac:dyDescent="0.3">
      <c r="A118" s="29" t="s">
        <v>222</v>
      </c>
      <c r="B118" s="30">
        <v>280</v>
      </c>
      <c r="C118" s="31" t="s">
        <v>206</v>
      </c>
      <c r="D118" s="31" t="s">
        <v>95</v>
      </c>
      <c r="E118" s="34" t="s">
        <v>72</v>
      </c>
      <c r="F118" s="70">
        <v>599</v>
      </c>
      <c r="G118" s="70">
        <v>499</v>
      </c>
      <c r="H118" s="71">
        <f t="shared" si="6"/>
        <v>26263.157894736843</v>
      </c>
      <c r="I118" s="33">
        <f t="shared" si="7"/>
        <v>-0.1669449081803005</v>
      </c>
      <c r="J118" s="31" t="s">
        <v>233</v>
      </c>
      <c r="K118" s="51" t="s">
        <v>345</v>
      </c>
      <c r="L118" s="56"/>
      <c r="M118" s="40"/>
      <c r="N118" s="40"/>
      <c r="O118" s="40"/>
      <c r="P118" s="40"/>
      <c r="Q118" s="40"/>
      <c r="R118" s="40"/>
      <c r="S118" s="54"/>
      <c r="T118" s="18"/>
      <c r="U118" s="18"/>
      <c r="V118" s="18"/>
      <c r="W118" s="18"/>
      <c r="X118" s="19"/>
      <c r="Y118" s="15"/>
      <c r="Z118" s="24"/>
      <c r="AA118" s="24"/>
      <c r="AB118" s="24"/>
      <c r="AC118" s="24"/>
      <c r="AD118" s="25"/>
    </row>
    <row r="119" spans="1:30" s="43" customFormat="1" ht="14.25" customHeight="1" x14ac:dyDescent="0.3">
      <c r="A119" s="29" t="s">
        <v>181</v>
      </c>
      <c r="B119" s="30">
        <v>61.575136853257987</v>
      </c>
      <c r="C119" s="31">
        <v>11436981</v>
      </c>
      <c r="D119" s="31" t="s">
        <v>171</v>
      </c>
      <c r="E119" s="31" t="s">
        <v>70</v>
      </c>
      <c r="F119" s="32">
        <v>631.35</v>
      </c>
      <c r="G119" s="32">
        <v>539.1</v>
      </c>
      <c r="H119" s="28">
        <f t="shared" si="6"/>
        <v>28373.684210526317</v>
      </c>
      <c r="I119" s="33">
        <f t="shared" si="7"/>
        <v>-0.1461154668567356</v>
      </c>
      <c r="J119" s="31" t="s">
        <v>199</v>
      </c>
      <c r="K119" s="51" t="s">
        <v>326</v>
      </c>
      <c r="L119" s="57"/>
      <c r="M119" s="52" t="s">
        <v>375</v>
      </c>
      <c r="N119" s="52" t="s">
        <v>375</v>
      </c>
      <c r="O119" s="52" t="s">
        <v>375</v>
      </c>
      <c r="P119" s="52" t="s">
        <v>375</v>
      </c>
      <c r="Q119" s="52" t="s">
        <v>375</v>
      </c>
      <c r="R119" s="13"/>
      <c r="S119" s="54"/>
      <c r="T119" s="18"/>
      <c r="U119" s="18"/>
      <c r="V119" s="18"/>
      <c r="W119" s="18"/>
      <c r="X119" s="19"/>
      <c r="Y119" s="15"/>
      <c r="Z119" s="24"/>
      <c r="AA119" s="24"/>
      <c r="AB119" s="24"/>
      <c r="AC119" s="24"/>
      <c r="AD119" s="25"/>
    </row>
    <row r="120" spans="1:30" s="43" customFormat="1" ht="14.25" customHeight="1" x14ac:dyDescent="0.3">
      <c r="A120" s="67" t="s">
        <v>68</v>
      </c>
      <c r="B120" s="68">
        <v>16.895604395604394</v>
      </c>
      <c r="C120" s="69">
        <v>1778715</v>
      </c>
      <c r="D120" s="69" t="s">
        <v>62</v>
      </c>
      <c r="E120" s="69" t="s">
        <v>67</v>
      </c>
      <c r="F120" s="70">
        <v>676.87</v>
      </c>
      <c r="G120" s="70">
        <v>539.1</v>
      </c>
      <c r="H120" s="71">
        <f t="shared" si="6"/>
        <v>28373.684210526317</v>
      </c>
      <c r="I120" s="72">
        <f t="shared" si="7"/>
        <v>-0.20353982300884954</v>
      </c>
      <c r="J120" s="69" t="s">
        <v>198</v>
      </c>
      <c r="K120" s="51" t="s">
        <v>381</v>
      </c>
      <c r="L120" s="51"/>
      <c r="M120" s="13"/>
      <c r="N120" s="13"/>
      <c r="O120" s="13"/>
      <c r="P120" s="13"/>
      <c r="Q120" s="13"/>
      <c r="R120" s="13"/>
      <c r="S120" s="54"/>
      <c r="T120" s="18"/>
      <c r="U120" s="18"/>
      <c r="V120" s="18"/>
      <c r="W120" s="18"/>
      <c r="X120" s="19"/>
      <c r="Y120" s="15"/>
      <c r="Z120" s="24"/>
      <c r="AA120" s="24"/>
      <c r="AB120" s="24"/>
      <c r="AC120" s="24"/>
      <c r="AD120" s="25"/>
    </row>
    <row r="121" spans="1:30" s="43" customFormat="1" ht="14.25" customHeight="1" x14ac:dyDescent="0.3">
      <c r="A121" s="29" t="s">
        <v>136</v>
      </c>
      <c r="B121" s="30">
        <v>56.268221574344018</v>
      </c>
      <c r="C121" s="31">
        <v>11482378</v>
      </c>
      <c r="D121" s="31" t="s">
        <v>137</v>
      </c>
      <c r="E121" s="31" t="s">
        <v>138</v>
      </c>
      <c r="F121" s="32">
        <v>746.35</v>
      </c>
      <c r="G121" s="32">
        <v>539.9</v>
      </c>
      <c r="H121" s="28">
        <f t="shared" si="6"/>
        <v>28415.78947368421</v>
      </c>
      <c r="I121" s="33">
        <f t="shared" si="7"/>
        <v>-0.27661284919943729</v>
      </c>
      <c r="J121" s="31" t="s">
        <v>198</v>
      </c>
      <c r="K121" s="51" t="s">
        <v>438</v>
      </c>
      <c r="L121" s="57" t="s">
        <v>375</v>
      </c>
      <c r="M121" s="13"/>
      <c r="N121" s="13"/>
      <c r="O121" s="13"/>
      <c r="P121" s="13"/>
      <c r="Q121" s="13"/>
      <c r="R121" s="13"/>
      <c r="S121" s="54"/>
      <c r="T121" s="18"/>
      <c r="U121" s="18"/>
      <c r="V121" s="18"/>
      <c r="W121" s="18"/>
      <c r="X121" s="19"/>
      <c r="Y121" s="15"/>
      <c r="Z121" s="24"/>
      <c r="AA121" s="24"/>
      <c r="AB121" s="24"/>
      <c r="AC121" s="24"/>
      <c r="AD121" s="25"/>
    </row>
    <row r="122" spans="1:30" s="43" customFormat="1" ht="14.25" customHeight="1" x14ac:dyDescent="0.3">
      <c r="A122" s="29" t="s">
        <v>278</v>
      </c>
      <c r="B122" s="30">
        <v>176</v>
      </c>
      <c r="C122" s="31" t="s">
        <v>253</v>
      </c>
      <c r="D122" s="31" t="s">
        <v>341</v>
      </c>
      <c r="E122" s="34" t="s">
        <v>292</v>
      </c>
      <c r="F122" s="32">
        <v>675</v>
      </c>
      <c r="G122" s="32">
        <v>549.9</v>
      </c>
      <c r="H122" s="28">
        <f t="shared" si="6"/>
        <v>28942.105263157893</v>
      </c>
      <c r="I122" s="33">
        <f t="shared" si="7"/>
        <v>-0.18533333333333335</v>
      </c>
      <c r="J122" s="31" t="s">
        <v>320</v>
      </c>
      <c r="K122" s="35" t="s">
        <v>314</v>
      </c>
      <c r="L122" s="56" t="s">
        <v>375</v>
      </c>
      <c r="M122" s="13"/>
      <c r="N122" s="13"/>
      <c r="O122" s="13"/>
      <c r="P122" s="52" t="s">
        <v>375</v>
      </c>
      <c r="Q122" s="53" t="s">
        <v>375</v>
      </c>
      <c r="R122" s="13"/>
      <c r="S122" s="54"/>
      <c r="T122" s="18"/>
      <c r="U122" s="18"/>
      <c r="V122" s="18"/>
      <c r="W122" s="79" t="s">
        <v>375</v>
      </c>
      <c r="X122" s="82" t="s">
        <v>375</v>
      </c>
      <c r="Y122" s="15"/>
      <c r="Z122" s="24"/>
      <c r="AA122" s="24"/>
      <c r="AB122" s="24"/>
      <c r="AC122" s="24"/>
      <c r="AD122" s="25"/>
    </row>
    <row r="123" spans="1:30" s="43" customFormat="1" ht="14.25" customHeight="1" x14ac:dyDescent="0.3">
      <c r="A123" s="29" t="s">
        <v>87</v>
      </c>
      <c r="B123" s="30">
        <v>146.42857142857144</v>
      </c>
      <c r="C123" s="31">
        <v>2485204</v>
      </c>
      <c r="D123" s="31" t="s">
        <v>85</v>
      </c>
      <c r="E123" s="31" t="s">
        <v>63</v>
      </c>
      <c r="F123" s="32">
        <v>936.25</v>
      </c>
      <c r="G123" s="32">
        <v>593.1</v>
      </c>
      <c r="H123" s="28">
        <f t="shared" si="6"/>
        <v>31215.789473684214</v>
      </c>
      <c r="I123" s="33">
        <f t="shared" si="7"/>
        <v>-0.36651535380507339</v>
      </c>
      <c r="J123" s="31" t="s">
        <v>200</v>
      </c>
      <c r="K123" s="51" t="s">
        <v>435</v>
      </c>
      <c r="L123" s="57"/>
      <c r="M123" s="13"/>
      <c r="N123" s="13"/>
      <c r="O123" s="13"/>
      <c r="P123" s="13"/>
      <c r="Q123" s="13"/>
      <c r="R123" s="13"/>
      <c r="S123" s="54"/>
      <c r="T123" s="18"/>
      <c r="U123" s="18"/>
      <c r="V123" s="18"/>
      <c r="W123" s="18"/>
      <c r="X123" s="19"/>
      <c r="Y123" s="15"/>
      <c r="Z123" s="24"/>
      <c r="AA123" s="24"/>
      <c r="AB123" s="24"/>
      <c r="AC123" s="24"/>
      <c r="AD123" s="25"/>
    </row>
    <row r="124" spans="1:30" s="43" customFormat="1" ht="14.25" customHeight="1" x14ac:dyDescent="0.3">
      <c r="A124" s="29" t="s">
        <v>84</v>
      </c>
      <c r="B124" s="30">
        <v>111.71171171171171</v>
      </c>
      <c r="C124" s="31">
        <v>11548163</v>
      </c>
      <c r="D124" s="31" t="s">
        <v>85</v>
      </c>
      <c r="E124" s="31" t="s">
        <v>63</v>
      </c>
      <c r="F124" s="32">
        <v>839</v>
      </c>
      <c r="G124" s="32">
        <v>628.20000000000005</v>
      </c>
      <c r="H124" s="28">
        <f t="shared" si="6"/>
        <v>33063.157894736847</v>
      </c>
      <c r="I124" s="33">
        <f t="shared" si="7"/>
        <v>-0.25125148986889145</v>
      </c>
      <c r="J124" s="31" t="s">
        <v>198</v>
      </c>
      <c r="K124" s="51" t="s">
        <v>439</v>
      </c>
      <c r="L124" s="57" t="s">
        <v>375</v>
      </c>
      <c r="M124" s="13"/>
      <c r="N124" s="13"/>
      <c r="O124" s="13"/>
      <c r="P124" s="13"/>
      <c r="Q124" s="13"/>
      <c r="R124" s="13"/>
      <c r="S124" s="54"/>
      <c r="T124" s="18"/>
      <c r="U124" s="18"/>
      <c r="V124" s="18"/>
      <c r="W124" s="18"/>
      <c r="X124" s="19"/>
      <c r="Y124" s="15"/>
      <c r="Z124" s="24"/>
      <c r="AA124" s="24"/>
      <c r="AB124" s="24"/>
      <c r="AC124" s="24"/>
      <c r="AD124" s="25"/>
    </row>
    <row r="125" spans="1:30" s="43" customFormat="1" ht="14.25" customHeight="1" x14ac:dyDescent="0.3">
      <c r="A125" s="29" t="s">
        <v>126</v>
      </c>
      <c r="B125" s="30">
        <v>81.666666666666671</v>
      </c>
      <c r="C125" s="31">
        <v>11779556</v>
      </c>
      <c r="D125" s="31" t="s">
        <v>95</v>
      </c>
      <c r="E125" s="31" t="s">
        <v>127</v>
      </c>
      <c r="F125" s="32">
        <v>799.9</v>
      </c>
      <c r="G125" s="32">
        <v>719.9</v>
      </c>
      <c r="H125" s="28">
        <f t="shared" si="6"/>
        <v>37889.473684210527</v>
      </c>
      <c r="I125" s="33">
        <f t="shared" si="7"/>
        <v>-0.10001250156269537</v>
      </c>
      <c r="J125" s="31" t="s">
        <v>199</v>
      </c>
      <c r="K125" s="51" t="s">
        <v>361</v>
      </c>
      <c r="L125" s="57"/>
      <c r="M125" s="13"/>
      <c r="N125" s="13"/>
      <c r="O125" s="13"/>
      <c r="P125" s="13"/>
      <c r="Q125" s="13"/>
      <c r="R125" s="13"/>
      <c r="S125" s="54"/>
      <c r="T125" s="18"/>
      <c r="U125" s="18"/>
      <c r="V125" s="18"/>
      <c r="W125" s="18"/>
      <c r="X125" s="19"/>
      <c r="Y125" s="15"/>
      <c r="Z125" s="24"/>
      <c r="AA125" s="24"/>
      <c r="AB125" s="24"/>
      <c r="AC125" s="24"/>
      <c r="AD125" s="25"/>
    </row>
    <row r="126" spans="1:30" s="43" customFormat="1" ht="14.25" customHeight="1" x14ac:dyDescent="0.3">
      <c r="A126" s="29" t="s">
        <v>218</v>
      </c>
      <c r="B126" s="30">
        <v>909</v>
      </c>
      <c r="C126" s="31" t="s">
        <v>202</v>
      </c>
      <c r="D126" s="31" t="s">
        <v>62</v>
      </c>
      <c r="E126" s="34" t="s">
        <v>72</v>
      </c>
      <c r="F126" s="70">
        <v>849</v>
      </c>
      <c r="G126" s="70">
        <v>789</v>
      </c>
      <c r="H126" s="71">
        <f t="shared" si="6"/>
        <v>41526.315789473687</v>
      </c>
      <c r="I126" s="33">
        <f t="shared" si="7"/>
        <v>-7.0671378091872739E-2</v>
      </c>
      <c r="J126" s="31" t="s">
        <v>233</v>
      </c>
      <c r="K126" s="51" t="s">
        <v>342</v>
      </c>
      <c r="L126" s="58"/>
      <c r="M126" s="13"/>
      <c r="N126" s="13"/>
      <c r="O126" s="13"/>
      <c r="P126" s="13"/>
      <c r="Q126" s="13"/>
      <c r="R126" s="13"/>
      <c r="S126" s="54"/>
      <c r="T126" s="18"/>
      <c r="U126" s="18"/>
      <c r="V126" s="18"/>
      <c r="W126" s="18"/>
      <c r="X126" s="19"/>
      <c r="Y126" s="15"/>
      <c r="Z126" s="24"/>
      <c r="AA126" s="24"/>
      <c r="AB126" s="24"/>
      <c r="AC126" s="24"/>
      <c r="AD126" s="25"/>
    </row>
    <row r="127" spans="1:30" s="43" customFormat="1" ht="14.25" customHeight="1" x14ac:dyDescent="0.3">
      <c r="A127" s="29" t="s">
        <v>135</v>
      </c>
      <c r="B127" s="30">
        <v>600</v>
      </c>
      <c r="C127" s="31">
        <v>12731774</v>
      </c>
      <c r="D127" s="31" t="s">
        <v>95</v>
      </c>
      <c r="E127" s="31" t="s">
        <v>133</v>
      </c>
      <c r="F127" s="32">
        <v>999.9</v>
      </c>
      <c r="G127" s="32">
        <v>899</v>
      </c>
      <c r="H127" s="28">
        <f t="shared" si="6"/>
        <v>47315.789473684214</v>
      </c>
      <c r="I127" s="33">
        <f t="shared" si="7"/>
        <v>-0.10091009100910087</v>
      </c>
      <c r="J127" s="31" t="s">
        <v>199</v>
      </c>
      <c r="K127" s="73" t="s">
        <v>403</v>
      </c>
      <c r="L127" s="51"/>
      <c r="M127" s="53" t="s">
        <v>375</v>
      </c>
      <c r="N127" s="53" t="s">
        <v>375</v>
      </c>
      <c r="O127" s="13"/>
      <c r="P127" s="13"/>
      <c r="Q127" s="53" t="s">
        <v>375</v>
      </c>
      <c r="R127" s="53" t="s">
        <v>375</v>
      </c>
      <c r="S127" s="54"/>
      <c r="T127" s="18"/>
      <c r="U127" s="18"/>
      <c r="V127" s="18"/>
      <c r="W127" s="18"/>
      <c r="X127" s="19"/>
      <c r="Y127" s="15"/>
      <c r="Z127" s="24"/>
      <c r="AA127" s="24"/>
      <c r="AB127" s="24"/>
      <c r="AC127" s="24"/>
      <c r="AD127" s="25"/>
    </row>
    <row r="128" spans="1:30" s="43" customFormat="1" ht="14.25" customHeight="1" x14ac:dyDescent="0.3">
      <c r="A128" s="29" t="s">
        <v>132</v>
      </c>
      <c r="B128" s="30">
        <v>433.33333333333337</v>
      </c>
      <c r="C128" s="31">
        <v>12731746</v>
      </c>
      <c r="D128" s="31" t="s">
        <v>95</v>
      </c>
      <c r="E128" s="31" t="s">
        <v>133</v>
      </c>
      <c r="F128" s="32">
        <v>999.9</v>
      </c>
      <c r="G128" s="32">
        <v>899</v>
      </c>
      <c r="H128" s="28">
        <f t="shared" si="6"/>
        <v>47315.789473684214</v>
      </c>
      <c r="I128" s="33">
        <f t="shared" si="7"/>
        <v>-0.10091009100910087</v>
      </c>
      <c r="J128" s="31" t="s">
        <v>200</v>
      </c>
      <c r="K128" s="51" t="s">
        <v>401</v>
      </c>
      <c r="L128" s="51"/>
      <c r="M128" s="13"/>
      <c r="N128" s="13"/>
      <c r="O128" s="13"/>
      <c r="P128" s="13"/>
      <c r="Q128" s="13"/>
      <c r="R128" s="13"/>
      <c r="S128" s="54"/>
      <c r="T128" s="18"/>
      <c r="U128" s="18"/>
      <c r="V128" s="18"/>
      <c r="W128" s="18"/>
      <c r="X128" s="19"/>
      <c r="Y128" s="15"/>
      <c r="Z128" s="24"/>
      <c r="AA128" s="24"/>
      <c r="AB128" s="24"/>
      <c r="AC128" s="24"/>
      <c r="AD128" s="25"/>
    </row>
    <row r="129" spans="1:30" s="43" customFormat="1" ht="14.25" customHeight="1" x14ac:dyDescent="0.3">
      <c r="A129" s="29" t="s">
        <v>134</v>
      </c>
      <c r="B129" s="30">
        <v>95.65217391304347</v>
      </c>
      <c r="C129" s="31">
        <v>12731770</v>
      </c>
      <c r="D129" s="31" t="s">
        <v>95</v>
      </c>
      <c r="E129" s="31" t="s">
        <v>133</v>
      </c>
      <c r="F129" s="32">
        <v>999.9</v>
      </c>
      <c r="G129" s="32">
        <v>899</v>
      </c>
      <c r="H129" s="28">
        <f t="shared" si="6"/>
        <v>47315.789473684214</v>
      </c>
      <c r="I129" s="33">
        <f t="shared" si="7"/>
        <v>-0.10091009100910087</v>
      </c>
      <c r="J129" s="31" t="s">
        <v>198</v>
      </c>
      <c r="K129" s="51" t="s">
        <v>402</v>
      </c>
      <c r="L129" s="51"/>
      <c r="M129" s="13"/>
      <c r="N129" s="13"/>
      <c r="O129" s="13"/>
      <c r="P129" s="13"/>
      <c r="Q129" s="13"/>
      <c r="R129" s="13"/>
      <c r="S129" s="54"/>
      <c r="T129" s="18"/>
      <c r="U129" s="18"/>
      <c r="V129" s="18"/>
      <c r="W129" s="18"/>
      <c r="X129" s="19"/>
      <c r="Y129" s="15"/>
      <c r="Z129" s="24"/>
      <c r="AA129" s="24"/>
      <c r="AB129" s="24"/>
      <c r="AC129" s="24"/>
      <c r="AD129" s="25"/>
    </row>
    <row r="130" spans="1:30" s="43" customFormat="1" ht="14.25" customHeight="1" x14ac:dyDescent="0.3">
      <c r="A130" s="29" t="s">
        <v>139</v>
      </c>
      <c r="B130" s="30">
        <v>71.92307692307692</v>
      </c>
      <c r="C130" s="31">
        <v>11777640</v>
      </c>
      <c r="D130" s="31" t="s">
        <v>137</v>
      </c>
      <c r="E130" s="31" t="s">
        <v>140</v>
      </c>
      <c r="F130" s="32">
        <v>1159.9000000000001</v>
      </c>
      <c r="G130" s="32">
        <v>899.9</v>
      </c>
      <c r="H130" s="28">
        <f t="shared" si="6"/>
        <v>47363.15789473684</v>
      </c>
      <c r="I130" s="33">
        <f t="shared" si="7"/>
        <v>-0.22415725493577043</v>
      </c>
      <c r="J130" s="31" t="s">
        <v>199</v>
      </c>
      <c r="K130" s="51" t="s">
        <v>450</v>
      </c>
      <c r="L130" s="57" t="s">
        <v>375</v>
      </c>
      <c r="M130" s="40"/>
      <c r="N130" s="13"/>
      <c r="O130" s="13"/>
      <c r="P130" s="13"/>
      <c r="Q130" s="13"/>
      <c r="R130" s="13"/>
      <c r="S130" s="54"/>
      <c r="T130" s="18"/>
      <c r="U130" s="18"/>
      <c r="V130" s="18"/>
      <c r="W130" s="18"/>
      <c r="X130" s="19"/>
      <c r="Y130" s="15"/>
      <c r="Z130" s="24"/>
      <c r="AA130" s="24"/>
      <c r="AB130" s="24"/>
      <c r="AC130" s="24"/>
      <c r="AD130" s="25"/>
    </row>
    <row r="131" spans="1:30" s="43" customFormat="1" ht="14.25" customHeight="1" x14ac:dyDescent="0.3">
      <c r="A131" s="29" t="s">
        <v>176</v>
      </c>
      <c r="B131" s="30">
        <v>20.018841262364578</v>
      </c>
      <c r="C131" s="31">
        <v>11822373</v>
      </c>
      <c r="D131" s="31" t="s">
        <v>171</v>
      </c>
      <c r="E131" s="31" t="s">
        <v>174</v>
      </c>
      <c r="F131" s="32">
        <v>1499</v>
      </c>
      <c r="G131" s="32">
        <v>1106.1000000000001</v>
      </c>
      <c r="H131" s="28">
        <f t="shared" ref="H131:H157" si="8">G131/0.019</f>
        <v>58215.789473684221</v>
      </c>
      <c r="I131" s="33">
        <f t="shared" ref="I131:I157" si="9">G131/F131-100%</f>
        <v>-0.26210807204803188</v>
      </c>
      <c r="J131" s="31" t="s">
        <v>199</v>
      </c>
      <c r="K131" s="51" t="s">
        <v>324</v>
      </c>
      <c r="L131" s="57"/>
      <c r="M131" s="13"/>
      <c r="N131" s="13"/>
      <c r="O131" s="13"/>
      <c r="P131" s="13"/>
      <c r="Q131" s="13"/>
      <c r="R131" s="13"/>
      <c r="S131" s="54"/>
      <c r="T131" s="18"/>
      <c r="U131" s="18"/>
      <c r="V131" s="18"/>
      <c r="W131" s="18"/>
      <c r="X131" s="19"/>
      <c r="Y131" s="15"/>
      <c r="Z131" s="24"/>
      <c r="AA131" s="24"/>
      <c r="AB131" s="24"/>
      <c r="AC131" s="24"/>
      <c r="AD131" s="25"/>
    </row>
    <row r="132" spans="1:30" s="43" customFormat="1" ht="14.25" customHeight="1" x14ac:dyDescent="0.3">
      <c r="A132" s="29" t="s">
        <v>173</v>
      </c>
      <c r="B132" s="30">
        <v>30.232558139534884</v>
      </c>
      <c r="C132" s="31">
        <v>11822377</v>
      </c>
      <c r="D132" s="31" t="s">
        <v>171</v>
      </c>
      <c r="E132" s="31" t="s">
        <v>174</v>
      </c>
      <c r="F132" s="32">
        <v>1399</v>
      </c>
      <c r="G132" s="32">
        <v>1106.1000000000001</v>
      </c>
      <c r="H132" s="28">
        <f t="shared" si="8"/>
        <v>58215.789473684221</v>
      </c>
      <c r="I132" s="33">
        <f t="shared" si="9"/>
        <v>-0.20936383130807712</v>
      </c>
      <c r="J132" s="31" t="s">
        <v>200</v>
      </c>
      <c r="K132" s="51" t="s">
        <v>410</v>
      </c>
      <c r="L132" s="51"/>
      <c r="M132" s="13"/>
      <c r="N132" s="13"/>
      <c r="O132" s="13"/>
      <c r="P132" s="13"/>
      <c r="Q132" s="13"/>
      <c r="R132" s="13"/>
      <c r="S132" s="54"/>
      <c r="T132" s="18"/>
      <c r="U132" s="18"/>
      <c r="V132" s="18"/>
      <c r="W132" s="18"/>
      <c r="X132" s="19"/>
      <c r="Y132" s="15"/>
      <c r="Z132" s="24"/>
      <c r="AA132" s="24"/>
      <c r="AB132" s="24"/>
      <c r="AC132" s="24"/>
      <c r="AD132" s="25"/>
    </row>
    <row r="133" spans="1:30" s="43" customFormat="1" ht="14.25" customHeight="1" x14ac:dyDescent="0.3">
      <c r="A133" s="60" t="s">
        <v>78</v>
      </c>
      <c r="B133" s="61">
        <v>68</v>
      </c>
      <c r="C133" s="62">
        <v>11525586</v>
      </c>
      <c r="D133" s="62" t="s">
        <v>62</v>
      </c>
      <c r="E133" s="62" t="s">
        <v>79</v>
      </c>
      <c r="F133" s="64">
        <v>1269</v>
      </c>
      <c r="G133" s="64">
        <v>1139</v>
      </c>
      <c r="H133" s="65">
        <f t="shared" si="8"/>
        <v>59947.368421052633</v>
      </c>
      <c r="I133" s="66">
        <f t="shared" si="9"/>
        <v>-0.10244286840031525</v>
      </c>
      <c r="J133" s="62" t="s">
        <v>200</v>
      </c>
      <c r="K133" s="51" t="s">
        <v>385</v>
      </c>
      <c r="L133" s="51"/>
      <c r="M133" s="13"/>
      <c r="N133" s="53" t="s">
        <v>375</v>
      </c>
      <c r="O133" s="53" t="s">
        <v>375</v>
      </c>
      <c r="P133" s="53" t="s">
        <v>375</v>
      </c>
      <c r="Q133" s="13"/>
      <c r="R133" s="13"/>
      <c r="S133" s="54"/>
      <c r="T133" s="18"/>
      <c r="U133" s="18"/>
      <c r="V133" s="18"/>
      <c r="W133" s="18"/>
      <c r="X133" s="19"/>
      <c r="Y133" s="15"/>
      <c r="Z133" s="24"/>
      <c r="AA133" s="24"/>
      <c r="AB133" s="24"/>
      <c r="AC133" s="24"/>
      <c r="AD133" s="25"/>
    </row>
    <row r="134" spans="1:30" s="43" customFormat="1" ht="14.25" customHeight="1" x14ac:dyDescent="0.3">
      <c r="A134" s="67" t="s">
        <v>83</v>
      </c>
      <c r="B134" s="68">
        <v>263.63636363636363</v>
      </c>
      <c r="C134" s="69">
        <v>6629487</v>
      </c>
      <c r="D134" s="69" t="s">
        <v>62</v>
      </c>
      <c r="E134" s="69" t="s">
        <v>28</v>
      </c>
      <c r="F134" s="70">
        <v>1439.9</v>
      </c>
      <c r="G134" s="70">
        <v>1169</v>
      </c>
      <c r="H134" s="71">
        <f t="shared" si="8"/>
        <v>61526.315789473687</v>
      </c>
      <c r="I134" s="72">
        <f t="shared" si="9"/>
        <v>-0.1881380651434128</v>
      </c>
      <c r="J134" s="69" t="s">
        <v>200</v>
      </c>
      <c r="K134" s="51" t="s">
        <v>387</v>
      </c>
      <c r="L134" s="51"/>
      <c r="M134" s="13"/>
      <c r="N134" s="53" t="s">
        <v>375</v>
      </c>
      <c r="O134" s="53" t="s">
        <v>375</v>
      </c>
      <c r="P134" s="13"/>
      <c r="Q134" s="13"/>
      <c r="R134" s="13"/>
      <c r="S134" s="54"/>
      <c r="T134" s="18"/>
      <c r="U134" s="18"/>
      <c r="V134" s="18"/>
      <c r="W134" s="18"/>
      <c r="X134" s="19"/>
      <c r="Y134" s="15"/>
      <c r="Z134" s="24"/>
      <c r="AA134" s="24"/>
      <c r="AB134" s="24"/>
      <c r="AC134" s="24"/>
      <c r="AD134" s="25"/>
    </row>
    <row r="135" spans="1:30" s="43" customFormat="1" ht="14.25" customHeight="1" x14ac:dyDescent="0.3">
      <c r="A135" s="29" t="s">
        <v>177</v>
      </c>
      <c r="B135" s="30">
        <v>191.87969924812029</v>
      </c>
      <c r="C135" s="31">
        <v>12727741</v>
      </c>
      <c r="D135" s="31" t="s">
        <v>171</v>
      </c>
      <c r="E135" s="31" t="s">
        <v>178</v>
      </c>
      <c r="F135" s="32">
        <v>1299</v>
      </c>
      <c r="G135" s="32">
        <v>1169.1000000000001</v>
      </c>
      <c r="H135" s="28">
        <f t="shared" si="8"/>
        <v>61531.578947368427</v>
      </c>
      <c r="I135" s="33">
        <f t="shared" si="9"/>
        <v>-9.9999999999999867E-2</v>
      </c>
      <c r="J135" s="31" t="s">
        <v>200</v>
      </c>
      <c r="K135" s="51" t="s">
        <v>325</v>
      </c>
      <c r="L135" s="57"/>
      <c r="M135" s="13"/>
      <c r="N135" s="13"/>
      <c r="O135" s="13"/>
      <c r="P135" s="13"/>
      <c r="Q135" s="13"/>
      <c r="R135" s="13"/>
      <c r="S135" s="54"/>
      <c r="T135" s="18"/>
      <c r="U135" s="18"/>
      <c r="V135" s="18"/>
      <c r="W135" s="18"/>
      <c r="X135" s="19"/>
      <c r="Y135" s="15"/>
      <c r="Z135" s="24"/>
      <c r="AA135" s="24"/>
      <c r="AB135" s="24"/>
      <c r="AC135" s="24"/>
      <c r="AD135" s="25"/>
    </row>
    <row r="136" spans="1:30" s="43" customFormat="1" ht="14.25" customHeight="1" x14ac:dyDescent="0.3">
      <c r="A136" s="29" t="s">
        <v>80</v>
      </c>
      <c r="B136" s="30">
        <v>269.23076923076923</v>
      </c>
      <c r="C136" s="31">
        <v>11498631</v>
      </c>
      <c r="D136" s="31" t="s">
        <v>62</v>
      </c>
      <c r="E136" s="31" t="s">
        <v>81</v>
      </c>
      <c r="F136" s="32">
        <v>1599</v>
      </c>
      <c r="G136" s="32">
        <v>1439.1000000000001</v>
      </c>
      <c r="H136" s="28">
        <f t="shared" si="8"/>
        <v>75742.105263157908</v>
      </c>
      <c r="I136" s="33">
        <f t="shared" si="9"/>
        <v>-9.9999999999999867E-2</v>
      </c>
      <c r="J136" s="31" t="s">
        <v>199</v>
      </c>
      <c r="K136" s="51" t="s">
        <v>386</v>
      </c>
      <c r="L136" s="51"/>
      <c r="M136" s="13"/>
      <c r="N136" s="13"/>
      <c r="O136" s="13"/>
      <c r="P136" s="53" t="s">
        <v>375</v>
      </c>
      <c r="Q136" s="13"/>
      <c r="R136" s="13"/>
      <c r="S136" s="54"/>
      <c r="T136" s="18"/>
      <c r="U136" s="18"/>
      <c r="V136" s="18"/>
      <c r="W136" s="18"/>
      <c r="X136" s="19"/>
      <c r="Y136" s="15"/>
      <c r="Z136" s="24"/>
      <c r="AA136" s="24"/>
      <c r="AB136" s="24"/>
      <c r="AC136" s="24"/>
      <c r="AD136" s="25"/>
    </row>
    <row r="137" spans="1:30" s="43" customFormat="1" ht="14.25" customHeight="1" x14ac:dyDescent="0.3">
      <c r="A137" s="29" t="s">
        <v>91</v>
      </c>
      <c r="B137" s="30">
        <v>66.981943250214954</v>
      </c>
      <c r="C137" s="31">
        <v>12520103</v>
      </c>
      <c r="D137" s="31" t="s">
        <v>92</v>
      </c>
      <c r="E137" s="31" t="s">
        <v>93</v>
      </c>
      <c r="F137" s="32">
        <v>1854.84</v>
      </c>
      <c r="G137" s="32">
        <v>1439.1000000000001</v>
      </c>
      <c r="H137" s="28">
        <f t="shared" si="8"/>
        <v>75742.105263157908</v>
      </c>
      <c r="I137" s="33">
        <f t="shared" si="9"/>
        <v>-0.22413793103448265</v>
      </c>
      <c r="J137" s="31" t="s">
        <v>199</v>
      </c>
      <c r="K137" s="51" t="s">
        <v>390</v>
      </c>
      <c r="L137" s="51"/>
      <c r="M137" s="13"/>
      <c r="N137" s="13"/>
      <c r="O137" s="13"/>
      <c r="P137" s="13"/>
      <c r="Q137" s="13"/>
      <c r="R137" s="13"/>
      <c r="S137" s="54"/>
      <c r="T137" s="18"/>
      <c r="U137" s="18"/>
      <c r="V137" s="18"/>
      <c r="W137" s="18"/>
      <c r="X137" s="19"/>
      <c r="Y137" s="15"/>
      <c r="Z137" s="24"/>
      <c r="AA137" s="24"/>
      <c r="AB137" s="24"/>
      <c r="AC137" s="24"/>
      <c r="AD137" s="25"/>
    </row>
    <row r="138" spans="1:30" s="43" customFormat="1" ht="14.25" customHeight="1" x14ac:dyDescent="0.3">
      <c r="A138" s="29" t="s">
        <v>261</v>
      </c>
      <c r="B138" s="30">
        <v>18</v>
      </c>
      <c r="C138" s="31" t="s">
        <v>236</v>
      </c>
      <c r="D138" s="31" t="s">
        <v>340</v>
      </c>
      <c r="E138" s="34" t="s">
        <v>285</v>
      </c>
      <c r="F138" s="32">
        <v>1799</v>
      </c>
      <c r="G138" s="32">
        <v>1499</v>
      </c>
      <c r="H138" s="28">
        <f t="shared" si="8"/>
        <v>78894.736842105267</v>
      </c>
      <c r="I138" s="33">
        <f t="shared" si="9"/>
        <v>-0.16675931072818229</v>
      </c>
      <c r="J138" s="31" t="s">
        <v>320</v>
      </c>
      <c r="K138" s="35" t="s">
        <v>297</v>
      </c>
      <c r="L138" s="56"/>
      <c r="M138" s="52" t="s">
        <v>375</v>
      </c>
      <c r="N138" s="40"/>
      <c r="O138" s="40"/>
      <c r="P138" s="40"/>
      <c r="Q138" s="40"/>
      <c r="R138" s="40"/>
      <c r="S138" s="54"/>
      <c r="T138" s="18"/>
      <c r="U138" s="18"/>
      <c r="V138" s="18"/>
      <c r="W138" s="18"/>
      <c r="X138" s="19"/>
      <c r="Y138" s="15"/>
      <c r="Z138" s="24"/>
      <c r="AA138" s="24"/>
      <c r="AB138" s="24"/>
      <c r="AC138" s="24"/>
      <c r="AD138" s="25"/>
    </row>
    <row r="139" spans="1:30" s="43" customFormat="1" ht="14.25" customHeight="1" x14ac:dyDescent="0.3">
      <c r="A139" s="29" t="s">
        <v>64</v>
      </c>
      <c r="B139" s="30">
        <v>85</v>
      </c>
      <c r="C139" s="31">
        <v>13434</v>
      </c>
      <c r="D139" s="31" t="s">
        <v>62</v>
      </c>
      <c r="E139" s="31" t="s">
        <v>65</v>
      </c>
      <c r="F139" s="32">
        <v>1859</v>
      </c>
      <c r="G139" s="32">
        <v>1504</v>
      </c>
      <c r="H139" s="28">
        <f t="shared" si="8"/>
        <v>79157.894736842107</v>
      </c>
      <c r="I139" s="33">
        <f t="shared" si="9"/>
        <v>-0.19096288327057553</v>
      </c>
      <c r="J139" s="31" t="s">
        <v>199</v>
      </c>
      <c r="K139" s="51" t="s">
        <v>428</v>
      </c>
      <c r="L139" s="57"/>
      <c r="M139" s="13"/>
      <c r="N139" s="13"/>
      <c r="O139" s="13"/>
      <c r="P139" s="13"/>
      <c r="Q139" s="13"/>
      <c r="R139" s="13"/>
      <c r="S139" s="54"/>
      <c r="T139" s="18"/>
      <c r="U139" s="18"/>
      <c r="V139" s="18"/>
      <c r="W139" s="18"/>
      <c r="X139" s="19"/>
      <c r="Y139" s="15"/>
      <c r="Z139" s="24"/>
      <c r="AA139" s="24"/>
      <c r="AB139" s="24"/>
      <c r="AC139" s="24"/>
      <c r="AD139" s="25"/>
    </row>
    <row r="140" spans="1:30" s="43" customFormat="1" ht="14.25" customHeight="1" x14ac:dyDescent="0.3">
      <c r="A140" s="29" t="s">
        <v>219</v>
      </c>
      <c r="B140" s="30">
        <v>67</v>
      </c>
      <c r="C140" s="31" t="s">
        <v>203</v>
      </c>
      <c r="D140" s="31" t="s">
        <v>50</v>
      </c>
      <c r="E140" s="34" t="s">
        <v>59</v>
      </c>
      <c r="F140" s="70">
        <v>2499</v>
      </c>
      <c r="G140" s="70">
        <v>1559</v>
      </c>
      <c r="H140" s="71">
        <f t="shared" si="8"/>
        <v>82052.631578947374</v>
      </c>
      <c r="I140" s="33">
        <f t="shared" si="9"/>
        <v>-0.37615046018407361</v>
      </c>
      <c r="J140" s="31" t="s">
        <v>233</v>
      </c>
      <c r="K140" s="51" t="s">
        <v>343</v>
      </c>
      <c r="L140" s="58" t="s">
        <v>375</v>
      </c>
      <c r="M140" s="52" t="s">
        <v>375</v>
      </c>
      <c r="N140" s="13"/>
      <c r="O140" s="13"/>
      <c r="P140" s="13"/>
      <c r="Q140" s="13"/>
      <c r="R140" s="13"/>
      <c r="S140" s="54"/>
      <c r="T140" s="18"/>
      <c r="U140" s="18"/>
      <c r="V140" s="18"/>
      <c r="W140" s="18"/>
      <c r="X140" s="19"/>
      <c r="Y140" s="15"/>
      <c r="Z140" s="24"/>
      <c r="AA140" s="24"/>
      <c r="AB140" s="24"/>
      <c r="AC140" s="24"/>
      <c r="AD140" s="25"/>
    </row>
    <row r="141" spans="1:30" s="43" customFormat="1" ht="14.25" customHeight="1" x14ac:dyDescent="0.3">
      <c r="A141" s="29" t="s">
        <v>276</v>
      </c>
      <c r="B141" s="30">
        <v>21</v>
      </c>
      <c r="C141" s="31" t="s">
        <v>251</v>
      </c>
      <c r="D141" s="31" t="s">
        <v>340</v>
      </c>
      <c r="E141" s="34" t="s">
        <v>291</v>
      </c>
      <c r="F141" s="32">
        <v>1899</v>
      </c>
      <c r="G141" s="32">
        <v>1599</v>
      </c>
      <c r="H141" s="28">
        <f t="shared" si="8"/>
        <v>84157.894736842107</v>
      </c>
      <c r="I141" s="33">
        <f t="shared" si="9"/>
        <v>-0.15797788309636651</v>
      </c>
      <c r="J141" s="31" t="s">
        <v>320</v>
      </c>
      <c r="K141" s="35" t="s">
        <v>312</v>
      </c>
      <c r="L141" s="56" t="s">
        <v>375</v>
      </c>
      <c r="M141" s="13"/>
      <c r="N141" s="13"/>
      <c r="O141" s="13"/>
      <c r="P141" s="13"/>
      <c r="Q141" s="13"/>
      <c r="R141" s="13"/>
      <c r="S141" s="54"/>
      <c r="T141" s="18"/>
      <c r="U141" s="18"/>
      <c r="V141" s="18"/>
      <c r="W141" s="18"/>
      <c r="X141" s="19"/>
      <c r="Y141" s="15"/>
      <c r="Z141" s="24"/>
      <c r="AA141" s="24"/>
      <c r="AB141" s="24"/>
      <c r="AC141" s="24"/>
      <c r="AD141" s="25"/>
    </row>
    <row r="142" spans="1:30" s="43" customFormat="1" ht="14.25" customHeight="1" x14ac:dyDescent="0.3">
      <c r="A142" s="29" t="s">
        <v>77</v>
      </c>
      <c r="B142" s="30">
        <v>832.60869565217388</v>
      </c>
      <c r="C142" s="31">
        <v>4833281</v>
      </c>
      <c r="D142" s="31" t="s">
        <v>62</v>
      </c>
      <c r="E142" s="31" t="s">
        <v>30</v>
      </c>
      <c r="F142" s="32">
        <v>2155.89</v>
      </c>
      <c r="G142" s="32">
        <v>1692.9</v>
      </c>
      <c r="H142" s="28">
        <f t="shared" si="8"/>
        <v>89100</v>
      </c>
      <c r="I142" s="33">
        <f t="shared" si="9"/>
        <v>-0.2147558548905556</v>
      </c>
      <c r="J142" s="31" t="s">
        <v>199</v>
      </c>
      <c r="K142" s="51" t="s">
        <v>429</v>
      </c>
      <c r="L142" s="57" t="s">
        <v>375</v>
      </c>
      <c r="M142" s="13"/>
      <c r="N142" s="13"/>
      <c r="O142" s="13"/>
      <c r="P142" s="13"/>
      <c r="Q142" s="13"/>
      <c r="R142" s="13"/>
      <c r="S142" s="54"/>
      <c r="T142" s="18"/>
      <c r="U142" s="18"/>
      <c r="V142" s="18"/>
      <c r="W142" s="18"/>
      <c r="X142" s="19"/>
      <c r="Y142" s="15"/>
      <c r="Z142" s="24"/>
      <c r="AA142" s="24"/>
      <c r="AB142" s="24"/>
      <c r="AC142" s="24"/>
      <c r="AD142" s="25"/>
    </row>
    <row r="143" spans="1:30" s="43" customFormat="1" ht="14.25" customHeight="1" x14ac:dyDescent="0.3">
      <c r="A143" s="29" t="s">
        <v>109</v>
      </c>
      <c r="B143" s="30">
        <v>43.373493975903614</v>
      </c>
      <c r="C143" s="31">
        <v>7112168</v>
      </c>
      <c r="D143" s="31" t="s">
        <v>95</v>
      </c>
      <c r="E143" s="31" t="s">
        <v>110</v>
      </c>
      <c r="F143" s="32">
        <v>1999.9</v>
      </c>
      <c r="G143" s="32">
        <v>1799</v>
      </c>
      <c r="H143" s="28">
        <f t="shared" si="8"/>
        <v>94684.210526315786</v>
      </c>
      <c r="I143" s="33">
        <f t="shared" si="9"/>
        <v>-0.1004550227511376</v>
      </c>
      <c r="J143" s="31" t="s">
        <v>198</v>
      </c>
      <c r="K143" s="51" t="s">
        <v>372</v>
      </c>
      <c r="L143" s="57"/>
      <c r="M143" s="13"/>
      <c r="N143" s="13"/>
      <c r="O143" s="13"/>
      <c r="P143" s="53" t="s">
        <v>375</v>
      </c>
      <c r="Q143" s="13"/>
      <c r="R143" s="13"/>
      <c r="S143" s="54"/>
      <c r="T143" s="18"/>
      <c r="U143" s="18"/>
      <c r="V143" s="18"/>
      <c r="W143" s="18"/>
      <c r="X143" s="19"/>
      <c r="Y143" s="15"/>
      <c r="Z143" s="24"/>
      <c r="AA143" s="24"/>
      <c r="AB143" s="24"/>
      <c r="AC143" s="24"/>
      <c r="AD143" s="25"/>
    </row>
    <row r="144" spans="1:30" s="43" customFormat="1" ht="15" customHeight="1" x14ac:dyDescent="0.3">
      <c r="A144" s="29" t="s">
        <v>49</v>
      </c>
      <c r="B144" s="30">
        <v>62.745098039215684</v>
      </c>
      <c r="C144" s="31">
        <v>11996683</v>
      </c>
      <c r="D144" s="31" t="s">
        <v>50</v>
      </c>
      <c r="E144" s="31" t="s">
        <v>51</v>
      </c>
      <c r="F144" s="32">
        <v>2367.9699999999998</v>
      </c>
      <c r="G144" s="32">
        <v>1979.1</v>
      </c>
      <c r="H144" s="28">
        <f t="shared" si="8"/>
        <v>104163.15789473684</v>
      </c>
      <c r="I144" s="33">
        <f t="shared" si="9"/>
        <v>-0.16422083050038638</v>
      </c>
      <c r="J144" s="31" t="s">
        <v>198</v>
      </c>
      <c r="K144" s="51" t="s">
        <v>427</v>
      </c>
      <c r="L144" s="57" t="s">
        <v>375</v>
      </c>
      <c r="M144" s="13"/>
      <c r="N144" s="13"/>
      <c r="O144" s="13"/>
      <c r="P144" s="52" t="s">
        <v>375</v>
      </c>
      <c r="Q144" s="52" t="s">
        <v>375</v>
      </c>
      <c r="R144" s="13"/>
      <c r="S144" s="54"/>
      <c r="T144" s="18"/>
      <c r="U144" s="18"/>
      <c r="V144" s="18"/>
      <c r="W144" s="18"/>
      <c r="X144" s="19"/>
      <c r="Y144" s="15"/>
      <c r="Z144" s="24"/>
      <c r="AA144" s="24"/>
      <c r="AB144" s="24"/>
      <c r="AC144" s="24"/>
      <c r="AD144" s="25"/>
    </row>
    <row r="145" spans="1:30" ht="15" customHeight="1" x14ac:dyDescent="0.3">
      <c r="A145" s="29" t="s">
        <v>262</v>
      </c>
      <c r="B145" s="30">
        <v>26</v>
      </c>
      <c r="C145" s="31" t="s">
        <v>237</v>
      </c>
      <c r="D145" s="31" t="s">
        <v>340</v>
      </c>
      <c r="E145" s="34" t="s">
        <v>285</v>
      </c>
      <c r="F145" s="32">
        <v>2599</v>
      </c>
      <c r="G145" s="32">
        <v>2199</v>
      </c>
      <c r="H145" s="28">
        <f t="shared" si="8"/>
        <v>115736.84210526316</v>
      </c>
      <c r="I145" s="33">
        <f t="shared" si="9"/>
        <v>-0.15390534821085033</v>
      </c>
      <c r="J145" s="31" t="s">
        <v>320</v>
      </c>
      <c r="K145" s="35" t="s">
        <v>298</v>
      </c>
      <c r="L145" s="56"/>
      <c r="M145" s="40"/>
      <c r="N145" s="40"/>
      <c r="O145" s="40"/>
      <c r="P145" s="40"/>
      <c r="Q145" s="40"/>
      <c r="R145" s="40"/>
      <c r="S145" s="54"/>
      <c r="T145" s="18"/>
      <c r="U145" s="18"/>
      <c r="V145" s="18"/>
      <c r="W145" s="18"/>
      <c r="X145" s="19"/>
      <c r="Y145" s="15"/>
      <c r="Z145" s="24"/>
      <c r="AA145" s="24"/>
      <c r="AB145" s="24"/>
      <c r="AC145" s="24"/>
      <c r="AD145" s="25"/>
    </row>
    <row r="146" spans="1:30" ht="15" customHeight="1" x14ac:dyDescent="0.3">
      <c r="A146" s="29" t="s">
        <v>89</v>
      </c>
      <c r="B146" s="30">
        <v>600</v>
      </c>
      <c r="C146" s="31">
        <v>12531579</v>
      </c>
      <c r="D146" s="31" t="s">
        <v>85</v>
      </c>
      <c r="E146" s="31" t="s">
        <v>90</v>
      </c>
      <c r="F146" s="32">
        <v>2499</v>
      </c>
      <c r="G146" s="32">
        <v>2249.1</v>
      </c>
      <c r="H146" s="28">
        <f t="shared" si="8"/>
        <v>118373.68421052632</v>
      </c>
      <c r="I146" s="33">
        <f t="shared" si="9"/>
        <v>-0.10000000000000009</v>
      </c>
      <c r="J146" s="31" t="s">
        <v>199</v>
      </c>
      <c r="K146" s="51" t="s">
        <v>389</v>
      </c>
      <c r="L146" s="51"/>
      <c r="M146" s="13"/>
      <c r="N146" s="53" t="s">
        <v>375</v>
      </c>
      <c r="O146" s="53" t="s">
        <v>375</v>
      </c>
      <c r="P146" s="13"/>
      <c r="Q146" s="13"/>
      <c r="R146" s="53" t="s">
        <v>375</v>
      </c>
      <c r="S146" s="54"/>
      <c r="T146" s="18"/>
      <c r="U146" s="18"/>
      <c r="V146" s="18"/>
      <c r="W146" s="18"/>
      <c r="X146" s="19"/>
      <c r="Y146" s="15"/>
      <c r="Z146" s="24"/>
      <c r="AA146" s="24"/>
      <c r="AB146" s="24"/>
      <c r="AC146" s="24"/>
      <c r="AD146" s="25"/>
    </row>
    <row r="147" spans="1:30" ht="15" customHeight="1" x14ac:dyDescent="0.3">
      <c r="A147" s="29" t="s">
        <v>175</v>
      </c>
      <c r="B147" s="30">
        <v>152.67745952677461</v>
      </c>
      <c r="C147" s="31">
        <v>12138108</v>
      </c>
      <c r="D147" s="31" t="s">
        <v>171</v>
      </c>
      <c r="E147" s="31" t="s">
        <v>70</v>
      </c>
      <c r="F147" s="32">
        <v>2699</v>
      </c>
      <c r="G147" s="32">
        <v>2429.1</v>
      </c>
      <c r="H147" s="28">
        <f t="shared" si="8"/>
        <v>127847.36842105263</v>
      </c>
      <c r="I147" s="33">
        <f t="shared" si="9"/>
        <v>-0.10000000000000009</v>
      </c>
      <c r="J147" s="31" t="s">
        <v>198</v>
      </c>
      <c r="K147" s="51" t="s">
        <v>323</v>
      </c>
      <c r="L147" s="57"/>
      <c r="M147" s="13"/>
      <c r="N147" s="13"/>
      <c r="O147" s="13"/>
      <c r="P147" s="13"/>
      <c r="Q147" s="13"/>
      <c r="R147" s="13"/>
      <c r="S147" s="54"/>
      <c r="T147" s="18"/>
      <c r="U147" s="18"/>
      <c r="V147" s="18"/>
      <c r="W147" s="18"/>
      <c r="X147" s="19"/>
      <c r="Y147" s="15"/>
      <c r="Z147" s="24"/>
      <c r="AA147" s="24"/>
      <c r="AB147" s="24"/>
      <c r="AC147" s="24"/>
      <c r="AD147" s="25"/>
    </row>
    <row r="148" spans="1:30" ht="15" customHeight="1" x14ac:dyDescent="0.3">
      <c r="A148" s="29" t="s">
        <v>179</v>
      </c>
      <c r="B148" s="30">
        <v>39.425287356321846</v>
      </c>
      <c r="C148" s="31">
        <v>10412737</v>
      </c>
      <c r="D148" s="31" t="s">
        <v>171</v>
      </c>
      <c r="E148" s="31" t="s">
        <v>180</v>
      </c>
      <c r="F148" s="32">
        <v>2999</v>
      </c>
      <c r="G148" s="32">
        <v>2429.1</v>
      </c>
      <c r="H148" s="28">
        <f t="shared" si="8"/>
        <v>127847.36842105263</v>
      </c>
      <c r="I148" s="33">
        <f t="shared" si="9"/>
        <v>-0.19003001000333453</v>
      </c>
      <c r="J148" s="31" t="s">
        <v>198</v>
      </c>
      <c r="K148" s="51" t="s">
        <v>440</v>
      </c>
      <c r="L148" s="57"/>
      <c r="M148" s="13"/>
      <c r="N148" s="13"/>
      <c r="O148" s="13"/>
      <c r="P148" s="52" t="s">
        <v>375</v>
      </c>
      <c r="Q148" s="52" t="s">
        <v>375</v>
      </c>
      <c r="R148" s="52" t="s">
        <v>375</v>
      </c>
      <c r="S148" s="54"/>
      <c r="T148" s="18"/>
      <c r="U148" s="18"/>
      <c r="V148" s="18"/>
      <c r="W148" s="18"/>
      <c r="X148" s="19"/>
      <c r="Y148" s="15"/>
      <c r="Z148" s="24"/>
      <c r="AA148" s="24"/>
      <c r="AB148" s="24"/>
      <c r="AC148" s="24"/>
      <c r="AD148" s="25"/>
    </row>
    <row r="149" spans="1:30" ht="15" customHeight="1" x14ac:dyDescent="0.3">
      <c r="A149" s="29" t="s">
        <v>58</v>
      </c>
      <c r="B149" s="30">
        <v>266.66666666666669</v>
      </c>
      <c r="C149" s="31">
        <v>11942367</v>
      </c>
      <c r="D149" s="31" t="s">
        <v>50</v>
      </c>
      <c r="E149" s="31" t="s">
        <v>59</v>
      </c>
      <c r="F149" s="32">
        <v>3199</v>
      </c>
      <c r="G149" s="32">
        <v>2429.9899999999998</v>
      </c>
      <c r="H149" s="28">
        <f t="shared" si="8"/>
        <v>127894.21052631579</v>
      </c>
      <c r="I149" s="33">
        <f t="shared" si="9"/>
        <v>-0.24039074710847141</v>
      </c>
      <c r="J149" s="31" t="s">
        <v>199</v>
      </c>
      <c r="K149" s="73" t="s">
        <v>378</v>
      </c>
      <c r="L149" s="51"/>
      <c r="M149" s="53" t="s">
        <v>375</v>
      </c>
      <c r="N149" s="53" t="s">
        <v>375</v>
      </c>
      <c r="O149" s="13"/>
      <c r="P149" s="13"/>
      <c r="Q149" s="13"/>
      <c r="R149" s="13"/>
      <c r="S149" s="54"/>
      <c r="T149" s="18"/>
      <c r="U149" s="18"/>
      <c r="V149" s="18"/>
      <c r="W149" s="18"/>
      <c r="X149" s="19"/>
      <c r="Y149" s="15"/>
      <c r="Z149" s="24"/>
      <c r="AA149" s="24"/>
      <c r="AB149" s="24"/>
      <c r="AC149" s="24"/>
      <c r="AD149" s="25"/>
    </row>
    <row r="150" spans="1:30" ht="15" customHeight="1" x14ac:dyDescent="0.3">
      <c r="A150" s="29" t="s">
        <v>61</v>
      </c>
      <c r="B150" s="30">
        <v>30.136986301369863</v>
      </c>
      <c r="C150" s="31">
        <v>11765305</v>
      </c>
      <c r="D150" s="31" t="s">
        <v>62</v>
      </c>
      <c r="E150" s="31" t="s">
        <v>63</v>
      </c>
      <c r="F150" s="32">
        <v>3793.85</v>
      </c>
      <c r="G150" s="32">
        <v>2879.1</v>
      </c>
      <c r="H150" s="28">
        <f t="shared" si="8"/>
        <v>151531.57894736843</v>
      </c>
      <c r="I150" s="33">
        <f t="shared" si="9"/>
        <v>-0.24111390803537303</v>
      </c>
      <c r="J150" s="69" t="s">
        <v>198</v>
      </c>
      <c r="K150" s="51" t="s">
        <v>463</v>
      </c>
      <c r="L150" s="57"/>
      <c r="M150" s="53" t="s">
        <v>375</v>
      </c>
      <c r="N150" s="13"/>
      <c r="O150" s="13"/>
      <c r="P150" s="13"/>
      <c r="Q150" s="53" t="s">
        <v>375</v>
      </c>
      <c r="R150" s="13"/>
      <c r="S150" s="54"/>
      <c r="T150" s="18"/>
      <c r="U150" s="18"/>
      <c r="V150" s="18"/>
      <c r="W150" s="18"/>
      <c r="X150" s="19"/>
      <c r="Y150" s="15"/>
      <c r="Z150" s="24"/>
      <c r="AA150" s="24"/>
      <c r="AB150" s="24"/>
      <c r="AC150" s="24"/>
      <c r="AD150" s="25"/>
    </row>
    <row r="151" spans="1:30" ht="15" customHeight="1" x14ac:dyDescent="0.3">
      <c r="A151" s="29" t="s">
        <v>86</v>
      </c>
      <c r="B151" s="30">
        <v>37.168141592920357</v>
      </c>
      <c r="C151" s="31">
        <v>9923312</v>
      </c>
      <c r="D151" s="31" t="s">
        <v>85</v>
      </c>
      <c r="E151" s="31" t="s">
        <v>63</v>
      </c>
      <c r="F151" s="32">
        <v>3999</v>
      </c>
      <c r="G151" s="32">
        <v>3311.1</v>
      </c>
      <c r="H151" s="28">
        <f t="shared" si="8"/>
        <v>174268.42105263157</v>
      </c>
      <c r="I151" s="33">
        <f t="shared" si="9"/>
        <v>-0.17201800450112525</v>
      </c>
      <c r="J151" s="31" t="s">
        <v>199</v>
      </c>
      <c r="K151" s="51" t="s">
        <v>359</v>
      </c>
      <c r="L151" s="57"/>
      <c r="M151" s="13"/>
      <c r="N151" s="13"/>
      <c r="O151" s="13"/>
      <c r="P151" s="13"/>
      <c r="Q151" s="13"/>
      <c r="R151" s="13"/>
      <c r="S151" s="54"/>
      <c r="T151" s="18"/>
      <c r="U151" s="18"/>
      <c r="V151" s="18"/>
      <c r="W151" s="18"/>
      <c r="X151" s="19"/>
      <c r="Y151" s="15"/>
      <c r="Z151" s="24"/>
      <c r="AA151" s="24"/>
      <c r="AB151" s="24"/>
      <c r="AC151" s="24"/>
      <c r="AD151" s="25"/>
    </row>
    <row r="152" spans="1:30" ht="15" customHeight="1" x14ac:dyDescent="0.3">
      <c r="A152" s="29" t="s">
        <v>88</v>
      </c>
      <c r="B152" s="30">
        <v>46.666666666666671</v>
      </c>
      <c r="C152" s="31">
        <v>12516343</v>
      </c>
      <c r="D152" s="31" t="s">
        <v>85</v>
      </c>
      <c r="E152" s="31" t="s">
        <v>63</v>
      </c>
      <c r="F152" s="32">
        <v>4499</v>
      </c>
      <c r="G152" s="32">
        <v>4049.1</v>
      </c>
      <c r="H152" s="28">
        <f t="shared" si="8"/>
        <v>213110.52631578947</v>
      </c>
      <c r="I152" s="33">
        <f t="shared" si="9"/>
        <v>-9.9999999999999978E-2</v>
      </c>
      <c r="J152" s="31" t="s">
        <v>200</v>
      </c>
      <c r="K152" s="51" t="s">
        <v>388</v>
      </c>
      <c r="L152" s="51"/>
      <c r="M152" s="13"/>
      <c r="N152" s="13"/>
      <c r="O152" s="13"/>
      <c r="P152" s="53" t="s">
        <v>375</v>
      </c>
      <c r="Q152" s="53" t="s">
        <v>375</v>
      </c>
      <c r="R152" s="13"/>
      <c r="S152" s="54"/>
      <c r="T152" s="18"/>
      <c r="U152" s="18"/>
      <c r="V152" s="18"/>
      <c r="W152" s="18"/>
      <c r="X152" s="19"/>
      <c r="Y152" s="15"/>
      <c r="Z152" s="24"/>
      <c r="AA152" s="24"/>
      <c r="AB152" s="24"/>
      <c r="AC152" s="24"/>
      <c r="AD152" s="25"/>
    </row>
    <row r="153" spans="1:30" ht="15" customHeight="1" x14ac:dyDescent="0.3">
      <c r="A153" s="29" t="s">
        <v>172</v>
      </c>
      <c r="B153" s="30">
        <v>154.67422096317281</v>
      </c>
      <c r="C153" s="31">
        <v>12564961</v>
      </c>
      <c r="D153" s="31" t="s">
        <v>171</v>
      </c>
      <c r="E153" s="31" t="s">
        <v>70</v>
      </c>
      <c r="F153" s="32">
        <v>4899</v>
      </c>
      <c r="G153" s="32">
        <v>4459</v>
      </c>
      <c r="H153" s="28">
        <f t="shared" si="8"/>
        <v>234684.21052631579</v>
      </c>
      <c r="I153" s="33">
        <f t="shared" si="9"/>
        <v>-8.9814247805674596E-2</v>
      </c>
      <c r="J153" s="31" t="s">
        <v>199</v>
      </c>
      <c r="K153" s="75" t="s">
        <v>409</v>
      </c>
      <c r="L153" s="51"/>
      <c r="M153" s="13"/>
      <c r="N153" s="13"/>
      <c r="O153" s="53" t="s">
        <v>375</v>
      </c>
      <c r="P153" s="13"/>
      <c r="Q153" s="13"/>
      <c r="R153" s="13"/>
      <c r="S153" s="54"/>
      <c r="T153" s="18"/>
      <c r="U153" s="18"/>
      <c r="V153" s="18"/>
      <c r="W153" s="18"/>
      <c r="X153" s="19"/>
      <c r="Y153" s="15"/>
      <c r="Z153" s="24"/>
      <c r="AA153" s="24"/>
      <c r="AB153" s="24"/>
      <c r="AC153" s="24"/>
      <c r="AD153" s="25"/>
    </row>
    <row r="154" spans="1:30" ht="15" customHeight="1" x14ac:dyDescent="0.3">
      <c r="A154" s="29" t="s">
        <v>170</v>
      </c>
      <c r="B154" s="30">
        <v>313.16872427983537</v>
      </c>
      <c r="C154" s="31">
        <v>12564975</v>
      </c>
      <c r="D154" s="31" t="s">
        <v>171</v>
      </c>
      <c r="E154" s="31" t="s">
        <v>70</v>
      </c>
      <c r="F154" s="32">
        <v>5388.9</v>
      </c>
      <c r="G154" s="32">
        <v>4459</v>
      </c>
      <c r="H154" s="28">
        <f t="shared" si="8"/>
        <v>234684.21052631579</v>
      </c>
      <c r="I154" s="33">
        <f t="shared" si="9"/>
        <v>-0.17255840709606773</v>
      </c>
      <c r="J154" s="31" t="s">
        <v>198</v>
      </c>
      <c r="K154" s="76" t="s">
        <v>408</v>
      </c>
      <c r="L154" s="51"/>
      <c r="M154" s="13"/>
      <c r="N154" s="13"/>
      <c r="O154" s="13"/>
      <c r="P154" s="13"/>
      <c r="Q154" s="13"/>
      <c r="R154" s="13"/>
      <c r="S154" s="54"/>
      <c r="T154" s="18"/>
      <c r="U154" s="18"/>
      <c r="V154" s="18"/>
      <c r="W154" s="18"/>
      <c r="X154" s="19"/>
      <c r="Y154" s="15"/>
      <c r="Z154" s="24"/>
      <c r="AA154" s="24"/>
      <c r="AB154" s="24"/>
      <c r="AC154" s="24"/>
      <c r="AD154" s="25"/>
    </row>
    <row r="155" spans="1:30" ht="15" customHeight="1" x14ac:dyDescent="0.3">
      <c r="A155" s="29" t="s">
        <v>73</v>
      </c>
      <c r="B155" s="30">
        <v>193.02325581395348</v>
      </c>
      <c r="C155" s="31">
        <v>7435891</v>
      </c>
      <c r="D155" s="31" t="s">
        <v>62</v>
      </c>
      <c r="E155" s="31" t="s">
        <v>63</v>
      </c>
      <c r="F155" s="32">
        <v>5139</v>
      </c>
      <c r="G155" s="32">
        <v>4625.1000000000004</v>
      </c>
      <c r="H155" s="28">
        <f t="shared" si="8"/>
        <v>243426.31578947371</v>
      </c>
      <c r="I155" s="33">
        <f t="shared" si="9"/>
        <v>-9.9999999999999978E-2</v>
      </c>
      <c r="J155" s="31" t="s">
        <v>199</v>
      </c>
      <c r="K155" s="51" t="s">
        <v>358</v>
      </c>
      <c r="L155" s="59"/>
      <c r="M155" s="47"/>
      <c r="N155" s="13"/>
      <c r="O155" s="13"/>
      <c r="P155" s="13"/>
      <c r="Q155" s="13"/>
      <c r="R155" s="14"/>
      <c r="S155" s="17"/>
      <c r="T155" s="18"/>
      <c r="U155" s="18"/>
      <c r="V155" s="18"/>
      <c r="W155" s="18"/>
      <c r="X155" s="19"/>
      <c r="Y155" s="15"/>
      <c r="Z155" s="24"/>
      <c r="AA155" s="24"/>
      <c r="AB155" s="24"/>
      <c r="AC155" s="24"/>
      <c r="AD155" s="25"/>
    </row>
    <row r="156" spans="1:30" ht="15" customHeight="1" x14ac:dyDescent="0.3">
      <c r="A156" s="29" t="s">
        <v>73</v>
      </c>
      <c r="B156" s="30">
        <v>45.283018867924525</v>
      </c>
      <c r="C156" s="31">
        <v>7435892</v>
      </c>
      <c r="D156" s="31" t="s">
        <v>62</v>
      </c>
      <c r="E156" s="31" t="s">
        <v>63</v>
      </c>
      <c r="F156" s="32">
        <v>5139</v>
      </c>
      <c r="G156" s="32">
        <v>4625.1000000000004</v>
      </c>
      <c r="H156" s="28">
        <f t="shared" si="8"/>
        <v>243426.31578947371</v>
      </c>
      <c r="I156" s="33">
        <f t="shared" si="9"/>
        <v>-9.9999999999999978E-2</v>
      </c>
      <c r="J156" s="31" t="s">
        <v>198</v>
      </c>
      <c r="K156" s="51" t="s">
        <v>383</v>
      </c>
      <c r="L156" s="49"/>
      <c r="M156" s="47"/>
      <c r="N156" s="13"/>
      <c r="O156" s="13"/>
      <c r="P156" s="13"/>
      <c r="Q156" s="13"/>
      <c r="R156" s="14"/>
      <c r="S156" s="17"/>
      <c r="T156" s="18"/>
      <c r="U156" s="18"/>
      <c r="V156" s="18"/>
      <c r="W156" s="18"/>
      <c r="X156" s="19"/>
      <c r="Y156" s="15"/>
      <c r="Z156" s="24"/>
      <c r="AA156" s="24"/>
      <c r="AB156" s="24"/>
      <c r="AC156" s="24"/>
      <c r="AD156" s="25"/>
    </row>
    <row r="157" spans="1:30" ht="15" customHeight="1" x14ac:dyDescent="0.3">
      <c r="A157" s="67" t="s">
        <v>69</v>
      </c>
      <c r="B157" s="68">
        <v>10.880829015544041</v>
      </c>
      <c r="C157" s="69">
        <v>4775424</v>
      </c>
      <c r="D157" s="69" t="s">
        <v>62</v>
      </c>
      <c r="E157" s="69" t="s">
        <v>70</v>
      </c>
      <c r="F157" s="70">
        <v>5999</v>
      </c>
      <c r="G157" s="70">
        <v>5219.1000000000004</v>
      </c>
      <c r="H157" s="71">
        <f t="shared" si="8"/>
        <v>274689.47368421056</v>
      </c>
      <c r="I157" s="72">
        <f t="shared" si="9"/>
        <v>-0.13000500083347222</v>
      </c>
      <c r="J157" s="69" t="s">
        <v>199</v>
      </c>
      <c r="K157" s="51" t="s">
        <v>382</v>
      </c>
      <c r="L157" s="49"/>
      <c r="M157" s="47"/>
      <c r="N157" s="13"/>
      <c r="O157" s="13"/>
      <c r="P157" s="13"/>
      <c r="Q157" s="13"/>
      <c r="R157" s="14"/>
      <c r="S157" s="17"/>
      <c r="T157" s="18"/>
      <c r="U157" s="18"/>
      <c r="V157" s="18"/>
      <c r="W157" s="18"/>
      <c r="X157" s="19"/>
      <c r="Y157" s="15"/>
      <c r="Z157" s="24"/>
      <c r="AA157" s="24"/>
      <c r="AB157" s="24"/>
      <c r="AC157" s="24"/>
      <c r="AD157" s="25"/>
    </row>
  </sheetData>
  <autoFilter ref="A2:AD157">
    <sortState ref="A3:AP157">
      <sortCondition ref="H2:H157"/>
    </sortState>
  </autoFilter>
  <mergeCells count="3">
    <mergeCell ref="M1:R1"/>
    <mergeCell ref="S1:X1"/>
    <mergeCell ref="Y1:AD1"/>
  </mergeCells>
  <conditionalFormatting sqref="C110:C116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5"/>
  <sheetViews>
    <sheetView showGridLines="0" zoomScale="85" zoomScaleNormal="85" workbookViewId="0">
      <pane ySplit="2" topLeftCell="A3" activePane="bottomLeft" state="frozen"/>
      <selection pane="bottomLeft" activeCell="I2" sqref="I2:I145"/>
    </sheetView>
  </sheetViews>
  <sheetFormatPr defaultRowHeight="15" x14ac:dyDescent="0.25"/>
  <cols>
    <col min="1" max="1" width="41.28515625" style="11" customWidth="1"/>
    <col min="2" max="2" width="20.42578125" style="1" bestFit="1" customWidth="1"/>
    <col min="3" max="3" width="12.140625" style="4" customWidth="1"/>
    <col min="4" max="4" width="12.42578125" style="4" customWidth="1"/>
    <col min="5" max="6" width="11.140625" style="8" customWidth="1"/>
    <col min="7" max="9" width="12.7109375" style="1" customWidth="1"/>
    <col min="10" max="16384" width="9.140625" style="41"/>
  </cols>
  <sheetData>
    <row r="2" spans="1:9" s="42" customFormat="1" ht="26.25" customHeight="1" x14ac:dyDescent="0.25">
      <c r="A2" s="12" t="s">
        <v>1</v>
      </c>
      <c r="B2" s="2" t="s">
        <v>0</v>
      </c>
      <c r="C2" s="9" t="s">
        <v>24</v>
      </c>
      <c r="D2" s="9" t="s">
        <v>25</v>
      </c>
      <c r="E2" s="7" t="s">
        <v>6</v>
      </c>
      <c r="F2" s="7" t="s">
        <v>20</v>
      </c>
      <c r="G2" s="2" t="s">
        <v>21</v>
      </c>
      <c r="H2" s="2" t="s">
        <v>22</v>
      </c>
      <c r="I2" s="2" t="s">
        <v>23</v>
      </c>
    </row>
    <row r="3" spans="1:9" s="43" customFormat="1" ht="14.25" customHeight="1" x14ac:dyDescent="0.25">
      <c r="A3" s="29"/>
      <c r="B3" s="31"/>
      <c r="C3" s="32"/>
      <c r="D3" s="32"/>
      <c r="E3" s="33"/>
      <c r="F3" s="33"/>
      <c r="G3" s="31"/>
      <c r="H3" s="44"/>
      <c r="I3" s="31"/>
    </row>
    <row r="4" spans="1:9" s="43" customFormat="1" ht="14.25" customHeight="1" x14ac:dyDescent="0.25">
      <c r="A4" s="29"/>
      <c r="B4" s="31"/>
      <c r="C4" s="32"/>
      <c r="D4" s="32"/>
      <c r="E4" s="33"/>
      <c r="F4" s="33"/>
      <c r="G4" s="31"/>
      <c r="H4" s="44"/>
      <c r="I4" s="31"/>
    </row>
    <row r="5" spans="1:9" s="43" customFormat="1" ht="14.25" customHeight="1" x14ac:dyDescent="0.25">
      <c r="A5" s="29"/>
      <c r="B5" s="31"/>
      <c r="C5" s="32"/>
      <c r="D5" s="32"/>
      <c r="E5" s="33"/>
      <c r="F5" s="33"/>
      <c r="G5" s="31"/>
      <c r="H5" s="44"/>
      <c r="I5" s="31"/>
    </row>
    <row r="6" spans="1:9" s="43" customFormat="1" ht="14.25" customHeight="1" x14ac:dyDescent="0.25">
      <c r="A6" s="29"/>
      <c r="B6" s="31"/>
      <c r="C6" s="32"/>
      <c r="D6" s="32"/>
      <c r="E6" s="33"/>
      <c r="F6" s="33"/>
      <c r="G6" s="31"/>
      <c r="H6" s="44"/>
      <c r="I6" s="31"/>
    </row>
    <row r="7" spans="1:9" s="43" customFormat="1" ht="14.25" customHeight="1" x14ac:dyDescent="0.25">
      <c r="A7" s="29"/>
      <c r="B7" s="31"/>
      <c r="C7" s="32"/>
      <c r="D7" s="32"/>
      <c r="E7" s="33"/>
      <c r="F7" s="33"/>
      <c r="G7" s="31"/>
      <c r="H7" s="44"/>
      <c r="I7" s="31"/>
    </row>
    <row r="8" spans="1:9" s="43" customFormat="1" ht="14.25" customHeight="1" x14ac:dyDescent="0.25">
      <c r="A8" s="29"/>
      <c r="B8" s="31"/>
      <c r="C8" s="32"/>
      <c r="D8" s="32"/>
      <c r="E8" s="33"/>
      <c r="F8" s="33"/>
      <c r="G8" s="31"/>
      <c r="H8" s="44"/>
      <c r="I8" s="31"/>
    </row>
    <row r="9" spans="1:9" s="43" customFormat="1" ht="14.25" customHeight="1" x14ac:dyDescent="0.25">
      <c r="A9" s="29"/>
      <c r="B9" s="31"/>
      <c r="C9" s="32"/>
      <c r="D9" s="32"/>
      <c r="E9" s="33"/>
      <c r="F9" s="33"/>
      <c r="G9" s="31"/>
      <c r="H9" s="44"/>
      <c r="I9" s="31"/>
    </row>
    <row r="10" spans="1:9" s="43" customFormat="1" ht="14.25" customHeight="1" x14ac:dyDescent="0.25">
      <c r="A10" s="29"/>
      <c r="B10" s="31"/>
      <c r="C10" s="32"/>
      <c r="D10" s="32"/>
      <c r="E10" s="33"/>
      <c r="F10" s="33"/>
      <c r="G10" s="31"/>
      <c r="H10" s="44"/>
      <c r="I10" s="31"/>
    </row>
    <row r="11" spans="1:9" s="43" customFormat="1" ht="14.25" customHeight="1" x14ac:dyDescent="0.25">
      <c r="A11" s="29"/>
      <c r="B11" s="31"/>
      <c r="C11" s="32"/>
      <c r="D11" s="32"/>
      <c r="E11" s="33"/>
      <c r="F11" s="33"/>
      <c r="G11" s="31"/>
      <c r="H11" s="44"/>
      <c r="I11" s="31"/>
    </row>
    <row r="12" spans="1:9" s="43" customFormat="1" ht="14.25" customHeight="1" x14ac:dyDescent="0.25">
      <c r="A12" s="29"/>
      <c r="B12" s="31"/>
      <c r="C12" s="32"/>
      <c r="D12" s="32"/>
      <c r="E12" s="33"/>
      <c r="F12" s="33"/>
      <c r="G12" s="31"/>
      <c r="H12" s="44"/>
      <c r="I12" s="31"/>
    </row>
    <row r="13" spans="1:9" s="43" customFormat="1" ht="14.25" customHeight="1" x14ac:dyDescent="0.25">
      <c r="A13" s="29"/>
      <c r="B13" s="31"/>
      <c r="C13" s="32"/>
      <c r="D13" s="32"/>
      <c r="E13" s="33"/>
      <c r="F13" s="33"/>
      <c r="G13" s="31"/>
      <c r="H13" s="44"/>
      <c r="I13" s="31"/>
    </row>
    <row r="14" spans="1:9" s="43" customFormat="1" ht="14.25" customHeight="1" x14ac:dyDescent="0.25">
      <c r="A14" s="29"/>
      <c r="B14" s="31"/>
      <c r="C14" s="32"/>
      <c r="D14" s="32"/>
      <c r="E14" s="33"/>
      <c r="F14" s="33"/>
      <c r="G14" s="31"/>
      <c r="H14" s="44"/>
      <c r="I14" s="31"/>
    </row>
    <row r="15" spans="1:9" s="43" customFormat="1" ht="14.25" customHeight="1" x14ac:dyDescent="0.25">
      <c r="A15" s="29"/>
      <c r="B15" s="31"/>
      <c r="C15" s="32"/>
      <c r="D15" s="32"/>
      <c r="E15" s="33"/>
      <c r="F15" s="33"/>
      <c r="G15" s="31"/>
      <c r="H15" s="44"/>
      <c r="I15" s="31"/>
    </row>
    <row r="16" spans="1:9" s="43" customFormat="1" ht="14.25" customHeight="1" x14ac:dyDescent="0.25">
      <c r="A16" s="29"/>
      <c r="B16" s="31"/>
      <c r="C16" s="32"/>
      <c r="D16" s="32"/>
      <c r="E16" s="33"/>
      <c r="F16" s="33"/>
      <c r="G16" s="31"/>
      <c r="H16" s="44"/>
      <c r="I16" s="31"/>
    </row>
    <row r="17" spans="1:9" s="43" customFormat="1" ht="14.25" customHeight="1" x14ac:dyDescent="0.25">
      <c r="A17" s="29"/>
      <c r="B17" s="31"/>
      <c r="C17" s="32"/>
      <c r="D17" s="32"/>
      <c r="E17" s="33"/>
      <c r="F17" s="33"/>
      <c r="G17" s="31"/>
      <c r="H17" s="44"/>
      <c r="I17" s="31"/>
    </row>
    <row r="18" spans="1:9" s="43" customFormat="1" ht="14.25" customHeight="1" x14ac:dyDescent="0.25">
      <c r="A18" s="29"/>
      <c r="B18" s="31"/>
      <c r="C18" s="32"/>
      <c r="D18" s="32"/>
      <c r="E18" s="33"/>
      <c r="F18" s="33"/>
      <c r="G18" s="31"/>
      <c r="H18" s="44"/>
      <c r="I18" s="31"/>
    </row>
    <row r="19" spans="1:9" s="43" customFormat="1" ht="14.25" customHeight="1" x14ac:dyDescent="0.25">
      <c r="A19" s="29"/>
      <c r="B19" s="31"/>
      <c r="C19" s="32"/>
      <c r="D19" s="32"/>
      <c r="E19" s="33"/>
      <c r="F19" s="33"/>
      <c r="G19" s="31"/>
      <c r="H19" s="44"/>
      <c r="I19" s="31"/>
    </row>
    <row r="20" spans="1:9" s="43" customFormat="1" ht="14.25" customHeight="1" x14ac:dyDescent="0.25">
      <c r="A20" s="29"/>
      <c r="B20" s="31"/>
      <c r="C20" s="32"/>
      <c r="D20" s="32"/>
      <c r="E20" s="33"/>
      <c r="F20" s="33"/>
      <c r="G20" s="31"/>
      <c r="H20" s="44"/>
      <c r="I20" s="31"/>
    </row>
    <row r="21" spans="1:9" s="43" customFormat="1" ht="14.25" customHeight="1" x14ac:dyDescent="0.25">
      <c r="A21" s="29"/>
      <c r="B21" s="31"/>
      <c r="C21" s="32"/>
      <c r="D21" s="32"/>
      <c r="E21" s="33"/>
      <c r="F21" s="33"/>
      <c r="G21" s="31"/>
      <c r="H21" s="44"/>
      <c r="I21" s="31"/>
    </row>
    <row r="22" spans="1:9" s="43" customFormat="1" ht="14.25" customHeight="1" x14ac:dyDescent="0.25">
      <c r="A22" s="29"/>
      <c r="B22" s="31"/>
      <c r="C22" s="32"/>
      <c r="D22" s="32"/>
      <c r="E22" s="33"/>
      <c r="F22" s="33"/>
      <c r="G22" s="31"/>
      <c r="H22" s="44"/>
      <c r="I22" s="31"/>
    </row>
    <row r="23" spans="1:9" s="43" customFormat="1" ht="14.25" customHeight="1" x14ac:dyDescent="0.25">
      <c r="A23" s="29"/>
      <c r="B23" s="31"/>
      <c r="C23" s="32"/>
      <c r="D23" s="32"/>
      <c r="E23" s="33"/>
      <c r="F23" s="33"/>
      <c r="G23" s="31"/>
      <c r="H23" s="44"/>
      <c r="I23" s="31"/>
    </row>
    <row r="24" spans="1:9" s="43" customFormat="1" ht="14.25" customHeight="1" x14ac:dyDescent="0.25">
      <c r="A24" s="29"/>
      <c r="B24" s="31"/>
      <c r="C24" s="32"/>
      <c r="D24" s="32"/>
      <c r="E24" s="33"/>
      <c r="F24" s="33"/>
      <c r="G24" s="31"/>
      <c r="H24" s="44"/>
      <c r="I24" s="31"/>
    </row>
    <row r="25" spans="1:9" s="43" customFormat="1" ht="14.25" customHeight="1" x14ac:dyDescent="0.25">
      <c r="A25" s="29"/>
      <c r="B25" s="31"/>
      <c r="C25" s="32"/>
      <c r="D25" s="32"/>
      <c r="E25" s="33"/>
      <c r="F25" s="33"/>
      <c r="G25" s="31"/>
      <c r="H25" s="44"/>
      <c r="I25" s="31"/>
    </row>
    <row r="26" spans="1:9" s="43" customFormat="1" ht="14.25" customHeight="1" x14ac:dyDescent="0.25">
      <c r="A26" s="29"/>
      <c r="B26" s="31"/>
      <c r="C26" s="32"/>
      <c r="D26" s="32"/>
      <c r="E26" s="33"/>
      <c r="F26" s="33"/>
      <c r="G26" s="31"/>
      <c r="H26" s="44"/>
      <c r="I26" s="31"/>
    </row>
    <row r="27" spans="1:9" s="43" customFormat="1" ht="14.25" customHeight="1" x14ac:dyDescent="0.25">
      <c r="A27" s="29"/>
      <c r="B27" s="31"/>
      <c r="C27" s="32"/>
      <c r="D27" s="32"/>
      <c r="E27" s="33"/>
      <c r="F27" s="33"/>
      <c r="G27" s="31"/>
      <c r="H27" s="44"/>
      <c r="I27" s="31"/>
    </row>
    <row r="28" spans="1:9" s="43" customFormat="1" ht="14.25" customHeight="1" x14ac:dyDescent="0.25">
      <c r="A28" s="29"/>
      <c r="B28" s="31"/>
      <c r="C28" s="32"/>
      <c r="D28" s="32"/>
      <c r="E28" s="33"/>
      <c r="F28" s="33"/>
      <c r="G28" s="31"/>
      <c r="H28" s="44"/>
      <c r="I28" s="31"/>
    </row>
    <row r="29" spans="1:9" s="43" customFormat="1" ht="14.25" customHeight="1" x14ac:dyDescent="0.25">
      <c r="A29" s="29"/>
      <c r="B29" s="31"/>
      <c r="C29" s="32"/>
      <c r="D29" s="32"/>
      <c r="E29" s="33"/>
      <c r="F29" s="33"/>
      <c r="G29" s="31"/>
      <c r="H29" s="44"/>
      <c r="I29" s="31"/>
    </row>
    <row r="30" spans="1:9" s="43" customFormat="1" ht="14.25" customHeight="1" x14ac:dyDescent="0.25">
      <c r="A30" s="29"/>
      <c r="B30" s="31"/>
      <c r="C30" s="32"/>
      <c r="D30" s="32"/>
      <c r="E30" s="33"/>
      <c r="F30" s="33"/>
      <c r="G30" s="31"/>
      <c r="H30" s="44"/>
      <c r="I30" s="31"/>
    </row>
    <row r="31" spans="1:9" s="43" customFormat="1" ht="14.25" customHeight="1" x14ac:dyDescent="0.25">
      <c r="A31" s="29"/>
      <c r="B31" s="31"/>
      <c r="C31" s="32"/>
      <c r="D31" s="32"/>
      <c r="E31" s="33"/>
      <c r="F31" s="33"/>
      <c r="G31" s="31"/>
      <c r="H31" s="44"/>
      <c r="I31" s="31"/>
    </row>
    <row r="32" spans="1:9" s="43" customFormat="1" ht="14.25" customHeight="1" x14ac:dyDescent="0.25">
      <c r="A32" s="29"/>
      <c r="B32" s="31"/>
      <c r="C32" s="32"/>
      <c r="D32" s="32"/>
      <c r="E32" s="33"/>
      <c r="F32" s="33"/>
      <c r="G32" s="31"/>
      <c r="H32" s="44"/>
      <c r="I32" s="31"/>
    </row>
    <row r="33" spans="1:9" s="43" customFormat="1" ht="14.25" customHeight="1" x14ac:dyDescent="0.25">
      <c r="A33" s="29"/>
      <c r="B33" s="31"/>
      <c r="C33" s="32"/>
      <c r="D33" s="32"/>
      <c r="E33" s="33"/>
      <c r="F33" s="33"/>
      <c r="G33" s="31"/>
      <c r="H33" s="44"/>
      <c r="I33" s="31"/>
    </row>
    <row r="34" spans="1:9" s="43" customFormat="1" ht="14.25" customHeight="1" x14ac:dyDescent="0.25">
      <c r="A34" s="29"/>
      <c r="B34" s="31"/>
      <c r="C34" s="32"/>
      <c r="D34" s="32"/>
      <c r="E34" s="33"/>
      <c r="F34" s="33"/>
      <c r="G34" s="31"/>
      <c r="H34" s="44"/>
      <c r="I34" s="31"/>
    </row>
    <row r="35" spans="1:9" s="43" customFormat="1" ht="14.25" customHeight="1" x14ac:dyDescent="0.25">
      <c r="A35" s="29"/>
      <c r="B35" s="31"/>
      <c r="C35" s="32"/>
      <c r="D35" s="32"/>
      <c r="E35" s="33"/>
      <c r="F35" s="33"/>
      <c r="G35" s="31"/>
      <c r="H35" s="44"/>
      <c r="I35" s="31"/>
    </row>
    <row r="36" spans="1:9" s="43" customFormat="1" ht="14.25" customHeight="1" x14ac:dyDescent="0.25">
      <c r="A36" s="29"/>
      <c r="B36" s="31"/>
      <c r="C36" s="32"/>
      <c r="D36" s="32"/>
      <c r="E36" s="33"/>
      <c r="F36" s="33"/>
      <c r="G36" s="31"/>
      <c r="H36" s="44"/>
      <c r="I36" s="31"/>
    </row>
    <row r="37" spans="1:9" s="43" customFormat="1" ht="14.25" customHeight="1" x14ac:dyDescent="0.25">
      <c r="A37" s="29"/>
      <c r="B37" s="31"/>
      <c r="C37" s="32"/>
      <c r="D37" s="32"/>
      <c r="E37" s="33"/>
      <c r="F37" s="33"/>
      <c r="G37" s="31"/>
      <c r="H37" s="44"/>
      <c r="I37" s="31"/>
    </row>
    <row r="38" spans="1:9" s="43" customFormat="1" ht="14.25" customHeight="1" x14ac:dyDescent="0.25">
      <c r="A38" s="29"/>
      <c r="B38" s="31"/>
      <c r="C38" s="32"/>
      <c r="D38" s="32"/>
      <c r="E38" s="33"/>
      <c r="F38" s="33"/>
      <c r="G38" s="31"/>
      <c r="H38" s="44"/>
      <c r="I38" s="31"/>
    </row>
    <row r="39" spans="1:9" s="43" customFormat="1" ht="14.25" customHeight="1" x14ac:dyDescent="0.25">
      <c r="A39" s="29"/>
      <c r="B39" s="31"/>
      <c r="C39" s="32"/>
      <c r="D39" s="32"/>
      <c r="E39" s="33"/>
      <c r="F39" s="33"/>
      <c r="G39" s="31"/>
      <c r="H39" s="44"/>
      <c r="I39" s="31"/>
    </row>
    <row r="40" spans="1:9" s="43" customFormat="1" ht="14.25" customHeight="1" x14ac:dyDescent="0.25">
      <c r="A40" s="29"/>
      <c r="B40" s="31"/>
      <c r="C40" s="32"/>
      <c r="D40" s="32"/>
      <c r="E40" s="33"/>
      <c r="F40" s="33"/>
      <c r="G40" s="31"/>
      <c r="H40" s="44"/>
      <c r="I40" s="31"/>
    </row>
    <row r="41" spans="1:9" s="43" customFormat="1" ht="14.25" customHeight="1" x14ac:dyDescent="0.25">
      <c r="A41" s="29"/>
      <c r="B41" s="31"/>
      <c r="C41" s="32"/>
      <c r="D41" s="32"/>
      <c r="E41" s="33"/>
      <c r="F41" s="33"/>
      <c r="G41" s="31"/>
      <c r="H41" s="44"/>
      <c r="I41" s="31"/>
    </row>
    <row r="42" spans="1:9" s="43" customFormat="1" ht="14.25" customHeight="1" x14ac:dyDescent="0.25">
      <c r="A42" s="29"/>
      <c r="B42" s="31"/>
      <c r="C42" s="32"/>
      <c r="D42" s="32"/>
      <c r="E42" s="33"/>
      <c r="F42" s="33"/>
      <c r="G42" s="31"/>
      <c r="H42" s="44"/>
      <c r="I42" s="31"/>
    </row>
    <row r="43" spans="1:9" s="43" customFormat="1" ht="14.25" customHeight="1" x14ac:dyDescent="0.25">
      <c r="A43" s="29"/>
      <c r="B43" s="31"/>
      <c r="C43" s="32"/>
      <c r="D43" s="32"/>
      <c r="E43" s="33"/>
      <c r="F43" s="33"/>
      <c r="G43" s="31"/>
      <c r="H43" s="44"/>
      <c r="I43" s="31"/>
    </row>
    <row r="44" spans="1:9" s="43" customFormat="1" ht="14.25" customHeight="1" x14ac:dyDescent="0.25">
      <c r="A44" s="29"/>
      <c r="B44" s="31"/>
      <c r="C44" s="32"/>
      <c r="D44" s="32"/>
      <c r="E44" s="33"/>
      <c r="F44" s="33"/>
      <c r="G44" s="31"/>
      <c r="H44" s="44"/>
      <c r="I44" s="31"/>
    </row>
    <row r="45" spans="1:9" s="43" customFormat="1" ht="14.25" customHeight="1" x14ac:dyDescent="0.25">
      <c r="A45" s="29"/>
      <c r="B45" s="31"/>
      <c r="C45" s="32"/>
      <c r="D45" s="32"/>
      <c r="E45" s="33"/>
      <c r="F45" s="33"/>
      <c r="G45" s="31"/>
      <c r="H45" s="44"/>
      <c r="I45" s="31"/>
    </row>
    <row r="46" spans="1:9" s="43" customFormat="1" ht="14.25" customHeight="1" x14ac:dyDescent="0.25">
      <c r="A46" s="29"/>
      <c r="B46" s="31"/>
      <c r="C46" s="32"/>
      <c r="D46" s="32"/>
      <c r="E46" s="33"/>
      <c r="F46" s="33"/>
      <c r="G46" s="31"/>
      <c r="H46" s="44"/>
      <c r="I46" s="31"/>
    </row>
    <row r="47" spans="1:9" s="43" customFormat="1" ht="14.25" customHeight="1" x14ac:dyDescent="0.25">
      <c r="A47" s="29"/>
      <c r="B47" s="31"/>
      <c r="C47" s="32"/>
      <c r="D47" s="32"/>
      <c r="E47" s="33"/>
      <c r="F47" s="33"/>
      <c r="G47" s="31"/>
      <c r="H47" s="44"/>
      <c r="I47" s="31"/>
    </row>
    <row r="48" spans="1:9" s="43" customFormat="1" ht="14.25" customHeight="1" x14ac:dyDescent="0.25">
      <c r="A48" s="29"/>
      <c r="B48" s="31"/>
      <c r="C48" s="32"/>
      <c r="D48" s="32"/>
      <c r="E48" s="33"/>
      <c r="F48" s="33"/>
      <c r="G48" s="31"/>
      <c r="H48" s="44"/>
      <c r="I48" s="31"/>
    </row>
    <row r="49" spans="1:9" s="43" customFormat="1" ht="14.25" customHeight="1" x14ac:dyDescent="0.25">
      <c r="A49" s="29"/>
      <c r="B49" s="31"/>
      <c r="C49" s="32"/>
      <c r="D49" s="32"/>
      <c r="E49" s="33"/>
      <c r="F49" s="33"/>
      <c r="G49" s="31"/>
      <c r="H49" s="44"/>
      <c r="I49" s="31"/>
    </row>
    <row r="50" spans="1:9" s="43" customFormat="1" ht="14.25" customHeight="1" x14ac:dyDescent="0.25">
      <c r="A50" s="29"/>
      <c r="B50" s="31"/>
      <c r="C50" s="32"/>
      <c r="D50" s="32"/>
      <c r="E50" s="33"/>
      <c r="F50" s="33"/>
      <c r="G50" s="31"/>
      <c r="H50" s="44"/>
      <c r="I50" s="31"/>
    </row>
    <row r="51" spans="1:9" s="43" customFormat="1" ht="14.25" customHeight="1" x14ac:dyDescent="0.25">
      <c r="A51" s="29"/>
      <c r="B51" s="31"/>
      <c r="C51" s="32"/>
      <c r="D51" s="32"/>
      <c r="E51" s="33"/>
      <c r="F51" s="33"/>
      <c r="G51" s="31"/>
      <c r="H51" s="44"/>
      <c r="I51" s="31"/>
    </row>
    <row r="52" spans="1:9" s="43" customFormat="1" ht="14.25" customHeight="1" x14ac:dyDescent="0.25">
      <c r="A52" s="29"/>
      <c r="B52" s="31"/>
      <c r="C52" s="32"/>
      <c r="D52" s="32"/>
      <c r="E52" s="33"/>
      <c r="F52" s="33"/>
      <c r="G52" s="31"/>
      <c r="H52" s="44"/>
      <c r="I52" s="31"/>
    </row>
    <row r="53" spans="1:9" s="43" customFormat="1" ht="14.25" customHeight="1" x14ac:dyDescent="0.25">
      <c r="A53" s="29"/>
      <c r="B53" s="31"/>
      <c r="C53" s="32"/>
      <c r="D53" s="32"/>
      <c r="E53" s="33"/>
      <c r="F53" s="33"/>
      <c r="G53" s="31"/>
      <c r="H53" s="44"/>
      <c r="I53" s="31"/>
    </row>
    <row r="54" spans="1:9" s="43" customFormat="1" ht="14.25" customHeight="1" x14ac:dyDescent="0.25">
      <c r="A54" s="29"/>
      <c r="B54" s="31"/>
      <c r="C54" s="32"/>
      <c r="D54" s="32"/>
      <c r="E54" s="33"/>
      <c r="F54" s="33"/>
      <c r="G54" s="31"/>
      <c r="H54" s="44"/>
      <c r="I54" s="31"/>
    </row>
    <row r="55" spans="1:9" s="43" customFormat="1" ht="14.25" customHeight="1" x14ac:dyDescent="0.25">
      <c r="A55" s="29"/>
      <c r="B55" s="31"/>
      <c r="C55" s="32"/>
      <c r="D55" s="32"/>
      <c r="E55" s="33"/>
      <c r="F55" s="33"/>
      <c r="G55" s="31"/>
      <c r="H55" s="44"/>
      <c r="I55" s="31"/>
    </row>
    <row r="56" spans="1:9" s="43" customFormat="1" ht="14.25" customHeight="1" x14ac:dyDescent="0.25">
      <c r="A56" s="29"/>
      <c r="B56" s="31"/>
      <c r="C56" s="32"/>
      <c r="D56" s="32"/>
      <c r="E56" s="33"/>
      <c r="F56" s="33"/>
      <c r="G56" s="31"/>
      <c r="H56" s="44"/>
      <c r="I56" s="31"/>
    </row>
    <row r="57" spans="1:9" s="43" customFormat="1" ht="14.25" customHeight="1" x14ac:dyDescent="0.25">
      <c r="A57" s="29"/>
      <c r="B57" s="31"/>
      <c r="C57" s="32"/>
      <c r="D57" s="32"/>
      <c r="E57" s="33"/>
      <c r="F57" s="33"/>
      <c r="G57" s="31"/>
      <c r="H57" s="44"/>
      <c r="I57" s="31"/>
    </row>
    <row r="58" spans="1:9" s="43" customFormat="1" ht="14.25" customHeight="1" x14ac:dyDescent="0.25">
      <c r="A58" s="29"/>
      <c r="B58" s="31"/>
      <c r="C58" s="32"/>
      <c r="D58" s="32"/>
      <c r="E58" s="33"/>
      <c r="F58" s="33"/>
      <c r="G58" s="31"/>
      <c r="H58" s="44"/>
      <c r="I58" s="31"/>
    </row>
    <row r="59" spans="1:9" s="43" customFormat="1" ht="14.25" customHeight="1" x14ac:dyDescent="0.25">
      <c r="A59" s="29"/>
      <c r="B59" s="31"/>
      <c r="C59" s="32"/>
      <c r="D59" s="32"/>
      <c r="E59" s="33"/>
      <c r="F59" s="33"/>
      <c r="G59" s="31"/>
      <c r="H59" s="44"/>
      <c r="I59" s="31"/>
    </row>
    <row r="60" spans="1:9" s="43" customFormat="1" ht="14.25" customHeight="1" x14ac:dyDescent="0.25">
      <c r="A60" s="29"/>
      <c r="B60" s="31"/>
      <c r="C60" s="32"/>
      <c r="D60" s="32"/>
      <c r="E60" s="33"/>
      <c r="F60" s="33"/>
      <c r="G60" s="31"/>
      <c r="H60" s="44"/>
      <c r="I60" s="31"/>
    </row>
    <row r="61" spans="1:9" s="43" customFormat="1" ht="14.25" customHeight="1" x14ac:dyDescent="0.25">
      <c r="A61" s="29"/>
      <c r="B61" s="31"/>
      <c r="C61" s="32"/>
      <c r="D61" s="32"/>
      <c r="E61" s="33"/>
      <c r="F61" s="33"/>
      <c r="G61" s="31"/>
      <c r="H61" s="44"/>
      <c r="I61" s="31"/>
    </row>
    <row r="62" spans="1:9" s="43" customFormat="1" ht="14.25" customHeight="1" x14ac:dyDescent="0.25">
      <c r="A62" s="29"/>
      <c r="B62" s="31"/>
      <c r="C62" s="32"/>
      <c r="D62" s="32"/>
      <c r="E62" s="33"/>
      <c r="F62" s="33"/>
      <c r="G62" s="31"/>
      <c r="H62" s="44"/>
      <c r="I62" s="31"/>
    </row>
    <row r="63" spans="1:9" s="43" customFormat="1" ht="14.25" customHeight="1" x14ac:dyDescent="0.25">
      <c r="A63" s="29"/>
      <c r="B63" s="31"/>
      <c r="C63" s="32"/>
      <c r="D63" s="32"/>
      <c r="E63" s="33"/>
      <c r="F63" s="33"/>
      <c r="G63" s="31"/>
      <c r="H63" s="44"/>
      <c r="I63" s="31"/>
    </row>
    <row r="64" spans="1:9" s="43" customFormat="1" ht="14.25" customHeight="1" x14ac:dyDescent="0.25">
      <c r="A64" s="29"/>
      <c r="B64" s="31"/>
      <c r="C64" s="32"/>
      <c r="D64" s="32"/>
      <c r="E64" s="33"/>
      <c r="F64" s="33"/>
      <c r="G64" s="31"/>
      <c r="H64" s="44"/>
      <c r="I64" s="31"/>
    </row>
    <row r="65" spans="1:9" s="43" customFormat="1" ht="14.25" customHeight="1" x14ac:dyDescent="0.25">
      <c r="A65" s="29"/>
      <c r="B65" s="31"/>
      <c r="C65" s="32"/>
      <c r="D65" s="32"/>
      <c r="E65" s="33"/>
      <c r="F65" s="33"/>
      <c r="G65" s="31"/>
      <c r="H65" s="44"/>
      <c r="I65" s="31"/>
    </row>
    <row r="66" spans="1:9" s="43" customFormat="1" ht="14.25" customHeight="1" x14ac:dyDescent="0.25">
      <c r="A66" s="29"/>
      <c r="B66" s="31"/>
      <c r="C66" s="32"/>
      <c r="D66" s="32"/>
      <c r="E66" s="33"/>
      <c r="F66" s="33"/>
      <c r="G66" s="31"/>
      <c r="H66" s="44"/>
      <c r="I66" s="31"/>
    </row>
    <row r="67" spans="1:9" s="43" customFormat="1" ht="14.25" customHeight="1" x14ac:dyDescent="0.25">
      <c r="A67" s="29"/>
      <c r="B67" s="31"/>
      <c r="C67" s="32"/>
      <c r="D67" s="32"/>
      <c r="E67" s="33"/>
      <c r="F67" s="33"/>
      <c r="G67" s="31"/>
      <c r="H67" s="44"/>
      <c r="I67" s="31"/>
    </row>
    <row r="68" spans="1:9" s="43" customFormat="1" ht="14.25" customHeight="1" x14ac:dyDescent="0.25">
      <c r="A68" s="29"/>
      <c r="B68" s="31"/>
      <c r="C68" s="32"/>
      <c r="D68" s="32"/>
      <c r="E68" s="33"/>
      <c r="F68" s="33"/>
      <c r="G68" s="31"/>
      <c r="H68" s="44"/>
      <c r="I68" s="31"/>
    </row>
    <row r="69" spans="1:9" s="43" customFormat="1" ht="14.25" customHeight="1" x14ac:dyDescent="0.25">
      <c r="A69" s="29"/>
      <c r="B69" s="31"/>
      <c r="C69" s="32"/>
      <c r="D69" s="32"/>
      <c r="E69" s="33"/>
      <c r="F69" s="33"/>
      <c r="G69" s="31"/>
      <c r="H69" s="44"/>
      <c r="I69" s="31"/>
    </row>
    <row r="70" spans="1:9" s="43" customFormat="1" ht="14.25" customHeight="1" x14ac:dyDescent="0.25">
      <c r="A70" s="29"/>
      <c r="B70" s="31"/>
      <c r="C70" s="32"/>
      <c r="D70" s="32"/>
      <c r="E70" s="33"/>
      <c r="F70" s="33"/>
      <c r="G70" s="31"/>
      <c r="H70" s="44"/>
      <c r="I70" s="31"/>
    </row>
    <row r="71" spans="1:9" s="43" customFormat="1" ht="14.25" customHeight="1" x14ac:dyDescent="0.25">
      <c r="A71" s="29"/>
      <c r="B71" s="31"/>
      <c r="C71" s="32"/>
      <c r="D71" s="32"/>
      <c r="E71" s="33"/>
      <c r="F71" s="33"/>
      <c r="G71" s="31"/>
      <c r="H71" s="44"/>
      <c r="I71" s="31"/>
    </row>
    <row r="72" spans="1:9" s="43" customFormat="1" ht="14.25" customHeight="1" x14ac:dyDescent="0.25">
      <c r="A72" s="29"/>
      <c r="B72" s="31"/>
      <c r="C72" s="32"/>
      <c r="D72" s="32"/>
      <c r="E72" s="33"/>
      <c r="F72" s="33"/>
      <c r="G72" s="31"/>
      <c r="H72" s="44"/>
      <c r="I72" s="31"/>
    </row>
    <row r="73" spans="1:9" s="43" customFormat="1" ht="14.25" customHeight="1" x14ac:dyDescent="0.25">
      <c r="A73" s="29"/>
      <c r="B73" s="31"/>
      <c r="C73" s="32"/>
      <c r="D73" s="32"/>
      <c r="E73" s="33"/>
      <c r="F73" s="33"/>
      <c r="G73" s="31"/>
      <c r="H73" s="44"/>
      <c r="I73" s="31"/>
    </row>
    <row r="74" spans="1:9" s="43" customFormat="1" ht="14.25" customHeight="1" x14ac:dyDescent="0.25">
      <c r="A74" s="29"/>
      <c r="B74" s="31"/>
      <c r="C74" s="32"/>
      <c r="D74" s="32"/>
      <c r="E74" s="33"/>
      <c r="F74" s="33"/>
      <c r="G74" s="31"/>
      <c r="H74" s="44"/>
      <c r="I74" s="31"/>
    </row>
    <row r="75" spans="1:9" s="43" customFormat="1" ht="14.25" customHeight="1" x14ac:dyDescent="0.25">
      <c r="A75" s="29"/>
      <c r="B75" s="31"/>
      <c r="C75" s="32"/>
      <c r="D75" s="32"/>
      <c r="E75" s="33"/>
      <c r="F75" s="33"/>
      <c r="G75" s="31"/>
      <c r="H75" s="44"/>
      <c r="I75" s="31"/>
    </row>
    <row r="76" spans="1:9" s="43" customFormat="1" ht="14.25" customHeight="1" x14ac:dyDescent="0.25">
      <c r="A76" s="29"/>
      <c r="B76" s="31"/>
      <c r="C76" s="32"/>
      <c r="D76" s="32"/>
      <c r="E76" s="33"/>
      <c r="F76" s="33"/>
      <c r="G76" s="31"/>
      <c r="H76" s="44"/>
      <c r="I76" s="31"/>
    </row>
    <row r="77" spans="1:9" s="43" customFormat="1" ht="14.25" customHeight="1" x14ac:dyDescent="0.25">
      <c r="A77" s="29"/>
      <c r="B77" s="31"/>
      <c r="C77" s="32"/>
      <c r="D77" s="32"/>
      <c r="E77" s="33"/>
      <c r="F77" s="33"/>
      <c r="G77" s="31"/>
      <c r="H77" s="44"/>
      <c r="I77" s="31"/>
    </row>
    <row r="78" spans="1:9" s="43" customFormat="1" ht="14.25" customHeight="1" x14ac:dyDescent="0.25">
      <c r="A78" s="29"/>
      <c r="B78" s="31"/>
      <c r="C78" s="32"/>
      <c r="D78" s="32"/>
      <c r="E78" s="33"/>
      <c r="F78" s="33"/>
      <c r="G78" s="31"/>
      <c r="H78" s="44"/>
      <c r="I78" s="31"/>
    </row>
    <row r="79" spans="1:9" s="43" customFormat="1" ht="14.25" customHeight="1" x14ac:dyDescent="0.25">
      <c r="A79" s="29"/>
      <c r="B79" s="31"/>
      <c r="C79" s="32"/>
      <c r="D79" s="32"/>
      <c r="E79" s="33"/>
      <c r="F79" s="33"/>
      <c r="G79" s="31"/>
      <c r="H79" s="44"/>
      <c r="I79" s="31"/>
    </row>
    <row r="80" spans="1:9" s="43" customFormat="1" ht="14.25" customHeight="1" x14ac:dyDescent="0.25">
      <c r="A80" s="29"/>
      <c r="B80" s="31"/>
      <c r="C80" s="32"/>
      <c r="D80" s="32"/>
      <c r="E80" s="33"/>
      <c r="F80" s="33"/>
      <c r="G80" s="31"/>
      <c r="H80" s="44"/>
      <c r="I80" s="31"/>
    </row>
    <row r="81" spans="1:9" s="43" customFormat="1" ht="14.25" customHeight="1" x14ac:dyDescent="0.25">
      <c r="A81" s="29"/>
      <c r="B81" s="31"/>
      <c r="C81" s="32"/>
      <c r="D81" s="32"/>
      <c r="E81" s="33"/>
      <c r="F81" s="33"/>
      <c r="G81" s="31"/>
      <c r="H81" s="44"/>
      <c r="I81" s="31"/>
    </row>
    <row r="82" spans="1:9" s="43" customFormat="1" ht="14.25" customHeight="1" x14ac:dyDescent="0.25">
      <c r="A82" s="29"/>
      <c r="B82" s="31"/>
      <c r="C82" s="32"/>
      <c r="D82" s="32"/>
      <c r="E82" s="33"/>
      <c r="F82" s="33"/>
      <c r="G82" s="31"/>
      <c r="H82" s="44"/>
      <c r="I82" s="31"/>
    </row>
    <row r="83" spans="1:9" s="43" customFormat="1" ht="14.25" customHeight="1" x14ac:dyDescent="0.25">
      <c r="A83" s="29"/>
      <c r="B83" s="31"/>
      <c r="C83" s="32"/>
      <c r="D83" s="32"/>
      <c r="E83" s="33"/>
      <c r="F83" s="33"/>
      <c r="G83" s="31"/>
      <c r="H83" s="44"/>
      <c r="I83" s="31"/>
    </row>
    <row r="84" spans="1:9" s="43" customFormat="1" ht="14.25" customHeight="1" x14ac:dyDescent="0.25">
      <c r="A84" s="29"/>
      <c r="B84" s="31"/>
      <c r="C84" s="32"/>
      <c r="D84" s="32"/>
      <c r="E84" s="33"/>
      <c r="F84" s="33"/>
      <c r="G84" s="31"/>
      <c r="H84" s="44"/>
      <c r="I84" s="31"/>
    </row>
    <row r="85" spans="1:9" s="43" customFormat="1" ht="14.25" customHeight="1" x14ac:dyDescent="0.25">
      <c r="A85" s="29"/>
      <c r="B85" s="31"/>
      <c r="C85" s="32"/>
      <c r="D85" s="32"/>
      <c r="E85" s="33"/>
      <c r="F85" s="33"/>
      <c r="G85" s="31"/>
      <c r="H85" s="44"/>
      <c r="I85" s="31"/>
    </row>
    <row r="86" spans="1:9" s="43" customFormat="1" ht="14.25" customHeight="1" x14ac:dyDescent="0.25">
      <c r="A86" s="29"/>
      <c r="B86" s="31"/>
      <c r="C86" s="32"/>
      <c r="D86" s="32"/>
      <c r="E86" s="33"/>
      <c r="F86" s="33"/>
      <c r="G86" s="31"/>
      <c r="H86" s="44"/>
      <c r="I86" s="31"/>
    </row>
    <row r="87" spans="1:9" s="43" customFormat="1" ht="14.25" customHeight="1" x14ac:dyDescent="0.25">
      <c r="A87" s="29"/>
      <c r="B87" s="31"/>
      <c r="C87" s="32"/>
      <c r="D87" s="32"/>
      <c r="E87" s="33"/>
      <c r="F87" s="33"/>
      <c r="G87" s="31"/>
      <c r="H87" s="44"/>
      <c r="I87" s="31"/>
    </row>
    <row r="88" spans="1:9" s="43" customFormat="1" ht="14.25" customHeight="1" x14ac:dyDescent="0.25">
      <c r="A88" s="29"/>
      <c r="B88" s="31"/>
      <c r="C88" s="32"/>
      <c r="D88" s="32"/>
      <c r="E88" s="33"/>
      <c r="F88" s="33"/>
      <c r="G88" s="31"/>
      <c r="H88" s="44"/>
      <c r="I88" s="31"/>
    </row>
    <row r="89" spans="1:9" s="43" customFormat="1" ht="14.25" customHeight="1" x14ac:dyDescent="0.25">
      <c r="A89" s="29"/>
      <c r="B89" s="31"/>
      <c r="C89" s="32"/>
      <c r="D89" s="32"/>
      <c r="E89" s="33"/>
      <c r="F89" s="33"/>
      <c r="G89" s="31"/>
      <c r="H89" s="44"/>
      <c r="I89" s="31"/>
    </row>
    <row r="90" spans="1:9" s="43" customFormat="1" ht="14.25" customHeight="1" x14ac:dyDescent="0.25">
      <c r="A90" s="29"/>
      <c r="B90" s="31"/>
      <c r="C90" s="32"/>
      <c r="D90" s="32"/>
      <c r="E90" s="33"/>
      <c r="F90" s="33"/>
      <c r="G90" s="31"/>
      <c r="H90" s="44"/>
      <c r="I90" s="31"/>
    </row>
    <row r="91" spans="1:9" s="43" customFormat="1" ht="14.25" customHeight="1" x14ac:dyDescent="0.25">
      <c r="A91" s="29"/>
      <c r="B91" s="31"/>
      <c r="C91" s="32"/>
      <c r="D91" s="32"/>
      <c r="E91" s="33"/>
      <c r="F91" s="33"/>
      <c r="G91" s="31"/>
      <c r="H91" s="44"/>
      <c r="I91" s="31"/>
    </row>
    <row r="92" spans="1:9" s="43" customFormat="1" ht="14.25" customHeight="1" x14ac:dyDescent="0.25">
      <c r="A92" s="29"/>
      <c r="B92" s="31"/>
      <c r="C92" s="32"/>
      <c r="D92" s="32"/>
      <c r="E92" s="33"/>
      <c r="F92" s="33"/>
      <c r="G92" s="31"/>
      <c r="H92" s="44"/>
      <c r="I92" s="31"/>
    </row>
    <row r="93" spans="1:9" s="43" customFormat="1" ht="14.25" customHeight="1" x14ac:dyDescent="0.25">
      <c r="A93" s="29"/>
      <c r="B93" s="31"/>
      <c r="C93" s="32"/>
      <c r="D93" s="32"/>
      <c r="E93" s="33"/>
      <c r="F93" s="33"/>
      <c r="G93" s="31"/>
      <c r="H93" s="44"/>
      <c r="I93" s="31"/>
    </row>
    <row r="94" spans="1:9" s="43" customFormat="1" ht="14.25" customHeight="1" x14ac:dyDescent="0.25">
      <c r="A94" s="29"/>
      <c r="B94" s="31"/>
      <c r="C94" s="32"/>
      <c r="D94" s="32"/>
      <c r="E94" s="33"/>
      <c r="F94" s="33"/>
      <c r="G94" s="31"/>
      <c r="H94" s="44"/>
      <c r="I94" s="31"/>
    </row>
    <row r="95" spans="1:9" s="43" customFormat="1" ht="14.25" customHeight="1" x14ac:dyDescent="0.25">
      <c r="A95" s="29"/>
      <c r="B95" s="31"/>
      <c r="C95" s="32"/>
      <c r="D95" s="32"/>
      <c r="E95" s="33"/>
      <c r="F95" s="33"/>
      <c r="G95" s="31"/>
      <c r="H95" s="44"/>
      <c r="I95" s="31"/>
    </row>
    <row r="96" spans="1:9" s="43" customFormat="1" ht="14.25" customHeight="1" x14ac:dyDescent="0.25">
      <c r="A96" s="29"/>
      <c r="B96" s="31"/>
      <c r="C96" s="32"/>
      <c r="D96" s="32"/>
      <c r="E96" s="33"/>
      <c r="F96" s="33"/>
      <c r="G96" s="31"/>
      <c r="H96" s="44"/>
      <c r="I96" s="31"/>
    </row>
    <row r="97" spans="1:9" s="43" customFormat="1" ht="14.25" customHeight="1" x14ac:dyDescent="0.25">
      <c r="A97" s="29"/>
      <c r="B97" s="31"/>
      <c r="C97" s="32"/>
      <c r="D97" s="32"/>
      <c r="E97" s="33"/>
      <c r="F97" s="33"/>
      <c r="G97" s="31"/>
      <c r="H97" s="44"/>
      <c r="I97" s="31"/>
    </row>
    <row r="98" spans="1:9" s="43" customFormat="1" ht="14.25" customHeight="1" x14ac:dyDescent="0.25">
      <c r="A98" s="29"/>
      <c r="B98" s="31"/>
      <c r="C98" s="32"/>
      <c r="D98" s="32"/>
      <c r="E98" s="33"/>
      <c r="F98" s="33"/>
      <c r="G98" s="31"/>
      <c r="H98" s="44"/>
      <c r="I98" s="31"/>
    </row>
    <row r="99" spans="1:9" s="43" customFormat="1" ht="14.25" customHeight="1" x14ac:dyDescent="0.25">
      <c r="A99" s="29"/>
      <c r="B99" s="31"/>
      <c r="C99" s="32"/>
      <c r="D99" s="32"/>
      <c r="E99" s="33"/>
      <c r="F99" s="33"/>
      <c r="G99" s="31"/>
      <c r="H99" s="44"/>
      <c r="I99" s="31"/>
    </row>
    <row r="100" spans="1:9" s="43" customFormat="1" ht="14.25" customHeight="1" x14ac:dyDescent="0.25">
      <c r="A100" s="29"/>
      <c r="B100" s="31"/>
      <c r="C100" s="32"/>
      <c r="D100" s="32"/>
      <c r="E100" s="33"/>
      <c r="F100" s="33"/>
      <c r="G100" s="31"/>
      <c r="H100" s="44"/>
      <c r="I100" s="31"/>
    </row>
    <row r="101" spans="1:9" s="43" customFormat="1" ht="14.25" customHeight="1" x14ac:dyDescent="0.25">
      <c r="A101" s="29"/>
      <c r="B101" s="31"/>
      <c r="C101" s="32"/>
      <c r="D101" s="32"/>
      <c r="E101" s="33"/>
      <c r="F101" s="33"/>
      <c r="G101" s="31"/>
      <c r="H101" s="44"/>
      <c r="I101" s="31"/>
    </row>
    <row r="102" spans="1:9" s="43" customFormat="1" ht="14.25" customHeight="1" x14ac:dyDescent="0.25">
      <c r="A102" s="29"/>
      <c r="B102" s="31"/>
      <c r="C102" s="32"/>
      <c r="D102" s="32"/>
      <c r="E102" s="33"/>
      <c r="F102" s="33"/>
      <c r="G102" s="31"/>
      <c r="H102" s="44"/>
      <c r="I102" s="31"/>
    </row>
    <row r="103" spans="1:9" s="43" customFormat="1" ht="14.25" customHeight="1" x14ac:dyDescent="0.25">
      <c r="A103" s="29"/>
      <c r="B103" s="31"/>
      <c r="C103" s="32"/>
      <c r="D103" s="32"/>
      <c r="E103" s="33"/>
      <c r="F103" s="33"/>
      <c r="G103" s="31"/>
      <c r="H103" s="44"/>
      <c r="I103" s="31"/>
    </row>
    <row r="104" spans="1:9" s="43" customFormat="1" ht="14.25" customHeight="1" x14ac:dyDescent="0.25">
      <c r="A104" s="29"/>
      <c r="B104" s="31"/>
      <c r="C104" s="32"/>
      <c r="D104" s="32"/>
      <c r="E104" s="33"/>
      <c r="F104" s="33"/>
      <c r="G104" s="31"/>
      <c r="H104" s="44"/>
      <c r="I104" s="31"/>
    </row>
    <row r="105" spans="1:9" s="43" customFormat="1" ht="14.25" customHeight="1" x14ac:dyDescent="0.25">
      <c r="A105" s="29"/>
      <c r="B105" s="31"/>
      <c r="C105" s="32"/>
      <c r="D105" s="32"/>
      <c r="E105" s="33"/>
      <c r="F105" s="33"/>
      <c r="G105" s="31"/>
      <c r="H105" s="44"/>
      <c r="I105" s="31"/>
    </row>
    <row r="106" spans="1:9" s="43" customFormat="1" ht="14.25" customHeight="1" x14ac:dyDescent="0.25">
      <c r="A106" s="29"/>
      <c r="B106" s="31"/>
      <c r="C106" s="32"/>
      <c r="D106" s="32"/>
      <c r="E106" s="33"/>
      <c r="F106" s="33"/>
      <c r="G106" s="31"/>
      <c r="H106" s="44"/>
      <c r="I106" s="31"/>
    </row>
    <row r="107" spans="1:9" s="43" customFormat="1" ht="14.25" customHeight="1" x14ac:dyDescent="0.25">
      <c r="A107" s="29"/>
      <c r="B107" s="31"/>
      <c r="C107" s="32"/>
      <c r="D107" s="32"/>
      <c r="E107" s="33"/>
      <c r="F107" s="33"/>
      <c r="G107" s="31"/>
      <c r="H107" s="44"/>
      <c r="I107" s="31"/>
    </row>
    <row r="108" spans="1:9" s="43" customFormat="1" ht="14.25" customHeight="1" x14ac:dyDescent="0.25">
      <c r="A108" s="29"/>
      <c r="B108" s="31"/>
      <c r="C108" s="32"/>
      <c r="D108" s="32"/>
      <c r="E108" s="33"/>
      <c r="F108" s="33"/>
      <c r="G108" s="31"/>
      <c r="H108" s="44"/>
      <c r="I108" s="31"/>
    </row>
    <row r="109" spans="1:9" s="43" customFormat="1" ht="14.25" customHeight="1" x14ac:dyDescent="0.25">
      <c r="A109" s="29"/>
      <c r="B109" s="31"/>
      <c r="C109" s="32"/>
      <c r="D109" s="32"/>
      <c r="E109" s="33"/>
      <c r="F109" s="33"/>
      <c r="G109" s="31"/>
      <c r="H109" s="44"/>
      <c r="I109" s="31"/>
    </row>
    <row r="110" spans="1:9" s="43" customFormat="1" ht="14.25" customHeight="1" x14ac:dyDescent="0.25">
      <c r="A110" s="29"/>
      <c r="B110" s="31"/>
      <c r="C110" s="32"/>
      <c r="D110" s="32"/>
      <c r="E110" s="33"/>
      <c r="F110" s="33"/>
      <c r="G110" s="31"/>
      <c r="H110" s="44"/>
      <c r="I110" s="31"/>
    </row>
    <row r="111" spans="1:9" s="43" customFormat="1" ht="14.25" customHeight="1" x14ac:dyDescent="0.25">
      <c r="A111" s="29"/>
      <c r="B111" s="31"/>
      <c r="C111" s="32"/>
      <c r="D111" s="32"/>
      <c r="E111" s="33"/>
      <c r="F111" s="33"/>
      <c r="G111" s="31"/>
      <c r="H111" s="44"/>
      <c r="I111" s="31"/>
    </row>
    <row r="112" spans="1:9" s="43" customFormat="1" ht="14.25" customHeight="1" x14ac:dyDescent="0.25">
      <c r="A112" s="29"/>
      <c r="B112" s="31"/>
      <c r="C112" s="32"/>
      <c r="D112" s="32"/>
      <c r="E112" s="33"/>
      <c r="F112" s="33"/>
      <c r="G112" s="31"/>
      <c r="H112" s="44"/>
      <c r="I112" s="31"/>
    </row>
    <row r="113" spans="1:9" s="43" customFormat="1" ht="14.25" customHeight="1" x14ac:dyDescent="0.25">
      <c r="A113" s="29"/>
      <c r="B113" s="31"/>
      <c r="C113" s="32"/>
      <c r="D113" s="32"/>
      <c r="E113" s="33"/>
      <c r="F113" s="33"/>
      <c r="G113" s="31"/>
      <c r="H113" s="44"/>
      <c r="I113" s="31"/>
    </row>
    <row r="114" spans="1:9" s="43" customFormat="1" ht="14.25" customHeight="1" x14ac:dyDescent="0.25">
      <c r="A114" s="29"/>
      <c r="B114" s="31"/>
      <c r="C114" s="32"/>
      <c r="D114" s="32"/>
      <c r="E114" s="33"/>
      <c r="F114" s="33"/>
      <c r="G114" s="31"/>
      <c r="H114" s="44"/>
      <c r="I114" s="31"/>
    </row>
    <row r="115" spans="1:9" s="43" customFormat="1" ht="14.25" customHeight="1" x14ac:dyDescent="0.25">
      <c r="A115" s="29"/>
      <c r="B115" s="31"/>
      <c r="C115" s="32"/>
      <c r="D115" s="32"/>
      <c r="E115" s="33"/>
      <c r="F115" s="33"/>
      <c r="G115" s="31"/>
      <c r="H115" s="44"/>
      <c r="I115" s="31"/>
    </row>
    <row r="116" spans="1:9" s="43" customFormat="1" ht="14.25" customHeight="1" x14ac:dyDescent="0.25">
      <c r="A116" s="29"/>
      <c r="B116" s="31"/>
      <c r="C116" s="32"/>
      <c r="D116" s="32"/>
      <c r="E116" s="33"/>
      <c r="F116" s="33"/>
      <c r="G116" s="31"/>
      <c r="H116" s="44"/>
      <c r="I116" s="31"/>
    </row>
    <row r="117" spans="1:9" s="43" customFormat="1" ht="14.25" customHeight="1" x14ac:dyDescent="0.25">
      <c r="A117" s="29"/>
      <c r="B117" s="31"/>
      <c r="C117" s="32"/>
      <c r="D117" s="32"/>
      <c r="E117" s="33"/>
      <c r="F117" s="33"/>
      <c r="G117" s="31"/>
      <c r="H117" s="44"/>
      <c r="I117" s="31"/>
    </row>
    <row r="118" spans="1:9" s="43" customFormat="1" ht="14.25" customHeight="1" x14ac:dyDescent="0.25">
      <c r="A118" s="29"/>
      <c r="B118" s="31"/>
      <c r="C118" s="32"/>
      <c r="D118" s="32"/>
      <c r="E118" s="33"/>
      <c r="F118" s="33"/>
      <c r="G118" s="31"/>
      <c r="H118" s="44"/>
      <c r="I118" s="31"/>
    </row>
    <row r="119" spans="1:9" s="43" customFormat="1" ht="14.25" customHeight="1" x14ac:dyDescent="0.25">
      <c r="A119" s="29"/>
      <c r="B119" s="31"/>
      <c r="C119" s="32"/>
      <c r="D119" s="32"/>
      <c r="E119" s="33"/>
      <c r="F119" s="33"/>
      <c r="G119" s="31"/>
      <c r="H119" s="44"/>
      <c r="I119" s="31"/>
    </row>
    <row r="120" spans="1:9" s="43" customFormat="1" ht="14.25" customHeight="1" x14ac:dyDescent="0.25">
      <c r="A120" s="29"/>
      <c r="B120" s="31"/>
      <c r="C120" s="32"/>
      <c r="D120" s="32"/>
      <c r="E120" s="33"/>
      <c r="F120" s="33"/>
      <c r="G120" s="31"/>
      <c r="H120" s="44"/>
      <c r="I120" s="31"/>
    </row>
    <row r="121" spans="1:9" s="43" customFormat="1" ht="14.25" customHeight="1" x14ac:dyDescent="0.25">
      <c r="A121" s="29"/>
      <c r="B121" s="31"/>
      <c r="C121" s="32"/>
      <c r="D121" s="32"/>
      <c r="E121" s="33"/>
      <c r="F121" s="33"/>
      <c r="G121" s="31"/>
      <c r="H121" s="44"/>
      <c r="I121" s="31"/>
    </row>
    <row r="122" spans="1:9" s="43" customFormat="1" ht="14.25" customHeight="1" x14ac:dyDescent="0.25">
      <c r="A122" s="29"/>
      <c r="B122" s="31"/>
      <c r="C122" s="32"/>
      <c r="D122" s="32"/>
      <c r="E122" s="33"/>
      <c r="F122" s="33"/>
      <c r="G122" s="31"/>
      <c r="H122" s="44"/>
      <c r="I122" s="31"/>
    </row>
    <row r="123" spans="1:9" s="43" customFormat="1" ht="14.25" customHeight="1" x14ac:dyDescent="0.25">
      <c r="A123" s="29"/>
      <c r="B123" s="31"/>
      <c r="C123" s="32"/>
      <c r="D123" s="32"/>
      <c r="E123" s="33"/>
      <c r="F123" s="33"/>
      <c r="G123" s="31"/>
      <c r="H123" s="44"/>
      <c r="I123" s="31"/>
    </row>
    <row r="124" spans="1:9" s="43" customFormat="1" ht="14.25" customHeight="1" x14ac:dyDescent="0.25">
      <c r="A124" s="29"/>
      <c r="B124" s="31"/>
      <c r="C124" s="32"/>
      <c r="D124" s="32"/>
      <c r="E124" s="33"/>
      <c r="F124" s="33"/>
      <c r="G124" s="31"/>
      <c r="H124" s="44"/>
      <c r="I124" s="31"/>
    </row>
    <row r="125" spans="1:9" s="43" customFormat="1" ht="14.25" customHeight="1" x14ac:dyDescent="0.25">
      <c r="A125" s="29"/>
      <c r="B125" s="31"/>
      <c r="C125" s="32"/>
      <c r="D125" s="32"/>
      <c r="E125" s="33"/>
      <c r="F125" s="33"/>
      <c r="G125" s="31"/>
      <c r="H125" s="44"/>
      <c r="I125" s="31"/>
    </row>
    <row r="126" spans="1:9" s="43" customFormat="1" ht="14.25" customHeight="1" x14ac:dyDescent="0.25">
      <c r="A126" s="29"/>
      <c r="B126" s="31"/>
      <c r="C126" s="32"/>
      <c r="D126" s="32"/>
      <c r="E126" s="33"/>
      <c r="F126" s="33"/>
      <c r="G126" s="31"/>
      <c r="H126" s="44"/>
      <c r="I126" s="31"/>
    </row>
    <row r="127" spans="1:9" s="43" customFormat="1" ht="14.25" customHeight="1" x14ac:dyDescent="0.25">
      <c r="A127" s="29"/>
      <c r="B127" s="31"/>
      <c r="C127" s="32"/>
      <c r="D127" s="32"/>
      <c r="E127" s="33"/>
      <c r="F127" s="33"/>
      <c r="G127" s="31"/>
      <c r="H127" s="44"/>
      <c r="I127" s="31"/>
    </row>
    <row r="128" spans="1:9" s="43" customFormat="1" ht="14.25" customHeight="1" x14ac:dyDescent="0.25">
      <c r="A128" s="29"/>
      <c r="B128" s="31"/>
      <c r="C128" s="32"/>
      <c r="D128" s="32"/>
      <c r="E128" s="33"/>
      <c r="F128" s="33"/>
      <c r="G128" s="31"/>
      <c r="H128" s="44"/>
      <c r="I128" s="31"/>
    </row>
    <row r="129" spans="1:9" s="43" customFormat="1" ht="14.25" customHeight="1" x14ac:dyDescent="0.25">
      <c r="A129" s="29"/>
      <c r="B129" s="31"/>
      <c r="C129" s="32"/>
      <c r="D129" s="32"/>
      <c r="E129" s="33"/>
      <c r="F129" s="33"/>
      <c r="G129" s="31"/>
      <c r="H129" s="44"/>
      <c r="I129" s="31"/>
    </row>
    <row r="130" spans="1:9" s="43" customFormat="1" ht="14.25" customHeight="1" x14ac:dyDescent="0.25">
      <c r="A130" s="29"/>
      <c r="B130" s="31"/>
      <c r="C130" s="32"/>
      <c r="D130" s="32"/>
      <c r="E130" s="33"/>
      <c r="F130" s="33"/>
      <c r="G130" s="31"/>
      <c r="H130" s="44"/>
      <c r="I130" s="31"/>
    </row>
    <row r="131" spans="1:9" s="43" customFormat="1" ht="14.25" customHeight="1" x14ac:dyDescent="0.25">
      <c r="A131" s="29"/>
      <c r="B131" s="31"/>
      <c r="C131" s="32"/>
      <c r="D131" s="32"/>
      <c r="E131" s="33"/>
      <c r="F131" s="33"/>
      <c r="G131" s="31"/>
      <c r="H131" s="44"/>
      <c r="I131" s="31"/>
    </row>
    <row r="132" spans="1:9" s="43" customFormat="1" ht="14.25" customHeight="1" x14ac:dyDescent="0.25">
      <c r="A132" s="29"/>
      <c r="B132" s="31"/>
      <c r="C132" s="32"/>
      <c r="D132" s="32"/>
      <c r="E132" s="33"/>
      <c r="F132" s="33"/>
      <c r="G132" s="31"/>
      <c r="H132" s="44"/>
      <c r="I132" s="31"/>
    </row>
    <row r="133" spans="1:9" s="43" customFormat="1" ht="14.25" customHeight="1" x14ac:dyDescent="0.25">
      <c r="A133" s="29"/>
      <c r="B133" s="31"/>
      <c r="C133" s="32"/>
      <c r="D133" s="32"/>
      <c r="E133" s="33"/>
      <c r="F133" s="33"/>
      <c r="G133" s="31"/>
      <c r="H133" s="44"/>
      <c r="I133" s="31"/>
    </row>
    <row r="134" spans="1:9" s="43" customFormat="1" ht="14.25" customHeight="1" x14ac:dyDescent="0.25">
      <c r="A134" s="29"/>
      <c r="B134" s="31"/>
      <c r="C134" s="32"/>
      <c r="D134" s="32"/>
      <c r="E134" s="33"/>
      <c r="F134" s="33"/>
      <c r="G134" s="31"/>
      <c r="H134" s="44"/>
      <c r="I134" s="31"/>
    </row>
    <row r="135" spans="1:9" s="43" customFormat="1" ht="14.25" customHeight="1" x14ac:dyDescent="0.25">
      <c r="A135" s="29"/>
      <c r="B135" s="31"/>
      <c r="C135" s="32"/>
      <c r="D135" s="32"/>
      <c r="E135" s="33"/>
      <c r="F135" s="33"/>
      <c r="G135" s="31"/>
      <c r="H135" s="44"/>
      <c r="I135" s="31"/>
    </row>
    <row r="136" spans="1:9" s="43" customFormat="1" ht="14.25" customHeight="1" x14ac:dyDescent="0.25">
      <c r="A136" s="29"/>
      <c r="B136" s="31"/>
      <c r="C136" s="32"/>
      <c r="D136" s="32"/>
      <c r="E136" s="33"/>
      <c r="F136" s="33"/>
      <c r="G136" s="31"/>
      <c r="H136" s="44"/>
      <c r="I136" s="31"/>
    </row>
    <row r="137" spans="1:9" s="43" customFormat="1" ht="14.25" customHeight="1" x14ac:dyDescent="0.25">
      <c r="A137" s="29"/>
      <c r="B137" s="31"/>
      <c r="C137" s="32"/>
      <c r="D137" s="32"/>
      <c r="E137" s="33"/>
      <c r="F137" s="33"/>
      <c r="G137" s="31"/>
      <c r="H137" s="44"/>
      <c r="I137" s="31"/>
    </row>
    <row r="138" spans="1:9" s="43" customFormat="1" ht="14.25" customHeight="1" x14ac:dyDescent="0.25">
      <c r="A138" s="29"/>
      <c r="B138" s="31"/>
      <c r="C138" s="32"/>
      <c r="D138" s="32"/>
      <c r="E138" s="33"/>
      <c r="F138" s="33"/>
      <c r="G138" s="31"/>
      <c r="H138" s="44"/>
      <c r="I138" s="31"/>
    </row>
    <row r="139" spans="1:9" s="43" customFormat="1" ht="14.25" customHeight="1" x14ac:dyDescent="0.25">
      <c r="A139" s="29"/>
      <c r="B139" s="31"/>
      <c r="C139" s="32"/>
      <c r="D139" s="32"/>
      <c r="E139" s="33"/>
      <c r="F139" s="33"/>
      <c r="G139" s="31"/>
      <c r="H139" s="44"/>
      <c r="I139" s="31"/>
    </row>
    <row r="140" spans="1:9" s="43" customFormat="1" ht="14.25" customHeight="1" x14ac:dyDescent="0.25">
      <c r="A140" s="29"/>
      <c r="B140" s="31"/>
      <c r="C140" s="32"/>
      <c r="D140" s="32"/>
      <c r="E140" s="33"/>
      <c r="F140" s="33"/>
      <c r="G140" s="31"/>
      <c r="H140" s="44"/>
      <c r="I140" s="31"/>
    </row>
    <row r="141" spans="1:9" s="43" customFormat="1" ht="14.25" customHeight="1" x14ac:dyDescent="0.25">
      <c r="A141" s="29"/>
      <c r="B141" s="31"/>
      <c r="C141" s="32"/>
      <c r="D141" s="32"/>
      <c r="E141" s="33"/>
      <c r="F141" s="33"/>
      <c r="G141" s="31"/>
      <c r="H141" s="44"/>
      <c r="I141" s="31"/>
    </row>
    <row r="142" spans="1:9" s="43" customFormat="1" ht="14.25" customHeight="1" x14ac:dyDescent="0.25">
      <c r="A142" s="29"/>
      <c r="B142" s="31"/>
      <c r="C142" s="32"/>
      <c r="D142" s="32"/>
      <c r="E142" s="33"/>
      <c r="F142" s="33"/>
      <c r="G142" s="31"/>
      <c r="H142" s="44"/>
      <c r="I142" s="31"/>
    </row>
    <row r="143" spans="1:9" s="43" customFormat="1" ht="14.25" customHeight="1" x14ac:dyDescent="0.25">
      <c r="A143" s="29"/>
      <c r="B143" s="31"/>
      <c r="C143" s="32"/>
      <c r="D143" s="32"/>
      <c r="E143" s="33"/>
      <c r="F143" s="33"/>
      <c r="G143" s="31"/>
      <c r="H143" s="44"/>
      <c r="I143" s="31"/>
    </row>
    <row r="144" spans="1:9" s="43" customFormat="1" ht="14.25" customHeight="1" x14ac:dyDescent="0.25">
      <c r="A144" s="29"/>
      <c r="B144" s="31"/>
      <c r="C144" s="32"/>
      <c r="D144" s="32"/>
      <c r="E144" s="33"/>
      <c r="F144" s="33"/>
      <c r="G144" s="31"/>
      <c r="H144" s="44"/>
      <c r="I144" s="31"/>
    </row>
    <row r="145" spans="1:9" x14ac:dyDescent="0.25">
      <c r="A145" s="36"/>
      <c r="B145" s="37"/>
      <c r="C145" s="38"/>
      <c r="D145" s="38"/>
      <c r="E145" s="39"/>
      <c r="F145" s="39"/>
      <c r="G145" s="37"/>
      <c r="H145" s="45"/>
      <c r="I145" s="37"/>
    </row>
  </sheetData>
  <conditionalFormatting sqref="B110:B11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ESFERA</vt:lpstr>
      <vt:lpstr>CONCORRENCIA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Finotelli</dc:creator>
  <cp:lastModifiedBy>Luana Assis</cp:lastModifiedBy>
  <dcterms:created xsi:type="dcterms:W3CDTF">2018-04-27T15:43:13Z</dcterms:created>
  <dcterms:modified xsi:type="dcterms:W3CDTF">2018-07-03T13:23:41Z</dcterms:modified>
</cp:coreProperties>
</file>