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f567f26407538af/"/>
    </mc:Choice>
  </mc:AlternateContent>
  <xr:revisionPtr revIDLastSave="191" documentId="8_{9B44C1B2-60C0-418B-A771-75A055504631}" xr6:coauthVersionLast="47" xr6:coauthVersionMax="47" xr10:uidLastSave="{C0F05E0F-8EFA-4076-9B28-2BF3AFC1A030}"/>
  <bookViews>
    <workbookView xWindow="-120" yWindow="-120" windowWidth="51840" windowHeight="21120" tabRatio="396" xr2:uid="{19008F07-51DA-4218-BD92-6733968B8341}"/>
  </bookViews>
  <sheets>
    <sheet name="Data" sheetId="1" r:id="rId1"/>
    <sheet name="Controller" sheetId="2" r:id="rId2"/>
    <sheet name="Caixinha" sheetId="5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<sst xmlns="http://schemas.openxmlformats.org/spreadsheetml/2006/main" count="259" uniqueCount="81">
  <si>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</si>
  <si>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</si>
  <si>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</si>
  <si>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</si>
  <si>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</si>
  <si>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</si>
  <si>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</si>
  <si>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</si>
  <si>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</si>
  <si>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</si>
  <si>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</si>
  <si>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</si>
  <si>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</si>
  <si>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</si>
  <si>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</si>
  <si>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</si>
  <si>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</si>
  <si>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</si>
  <si>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</si>
  <si>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</si>
  <si>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</si>
  <si>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</si>
  <si>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</si>
  <si>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</si>
  <si>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</si>
  <si>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</si>
  <si>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</si>
  <si>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</si>
  <si>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</si>
  <si>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</si>
  <si>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</si>
  <si>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</si>
  <si>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</si>
  <si>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</si>
  <si>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</si>
  <si>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</si>
  <si>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</si>
  <si>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</si>
  <si>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</si>
  <si>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</si>
  <si>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</si>
  <si>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</si>
  <si>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</si>
  <si>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</si>
  <si>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</si>
  <si>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</si>
  <si>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</si>
  <si>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</si>
  <si>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</si>
  <si>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</si>
  <si>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</si>
  <si>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</si>
  <si>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</si>
  <si>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</si>
  <si>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</si>
  <si>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</si>
  <si>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</si>
  <si>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</si>
  <si>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</si>
  <si>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</si>
  <si>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</si>
  <si>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</si>
  <si>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</si>
  <si>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</si>
  <si>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</si>
  <si>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</si>
  <si>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</si>
  <si>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</si>
  <si>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</si>
  <si>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</si>
  <si>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</si>
  <si>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</si>
  <si>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</si>
  <si>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Rótulos de Linha</t>
  </si>
  <si>
    <t>Total Geral</t>
  </si>
  <si>
    <t>quanto tive de saída por categoria, sumarizado em reais</t>
  </si>
  <si>
    <t>Mês</t>
  </si>
  <si>
    <t>data de lancamento</t>
  </si>
  <si>
    <t>deposito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</si>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</sst>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1" fillId="0" borderId="0" xfId="0" applyNumberFormat="1" applyFont="1" applyAlignment="1">
      <alignment horizontal="center" wrapText="1"/>
    </xf>
    <xf numFmtId="1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6">
    <dxf>
      <numFmt numFmtId="19" formatCode="dd/mm/yyyy"/>
    </dxf>
    <dxf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  <dxf>
      <numFmt numFmtId="19" formatCode="dd/mm/yyyy"/>
    </dxf>
    <dxf>
      <font>
        <color theme="0"/>
      </font>
      <fill>
        <gradientFill degree="90">
          <stop position="0">
            <color theme="0"/>
          </stop>
          <stop position="1">
            <color theme="4"/>
          </stop>
        </gradient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-style" pivot="0" table="0" count="10" xr9:uid="{3D9CDBFA-1344-4CD7-82DC-70E65941624B}">
      <tableStyleElement type="wholeTable" dxfId="5"/>
      <tableStyleElement type="headerRow" dxfId="4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 tint="-4.9989318521683403E-2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/>
              <bgColor theme="0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FFFF00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[minha primeira dash.xlsx]Controller!Tabela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054688772283803E-2"/>
          <c:y val="0.13993049837537283"/>
          <c:w val="0.92963866641133375"/>
          <c:h val="0.48550998833479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Controller!$D$5:$D$19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362-B2CA-57603CCD92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747512832"/>
        <c:axId val="1747522912"/>
      </c:barChart>
      <c:catAx>
        <c:axId val="17475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522912"/>
        <c:crosses val="autoZero"/>
        <c:auto val="1"/>
        <c:lblAlgn val="ctr"/>
        <c:lblOffset val="100"/>
        <c:noMultiLvlLbl val="0"/>
      </c:catAx>
      <c:valAx>
        <c:axId val="17475229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475128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[minha primeira dash.xlsx]Controller!Tabela dinâmica2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4.6296296296296294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Controller!$H$4:$H$6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Controller!$I$4:$I$6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9-4726-B61B-3EBFF6971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4156240"/>
        <c:axId val="1747551808"/>
      </c:barChart>
      <c:catAx>
        <c:axId val="17441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551808"/>
        <c:crosses val="autoZero"/>
        <c:auto val="1"/>
        <c:lblAlgn val="ctr"/>
        <c:lblOffset val="100"/>
        <c:noMultiLvlLbl val="0"/>
      </c:catAx>
      <c:valAx>
        <c:axId val="174755180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4415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31719423324297E-3"/>
          <c:y val="0"/>
          <c:w val="0.99832682805766759"/>
          <c:h val="0.9505233061205531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solidFill>
                  <a:srgbClr val="FB6F5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684-42E5-B2A9-5EB02C2192E2}"/>
                </c:ext>
              </c:extLst>
            </c:dLbl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rgbClr val="FB6F54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Caixinha!$D$2</c:f>
              <c:numCache>
                <c:formatCode>"R$"\ #,##0.00</c:formatCode>
                <c:ptCount val="1"/>
                <c:pt idx="0">
                  <c:v>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4-42E5-B2A9-5EB02C2192E2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4-42E5-B2A9-5EB02C2192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605552"/>
        <c:axId val="239606992"/>
      </c:barChart>
      <c:catAx>
        <c:axId val="23960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606992"/>
        <c:crosses val="autoZero"/>
        <c:auto val="1"/>
        <c:lblAlgn val="ctr"/>
        <c:lblOffset val="100"/>
        <c:noMultiLvlLbl val="0"/>
      </c:catAx>
      <c:valAx>
        <c:axId val="23960699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3960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chart" Target="../charts/chart2.xml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31750</xdr:rowOff>
    </xdr:from>
    <xdr:to>
      <xdr:col>19</xdr:col>
      <xdr:colOff>133350</xdr:colOff>
      <xdr:row>7</xdr:row>
      <xdr:rowOff>38100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2A64B3E3-AB11-8F35-51C1-1B6E89399549}"/>
            </a:ext>
          </a:extLst>
        </xdr:cNvPr>
        <xdr:cNvGrpSpPr/>
      </xdr:nvGrpSpPr>
      <xdr:grpSpPr>
        <a:xfrm>
          <a:off x="3028950" y="31750"/>
          <a:ext cx="10496550" cy="1339850"/>
          <a:chOff x="3028950" y="31750"/>
          <a:chExt cx="10496550" cy="133985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056A5CA7-9F8F-4726-9181-69C143210DDD}"/>
              </a:ext>
            </a:extLst>
          </xdr:cNvPr>
          <xdr:cNvSpPr/>
        </xdr:nvSpPr>
        <xdr:spPr>
          <a:xfrm>
            <a:off x="3028950" y="352426"/>
            <a:ext cx="10496550" cy="10096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kern="1200"/>
              <a:t>H</a:t>
            </a:r>
          </a:p>
        </xdr:txBody>
      </xdr:sp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12C73FC8-97AE-4970-9F12-6C528BC4FA97}"/>
              </a:ext>
            </a:extLst>
          </xdr:cNvPr>
          <xdr:cNvSpPr/>
        </xdr:nvSpPr>
        <xdr:spPr>
          <a:xfrm>
            <a:off x="3095625" y="400050"/>
            <a:ext cx="1219200" cy="904875"/>
          </a:xfrm>
          <a:prstGeom prst="roundRect">
            <a:avLst/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pic>
        <xdr:nvPicPr>
          <xdr:cNvPr id="25" name="Imagem 24" descr="Megaman PNG Transparent Image">
            <a:extLst>
              <a:ext uri="{FF2B5EF4-FFF2-40B4-BE49-F238E27FC236}">
                <a16:creationId xmlns:a16="http://schemas.microsoft.com/office/drawing/2014/main" id="{A89FE9B7-158E-45D1-5971-587D74B6635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95651" y="31750"/>
            <a:ext cx="826301" cy="13398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090D0AEC-BD8F-FCFC-A784-4D8C679313C3}"/>
              </a:ext>
            </a:extLst>
          </xdr:cNvPr>
          <xdr:cNvSpPr txBox="1"/>
        </xdr:nvSpPr>
        <xdr:spPr>
          <a:xfrm>
            <a:off x="4572000" y="482600"/>
            <a:ext cx="1742721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 kern="1200">
                <a:solidFill>
                  <a:schemeClr val="tx1"/>
                </a:solidFill>
              </a:rPr>
              <a:t>Hello, Emerson</a:t>
            </a:r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03C3EBD6-07E1-D2E9-79D6-EFBEEA547A4D}"/>
              </a:ext>
            </a:extLst>
          </xdr:cNvPr>
          <xdr:cNvSpPr txBox="1"/>
        </xdr:nvSpPr>
        <xdr:spPr>
          <a:xfrm>
            <a:off x="4572000" y="838200"/>
            <a:ext cx="181100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kern="1200">
                <a:ln>
                  <a:noFill/>
                </a:ln>
                <a:solidFill>
                  <a:schemeClr val="bg1">
                    <a:lumMod val="50000"/>
                  </a:schemeClr>
                </a:solidFill>
              </a:rPr>
              <a:t>acompanhamento financeiro</a:t>
            </a:r>
          </a:p>
        </xdr:txBody>
      </xdr:sp>
    </xdr:grpSp>
    <xdr:clientData/>
  </xdr:twoCellAnchor>
  <xdr:twoCellAnchor>
    <xdr:from>
      <xdr:col>0</xdr:col>
      <xdr:colOff>2314575</xdr:colOff>
      <xdr:row>32</xdr:row>
      <xdr:rowOff>66675</xdr:rowOff>
    </xdr:from>
    <xdr:to>
      <xdr:col>20</xdr:col>
      <xdr:colOff>47625</xdr:colOff>
      <xdr:row>53</xdr:row>
      <xdr:rowOff>123825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B5BFBB5D-BF09-D0EF-E5B1-6EDC72114830}"/>
            </a:ext>
          </a:extLst>
        </xdr:cNvPr>
        <xdr:cNvGrpSpPr/>
      </xdr:nvGrpSpPr>
      <xdr:grpSpPr>
        <a:xfrm>
          <a:off x="2314575" y="6162675"/>
          <a:ext cx="11734800" cy="4057650"/>
          <a:chOff x="2400300" y="4086225"/>
          <a:chExt cx="11763375" cy="4057650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6701371E-3074-7C30-381D-6348F5A1EF73}"/>
              </a:ext>
            </a:extLst>
          </xdr:cNvPr>
          <xdr:cNvGrpSpPr/>
        </xdr:nvGrpSpPr>
        <xdr:grpSpPr>
          <a:xfrm>
            <a:off x="2400300" y="4086225"/>
            <a:ext cx="11763375" cy="4057650"/>
            <a:chOff x="2247900" y="1066800"/>
            <a:chExt cx="11820525" cy="4057650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C35F3E1D-B488-B3FF-2CD8-47189ED4C25D}"/>
                </a:ext>
              </a:extLst>
            </xdr:cNvPr>
            <xdr:cNvGrpSpPr/>
          </xdr:nvGrpSpPr>
          <xdr:grpSpPr>
            <a:xfrm>
              <a:off x="2247900" y="1066800"/>
              <a:ext cx="11820525" cy="4057650"/>
              <a:chOff x="2790825" y="0"/>
              <a:chExt cx="11820525" cy="4057650"/>
            </a:xfrm>
          </xdr:grpSpPr>
          <xdr:grpSp>
            <xdr:nvGrpSpPr>
              <xdr:cNvPr id="10" name="Agrupar 9">
                <a:extLst>
                  <a:ext uri="{FF2B5EF4-FFF2-40B4-BE49-F238E27FC236}">
                    <a16:creationId xmlns:a16="http://schemas.microsoft.com/office/drawing/2014/main" id="{C8F9FDCF-30D3-2D6C-B7FC-7A5BAD6238F0}"/>
                  </a:ext>
                </a:extLst>
              </xdr:cNvPr>
              <xdr:cNvGrpSpPr/>
            </xdr:nvGrpSpPr>
            <xdr:grpSpPr>
              <a:xfrm>
                <a:off x="3067050" y="0"/>
                <a:ext cx="11391900" cy="4057650"/>
                <a:chOff x="3028950" y="104775"/>
                <a:chExt cx="11391900" cy="4057650"/>
              </a:xfrm>
            </xdr:grpSpPr>
            <xdr:sp macro="" textlink="">
              <xdr:nvSpPr>
                <xdr:cNvPr id="6" name="Retângulo: Cantos Arredondados 5">
                  <a:extLst>
                    <a:ext uri="{FF2B5EF4-FFF2-40B4-BE49-F238E27FC236}">
                      <a16:creationId xmlns:a16="http://schemas.microsoft.com/office/drawing/2014/main" id="{6E07CE87-7D4E-48D0-A65C-63A3956EB786}"/>
                    </a:ext>
                  </a:extLst>
                </xdr:cNvPr>
                <xdr:cNvSpPr/>
              </xdr:nvSpPr>
              <xdr:spPr>
                <a:xfrm>
                  <a:off x="3038474" y="142875"/>
                  <a:ext cx="11363325" cy="401955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9" name="Retângulo: Cantos Superiores Arredondados 8">
                  <a:extLst>
                    <a:ext uri="{FF2B5EF4-FFF2-40B4-BE49-F238E27FC236}">
                      <a16:creationId xmlns:a16="http://schemas.microsoft.com/office/drawing/2014/main" id="{4EEE0397-F153-4E1B-814A-D1296D846205}"/>
                    </a:ext>
                  </a:extLst>
                </xdr:cNvPr>
                <xdr:cNvSpPr/>
              </xdr:nvSpPr>
              <xdr:spPr>
                <a:xfrm>
                  <a:off x="3028950" y="104775"/>
                  <a:ext cx="11391900" cy="895351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36E8A703-DC02-42E9-B765-0CDE452429E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790825" y="933450"/>
              <a:ext cx="11820525" cy="309086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0D186018-DE91-BA0B-1B39-31156F1CD26C}"/>
                </a:ext>
              </a:extLst>
            </xdr:cNvPr>
            <xdr:cNvSpPr txBox="1"/>
          </xdr:nvSpPr>
          <xdr:spPr>
            <a:xfrm>
              <a:off x="4044053" y="1266825"/>
              <a:ext cx="3695700" cy="5429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Gastos</a:t>
              </a:r>
            </a:p>
          </xdr:txBody>
        </xdr:sp>
      </xdr:grpSp>
      <xdr:pic>
        <xdr:nvPicPr>
          <xdr:cNvPr id="18" name="Gráfico 17" descr="Dinheiro voador com preenchimento sólido">
            <a:extLst>
              <a:ext uri="{FF2B5EF4-FFF2-40B4-BE49-F238E27FC236}">
                <a16:creationId xmlns:a16="http://schemas.microsoft.com/office/drawing/2014/main" id="{2DB1160B-2F12-DBCD-D87A-7940BD370A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352799" y="4143374"/>
            <a:ext cx="847725" cy="84772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209550</xdr:colOff>
      <xdr:row>12</xdr:row>
      <xdr:rowOff>16650</xdr:rowOff>
    </xdr:from>
    <xdr:to>
      <xdr:col>10</xdr:col>
      <xdr:colOff>342900</xdr:colOff>
      <xdr:row>31</xdr:row>
      <xdr:rowOff>66675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5543F6C6-559E-6D0A-2CE0-49DAA4DFEDF4}"/>
            </a:ext>
          </a:extLst>
        </xdr:cNvPr>
        <xdr:cNvGrpSpPr/>
      </xdr:nvGrpSpPr>
      <xdr:grpSpPr>
        <a:xfrm>
          <a:off x="2628900" y="2302650"/>
          <a:ext cx="5619750" cy="3669525"/>
          <a:chOff x="2790825" y="121425"/>
          <a:chExt cx="5619750" cy="3669525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B92063F7-98D8-D98C-87D2-AB108D87E727}"/>
              </a:ext>
            </a:extLst>
          </xdr:cNvPr>
          <xdr:cNvGrpSpPr/>
        </xdr:nvGrpSpPr>
        <xdr:grpSpPr>
          <a:xfrm>
            <a:off x="2790825" y="161925"/>
            <a:ext cx="5619750" cy="3629025"/>
            <a:chOff x="2647951" y="5514975"/>
            <a:chExt cx="5514974" cy="3629025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10F80F45-648A-84B1-264A-CCFAA748D8A9}"/>
                </a:ext>
              </a:extLst>
            </xdr:cNvPr>
            <xdr:cNvGrpSpPr/>
          </xdr:nvGrpSpPr>
          <xdr:grpSpPr>
            <a:xfrm>
              <a:off x="2647951" y="5514975"/>
              <a:ext cx="5514974" cy="3629025"/>
              <a:chOff x="2847976" y="4476750"/>
              <a:chExt cx="5514974" cy="3629025"/>
            </a:xfrm>
          </xdr:grpSpPr>
          <xdr:grpSp>
            <xdr:nvGrpSpPr>
              <xdr:cNvPr id="8" name="Agrupar 7">
                <a:extLst>
                  <a:ext uri="{FF2B5EF4-FFF2-40B4-BE49-F238E27FC236}">
                    <a16:creationId xmlns:a16="http://schemas.microsoft.com/office/drawing/2014/main" id="{269828E2-6BEC-5E2D-D87B-0355140AB2F6}"/>
                  </a:ext>
                </a:extLst>
              </xdr:cNvPr>
              <xdr:cNvGrpSpPr/>
            </xdr:nvGrpSpPr>
            <xdr:grpSpPr>
              <a:xfrm>
                <a:off x="2847976" y="4476750"/>
                <a:ext cx="5514974" cy="3629025"/>
                <a:chOff x="8524876" y="5057775"/>
                <a:chExt cx="5514974" cy="3629025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D863EAB7-489A-FD2B-E915-A087DCDE4D02}"/>
                    </a:ext>
                  </a:extLst>
                </xdr:cNvPr>
                <xdr:cNvSpPr/>
              </xdr:nvSpPr>
              <xdr:spPr>
                <a:xfrm>
                  <a:off x="8534400" y="5057775"/>
                  <a:ext cx="5505450" cy="36290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8B0C2295-C5AB-2741-7C99-87ADE72F8476}"/>
                    </a:ext>
                  </a:extLst>
                </xdr:cNvPr>
                <xdr:cNvSpPr/>
              </xdr:nvSpPr>
              <xdr:spPr>
                <a:xfrm>
                  <a:off x="8524876" y="5057775"/>
                  <a:ext cx="5505450" cy="895351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ED2D1D01-9314-42C7-BCA6-46A4BEB7AA7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028950" y="5334000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8625975C-5484-1953-3EB7-7326FF3EC089}"/>
                </a:ext>
              </a:extLst>
            </xdr:cNvPr>
            <xdr:cNvSpPr txBox="1"/>
          </xdr:nvSpPr>
          <xdr:spPr>
            <a:xfrm>
              <a:off x="3781425" y="5762625"/>
              <a:ext cx="3514725" cy="4667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Entrada</a:t>
              </a:r>
            </a:p>
          </xdr:txBody>
        </xdr:sp>
      </xdr:grpSp>
      <xdr:pic>
        <xdr:nvPicPr>
          <xdr:cNvPr id="20" name="Gráfico 19" descr="Registrar estrutura de tópicos">
            <a:extLst>
              <a:ext uri="{FF2B5EF4-FFF2-40B4-BE49-F238E27FC236}">
                <a16:creationId xmlns:a16="http://schemas.microsoft.com/office/drawing/2014/main" id="{042CB486-B38B-5EC6-5E70-BBDEBDB6AA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3140850" y="121425"/>
            <a:ext cx="914400" cy="9144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193675</xdr:colOff>
      <xdr:row>7</xdr:row>
      <xdr:rowOff>177800</xdr:rowOff>
    </xdr:from>
    <xdr:to>
      <xdr:col>0</xdr:col>
      <xdr:colOff>2022475</xdr:colOff>
      <xdr:row>21</xdr:row>
      <xdr:rowOff>177800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Mês">
              <a:extLst>
                <a:ext uri="{FF2B5EF4-FFF2-40B4-BE49-F238E27FC236}">
                  <a16:creationId xmlns:a16="http://schemas.microsoft.com/office/drawing/2014/main" id="{D6FC5EE0-A05F-4711-B1D8-F314BAEC7B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675" y="151130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69850</xdr:colOff>
      <xdr:row>3</xdr:row>
      <xdr:rowOff>146050</xdr:rowOff>
    </xdr:from>
    <xdr:to>
      <xdr:col>18</xdr:col>
      <xdr:colOff>50800</xdr:colOff>
      <xdr:row>5</xdr:row>
      <xdr:rowOff>120650</xdr:rowOff>
    </xdr:to>
    <xdr:grpSp>
      <xdr:nvGrpSpPr>
        <xdr:cNvPr id="23" name="Agrupar 2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B9C816E-0B2F-52B6-1E6F-69FE4FBC7455}"/>
            </a:ext>
          </a:extLst>
        </xdr:cNvPr>
        <xdr:cNvGrpSpPr/>
      </xdr:nvGrpSpPr>
      <xdr:grpSpPr>
        <a:xfrm>
          <a:off x="9804400" y="717550"/>
          <a:ext cx="3028950" cy="355600"/>
          <a:chOff x="9804400" y="717550"/>
          <a:chExt cx="3028950" cy="355600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8C5DCEC9-D0A7-4D29-AC04-C77C93090502}"/>
              </a:ext>
            </a:extLst>
          </xdr:cNvPr>
          <xdr:cNvSpPr/>
        </xdr:nvSpPr>
        <xdr:spPr>
          <a:xfrm>
            <a:off x="9804400" y="723901"/>
            <a:ext cx="3028950" cy="29210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00" b="1" kern="1200">
                <a:solidFill>
                  <a:schemeClr val="tx1">
                    <a:lumMod val="50000"/>
                    <a:lumOff val="50000"/>
                  </a:schemeClr>
                </a:solidFill>
              </a:rPr>
              <a:t>Pesquisar dados...</a:t>
            </a:r>
          </a:p>
        </xdr:txBody>
      </xdr:sp>
      <xdr:pic>
        <xdr:nvPicPr>
          <xdr:cNvPr id="19" name="Gráfico 18" descr="Lupa estrutura de tópicos">
            <a:extLst>
              <a:ext uri="{FF2B5EF4-FFF2-40B4-BE49-F238E27FC236}">
                <a16:creationId xmlns:a16="http://schemas.microsoft.com/office/drawing/2014/main" id="{2C93840C-75EF-948E-8A24-292C5EE8A7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2407900" y="717550"/>
            <a:ext cx="355600" cy="3556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12700</xdr:colOff>
      <xdr:row>1</xdr:row>
      <xdr:rowOff>19050</xdr:rowOff>
    </xdr:from>
    <xdr:to>
      <xdr:col>1</xdr:col>
      <xdr:colOff>6350</xdr:colOff>
      <xdr:row>5</xdr:row>
      <xdr:rowOff>139700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4A9C426A-0F81-E489-99E2-CCB9FD1BE932}"/>
            </a:ext>
          </a:extLst>
        </xdr:cNvPr>
        <xdr:cNvSpPr/>
      </xdr:nvSpPr>
      <xdr:spPr>
        <a:xfrm>
          <a:off x="12700" y="209550"/>
          <a:ext cx="2413000" cy="882650"/>
        </a:xfrm>
        <a:prstGeom prst="roundRect">
          <a:avLst/>
        </a:prstGeom>
        <a:solidFill>
          <a:schemeClr val="tx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2000" b="0" kern="120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Money</a:t>
          </a:r>
          <a:r>
            <a:rPr lang="pt-BR" sz="2000" b="0" kern="120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APP</a:t>
          </a:r>
          <a:endParaRPr lang="pt-BR" sz="2000" b="0" kern="120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0</xdr:col>
      <xdr:colOff>1422400</xdr:colOff>
      <xdr:row>1</xdr:row>
      <xdr:rowOff>19050</xdr:rowOff>
    </xdr:from>
    <xdr:to>
      <xdr:col>0</xdr:col>
      <xdr:colOff>2171700</xdr:colOff>
      <xdr:row>5</xdr:row>
      <xdr:rowOff>6350</xdr:rowOff>
    </xdr:to>
    <xdr:pic>
      <xdr:nvPicPr>
        <xdr:cNvPr id="33" name="Gráfico 32" descr="Dinheiro com preenchimento sólido">
          <a:extLst>
            <a:ext uri="{FF2B5EF4-FFF2-40B4-BE49-F238E27FC236}">
              <a16:creationId xmlns:a16="http://schemas.microsoft.com/office/drawing/2014/main" id="{AE686776-33B9-DC19-D7D1-F3DBAF8F4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422400" y="209550"/>
          <a:ext cx="749300" cy="749300"/>
        </a:xfrm>
        <a:prstGeom prst="rect">
          <a:avLst/>
        </a:prstGeom>
      </xdr:spPr>
    </xdr:pic>
    <xdr:clientData/>
  </xdr:twoCellAnchor>
  <xdr:twoCellAnchor>
    <xdr:from>
      <xdr:col>10</xdr:col>
      <xdr:colOff>590550</xdr:colOff>
      <xdr:row>12</xdr:row>
      <xdr:rowOff>53200</xdr:rowOff>
    </xdr:from>
    <xdr:to>
      <xdr:col>19</xdr:col>
      <xdr:colOff>590550</xdr:colOff>
      <xdr:row>31</xdr:row>
      <xdr:rowOff>62725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5F6F9D53-30DF-7DEC-2194-F41304EDADAB}"/>
            </a:ext>
          </a:extLst>
        </xdr:cNvPr>
        <xdr:cNvGrpSpPr/>
      </xdr:nvGrpSpPr>
      <xdr:grpSpPr>
        <a:xfrm>
          <a:off x="8496300" y="2339200"/>
          <a:ext cx="5486400" cy="3629025"/>
          <a:chOff x="2647951" y="5514975"/>
          <a:chExt cx="5514974" cy="3629025"/>
        </a:xfrm>
      </xdr:grpSpPr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F44EDCF0-CE24-0859-A4B9-A4C0B28FF789}"/>
              </a:ext>
            </a:extLst>
          </xdr:cNvPr>
          <xdr:cNvGrpSpPr/>
        </xdr:nvGrpSpPr>
        <xdr:grpSpPr>
          <a:xfrm>
            <a:off x="2647951" y="5514975"/>
            <a:ext cx="5514974" cy="3629025"/>
            <a:chOff x="8524876" y="5057775"/>
            <a:chExt cx="5514974" cy="3629025"/>
          </a:xfrm>
        </xdr:grpSpPr>
        <xdr:sp macro="" textlink="">
          <xdr:nvSpPr>
            <xdr:cNvPr id="45" name="Retângulo: Cantos Arredondados 44">
              <a:extLst>
                <a:ext uri="{FF2B5EF4-FFF2-40B4-BE49-F238E27FC236}">
                  <a16:creationId xmlns:a16="http://schemas.microsoft.com/office/drawing/2014/main" id="{8AF3AE6B-BF02-32E4-625C-F2E8BE0303BB}"/>
                </a:ext>
              </a:extLst>
            </xdr:cNvPr>
            <xdr:cNvSpPr/>
          </xdr:nvSpPr>
          <xdr:spPr>
            <a:xfrm>
              <a:off x="8534400" y="5057775"/>
              <a:ext cx="5505450" cy="36290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6" name="Retângulo: Cantos Superiores Arredondados 45">
              <a:extLst>
                <a:ext uri="{FF2B5EF4-FFF2-40B4-BE49-F238E27FC236}">
                  <a16:creationId xmlns:a16="http://schemas.microsoft.com/office/drawing/2014/main" id="{E46BFA61-32FE-B234-3CFA-C7074E75C234}"/>
                </a:ext>
              </a:extLst>
            </xdr:cNvPr>
            <xdr:cNvSpPr/>
          </xdr:nvSpPr>
          <xdr:spPr>
            <a:xfrm>
              <a:off x="8524876" y="5057775"/>
              <a:ext cx="5505450" cy="89535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90387B88-B26B-5D96-F1B9-EEE116BE003D}"/>
              </a:ext>
            </a:extLst>
          </xdr:cNvPr>
          <xdr:cNvSpPr txBox="1"/>
        </xdr:nvSpPr>
        <xdr:spPr>
          <a:xfrm>
            <a:off x="3781425" y="5762625"/>
            <a:ext cx="3514725" cy="46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11</xdr:col>
      <xdr:colOff>196850</xdr:colOff>
      <xdr:row>12</xdr:row>
      <xdr:rowOff>46039</xdr:rowOff>
    </xdr:from>
    <xdr:to>
      <xdr:col>12</xdr:col>
      <xdr:colOff>482725</xdr:colOff>
      <xdr:row>16</xdr:row>
      <xdr:rowOff>179514</xdr:rowOff>
    </xdr:to>
    <xdr:pic>
      <xdr:nvPicPr>
        <xdr:cNvPr id="47" name="Imagem 46" descr="Cofrinho com preenchimento sólido">
          <a:extLst>
            <a:ext uri="{FF2B5EF4-FFF2-40B4-BE49-F238E27FC236}">
              <a16:creationId xmlns:a16="http://schemas.microsoft.com/office/drawing/2014/main" id="{957F3EBD-0F94-2B08-7016-A5F2102B2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8712200" y="2332039"/>
          <a:ext cx="895475" cy="895475"/>
        </a:xfrm>
        <a:prstGeom prst="rect">
          <a:avLst/>
        </a:prstGeom>
      </xdr:spPr>
    </xdr:pic>
    <xdr:clientData/>
  </xdr:twoCellAnchor>
  <xdr:twoCellAnchor>
    <xdr:from>
      <xdr:col>13</xdr:col>
      <xdr:colOff>323850</xdr:colOff>
      <xdr:row>16</xdr:row>
      <xdr:rowOff>69850</xdr:rowOff>
    </xdr:from>
    <xdr:to>
      <xdr:col>17</xdr:col>
      <xdr:colOff>504825</xdr:colOff>
      <xdr:row>31</xdr:row>
      <xdr:rowOff>38914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4D3637D7-0555-4895-85FF-279CD1CE7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erson Silveira dos Reis" refreshedDate="45684.95384224537" createdVersion="8" refreshedVersion="8" minRefreshableVersion="3" recordCount="44" xr:uid="{78BE1DFC-8FA2-4575-9653-E88EF3FA13E9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805443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98D99-5C91-4FA3-8C63-A52159E4A25A}" name="Tabela dinâ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C4:D19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2" name="Data">
      <autoFilter ref="A1">
        <filterColumn colId="0">
          <customFilters and="1">
            <customFilter operator="greaterThanOrEqual" val="45505"/>
            <customFilter operator="lessThanOrEqual" val="455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560F1-CA67-4BD4-87A0-6412460CF2E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H3:I6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617FD4CB-C043-4DCD-9BB7-4CE8708312B9}" sourceName="Mês">
  <pivotTables>
    <pivotTable tabId="2" name="Tabela dinâmica1"/>
    <pivotTable tabId="2" name="Tabela dinâmica2"/>
  </pivotTables>
  <data>
    <tabular pivotCacheId="1280544353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619E7BA7-09D0-4576-B9C0-2EBB2CBE150D}" cache="SegmentaçãodeDados_Mês" caption="Mês" style="my-styl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ACE94F-2E5D-4139-A5B5-92FDB140D00F}" name="tbl_operations" displayName="tbl_operations" ref="A1:H45" totalsRowShown="0">
  <autoFilter ref="A1:H45" xr:uid="{C2ACE94F-2E5D-4139-A5B5-92FDB140D00F}"/>
  <tableColumns count="8">
    <tableColumn id="1" xr3:uid="{15908896-5E41-41D7-BDC7-8CC5EEC9DDAF}" name="Data" dataDxfId="3"/>
    <tableColumn id="8" xr3:uid="{10EEAA16-EF76-4A22-AC6C-2D19159F6497}" name="Mês" dataDxfId="2">
      <calculatedColumnFormula>MONTH(tbl_operations[[#This Row],[Data]])</calculatedColumnFormula>
    </tableColumn>
    <tableColumn id="2" xr3:uid="{A9AA8689-2E14-4A67-BE11-20B815EECC47}" name="Tipo"/>
    <tableColumn id="3" xr3:uid="{1EF90E52-EE60-4524-8ADE-D26D6C858952}" name="Categoria"/>
    <tableColumn id="4" xr3:uid="{9BE91C84-82A1-4502-9688-710E0F12E259}" name="Descrição"/>
    <tableColumn id="5" xr3:uid="{AAD80F13-1C4E-487E-AB0F-96EFE511F5A3}" name="Valor" dataDxfId="1"/>
    <tableColumn id="6" xr3:uid="{A05D7B89-5720-47DB-A9CD-248016BBE1C5}" name="Operação Bancária"/>
    <tableColumn id="7" xr3:uid="{9B0CCC81-565D-4BC8-89AA-ACB6A2D33EF6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5D49ED-307B-49EF-9B1A-12A53258855A}" name="Tabela3" displayName="Tabela3" ref="C5:D21" totalsRowShown="0">
  <autoFilter ref="C5:D21" xr:uid="{9F5D49ED-307B-49EF-9B1A-12A53258855A}"/>
  <tableColumns count="2">
    <tableColumn id="1" xr3:uid="{5005F051-3A91-4DFD-B479-61DB90920C40}" name="data de lancamento" dataDxfId="0"/>
    <tableColumn id="2" xr3:uid="{BFEA0318-39F0-4967-BCD1-CB919E8BD9A9}" name="deposito reservado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D197-2570-48B9-B7EE-1E98848ED3E8}">
  <sheetPr>
    <tabColor theme="3" tint="0.499984740745262"/>
  </sheetPr>
  <dimension ref="A1:H45"/>
  <sheetViews>
    <sheetView tabSelected="1" workbookViewId="0">
      <selection activeCell="C40" sqref="C40"/>
    </sheetView>
  </sheetViews>
  <sheetFormatPr defaultRowHeight="15" x14ac:dyDescent="0.25"/>
  <cols>
    <col min="1" max="2" width="10.7109375" bestFit="1" customWidth="1"/>
    <col min="3" max="3" width="15.28515625" bestFit="1" customWidth="1"/>
    <col min="4" max="4" width="23.140625" bestFit="1" customWidth="1"/>
    <col min="5" max="5" width="10.7109375" bestFit="1" customWidth="1"/>
    <col min="6" max="6" width="20.140625" bestFit="1" customWidth="1"/>
    <col min="7" max="7" width="9.7109375" bestFit="1" customWidth="1"/>
  </cols>
  <sheetData>
    <row r="1" spans="1:8" x14ac:dyDescent="0.25">
      <c r="A1" t="s">
        <v>0</v>
      </c>
      <c r="B1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31.5" customHeight="1" x14ac:dyDescent="0.25">
      <c r="A2" s="1">
        <v>45505</v>
      </c>
      <c r="B2" s="9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31.5" customHeight="1" x14ac:dyDescent="0.25">
      <c r="A3" s="1">
        <v>45505</v>
      </c>
      <c r="B3" s="9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31.5" customHeight="1" x14ac:dyDescent="0.25">
      <c r="A4" s="1">
        <v>45507</v>
      </c>
      <c r="B4" s="9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31.5" customHeight="1" x14ac:dyDescent="0.25">
      <c r="A5" s="1">
        <v>45509</v>
      </c>
      <c r="B5" s="9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31.5" customHeight="1" x14ac:dyDescent="0.25">
      <c r="A6" s="1">
        <v>45511</v>
      </c>
      <c r="B6" s="9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31.5" customHeight="1" x14ac:dyDescent="0.25">
      <c r="A7" s="1">
        <v>45514</v>
      </c>
      <c r="B7" s="9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31.5" customHeight="1" x14ac:dyDescent="0.25">
      <c r="A8" s="1">
        <v>45516</v>
      </c>
      <c r="B8" s="9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31.5" customHeight="1" x14ac:dyDescent="0.25">
      <c r="A9" s="1">
        <v>45519</v>
      </c>
      <c r="B9" s="9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31.5" customHeight="1" x14ac:dyDescent="0.25">
      <c r="A10" s="1">
        <v>45519</v>
      </c>
      <c r="B10" s="9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31.5" customHeight="1" x14ac:dyDescent="0.25">
      <c r="A11" s="1">
        <v>45522</v>
      </c>
      <c r="B11" s="9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31.5" customHeight="1" x14ac:dyDescent="0.25">
      <c r="A12" s="1">
        <v>45524</v>
      </c>
      <c r="B12" s="9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31.5" customHeight="1" x14ac:dyDescent="0.25">
      <c r="A13" s="1">
        <v>45526</v>
      </c>
      <c r="B13" s="9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31.5" customHeight="1" x14ac:dyDescent="0.25">
      <c r="A14" s="1">
        <v>45528</v>
      </c>
      <c r="B14" s="9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31.5" customHeight="1" x14ac:dyDescent="0.25">
      <c r="A15" s="1">
        <v>45532</v>
      </c>
      <c r="B15" s="9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31.5" customHeight="1" x14ac:dyDescent="0.25">
      <c r="A16" s="1">
        <v>45534</v>
      </c>
      <c r="B16" s="9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31.5" customHeight="1" x14ac:dyDescent="0.25">
      <c r="A17" s="1">
        <v>45535</v>
      </c>
      <c r="B17" s="9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31.5" customHeight="1" x14ac:dyDescent="0.25">
      <c r="A18" s="1">
        <v>45536</v>
      </c>
      <c r="B18" s="9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31.5" customHeight="1" x14ac:dyDescent="0.25">
      <c r="A19" s="1">
        <v>45537</v>
      </c>
      <c r="B19" s="9">
        <f>MONTH(tbl_operations[[#This Row],[Data]])</f>
        <v>9</v>
      </c>
      <c r="C19" s="2" t="s">
        <v>12</v>
      </c>
      <c r="D19" s="2" t="s">
        <v>13</v>
      </c>
      <c r="E19" s="2" t="s">
        <v>14</v>
      </c>
      <c r="F19" s="3">
        <v>450</v>
      </c>
      <c r="G19" s="2" t="s">
        <v>15</v>
      </c>
      <c r="H19" s="2" t="s">
        <v>16</v>
      </c>
    </row>
    <row r="20" spans="1:8" ht="31.5" customHeight="1" x14ac:dyDescent="0.25">
      <c r="A20" s="1">
        <v>45540</v>
      </c>
      <c r="B20" s="9">
        <f>MONTH(tbl_operations[[#This Row],[Data]])</f>
        <v>9</v>
      </c>
      <c r="C20" s="2" t="s">
        <v>12</v>
      </c>
      <c r="D20" s="2" t="s">
        <v>17</v>
      </c>
      <c r="E20" s="2" t="s">
        <v>18</v>
      </c>
      <c r="F20" s="3">
        <v>300</v>
      </c>
      <c r="G20" s="2" t="s">
        <v>15</v>
      </c>
      <c r="H20" s="2" t="s">
        <v>20</v>
      </c>
    </row>
    <row r="21" spans="1:8" ht="31.5" customHeight="1" x14ac:dyDescent="0.25">
      <c r="A21" s="1">
        <v>45543</v>
      </c>
      <c r="B21" s="9">
        <f>MONTH(tbl_operations[[#This Row],[Data]])</f>
        <v>9</v>
      </c>
      <c r="C21" s="2" t="s">
        <v>12</v>
      </c>
      <c r="D21" s="2" t="s">
        <v>21</v>
      </c>
      <c r="E21" s="2" t="s">
        <v>47</v>
      </c>
      <c r="F21" s="3">
        <v>200</v>
      </c>
      <c r="G21" s="2" t="s">
        <v>10</v>
      </c>
      <c r="H21" s="2" t="s">
        <v>20</v>
      </c>
    </row>
    <row r="22" spans="1:8" ht="31.5" customHeight="1" x14ac:dyDescent="0.25">
      <c r="A22" s="1">
        <v>45546</v>
      </c>
      <c r="B22" s="9">
        <f>MONTH(tbl_operations[[#This Row],[Data]])</f>
        <v>9</v>
      </c>
      <c r="C22" s="2" t="s">
        <v>12</v>
      </c>
      <c r="D22" s="2" t="s">
        <v>23</v>
      </c>
      <c r="E22" s="2" t="s">
        <v>48</v>
      </c>
      <c r="F22" s="3">
        <v>600</v>
      </c>
      <c r="G22" s="2" t="s">
        <v>15</v>
      </c>
      <c r="H22" s="2" t="s">
        <v>16</v>
      </c>
    </row>
    <row r="23" spans="1:8" ht="31.5" customHeight="1" x14ac:dyDescent="0.25">
      <c r="A23" s="1">
        <v>45549</v>
      </c>
      <c r="B23" s="9">
        <f>MONTH(tbl_operations[[#This Row],[Data]])</f>
        <v>9</v>
      </c>
      <c r="C23" s="2" t="s">
        <v>12</v>
      </c>
      <c r="D23" s="2" t="s">
        <v>25</v>
      </c>
      <c r="E23" s="2" t="s">
        <v>26</v>
      </c>
      <c r="F23" s="3">
        <v>350</v>
      </c>
      <c r="G23" s="2" t="s">
        <v>10</v>
      </c>
      <c r="H23" s="2" t="s">
        <v>20</v>
      </c>
    </row>
    <row r="24" spans="1:8" ht="31.5" customHeight="1" x14ac:dyDescent="0.25">
      <c r="A24" s="1">
        <v>45552</v>
      </c>
      <c r="B24" s="9">
        <f>MONTH(tbl_operations[[#This Row],[Data]])</f>
        <v>9</v>
      </c>
      <c r="C24" s="2" t="s">
        <v>12</v>
      </c>
      <c r="D24" s="2" t="s">
        <v>27</v>
      </c>
      <c r="E24" s="2" t="s">
        <v>49</v>
      </c>
      <c r="F24" s="3">
        <v>500</v>
      </c>
      <c r="G24" s="2" t="s">
        <v>19</v>
      </c>
      <c r="H24" s="2" t="s">
        <v>16</v>
      </c>
    </row>
    <row r="25" spans="1:8" ht="31.5" customHeight="1" x14ac:dyDescent="0.25">
      <c r="A25" s="1">
        <v>45555</v>
      </c>
      <c r="B25" s="9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31.5" customHeight="1" x14ac:dyDescent="0.25">
      <c r="A26" s="1">
        <v>45555</v>
      </c>
      <c r="B26" s="9">
        <f>MONTH(tbl_operations[[#This Row],[Data]])</f>
        <v>9</v>
      </c>
      <c r="C26" s="2" t="s">
        <v>12</v>
      </c>
      <c r="D26" s="2" t="s">
        <v>31</v>
      </c>
      <c r="E26" s="2" t="s">
        <v>52</v>
      </c>
      <c r="F26" s="3">
        <v>800</v>
      </c>
      <c r="G26" s="2" t="s">
        <v>10</v>
      </c>
      <c r="H26" s="2" t="s">
        <v>20</v>
      </c>
    </row>
    <row r="27" spans="1:8" ht="31.5" customHeight="1" x14ac:dyDescent="0.25">
      <c r="A27" s="1">
        <v>45558</v>
      </c>
      <c r="B27" s="9">
        <f>MONTH(tbl_operations[[#This Row],[Data]])</f>
        <v>9</v>
      </c>
      <c r="C27" s="2" t="s">
        <v>12</v>
      </c>
      <c r="D27" s="2" t="s">
        <v>33</v>
      </c>
      <c r="E27" s="2" t="s">
        <v>53</v>
      </c>
      <c r="F27" s="3">
        <v>1500</v>
      </c>
      <c r="G27" s="2" t="s">
        <v>19</v>
      </c>
      <c r="H27" s="2" t="s">
        <v>16</v>
      </c>
    </row>
    <row r="28" spans="1:8" ht="31.5" customHeight="1" x14ac:dyDescent="0.25">
      <c r="A28" s="1">
        <v>45561</v>
      </c>
      <c r="B28" s="9">
        <f>MONTH(tbl_operations[[#This Row],[Data]])</f>
        <v>9</v>
      </c>
      <c r="C28" s="2" t="s">
        <v>12</v>
      </c>
      <c r="D28" s="2" t="s">
        <v>54</v>
      </c>
      <c r="E28" s="2" t="s">
        <v>55</v>
      </c>
      <c r="F28" s="3">
        <v>250</v>
      </c>
      <c r="G28" s="2" t="s">
        <v>15</v>
      </c>
      <c r="H28" s="2" t="s">
        <v>20</v>
      </c>
    </row>
    <row r="29" spans="1:8" ht="31.5" customHeight="1" x14ac:dyDescent="0.25">
      <c r="A29" s="1">
        <v>45564</v>
      </c>
      <c r="B29" s="9">
        <f>MONTH(tbl_operations[[#This Row],[Data]])</f>
        <v>9</v>
      </c>
      <c r="C29" s="2" t="s">
        <v>12</v>
      </c>
      <c r="D29" s="2" t="s">
        <v>37</v>
      </c>
      <c r="E29" s="2" t="s">
        <v>56</v>
      </c>
      <c r="F29" s="3">
        <v>400</v>
      </c>
      <c r="G29" s="2" t="s">
        <v>19</v>
      </c>
      <c r="H29" s="2" t="s">
        <v>16</v>
      </c>
    </row>
    <row r="30" spans="1:8" ht="31.5" customHeight="1" x14ac:dyDescent="0.25">
      <c r="A30" s="1">
        <v>45566</v>
      </c>
      <c r="B30" s="9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31.5" customHeight="1" x14ac:dyDescent="0.25">
      <c r="A31" s="1">
        <v>45566</v>
      </c>
      <c r="B31" s="9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31.5" customHeight="1" x14ac:dyDescent="0.25">
      <c r="A32" s="1">
        <v>45568</v>
      </c>
      <c r="B32" s="9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31.5" customHeight="1" x14ac:dyDescent="0.25">
      <c r="A33" s="1">
        <v>45570</v>
      </c>
      <c r="B33" s="9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31.5" customHeight="1" x14ac:dyDescent="0.25">
      <c r="A34" s="1">
        <v>45573</v>
      </c>
      <c r="B34" s="9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31.5" customHeight="1" x14ac:dyDescent="0.25">
      <c r="A35" s="1">
        <v>45575</v>
      </c>
      <c r="B35" s="9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31.5" customHeight="1" x14ac:dyDescent="0.25">
      <c r="A36" s="1">
        <v>45578</v>
      </c>
      <c r="B36" s="9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31.5" customHeight="1" x14ac:dyDescent="0.25">
      <c r="A37" s="1">
        <v>45580</v>
      </c>
      <c r="B37" s="9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31.5" customHeight="1" x14ac:dyDescent="0.25">
      <c r="A38" s="1">
        <v>45583</v>
      </c>
      <c r="B38" s="9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31.5" customHeight="1" x14ac:dyDescent="0.25">
      <c r="A39" s="1">
        <v>45583</v>
      </c>
      <c r="B39" s="9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31.5" customHeight="1" x14ac:dyDescent="0.25">
      <c r="A40" s="1">
        <v>45585</v>
      </c>
      <c r="B40" s="9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31.5" customHeight="1" x14ac:dyDescent="0.25">
      <c r="A41" s="1">
        <v>45587</v>
      </c>
      <c r="B41" s="9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31.5" customHeight="1" x14ac:dyDescent="0.25">
      <c r="A42" s="1">
        <v>45589</v>
      </c>
      <c r="B42" s="9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31.5" customHeight="1" x14ac:dyDescent="0.25">
      <c r="A43" s="1">
        <v>45591</v>
      </c>
      <c r="B43" s="9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31.5" customHeight="1" x14ac:dyDescent="0.25">
      <c r="A44" s="1">
        <v>45595</v>
      </c>
      <c r="B44" s="9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31.5" customHeight="1" x14ac:dyDescent="0.25">
      <c r="A45" s="1">
        <v>45596</v>
      </c>
      <c r="B45" s="9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CA46-305F-4474-8D2D-B499EA45B509}">
  <sheetPr>
    <tabColor theme="3" tint="0.499984740745262"/>
  </sheetPr>
  <dimension ref="C1:I19"/>
  <sheetViews>
    <sheetView workbookViewId="0">
      <selection activeCell="C40" sqref="C40"/>
    </sheetView>
  </sheetViews>
  <sheetFormatPr defaultRowHeight="15" x14ac:dyDescent="0.25"/>
  <cols>
    <col min="3" max="3" width="21.140625" bestFit="1" customWidth="1"/>
    <col min="4" max="4" width="13.85546875" bestFit="1" customWidth="1"/>
    <col min="8" max="8" width="18.42578125" bestFit="1" customWidth="1"/>
    <col min="9" max="9" width="13.85546875" bestFit="1" customWidth="1"/>
  </cols>
  <sheetData>
    <row r="1" spans="3:9" x14ac:dyDescent="0.25">
      <c r="C1" t="s">
        <v>75</v>
      </c>
      <c r="H1" s="5" t="s">
        <v>1</v>
      </c>
      <c r="I1" t="s">
        <v>7</v>
      </c>
    </row>
    <row r="2" spans="3:9" x14ac:dyDescent="0.25">
      <c r="C2" s="5" t="s">
        <v>1</v>
      </c>
      <c r="D2" t="s">
        <v>12</v>
      </c>
    </row>
    <row r="3" spans="3:9" x14ac:dyDescent="0.25">
      <c r="H3" s="5" t="s">
        <v>73</v>
      </c>
      <c r="I3" t="s">
        <v>72</v>
      </c>
    </row>
    <row r="4" spans="3:9" x14ac:dyDescent="0.25">
      <c r="C4" s="5" t="s">
        <v>73</v>
      </c>
      <c r="D4" t="s">
        <v>72</v>
      </c>
      <c r="H4" s="6" t="s">
        <v>29</v>
      </c>
      <c r="I4" s="4">
        <v>800</v>
      </c>
    </row>
    <row r="5" spans="3:9" x14ac:dyDescent="0.25">
      <c r="C5" s="6" t="s">
        <v>13</v>
      </c>
      <c r="D5" s="4">
        <v>550</v>
      </c>
      <c r="H5" s="6" t="s">
        <v>8</v>
      </c>
      <c r="I5" s="4">
        <v>5000</v>
      </c>
    </row>
    <row r="6" spans="3:9" x14ac:dyDescent="0.25">
      <c r="C6" s="6" t="s">
        <v>39</v>
      </c>
      <c r="D6" s="4">
        <v>80</v>
      </c>
      <c r="H6" s="6" t="s">
        <v>74</v>
      </c>
      <c r="I6" s="4">
        <v>5800</v>
      </c>
    </row>
    <row r="7" spans="3:9" x14ac:dyDescent="0.25">
      <c r="C7" s="6" t="s">
        <v>25</v>
      </c>
      <c r="D7" s="4">
        <v>400</v>
      </c>
    </row>
    <row r="8" spans="3:9" x14ac:dyDescent="0.25">
      <c r="C8" s="6" t="s">
        <v>33</v>
      </c>
      <c r="D8" s="4">
        <v>1200</v>
      </c>
    </row>
    <row r="9" spans="3:9" x14ac:dyDescent="0.25">
      <c r="C9" s="6" t="s">
        <v>45</v>
      </c>
      <c r="D9" s="4">
        <v>350</v>
      </c>
    </row>
    <row r="10" spans="3:9" x14ac:dyDescent="0.25">
      <c r="C10" s="6" t="s">
        <v>21</v>
      </c>
      <c r="D10" s="4">
        <v>120</v>
      </c>
    </row>
    <row r="11" spans="3:9" x14ac:dyDescent="0.25">
      <c r="C11" s="6" t="s">
        <v>41</v>
      </c>
      <c r="D11" s="4">
        <v>200</v>
      </c>
    </row>
    <row r="12" spans="3:9" x14ac:dyDescent="0.25">
      <c r="C12" s="6" t="s">
        <v>37</v>
      </c>
      <c r="D12" s="4">
        <v>180</v>
      </c>
    </row>
    <row r="13" spans="3:9" x14ac:dyDescent="0.25">
      <c r="C13" s="6" t="s">
        <v>23</v>
      </c>
      <c r="D13" s="4">
        <v>250</v>
      </c>
    </row>
    <row r="14" spans="3:9" x14ac:dyDescent="0.25">
      <c r="C14" s="6" t="s">
        <v>31</v>
      </c>
      <c r="D14" s="4">
        <v>150</v>
      </c>
    </row>
    <row r="15" spans="3:9" x14ac:dyDescent="0.25">
      <c r="C15" s="6" t="s">
        <v>17</v>
      </c>
      <c r="D15" s="4">
        <v>300</v>
      </c>
    </row>
    <row r="16" spans="3:9" x14ac:dyDescent="0.25">
      <c r="C16" s="6" t="s">
        <v>35</v>
      </c>
      <c r="D16" s="4">
        <v>450</v>
      </c>
    </row>
    <row r="17" spans="3:4" x14ac:dyDescent="0.25">
      <c r="C17" s="6" t="s">
        <v>27</v>
      </c>
      <c r="D17" s="4">
        <v>600</v>
      </c>
    </row>
    <row r="18" spans="3:4" x14ac:dyDescent="0.25">
      <c r="C18" s="6" t="s">
        <v>43</v>
      </c>
      <c r="D18" s="4">
        <v>750</v>
      </c>
    </row>
    <row r="19" spans="3:4" x14ac:dyDescent="0.25">
      <c r="C19" s="6" t="s">
        <v>74</v>
      </c>
      <c r="D19" s="4">
        <v>5580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13C8-4BE3-42C4-B07E-B8E49EF94F98}">
  <sheetPr>
    <tabColor rgb="FF0070C0"/>
  </sheetPr>
  <dimension ref="C2:I21"/>
  <sheetViews>
    <sheetView workbookViewId="0">
      <selection activeCell="C40" sqref="C40"/>
    </sheetView>
  </sheetViews>
  <sheetFormatPr defaultRowHeight="15" x14ac:dyDescent="0.25"/>
  <cols>
    <col min="3" max="3" width="20.7109375" customWidth="1"/>
    <col min="4" max="4" width="20" customWidth="1"/>
    <col min="9" max="9" width="10.42578125" bestFit="1" customWidth="1"/>
  </cols>
  <sheetData>
    <row r="2" spans="3:9" x14ac:dyDescent="0.25">
      <c r="C2" s="7" t="s">
        <v>79</v>
      </c>
      <c r="D2" s="4">
        <f>SUM(Tabela3[deposito reservado])</f>
        <v>7023</v>
      </c>
    </row>
    <row r="3" spans="3:9" x14ac:dyDescent="0.25">
      <c r="C3" s="7" t="s">
        <v>80</v>
      </c>
      <c r="D3" s="11">
        <v>20000</v>
      </c>
    </row>
    <row r="5" spans="3:9" x14ac:dyDescent="0.25">
      <c r="C5" t="s">
        <v>77</v>
      </c>
      <c r="D5" t="s">
        <v>78</v>
      </c>
    </row>
    <row r="6" spans="3:9" x14ac:dyDescent="0.25">
      <c r="C6" s="10">
        <v>45685</v>
      </c>
      <c r="D6">
        <v>50</v>
      </c>
    </row>
    <row r="7" spans="3:9" x14ac:dyDescent="0.25">
      <c r="C7" s="10">
        <v>45685</v>
      </c>
      <c r="D7">
        <v>800</v>
      </c>
    </row>
    <row r="8" spans="3:9" x14ac:dyDescent="0.25">
      <c r="C8" s="10">
        <v>45685</v>
      </c>
      <c r="D8">
        <v>338</v>
      </c>
    </row>
    <row r="9" spans="3:9" x14ac:dyDescent="0.25">
      <c r="C9" s="10">
        <v>45685</v>
      </c>
      <c r="D9">
        <v>274</v>
      </c>
    </row>
    <row r="10" spans="3:9" x14ac:dyDescent="0.25">
      <c r="C10" s="10">
        <v>45685</v>
      </c>
      <c r="D10">
        <v>458</v>
      </c>
    </row>
    <row r="11" spans="3:9" x14ac:dyDescent="0.25">
      <c r="C11" s="10">
        <v>45685</v>
      </c>
      <c r="D11">
        <v>379</v>
      </c>
    </row>
    <row r="12" spans="3:9" x14ac:dyDescent="0.25">
      <c r="C12" s="10">
        <v>45685</v>
      </c>
      <c r="D12">
        <v>422</v>
      </c>
      <c r="I12" s="10">
        <v>45685</v>
      </c>
    </row>
    <row r="13" spans="3:9" x14ac:dyDescent="0.25">
      <c r="C13" s="10">
        <v>45685</v>
      </c>
      <c r="D13">
        <v>27</v>
      </c>
      <c r="I13" s="10">
        <v>45685</v>
      </c>
    </row>
    <row r="14" spans="3:9" x14ac:dyDescent="0.25">
      <c r="C14" s="10">
        <v>45685</v>
      </c>
      <c r="D14">
        <v>631</v>
      </c>
      <c r="I14" s="10">
        <v>45685</v>
      </c>
    </row>
    <row r="15" spans="3:9" x14ac:dyDescent="0.25">
      <c r="C15" s="10">
        <v>45685</v>
      </c>
      <c r="D15">
        <v>436</v>
      </c>
      <c r="I15" s="10">
        <v>45685</v>
      </c>
    </row>
    <row r="16" spans="3:9" x14ac:dyDescent="0.25">
      <c r="C16" s="10">
        <v>45685</v>
      </c>
      <c r="D16">
        <v>588</v>
      </c>
    </row>
    <row r="17" spans="3:4" x14ac:dyDescent="0.25">
      <c r="C17" s="10">
        <v>45685</v>
      </c>
      <c r="D17">
        <v>83</v>
      </c>
    </row>
    <row r="18" spans="3:4" x14ac:dyDescent="0.25">
      <c r="C18" s="10">
        <v>45685</v>
      </c>
      <c r="D18">
        <v>960</v>
      </c>
    </row>
    <row r="19" spans="3:4" x14ac:dyDescent="0.25">
      <c r="C19" s="10">
        <v>45685</v>
      </c>
      <c r="D19">
        <v>843</v>
      </c>
    </row>
    <row r="20" spans="3:4" x14ac:dyDescent="0.25">
      <c r="C20" s="10">
        <v>45685</v>
      </c>
      <c r="D20">
        <v>449</v>
      </c>
    </row>
    <row r="21" spans="3:4" x14ac:dyDescent="0.25">
      <c r="C21" s="10">
        <v>45685</v>
      </c>
      <c r="D21">
        <v>285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CC30-B20A-4580-9A75-C14D8968E75B}">
  <dimension ref="A18:XFB18"/>
  <sheetViews>
    <sheetView showGridLines="0" showRowColHeaders="0" zoomScale="150" zoomScaleNormal="150" workbookViewId="0">
      <selection activeCell="L11" sqref="L11"/>
    </sheetView>
  </sheetViews>
  <sheetFormatPr defaultColWidth="0" defaultRowHeight="15" x14ac:dyDescent="0.25"/>
  <cols>
    <col min="1" max="1" width="36.28515625" style="7" customWidth="1"/>
    <col min="2" max="21" width="9.140625" style="8" customWidth="1"/>
    <col min="22" max="16381" width="9.140625" hidden="1"/>
    <col min="16383" max="16384" width="9.140625" hidden="1"/>
  </cols>
  <sheetData>
    <row r="18" spans="14:14" x14ac:dyDescent="0.25">
      <c r="N1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Silveira dos Reis</dc:creator>
  <cp:lastModifiedBy>Emerson Silveira dos Reis</cp:lastModifiedBy>
  <dcterms:created xsi:type="dcterms:W3CDTF">2025-01-28T00:04:53Z</dcterms:created>
  <dcterms:modified xsi:type="dcterms:W3CDTF">2025-01-29T00:57:03Z</dcterms:modified>
</cp:coreProperties>
</file>