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oimspp-my.sharepoint.com/personal/emeyer_nps_gov/Documents/Desktop/DesktopTemp/NSNSD/Software/"/>
    </mc:Choice>
  </mc:AlternateContent>
  <xr:revisionPtr revIDLastSave="12" documentId="8_{4ADD077C-21C5-4C2C-8507-FC9F3AC509FF}" xr6:coauthVersionLast="47" xr6:coauthVersionMax="47" xr10:uidLastSave="{97C4FF0B-E430-49B5-A25E-D2DA3CC44988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B32" i="1"/>
  <c r="C32" i="1"/>
  <c r="D3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<sst xmlns="http://schemas.openxmlformats.org/spreadsheetml/2006/main" count="6" uniqueCount="6">
  <si>
    <t>Increase in background sound level (dB)</t>
  </si>
  <si>
    <t>Residual fraction of alerting distance</t>
  </si>
  <si>
    <t>Residual fraction of listening area</t>
  </si>
  <si>
    <t>Decrease in alerting distance</t>
  </si>
  <si>
    <t>Decrease in listening area</t>
  </si>
  <si>
    <t>Note that the "residual fraction" values obey logarithmic rules. For example, 7 dB increase in background sound level is equivalent to a 10 dB increase and a 3 dB decrease. The resulting fraction of listening area is 0.100/0.501=0.200. A 13 dB increase in background sound level results in a 0.316*0.708=0.224 residual alerting distance. These manipulations become useful if you remember that a 3 dB increase in background level leaves a residual listening area of 0.5, and a 10 dB increase leaves a residual listening area of 0.1. A 6 dB increase in background level causes a residual alerting distance of 0.5, and a 20 dB increase in background sound level causes a residual alerting distance of 0.1. Also note that the residual listening area fraction is the square of the residual alerting distance fraction (as the area of a circle is related to its radius).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</si>
</sst>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topLeftCell="A2" workbookViewId="0">
      <selection activeCell="E32" sqref="E32"/>
    </sheetView>
  </sheetViews>
  <sheetFormatPr defaultRowHeight="15" x14ac:dyDescent="0.25"/>
  <cols>
    <col min="1" max="5" width="16.42578125" customWidth="1"/>
  </cols>
  <sheetData>
    <row r="1" spans="1:5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v>1</v>
      </c>
      <c r="B2" s="3">
        <f>10^-(A2/20)</f>
        <v>0.89125093813374545</v>
      </c>
      <c r="C2" s="3">
        <f>10^-(A2/10)</f>
        <v>0.79432823472428149</v>
      </c>
      <c r="D2" s="1">
        <f>1-10^(-A2/20)</f>
        <v>0.10874906186625455</v>
      </c>
      <c r="E2" s="1">
        <f>1-10^(-A2/10)</f>
        <v>0.20567176527571851</v>
      </c>
    </row>
    <row r="3" spans="1:5" x14ac:dyDescent="0.25">
      <c r="A3">
        <v>2</v>
      </c>
      <c r="B3" s="3">
        <f t="shared" ref="B3:B32" si="0">10^-(A3/20)</f>
        <v>0.79432823472428149</v>
      </c>
      <c r="C3" s="3">
        <f t="shared" ref="C3:C32" si="1">10^-(A3/10)</f>
        <v>0.63095734448019325</v>
      </c>
      <c r="D3" s="1">
        <f t="shared" ref="D3:D32" si="2">1-10^(-A3/20)</f>
        <v>0.20567176527571851</v>
      </c>
      <c r="E3" s="1">
        <f t="shared" ref="E3:E32" si="3">1-10^(-A3/10)</f>
        <v>0.36904265551980675</v>
      </c>
    </row>
    <row r="4" spans="1:5" x14ac:dyDescent="0.25">
      <c r="A4">
        <v>3</v>
      </c>
      <c r="B4" s="3">
        <f t="shared" si="0"/>
        <v>0.70794578438413791</v>
      </c>
      <c r="C4" s="3">
        <f t="shared" si="1"/>
        <v>0.50118723362727224</v>
      </c>
      <c r="D4" s="1">
        <f t="shared" si="2"/>
        <v>0.29205421561586209</v>
      </c>
      <c r="E4" s="1">
        <f t="shared" si="3"/>
        <v>0.49881276637272776</v>
      </c>
    </row>
    <row r="5" spans="1:5" x14ac:dyDescent="0.25">
      <c r="A5">
        <v>4</v>
      </c>
      <c r="B5" s="3">
        <f t="shared" si="0"/>
        <v>0.63095734448019325</v>
      </c>
      <c r="C5" s="3">
        <f t="shared" si="1"/>
        <v>0.3981071705534972</v>
      </c>
      <c r="D5" s="1">
        <f t="shared" si="2"/>
        <v>0.36904265551980675</v>
      </c>
      <c r="E5" s="1">
        <f t="shared" si="3"/>
        <v>0.6018928294465028</v>
      </c>
    </row>
    <row r="6" spans="1:5" x14ac:dyDescent="0.25">
      <c r="A6">
        <v>5</v>
      </c>
      <c r="B6" s="3">
        <f t="shared" si="0"/>
        <v>0.56234132519034907</v>
      </c>
      <c r="C6" s="3">
        <f t="shared" si="1"/>
        <v>0.31622776601683794</v>
      </c>
      <c r="D6" s="1">
        <f t="shared" si="2"/>
        <v>0.43765867480965093</v>
      </c>
      <c r="E6" s="1">
        <f t="shared" si="3"/>
        <v>0.683772233983162</v>
      </c>
    </row>
    <row r="7" spans="1:5" x14ac:dyDescent="0.25">
      <c r="A7">
        <v>6</v>
      </c>
      <c r="B7" s="3">
        <f t="shared" si="0"/>
        <v>0.50118723362727224</v>
      </c>
      <c r="C7" s="3">
        <f t="shared" si="1"/>
        <v>0.25118864315095801</v>
      </c>
      <c r="D7" s="1">
        <f t="shared" si="2"/>
        <v>0.49881276637272776</v>
      </c>
      <c r="E7" s="1">
        <f t="shared" si="3"/>
        <v>0.74881135684904199</v>
      </c>
    </row>
    <row r="8" spans="1:5" x14ac:dyDescent="0.25">
      <c r="A8">
        <v>7</v>
      </c>
      <c r="B8" s="3">
        <f t="shared" si="0"/>
        <v>0.44668359215096315</v>
      </c>
      <c r="C8" s="3">
        <f t="shared" si="1"/>
        <v>0.19952623149688795</v>
      </c>
      <c r="D8" s="1">
        <f t="shared" si="2"/>
        <v>0.55331640784903691</v>
      </c>
      <c r="E8" s="1">
        <f t="shared" si="3"/>
        <v>0.80047376850311203</v>
      </c>
    </row>
    <row r="9" spans="1:5" x14ac:dyDescent="0.25">
      <c r="A9">
        <v>8</v>
      </c>
      <c r="B9" s="3">
        <f t="shared" si="0"/>
        <v>0.3981071705534972</v>
      </c>
      <c r="C9" s="3">
        <f t="shared" si="1"/>
        <v>0.15848931924611132</v>
      </c>
      <c r="D9" s="1">
        <f t="shared" si="2"/>
        <v>0.6018928294465028</v>
      </c>
      <c r="E9" s="1">
        <f t="shared" si="3"/>
        <v>0.84151068075388868</v>
      </c>
    </row>
    <row r="10" spans="1:5" x14ac:dyDescent="0.25">
      <c r="A10">
        <v>9</v>
      </c>
      <c r="B10" s="3">
        <f t="shared" si="0"/>
        <v>0.35481338923357542</v>
      </c>
      <c r="C10" s="3">
        <f t="shared" si="1"/>
        <v>0.12589254117941667</v>
      </c>
      <c r="D10" s="1">
        <f t="shared" si="2"/>
        <v>0.64518661076642458</v>
      </c>
      <c r="E10" s="1">
        <f t="shared" si="3"/>
        <v>0.87410745882058327</v>
      </c>
    </row>
    <row r="11" spans="1:5" x14ac:dyDescent="0.25">
      <c r="A11">
        <v>10</v>
      </c>
      <c r="B11" s="3">
        <f t="shared" si="0"/>
        <v>0.31622776601683794</v>
      </c>
      <c r="C11" s="3">
        <f t="shared" si="1"/>
        <v>0.1</v>
      </c>
      <c r="D11" s="1">
        <f t="shared" si="2"/>
        <v>0.683772233983162</v>
      </c>
      <c r="E11" s="1">
        <f t="shared" si="3"/>
        <v>0.9</v>
      </c>
    </row>
    <row r="12" spans="1:5" x14ac:dyDescent="0.25">
      <c r="A12">
        <v>11</v>
      </c>
      <c r="B12" s="3">
        <f t="shared" si="0"/>
        <v>0.28183829312644532</v>
      </c>
      <c r="C12" s="3">
        <f t="shared" si="1"/>
        <v>7.9432823472428096E-2</v>
      </c>
      <c r="D12" s="1">
        <f t="shared" si="2"/>
        <v>0.71816170687355463</v>
      </c>
      <c r="E12" s="1">
        <f t="shared" si="3"/>
        <v>0.92056717652757192</v>
      </c>
    </row>
    <row r="13" spans="1:5" x14ac:dyDescent="0.25">
      <c r="A13">
        <v>12</v>
      </c>
      <c r="B13" s="3">
        <f t="shared" si="0"/>
        <v>0.25118864315095801</v>
      </c>
      <c r="C13" s="3">
        <f t="shared" si="1"/>
        <v>6.3095734448019317E-2</v>
      </c>
      <c r="D13" s="1">
        <f t="shared" si="2"/>
        <v>0.74881135684904199</v>
      </c>
      <c r="E13" s="1">
        <f t="shared" si="3"/>
        <v>0.9369042655519807</v>
      </c>
    </row>
    <row r="14" spans="1:5" x14ac:dyDescent="0.25">
      <c r="A14">
        <v>13</v>
      </c>
      <c r="B14" s="3">
        <f t="shared" si="0"/>
        <v>0.22387211385683392</v>
      </c>
      <c r="C14" s="3">
        <f t="shared" si="1"/>
        <v>5.0118723362727206E-2</v>
      </c>
      <c r="D14" s="1">
        <f t="shared" si="2"/>
        <v>0.77612788614316608</v>
      </c>
      <c r="E14" s="1">
        <f t="shared" si="3"/>
        <v>0.94988127663727284</v>
      </c>
    </row>
    <row r="15" spans="1:5" x14ac:dyDescent="0.25">
      <c r="A15">
        <v>14</v>
      </c>
      <c r="B15" s="3">
        <f t="shared" si="0"/>
        <v>0.19952623149688795</v>
      </c>
      <c r="C15" s="3">
        <f t="shared" si="1"/>
        <v>3.9810717055349727E-2</v>
      </c>
      <c r="D15" s="1">
        <f t="shared" si="2"/>
        <v>0.80047376850311203</v>
      </c>
      <c r="E15" s="1">
        <f t="shared" si="3"/>
        <v>0.96018928294465022</v>
      </c>
    </row>
    <row r="16" spans="1:5" x14ac:dyDescent="0.25">
      <c r="A16">
        <v>15</v>
      </c>
      <c r="B16" s="3">
        <f t="shared" si="0"/>
        <v>0.17782794100389224</v>
      </c>
      <c r="C16" s="3">
        <f t="shared" si="1"/>
        <v>3.1622776601683784E-2</v>
      </c>
      <c r="D16" s="1">
        <f t="shared" si="2"/>
        <v>0.82217205899610779</v>
      </c>
      <c r="E16" s="1">
        <f t="shared" si="3"/>
        <v>0.96837722339831622</v>
      </c>
    </row>
    <row r="17" spans="1:5" x14ac:dyDescent="0.25">
      <c r="A17">
        <v>16</v>
      </c>
      <c r="B17" s="3">
        <f t="shared" si="0"/>
        <v>0.15848931924611132</v>
      </c>
      <c r="C17" s="3">
        <f t="shared" si="1"/>
        <v>2.511886431509578E-2</v>
      </c>
      <c r="D17" s="1">
        <f t="shared" si="2"/>
        <v>0.84151068075388868</v>
      </c>
      <c r="E17" s="1">
        <f t="shared" si="3"/>
        <v>0.9748811356849042</v>
      </c>
    </row>
    <row r="18" spans="1:5" x14ac:dyDescent="0.25">
      <c r="A18">
        <v>17</v>
      </c>
      <c r="B18" s="3">
        <f t="shared" si="0"/>
        <v>0.14125375446227542</v>
      </c>
      <c r="C18" s="3">
        <f t="shared" si="1"/>
        <v>1.9952623149688792E-2</v>
      </c>
      <c r="D18" s="1">
        <f t="shared" si="2"/>
        <v>0.85874624553772461</v>
      </c>
      <c r="E18" s="1">
        <f t="shared" si="3"/>
        <v>0.98004737685031118</v>
      </c>
    </row>
    <row r="19" spans="1:5" x14ac:dyDescent="0.25">
      <c r="A19">
        <v>18</v>
      </c>
      <c r="B19" s="3">
        <f t="shared" si="0"/>
        <v>0.12589254117941667</v>
      </c>
      <c r="C19" s="3">
        <f t="shared" si="1"/>
        <v>1.5848931924611124E-2</v>
      </c>
      <c r="D19" s="1">
        <f t="shared" si="2"/>
        <v>0.87410745882058327</v>
      </c>
      <c r="E19" s="1">
        <f t="shared" si="3"/>
        <v>0.98415106807538888</v>
      </c>
    </row>
    <row r="20" spans="1:5" x14ac:dyDescent="0.25">
      <c r="A20">
        <v>19</v>
      </c>
      <c r="B20" s="3">
        <f t="shared" si="0"/>
        <v>0.11220184543019632</v>
      </c>
      <c r="C20" s="3">
        <f t="shared" si="1"/>
        <v>1.2589254117941664E-2</v>
      </c>
      <c r="D20" s="1">
        <f t="shared" si="2"/>
        <v>0.88779815456980371</v>
      </c>
      <c r="E20" s="1">
        <f t="shared" si="3"/>
        <v>0.98741074588205835</v>
      </c>
    </row>
    <row r="21" spans="1:5" x14ac:dyDescent="0.25">
      <c r="A21">
        <v>20</v>
      </c>
      <c r="B21" s="3">
        <f t="shared" si="0"/>
        <v>0.1</v>
      </c>
      <c r="C21" s="3">
        <f t="shared" si="1"/>
        <v>0.01</v>
      </c>
      <c r="D21" s="1">
        <f t="shared" si="2"/>
        <v>0.9</v>
      </c>
      <c r="E21" s="1">
        <f t="shared" si="3"/>
        <v>0.99</v>
      </c>
    </row>
    <row r="22" spans="1:5" x14ac:dyDescent="0.25">
      <c r="A22">
        <v>21</v>
      </c>
      <c r="B22" s="3">
        <f t="shared" si="0"/>
        <v>8.9125093813374537E-2</v>
      </c>
      <c r="C22" s="3">
        <f t="shared" si="1"/>
        <v>7.9432823472428121E-3</v>
      </c>
      <c r="D22" s="1">
        <f t="shared" si="2"/>
        <v>0.91087490618662548</v>
      </c>
      <c r="E22" s="1">
        <f t="shared" si="3"/>
        <v>0.99205671765275716</v>
      </c>
    </row>
    <row r="23" spans="1:5" x14ac:dyDescent="0.25">
      <c r="A23">
        <v>22</v>
      </c>
      <c r="B23" s="3">
        <f t="shared" si="0"/>
        <v>7.9432823472428096E-2</v>
      </c>
      <c r="C23" s="3">
        <f t="shared" si="1"/>
        <v>6.3095734448019251E-3</v>
      </c>
      <c r="D23" s="1">
        <f t="shared" si="2"/>
        <v>0.92056717652757192</v>
      </c>
      <c r="E23" s="1">
        <f t="shared" si="3"/>
        <v>0.99369042655519813</v>
      </c>
    </row>
    <row r="24" spans="1:5" x14ac:dyDescent="0.25">
      <c r="A24">
        <v>23</v>
      </c>
      <c r="B24" s="3">
        <f t="shared" si="0"/>
        <v>7.0794578438413788E-2</v>
      </c>
      <c r="C24" s="3">
        <f t="shared" si="1"/>
        <v>5.0118723362727212E-3</v>
      </c>
      <c r="D24" s="1">
        <f t="shared" si="2"/>
        <v>0.92920542156158625</v>
      </c>
      <c r="E24" s="1">
        <f t="shared" si="3"/>
        <v>0.99498812766372724</v>
      </c>
    </row>
    <row r="25" spans="1:5" x14ac:dyDescent="0.25">
      <c r="A25">
        <v>24</v>
      </c>
      <c r="B25" s="3">
        <f t="shared" si="0"/>
        <v>6.3095734448019317E-2</v>
      </c>
      <c r="C25" s="3">
        <f t="shared" si="1"/>
        <v>3.9810717055349717E-3</v>
      </c>
      <c r="D25" s="1">
        <f t="shared" si="2"/>
        <v>0.9369042655519807</v>
      </c>
      <c r="E25" s="1">
        <f t="shared" si="3"/>
        <v>0.99601892829446503</v>
      </c>
    </row>
    <row r="26" spans="1:5" x14ac:dyDescent="0.25">
      <c r="A26">
        <v>25</v>
      </c>
      <c r="B26" s="3">
        <f t="shared" si="0"/>
        <v>5.6234132519034884E-2</v>
      </c>
      <c r="C26" s="3">
        <f t="shared" si="1"/>
        <v>3.1622776601683764E-3</v>
      </c>
      <c r="D26" s="1">
        <f t="shared" si="2"/>
        <v>0.94376586748096514</v>
      </c>
      <c r="E26" s="1">
        <f t="shared" si="3"/>
        <v>0.99683772233983159</v>
      </c>
    </row>
    <row r="27" spans="1:5" x14ac:dyDescent="0.25">
      <c r="A27">
        <v>26</v>
      </c>
      <c r="B27" s="3">
        <f t="shared" si="0"/>
        <v>5.0118723362727206E-2</v>
      </c>
      <c r="C27" s="3">
        <f t="shared" si="1"/>
        <v>2.5118864315095777E-3</v>
      </c>
      <c r="D27" s="1">
        <f t="shared" si="2"/>
        <v>0.94988127663727284</v>
      </c>
      <c r="E27" s="1">
        <f t="shared" si="3"/>
        <v>0.99748811356849043</v>
      </c>
    </row>
    <row r="28" spans="1:5" x14ac:dyDescent="0.25">
      <c r="A28">
        <v>27</v>
      </c>
      <c r="B28" s="3">
        <f t="shared" si="0"/>
        <v>4.4668359215096293E-2</v>
      </c>
      <c r="C28" s="3">
        <f t="shared" si="1"/>
        <v>1.9952623149688781E-3</v>
      </c>
      <c r="D28" s="1">
        <f t="shared" si="2"/>
        <v>0.95533164078490374</v>
      </c>
      <c r="E28" s="1">
        <f t="shared" si="3"/>
        <v>0.99800473768503117</v>
      </c>
    </row>
    <row r="29" spans="1:5" x14ac:dyDescent="0.25">
      <c r="A29">
        <v>28</v>
      </c>
      <c r="B29" s="3">
        <f t="shared" si="0"/>
        <v>3.9810717055349727E-2</v>
      </c>
      <c r="C29" s="3">
        <f t="shared" si="1"/>
        <v>1.5848931924611134E-3</v>
      </c>
      <c r="D29" s="1">
        <f t="shared" si="2"/>
        <v>0.96018928294465022</v>
      </c>
      <c r="E29" s="1">
        <f t="shared" si="3"/>
        <v>0.99841510680753887</v>
      </c>
    </row>
    <row r="30" spans="1:5" x14ac:dyDescent="0.25">
      <c r="A30">
        <v>29</v>
      </c>
      <c r="B30" s="3">
        <f t="shared" si="0"/>
        <v>3.548133892335753E-2</v>
      </c>
      <c r="C30" s="3">
        <f t="shared" si="1"/>
        <v>1.2589254117941662E-3</v>
      </c>
      <c r="D30" s="1">
        <f t="shared" si="2"/>
        <v>0.96451866107664253</v>
      </c>
      <c r="E30" s="1">
        <f t="shared" si="3"/>
        <v>0.99874107458820582</v>
      </c>
    </row>
    <row r="31" spans="1:5" x14ac:dyDescent="0.25">
      <c r="A31">
        <v>30</v>
      </c>
      <c r="B31" s="3">
        <f t="shared" si="0"/>
        <v>3.1622776601683784E-2</v>
      </c>
      <c r="C31" s="3">
        <f t="shared" si="1"/>
        <v>1E-3</v>
      </c>
      <c r="D31" s="1">
        <f t="shared" si="2"/>
        <v>0.96837722339831622</v>
      </c>
      <c r="E31" s="1">
        <f t="shared" si="3"/>
        <v>0.999</v>
      </c>
    </row>
    <row r="32" spans="1:5" x14ac:dyDescent="0.25">
      <c r="A32">
        <v>1.93</v>
      </c>
      <c r="B32" s="3">
        <f t="shared" si="0"/>
        <v>0.80075562850670079</v>
      </c>
      <c r="C32" s="3">
        <f t="shared" si="1"/>
        <v>0.64120957658516164</v>
      </c>
      <c r="D32" s="1">
        <f t="shared" si="2"/>
        <v>0.19924437149329921</v>
      </c>
      <c r="E32" s="1">
        <f t="shared" si="3"/>
        <v>0.35879042341483836</v>
      </c>
    </row>
    <row r="33" spans="1:5" x14ac:dyDescent="0.25">
      <c r="A33" s="4" t="s">
        <v>5</v>
      </c>
      <c r="B33" s="4"/>
      <c r="C33" s="4"/>
      <c r="D33" s="4"/>
      <c r="E33" s="4"/>
    </row>
    <row r="34" spans="1:5" x14ac:dyDescent="0.25">
      <c r="A34" s="4"/>
      <c r="B34" s="4"/>
      <c r="C34" s="4"/>
      <c r="D34" s="4"/>
      <c r="E34" s="4"/>
    </row>
    <row r="35" spans="1:5" x14ac:dyDescent="0.25">
      <c r="A35" s="4"/>
      <c r="B35" s="4"/>
      <c r="C35" s="4"/>
      <c r="D35" s="4"/>
      <c r="E35" s="4"/>
    </row>
    <row r="36" spans="1:5" x14ac:dyDescent="0.25">
      <c r="A36" s="4"/>
      <c r="B36" s="4"/>
      <c r="C36" s="4"/>
      <c r="D36" s="4"/>
      <c r="E36" s="4"/>
    </row>
    <row r="37" spans="1:5" x14ac:dyDescent="0.25">
      <c r="A37" s="4"/>
      <c r="B37" s="4"/>
      <c r="C37" s="4"/>
      <c r="D37" s="4"/>
      <c r="E37" s="4"/>
    </row>
    <row r="38" spans="1:5" x14ac:dyDescent="0.25">
      <c r="A38" s="4"/>
      <c r="B38" s="4"/>
      <c r="C38" s="4"/>
      <c r="D38" s="4"/>
      <c r="E38" s="4"/>
    </row>
    <row r="39" spans="1:5" x14ac:dyDescent="0.25">
      <c r="A39" s="4"/>
      <c r="B39" s="4"/>
      <c r="C39" s="4"/>
      <c r="D39" s="4"/>
      <c r="E39" s="4"/>
    </row>
    <row r="40" spans="1:5" x14ac:dyDescent="0.25">
      <c r="A40" s="4"/>
      <c r="B40" s="4"/>
      <c r="C40" s="4"/>
      <c r="D40" s="4"/>
      <c r="E40" s="4"/>
    </row>
    <row r="41" spans="1:5" x14ac:dyDescent="0.25">
      <c r="A41" s="4"/>
      <c r="B41" s="4"/>
      <c r="C41" s="4"/>
      <c r="D41" s="4"/>
      <c r="E41" s="4"/>
    </row>
    <row r="42" spans="1:5" x14ac:dyDescent="0.25">
      <c r="A42" s="4"/>
      <c r="B42" s="4"/>
      <c r="C42" s="4"/>
      <c r="D42" s="4"/>
      <c r="E42" s="4"/>
    </row>
    <row r="43" spans="1:5" x14ac:dyDescent="0.25">
      <c r="A43" s="4"/>
      <c r="B43" s="4"/>
      <c r="C43" s="4"/>
      <c r="D43" s="4"/>
      <c r="E43" s="4"/>
    </row>
  </sheetData>
  <mergeCells count="1">
    <mergeCell ref="A33:E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National Park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Kurt Fristrup</dc:creator>
  <cp:keywords/>
  <dc:description/>
  <cp:lastModifiedBy>Meyer, Erik W</cp:lastModifiedBy>
  <cp:revision/>
  <dcterms:created xsi:type="dcterms:W3CDTF">2013-06-18T20:30:46Z</dcterms:created>
  <dcterms:modified xsi:type="dcterms:W3CDTF">2024-09-10T18:52:08Z</dcterms:modified>
  <cp:category/>
  <cp:contentStatus/>
</cp:coreProperties>
</file>