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7765" windowHeight="12330" activeTab="2"/>
  </bookViews>
  <sheets>
    <sheet name="Sheet4" sheetId="4" r:id="rId1"/>
    <sheet name="Sheet2" sheetId="5" r:id="rId2"/>
    <sheet name="Sheet1" sheetId="1" r:id="rId3"/>
    <sheet name="Sum Legit Exchanges 50k" sheetId="2" r:id="rId4"/>
    <sheet name="Bitfinex 50k" sheetId="3" r:id="rId5"/>
    <sheet name="Kraken 50" sheetId="6" r:id="rId6"/>
    <sheet name="OKex 50" sheetId="7" r:id="rId7"/>
    <sheet name="Gdax 50" sheetId="8" r:id="rId8"/>
    <sheet name="Sum Legit Exchanges 20k" sheetId="9" r:id="rId9"/>
    <sheet name="Okex 20" sheetId="10" r:id="rId10"/>
    <sheet name="Huobi 20" sheetId="11" r:id="rId11"/>
    <sheet name="Sheet12" sheetId="14" r:id="rId12"/>
    <sheet name="Bullshit exchanges" sheetId="12" r:id="rId13"/>
  </sheets>
  <definedNames>
    <definedName name="result2" localSheetId="2">Sheet1!$A$2:$H$979</definedName>
    <definedName name="result3" localSheetId="12">'Bullshit exchanges'!$A$2:$G$199</definedName>
  </definedNames>
  <calcPr calcId="144525"/>
  <pivotCaches>
    <pivotCache cacheId="0" r:id="rId14"/>
    <pivotCache cacheId="1" r:id="rId15"/>
    <pivotCache cacheId="15" r:id="rId16"/>
  </pivotCaches>
</workbook>
</file>

<file path=xl/calcChain.xml><?xml version="1.0" encoding="utf-8"?>
<calcChain xmlns="http://schemas.openxmlformats.org/spreadsheetml/2006/main">
  <c r="K30" i="11" l="1"/>
  <c r="N28" i="11"/>
  <c r="N29" i="11"/>
  <c r="M24" i="11"/>
  <c r="M25" i="11"/>
  <c r="N25" i="11" s="1"/>
  <c r="M26" i="11"/>
  <c r="N26" i="11" s="1"/>
  <c r="N27" i="11"/>
  <c r="M23" i="11"/>
  <c r="N23" i="11" s="1"/>
  <c r="M19" i="11"/>
  <c r="M20" i="11"/>
  <c r="N20" i="11" s="1"/>
  <c r="M21" i="11"/>
  <c r="N21" i="11" s="1"/>
  <c r="M22" i="11"/>
  <c r="N22" i="11" s="1"/>
  <c r="M10" i="11"/>
  <c r="N10" i="11" s="1"/>
  <c r="M11" i="11"/>
  <c r="N11" i="11" s="1"/>
  <c r="M12" i="11"/>
  <c r="N12" i="11" s="1"/>
  <c r="M13" i="11"/>
  <c r="N13" i="11" s="1"/>
  <c r="M14" i="11"/>
  <c r="N14" i="11" s="1"/>
  <c r="M15" i="11"/>
  <c r="N15" i="11" s="1"/>
  <c r="M16" i="11"/>
  <c r="N16" i="11" s="1"/>
  <c r="M17" i="11"/>
  <c r="N17" i="11" s="1"/>
  <c r="M18" i="11"/>
  <c r="N18" i="11" s="1"/>
  <c r="M30" i="10"/>
  <c r="O30" i="10"/>
  <c r="O55" i="10"/>
  <c r="M55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P34" i="10"/>
  <c r="O34" i="10"/>
  <c r="P20" i="10"/>
  <c r="P21" i="10"/>
  <c r="P22" i="10"/>
  <c r="P23" i="10"/>
  <c r="P24" i="10"/>
  <c r="P25" i="10"/>
  <c r="P26" i="10"/>
  <c r="P27" i="10"/>
  <c r="P28" i="10"/>
  <c r="P29" i="10"/>
  <c r="P19" i="10"/>
  <c r="O20" i="10"/>
  <c r="O21" i="10"/>
  <c r="O22" i="10"/>
  <c r="O23" i="10"/>
  <c r="O24" i="10"/>
  <c r="O25" i="10"/>
  <c r="O26" i="10"/>
  <c r="O27" i="10"/>
  <c r="O28" i="10"/>
  <c r="O29" i="10"/>
  <c r="O19" i="10"/>
  <c r="G56" i="9"/>
  <c r="G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F98" i="9"/>
  <c r="F86" i="9"/>
  <c r="F87" i="9"/>
  <c r="F88" i="9"/>
  <c r="F89" i="9"/>
  <c r="F90" i="9"/>
  <c r="F91" i="9"/>
  <c r="F92" i="9"/>
  <c r="F93" i="9"/>
  <c r="F94" i="9"/>
  <c r="F95" i="9"/>
  <c r="F96" i="9"/>
  <c r="F97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1" i="9"/>
  <c r="E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1" i="9"/>
  <c r="M30" i="11" l="1"/>
  <c r="N30" i="11" s="1"/>
  <c r="N24" i="11"/>
  <c r="N19" i="11"/>
  <c r="P30" i="10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2" i="1"/>
</calcChain>
</file>

<file path=xl/connections.xml><?xml version="1.0" encoding="utf-8"?>
<connections xmlns="http://schemas.openxmlformats.org/spreadsheetml/2006/main">
  <connection id="1" name="result2" type="6" refreshedVersion="4" background="1" saveData="1">
    <textPr codePage="850" sourceFile="E:\DataCryptos\result2.txt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3" type="6" refreshedVersion="4" background="1" saveData="1">
    <textPr codePage="850" sourceFile="E:\DataCryptos\result3.txt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<sst xmlns="http://schemas.openxmlformats.org/spreadsheetml/2006/main" count="4438" uniqueCount="161">
  <si>
    <t>EOS</t>
  </si>
  <si>
    <t>hitbt</t>
  </si>
  <si>
    <t>EOS/BTC</t>
  </si>
  <si>
    <t>200k</t>
  </si>
  <si>
    <t>gatei</t>
  </si>
  <si>
    <t>bitfi</t>
  </si>
  <si>
    <t>EOS/USD</t>
  </si>
  <si>
    <t>EOS/ETH</t>
  </si>
  <si>
    <t>binan</t>
  </si>
  <si>
    <t>huobi</t>
  </si>
  <si>
    <t>krake</t>
  </si>
  <si>
    <t>bithu</t>
  </si>
  <si>
    <t>EOS/KRW</t>
  </si>
  <si>
    <t>LTC</t>
  </si>
  <si>
    <t>LTC/BTC</t>
  </si>
  <si>
    <t>LTC/USD</t>
  </si>
  <si>
    <t>LTC/ETH</t>
  </si>
  <si>
    <t>bittr</t>
  </si>
  <si>
    <t>kucoi</t>
  </si>
  <si>
    <t>bitst</t>
  </si>
  <si>
    <t>LTC/KRW</t>
  </si>
  <si>
    <t>polon</t>
  </si>
  <si>
    <t>BNB</t>
  </si>
  <si>
    <t>BNB/BTC</t>
  </si>
  <si>
    <t>BNB/ETH</t>
  </si>
  <si>
    <t>VTC</t>
  </si>
  <si>
    <t>VTC/BTC</t>
  </si>
  <si>
    <t>ZEC</t>
  </si>
  <si>
    <t>ZEC/BTC</t>
  </si>
  <si>
    <t>ZEC/ETH</t>
  </si>
  <si>
    <t>ZEC/USD</t>
  </si>
  <si>
    <t>ZEC/KRW</t>
  </si>
  <si>
    <t>XRP</t>
  </si>
  <si>
    <t>XRP/BTC</t>
  </si>
  <si>
    <t>XRP/USD</t>
  </si>
  <si>
    <t>XRP/ETH</t>
  </si>
  <si>
    <t>XRP/KRW</t>
  </si>
  <si>
    <t>VEN</t>
  </si>
  <si>
    <t>VEN/ETH</t>
  </si>
  <si>
    <t>VEN/BTC</t>
  </si>
  <si>
    <t>liqui</t>
  </si>
  <si>
    <t>TRX</t>
  </si>
  <si>
    <t>TRX/ETH</t>
  </si>
  <si>
    <t>TRX/BTC</t>
  </si>
  <si>
    <t>TRX/USD</t>
  </si>
  <si>
    <t>KMD</t>
  </si>
  <si>
    <t>KMD/BTC</t>
  </si>
  <si>
    <t>DASH</t>
  </si>
  <si>
    <t>DASH/BTC</t>
  </si>
  <si>
    <t>DASH/USD</t>
  </si>
  <si>
    <t>DASH/ETH</t>
  </si>
  <si>
    <t>DASH/KRW</t>
  </si>
  <si>
    <t>QTUM</t>
  </si>
  <si>
    <t>QTUM/ETH</t>
  </si>
  <si>
    <t>QTUM/BTC</t>
  </si>
  <si>
    <t>QTUM/USD</t>
  </si>
  <si>
    <t>QTUM/KRW</t>
  </si>
  <si>
    <t>NEO</t>
  </si>
  <si>
    <t>NEO/BTC</t>
  </si>
  <si>
    <t>NEO/USD</t>
  </si>
  <si>
    <t>NEO/ETH</t>
  </si>
  <si>
    <t>DGD</t>
  </si>
  <si>
    <t>DGD/ETH</t>
  </si>
  <si>
    <t>DGD/BTC</t>
  </si>
  <si>
    <t>XEM</t>
  </si>
  <si>
    <t>XEM/BTC</t>
  </si>
  <si>
    <t>ETC</t>
  </si>
  <si>
    <t>ETC/BTC</t>
  </si>
  <si>
    <t>ETC/USD</t>
  </si>
  <si>
    <t>ETC/ETH</t>
  </si>
  <si>
    <t>ETC/KRW</t>
  </si>
  <si>
    <t>IOTA</t>
  </si>
  <si>
    <t>IOTA/ETH</t>
  </si>
  <si>
    <t>IOTA/BTC</t>
  </si>
  <si>
    <t>IOTA/USD</t>
  </si>
  <si>
    <t>SC</t>
  </si>
  <si>
    <t>SC/BTC</t>
  </si>
  <si>
    <t>SC/ETH</t>
  </si>
  <si>
    <t>OMG</t>
  </si>
  <si>
    <t>OMG/BTC</t>
  </si>
  <si>
    <t>OMG/ETH</t>
  </si>
  <si>
    <t>OMG/USD</t>
  </si>
  <si>
    <t>LSK</t>
  </si>
  <si>
    <t>LSK/ETH</t>
  </si>
  <si>
    <t>LSK/BTC</t>
  </si>
  <si>
    <t>XMR</t>
  </si>
  <si>
    <t>XMR/ETH</t>
  </si>
  <si>
    <t>XMR/BTC</t>
  </si>
  <si>
    <t>XMR/USD</t>
  </si>
  <si>
    <t>XMR/KRW</t>
  </si>
  <si>
    <t>BTG</t>
  </si>
  <si>
    <t>BTG/BTC</t>
  </si>
  <si>
    <t>BTG/USD</t>
  </si>
  <si>
    <t>BTG/ETH</t>
  </si>
  <si>
    <t>BTG/KRW</t>
  </si>
  <si>
    <t>XLM</t>
  </si>
  <si>
    <t>XLM/BTC</t>
  </si>
  <si>
    <t>XLM/ETH</t>
  </si>
  <si>
    <t>XLM/USD</t>
  </si>
  <si>
    <t>BCH</t>
  </si>
  <si>
    <t>BCH/ETH</t>
  </si>
  <si>
    <t>BCH/BTC</t>
  </si>
  <si>
    <t>BCH/USD</t>
  </si>
  <si>
    <t>BCH/KRW</t>
  </si>
  <si>
    <t>ICX</t>
  </si>
  <si>
    <t>ICX/ETH</t>
  </si>
  <si>
    <t>ICX/BTC</t>
  </si>
  <si>
    <t>BTC</t>
  </si>
  <si>
    <t>BTC/USD</t>
  </si>
  <si>
    <t>gemin</t>
  </si>
  <si>
    <t>bitfl</t>
  </si>
  <si>
    <t>BTC/JPY</t>
  </si>
  <si>
    <t>BTC/KRW</t>
  </si>
  <si>
    <t>ETH</t>
  </si>
  <si>
    <t>ETH/BTC</t>
  </si>
  <si>
    <t>ETH/USD</t>
  </si>
  <si>
    <t>ETH/KRW</t>
  </si>
  <si>
    <t>okex,</t>
  </si>
  <si>
    <t>gdax,</t>
  </si>
  <si>
    <t>Price</t>
  </si>
  <si>
    <t>Volume</t>
  </si>
  <si>
    <t>Slippage</t>
  </si>
  <si>
    <t>Depth</t>
  </si>
  <si>
    <t>Pair</t>
  </si>
  <si>
    <t>Exchange</t>
  </si>
  <si>
    <t>Currency</t>
  </si>
  <si>
    <t>Row Labels</t>
  </si>
  <si>
    <t>Grand Total</t>
  </si>
  <si>
    <t>Sum of Volume</t>
  </si>
  <si>
    <t>BNB/USD</t>
  </si>
  <si>
    <t>VEN/USD</t>
  </si>
  <si>
    <t>XEM/USD</t>
  </si>
  <si>
    <t>Sum of Slippage</t>
  </si>
  <si>
    <t>Base</t>
  </si>
  <si>
    <t>Average of Slippage</t>
  </si>
  <si>
    <t>Average of Volume</t>
  </si>
  <si>
    <t>$20k Slippage</t>
  </si>
  <si>
    <t>Re-estimated volume</t>
  </si>
  <si>
    <t>Claimed Volume</t>
  </si>
  <si>
    <t>%Change</t>
  </si>
  <si>
    <t>Total</t>
  </si>
  <si>
    <t>XMR/USDT</t>
  </si>
  <si>
    <t>bitz.</t>
  </si>
  <si>
    <t>cex.c</t>
  </si>
  <si>
    <t>wex.w</t>
  </si>
  <si>
    <t>ETH/USDT</t>
  </si>
  <si>
    <t>zaif.</t>
  </si>
  <si>
    <t>ETC/USDT</t>
  </si>
  <si>
    <t>QTUM/USDT</t>
  </si>
  <si>
    <t>ZEC/USDT</t>
  </si>
  <si>
    <t>OMG/USDT</t>
  </si>
  <si>
    <t>NEO/USDT</t>
  </si>
  <si>
    <t>XRP/USDT</t>
  </si>
  <si>
    <t>BTC/USDT</t>
  </si>
  <si>
    <t>VEN/USDT</t>
  </si>
  <si>
    <t>EOS/USDT</t>
  </si>
  <si>
    <t>TRX/USDT</t>
  </si>
  <si>
    <t>BCH/USDT</t>
  </si>
  <si>
    <t>100k</t>
  </si>
  <si>
    <t>50k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</si>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</sst>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69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11" fontId="0" fillId="0" borderId="0" xfId="0" applyNumberFormat="1"/>
    <xf numFmtId="168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168" fontId="1" fillId="0" borderId="1" xfId="0" applyNumberFormat="1" applyFont="1" applyBorder="1"/>
    <xf numFmtId="169" fontId="2" fillId="0" borderId="1" xfId="0" applyNumberFormat="1" applyFont="1" applyBorder="1"/>
    <xf numFmtId="169" fontId="3" fillId="0" borderId="1" xfId="0" applyNumberFormat="1" applyFont="1" applyBorder="1"/>
    <xf numFmtId="169" fontId="2" fillId="0" borderId="2" xfId="0" applyNumberFormat="1" applyFont="1" applyBorder="1"/>
    <xf numFmtId="168" fontId="0" fillId="0" borderId="1" xfId="0" applyNumberFormat="1" applyBorder="1"/>
    <xf numFmtId="0" fontId="0" fillId="0" borderId="1" xfId="0" applyFont="1" applyFill="1" applyBorder="1" applyAlignment="1">
      <alignment horizontal="left" inden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03018372703411"/>
          <c:y val="3.75116652085156E-2"/>
          <c:w val="0.72772769028871387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'Sum Legit Exchanges 50k'!$A$58:$A$67</c:f>
              <c:numCache>
                <c:formatCode>General</c:formatCode>
                <c:ptCount val="10"/>
                <c:pt idx="0">
                  <c:v>2.5</c:v>
                </c:pt>
                <c:pt idx="1">
                  <c:v>2.4</c:v>
                </c:pt>
                <c:pt idx="2">
                  <c:v>2.2000000000000002</c:v>
                </c:pt>
                <c:pt idx="3">
                  <c:v>2.1</c:v>
                </c:pt>
                <c:pt idx="4">
                  <c:v>1.8</c:v>
                </c:pt>
                <c:pt idx="5">
                  <c:v>1.8</c:v>
                </c:pt>
                <c:pt idx="6">
                  <c:v>1.7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</c:numCache>
            </c:numRef>
          </c:xVal>
          <c:yVal>
            <c:numRef>
              <c:f>'Sum Legit Exchanges 50k'!$B$48:$B$56</c:f>
              <c:numCache>
                <c:formatCode>General</c:formatCode>
                <c:ptCount val="9"/>
                <c:pt idx="0">
                  <c:v>0.505</c:v>
                </c:pt>
                <c:pt idx="1">
                  <c:v>0.31</c:v>
                </c:pt>
                <c:pt idx="2">
                  <c:v>0.52500000000000002</c:v>
                </c:pt>
                <c:pt idx="3">
                  <c:v>0.53900000000000003</c:v>
                </c:pt>
                <c:pt idx="4">
                  <c:v>0.22900000000000001</c:v>
                </c:pt>
                <c:pt idx="5">
                  <c:v>0.56899999999999995</c:v>
                </c:pt>
                <c:pt idx="6">
                  <c:v>0.66</c:v>
                </c:pt>
                <c:pt idx="7">
                  <c:v>0.72</c:v>
                </c:pt>
                <c:pt idx="8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9280"/>
        <c:axId val="154290816"/>
      </c:scatterChart>
      <c:valAx>
        <c:axId val="1542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90816"/>
        <c:crosses val="autoZero"/>
        <c:crossBetween val="midCat"/>
      </c:valAx>
      <c:valAx>
        <c:axId val="1542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8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557212</xdr:colOff>
      <xdr:row>58</xdr:row>
      <xdr:rowOff>185737</xdr:rowOff>
    </xdr:from>
    <xdr:to>
      <xdr:col>17</xdr:col>
      <xdr:colOff>252412</xdr:colOff>
      <xdr:row>73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lvain" refreshedDate="43168.786917361111" createdVersion="4" refreshedVersion="4" minRefreshableVersion="3" recordCount="978">
  <cacheSource type="worksheet">
    <worksheetSource ref="A1:G979" sheet="Sheet1"/>
  </cacheSource>
  <cacheFields count="7">
    <cacheField name="Currency" numFmtId="0">
      <sharedItems/>
    </cacheField>
    <cacheField name="Exchange" numFmtId="0">
      <sharedItems count="16">
        <s v="hitbt"/>
        <s v="gatei"/>
        <s v="bitfi"/>
        <s v="binan"/>
        <s v="huobi"/>
        <s v="okex,"/>
        <s v="krake"/>
        <s v="bithu"/>
        <s v="gdax,"/>
        <s v="bittr"/>
        <s v="kucoi"/>
        <s v="bitst"/>
        <s v="polon"/>
        <s v="liqui"/>
        <s v="gemin"/>
        <s v="bitfl"/>
      </sharedItems>
    </cacheField>
    <cacheField name="Pair" numFmtId="0">
      <sharedItems count="99">
        <s v="EOS/BTC"/>
        <s v="EOS/USD"/>
        <s v="EOS/ETH"/>
        <s v="EOS/KRW"/>
        <s v="LTC/USD"/>
        <s v="LTC/BTC"/>
        <s v="LTC/ETH"/>
        <s v="LTC/KRW"/>
        <s v="BNB/BTC"/>
        <s v="BNB/USD"/>
        <s v="BNB/ETH"/>
        <s v="VTC/BTC"/>
        <s v="ZEC/USD"/>
        <s v="ZEC/BTC"/>
        <s v="ZEC/ETH"/>
        <s v="ZEC/KRW"/>
        <s v="XRP/BTC"/>
        <s v="XRP/USD"/>
        <s v="XRP/ETH"/>
        <s v="XRP/KRW"/>
        <s v="VEN/ETH"/>
        <s v="VEN/BTC"/>
        <s v="VEN/USD"/>
        <s v="TRX/ETH"/>
        <s v="TRX/BTC"/>
        <s v="TRX/USD"/>
        <s v="KMD/BTC"/>
        <s v="DASH/USD"/>
        <s v="DASH/BTC"/>
        <s v="DASH/ETH"/>
        <s v="DASH/KRW"/>
        <s v="QTUM/USD"/>
        <s v="QTUM/ETH"/>
        <s v="QTUM/BTC"/>
        <s v="QTUM/KRW"/>
        <s v="NEO/BTC"/>
        <s v="NEO/USD"/>
        <s v="NEO/ETH"/>
        <s v="DGD/ETH"/>
        <s v="DGD/BTC"/>
        <s v="XEM/BTC"/>
        <s v="XEM/USD"/>
        <s v="ETC/USD"/>
        <s v="ETC/BTC"/>
        <s v="ETC/ETH"/>
        <s v="ETC/KRW"/>
        <s v="IOTA/ETH"/>
        <s v="IOTA/BTC"/>
        <s v="IOTA/USD"/>
        <s v="SC/BTC"/>
        <s v="SC/ETH"/>
        <s v="OMG/USD"/>
        <s v="OMG/BTC"/>
        <s v="OMG/ETH"/>
        <s v="LSK/ETH"/>
        <s v="LSK/BTC"/>
        <s v="XMR/USD"/>
        <s v="XMR/ETH"/>
        <s v="XMR/BTC"/>
        <s v="XMR/KRW"/>
        <s v="BTG/BTC"/>
        <s v="BTG/USD"/>
        <s v="BTG/ETH"/>
        <s v="BTG/KRW"/>
        <s v="XLM/BTC"/>
        <s v="XLM/ETH"/>
        <s v="XLM/USD"/>
        <s v="BCH/ETH"/>
        <s v="BCH/BTC"/>
        <s v="BCH/USD"/>
        <s v="BCH/KRW"/>
        <s v="ICX/ETH"/>
        <s v="ICX/BTC"/>
        <s v="BTC/USD"/>
        <s v="BTC/JPY"/>
        <s v="BTC/KRW"/>
        <s v="ETH/BTC"/>
        <s v="ETH/USD"/>
        <s v="ETH/KRW"/>
        <s v="LTC/USDT" u="1"/>
        <s v="ETC/USDT" u="1"/>
        <s v="BCH/USDT" u="1"/>
        <s v="ZEC/USDT" u="1"/>
        <s v="ETH/USDT" u="1"/>
        <s v="XLM/USDT" u="1"/>
        <s v="NEO/USDT" u="1"/>
        <s v="XRP/USDT" u="1"/>
        <s v="QTUM/USDT" u="1"/>
        <s v="DASH/USDT" u="1"/>
        <s v="XEM/USDT" u="1"/>
        <s v="IOTA/USDT" u="1"/>
        <s v="BNB/USDT" u="1"/>
        <s v="VEN/USDT" u="1"/>
        <s v="OMG/USDT" u="1"/>
        <s v="BTC/USDT" u="1"/>
        <s v="XMR/USDT" u="1"/>
        <s v="BTG/USDT" u="1"/>
        <s v="EOS/USDT" u="1"/>
        <s v="TRX/USDT" u="1"/>
      </sharedItems>
    </cacheField>
    <cacheField name="Depth" numFmtId="0">
      <sharedItems count="3">
        <s v="1m"/>
        <s v="200k"/>
        <s v="500k"/>
      </sharedItems>
    </cacheField>
    <cacheField name="Slippage" numFmtId="0">
      <sharedItems containsSemiMixedTypes="0" containsString="0" containsNumber="1" minValue="1.6E-2" maxValue="99.992000000000004"/>
    </cacheField>
    <cacheField name="Volume" numFmtId="0">
      <sharedItems containsSemiMixedTypes="0" containsString="0" containsNumber="1" minValue="0.2" maxValue="512.5"/>
    </cacheField>
    <cacheField name="Price" numFmtId="0">
      <sharedItems containsSemiMixedTypes="0" containsString="0" containsNumber="1" minValue="1.6E-2" maxValue="10989.3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ylvain" refreshedDate="43168.787070833336" createdVersion="4" refreshedVersion="4" minRefreshableVersion="3" recordCount="978">
  <cacheSource type="worksheet">
    <worksheetSource ref="A1:H979" sheet="Sheet1"/>
  </cacheSource>
  <cacheFields count="8">
    <cacheField name="Currency" numFmtId="0">
      <sharedItems/>
    </cacheField>
    <cacheField name="Exchange" numFmtId="0">
      <sharedItems count="16">
        <s v="hitbt"/>
        <s v="gatei"/>
        <s v="bitfi"/>
        <s v="binan"/>
        <s v="huobi"/>
        <s v="okex,"/>
        <s v="krake"/>
        <s v="bithu"/>
        <s v="gdax,"/>
        <s v="bittr"/>
        <s v="kucoi"/>
        <s v="bitst"/>
        <s v="polon"/>
        <s v="liqui"/>
        <s v="gemin"/>
        <s v="bitfl"/>
      </sharedItems>
    </cacheField>
    <cacheField name="Pair" numFmtId="0">
      <sharedItems count="79">
        <s v="EOS/BTC"/>
        <s v="EOS/USD"/>
        <s v="EOS/ETH"/>
        <s v="EOS/KRW"/>
        <s v="LTC/USD"/>
        <s v="LTC/BTC"/>
        <s v="LTC/ETH"/>
        <s v="LTC/KRW"/>
        <s v="BNB/BTC"/>
        <s v="BNB/USD"/>
        <s v="BNB/ETH"/>
        <s v="VTC/BTC"/>
        <s v="ZEC/USD"/>
        <s v="ZEC/BTC"/>
        <s v="ZEC/ETH"/>
        <s v="ZEC/KRW"/>
        <s v="XRP/BTC"/>
        <s v="XRP/USD"/>
        <s v="XRP/ETH"/>
        <s v="XRP/KRW"/>
        <s v="VEN/ETH"/>
        <s v="VEN/BTC"/>
        <s v="VEN/USD"/>
        <s v="TRX/ETH"/>
        <s v="TRX/BTC"/>
        <s v="TRX/USD"/>
        <s v="KMD/BTC"/>
        <s v="DASH/USD"/>
        <s v="DASH/BTC"/>
        <s v="DASH/ETH"/>
        <s v="DASH/KRW"/>
        <s v="QTUM/USD"/>
        <s v="QTUM/ETH"/>
        <s v="QTUM/BTC"/>
        <s v="QTUM/KRW"/>
        <s v="NEO/BTC"/>
        <s v="NEO/USD"/>
        <s v="NEO/ETH"/>
        <s v="DGD/ETH"/>
        <s v="DGD/BTC"/>
        <s v="XEM/BTC"/>
        <s v="XEM/USD"/>
        <s v="ETC/USD"/>
        <s v="ETC/BTC"/>
        <s v="ETC/ETH"/>
        <s v="ETC/KRW"/>
        <s v="IOTA/ETH"/>
        <s v="IOTA/BTC"/>
        <s v="IOTA/USD"/>
        <s v="SC/BTC"/>
        <s v="SC/ETH"/>
        <s v="OMG/USD"/>
        <s v="OMG/BTC"/>
        <s v="OMG/ETH"/>
        <s v="LSK/ETH"/>
        <s v="LSK/BTC"/>
        <s v="XMR/USD"/>
        <s v="XMR/ETH"/>
        <s v="XMR/BTC"/>
        <s v="XMR/KRW"/>
        <s v="BTG/BTC"/>
        <s v="BTG/USD"/>
        <s v="BTG/ETH"/>
        <s v="BTG/KRW"/>
        <s v="XLM/BTC"/>
        <s v="XLM/ETH"/>
        <s v="XLM/USD"/>
        <s v="BCH/ETH"/>
        <s v="BCH/BTC"/>
        <s v="BCH/USD"/>
        <s v="BCH/KRW"/>
        <s v="ICX/ETH"/>
        <s v="ICX/BTC"/>
        <s v="BTC/USD"/>
        <s v="BTC/JPY"/>
        <s v="BTC/KRW"/>
        <s v="ETH/BTC"/>
        <s v="ETH/USD"/>
        <s v="ETH/KRW"/>
      </sharedItems>
    </cacheField>
    <cacheField name="Depth" numFmtId="0">
      <sharedItems count="3">
        <s v="1m"/>
        <s v="200k"/>
        <s v="500k"/>
      </sharedItems>
    </cacheField>
    <cacheField name="Slippage" numFmtId="0">
      <sharedItems containsSemiMixedTypes="0" containsString="0" containsNumber="1" minValue="1.6E-2" maxValue="99.992000000000004"/>
    </cacheField>
    <cacheField name="Volume" numFmtId="0">
      <sharedItems containsSemiMixedTypes="0" containsString="0" containsNumber="1" minValue="0.2" maxValue="512.5"/>
    </cacheField>
    <cacheField name="Price" numFmtId="0">
      <sharedItems containsSemiMixedTypes="0" containsString="0" containsNumber="1" minValue="1.6E-2" maxValue="10989.322"/>
    </cacheField>
    <cacheField name="Base" numFmtId="0">
      <sharedItems count="5">
        <s v="BTC"/>
        <s v="USD"/>
        <s v="ETH"/>
        <s v="KRW"/>
        <s v="JP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ylvain" refreshedDate="43169.774812037038" createdVersion="4" refreshedVersion="4" minRefreshableVersion="3" recordCount="57">
  <cacheSource type="worksheet">
    <worksheetSource ref="A1:F58" sheet="Bullshit exchanges"/>
  </cacheSource>
  <cacheFields count="6">
    <cacheField name="Base" numFmtId="0">
      <sharedItems/>
    </cacheField>
    <cacheField name="Exchange" numFmtId="0">
      <sharedItems count="6">
        <s v="zaif."/>
        <s v="wex.w"/>
        <s v="liqui"/>
        <s v="gatei"/>
        <s v="cex.c"/>
        <s v="bitz."/>
      </sharedItems>
    </cacheField>
    <cacheField name="Pair" numFmtId="0">
      <sharedItems count="37">
        <s v="ETH/BTC"/>
        <s v="XEM/BTC"/>
        <s v="ETH/USD"/>
        <s v="ZEC/BTC"/>
        <s v="ZEC/USD"/>
        <s v="BTC/USD"/>
        <s v="BCH/USD"/>
        <s v="BCH/BTC"/>
        <s v="BCH/ETH"/>
        <s v="DASH/USD"/>
        <s v="DASH/ETH"/>
        <s v="DASH/BTC"/>
        <s v="ETH/USDT"/>
        <s v="BTC/USDT"/>
        <s v="TRX/BTC"/>
        <s v="TRX/USDT"/>
        <s v="TRX/ETH"/>
        <s v="BCH/USDT"/>
        <s v="XMR/BTC"/>
        <s v="XMR/USDT"/>
        <s v="ETC/USDT"/>
        <s v="QTUM/USDT"/>
        <s v="ZEC/USDT"/>
        <s v="OMG/USDT"/>
        <s v="BTG/BTC"/>
        <s v="NEO/USDT"/>
        <s v="XRP/USDT"/>
        <s v="VEN/USDT"/>
        <s v="EOS/USDT"/>
        <s v="EOS/ETH"/>
        <s v="EOS/BTC"/>
        <s v="BTG/USD"/>
        <s v="XRP/USD"/>
        <s v="XRP/BTC"/>
        <s v="ETC/BTC"/>
        <s v="QTUM/BTC"/>
        <s v="LSK/BTC"/>
      </sharedItems>
    </cacheField>
    <cacheField name="Slippage" numFmtId="0">
      <sharedItems containsSemiMixedTypes="0" containsString="0" containsNumber="1" minValue="7.9000000000000001E-2" maxValue="99.992999999999995"/>
    </cacheField>
    <cacheField name="Volume" numFmtId="0">
      <sharedItems containsSemiMixedTypes="0" containsString="0" containsNumber="1" minValue="0.1" maxValue="53.5"/>
    </cacheField>
    <cacheField name="Price" numFmtId="0">
      <sharedItems containsSemiMixedTypes="0" containsString="0" containsNumber="1" minValue="3.7999999999999999E-2" maxValue="978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8">
  <r>
    <s v="EOS"/>
    <x v="0"/>
    <x v="0"/>
    <x v="0"/>
    <n v="2.282"/>
    <n v="1.8"/>
    <n v="6.9240000000000004"/>
  </r>
  <r>
    <s v="EOS"/>
    <x v="0"/>
    <x v="0"/>
    <x v="1"/>
    <n v="0.39200000000000002"/>
    <n v="1.8"/>
    <n v="6.9240000000000004"/>
  </r>
  <r>
    <s v="EOS"/>
    <x v="0"/>
    <x v="0"/>
    <x v="2"/>
    <n v="0.71399999999999997"/>
    <n v="1.8"/>
    <n v="6.9240000000000004"/>
  </r>
  <r>
    <s v="EOS"/>
    <x v="0"/>
    <x v="1"/>
    <x v="0"/>
    <n v="2.0470000000000002"/>
    <n v="3.2"/>
    <n v="6.98"/>
  </r>
  <r>
    <s v="EOS"/>
    <x v="0"/>
    <x v="1"/>
    <x v="1"/>
    <n v="0.42299999999999999"/>
    <n v="3.2"/>
    <n v="6.98"/>
  </r>
  <r>
    <s v="EOS"/>
    <x v="0"/>
    <x v="1"/>
    <x v="2"/>
    <n v="1.004"/>
    <n v="3.2"/>
    <n v="6.98"/>
  </r>
  <r>
    <s v="EOS"/>
    <x v="1"/>
    <x v="1"/>
    <x v="0"/>
    <n v="1.899"/>
    <n v="4"/>
    <n v="6.851"/>
  </r>
  <r>
    <s v="EOS"/>
    <x v="1"/>
    <x v="1"/>
    <x v="1"/>
    <n v="0.78700000000000003"/>
    <n v="4"/>
    <n v="6.851"/>
  </r>
  <r>
    <s v="EOS"/>
    <x v="1"/>
    <x v="1"/>
    <x v="2"/>
    <n v="0.88900000000000001"/>
    <n v="4"/>
    <n v="6.851"/>
  </r>
  <r>
    <s v="EOS"/>
    <x v="2"/>
    <x v="0"/>
    <x v="0"/>
    <n v="0.57999999999999996"/>
    <n v="4.7"/>
    <n v="6.9180000000000001"/>
  </r>
  <r>
    <s v="EOS"/>
    <x v="2"/>
    <x v="0"/>
    <x v="1"/>
    <n v="0.20899999999999999"/>
    <n v="4.7"/>
    <n v="6.9180000000000001"/>
  </r>
  <r>
    <s v="EOS"/>
    <x v="2"/>
    <x v="0"/>
    <x v="2"/>
    <n v="0.42199999999999999"/>
    <n v="4.7"/>
    <n v="6.9180000000000001"/>
  </r>
  <r>
    <s v="EOS"/>
    <x v="2"/>
    <x v="1"/>
    <x v="0"/>
    <n v="0.45100000000000001"/>
    <n v="36.6"/>
    <n v="6.827"/>
  </r>
  <r>
    <s v="EOS"/>
    <x v="2"/>
    <x v="1"/>
    <x v="1"/>
    <n v="0.156"/>
    <n v="36.6"/>
    <n v="6.827"/>
  </r>
  <r>
    <s v="EOS"/>
    <x v="2"/>
    <x v="1"/>
    <x v="2"/>
    <n v="0.27100000000000002"/>
    <n v="36.6"/>
    <n v="6.827"/>
  </r>
  <r>
    <s v="EOS"/>
    <x v="2"/>
    <x v="2"/>
    <x v="0"/>
    <n v="0.77600000000000002"/>
    <n v="3.5"/>
    <n v="6.9160000000000004"/>
  </r>
  <r>
    <s v="EOS"/>
    <x v="2"/>
    <x v="2"/>
    <x v="1"/>
    <n v="0.34699999999999998"/>
    <n v="3.5"/>
    <n v="6.9160000000000004"/>
  </r>
  <r>
    <s v="EOS"/>
    <x v="2"/>
    <x v="2"/>
    <x v="2"/>
    <n v="0.57699999999999996"/>
    <n v="3.5"/>
    <n v="6.9160000000000004"/>
  </r>
  <r>
    <s v="EOS"/>
    <x v="3"/>
    <x v="0"/>
    <x v="0"/>
    <n v="0.96299999999999997"/>
    <n v="13.7"/>
    <n v="6.9269999999999996"/>
  </r>
  <r>
    <s v="EOS"/>
    <x v="3"/>
    <x v="0"/>
    <x v="1"/>
    <n v="0.38200000000000001"/>
    <n v="13.7"/>
    <n v="6.9269999999999996"/>
  </r>
  <r>
    <s v="EOS"/>
    <x v="3"/>
    <x v="0"/>
    <x v="2"/>
    <n v="0.65300000000000002"/>
    <n v="13.7"/>
    <n v="6.9269999999999996"/>
  </r>
  <r>
    <s v="EOS"/>
    <x v="3"/>
    <x v="2"/>
    <x v="0"/>
    <n v="1.19"/>
    <n v="12.9"/>
    <n v="6.9189999999999996"/>
  </r>
  <r>
    <s v="EOS"/>
    <x v="3"/>
    <x v="2"/>
    <x v="1"/>
    <n v="0.442"/>
    <n v="12.9"/>
    <n v="6.9189999999999996"/>
  </r>
  <r>
    <s v="EOS"/>
    <x v="3"/>
    <x v="2"/>
    <x v="2"/>
    <n v="0.88800000000000001"/>
    <n v="12.9"/>
    <n v="6.9189999999999996"/>
  </r>
  <r>
    <s v="EOS"/>
    <x v="4"/>
    <x v="0"/>
    <x v="0"/>
    <n v="1.583"/>
    <n v="5.2"/>
    <n v="6.9290000000000003"/>
  </r>
  <r>
    <s v="EOS"/>
    <x v="4"/>
    <x v="0"/>
    <x v="1"/>
    <n v="0.69599999999999995"/>
    <n v="5.2"/>
    <n v="6.9290000000000003"/>
  </r>
  <r>
    <s v="EOS"/>
    <x v="4"/>
    <x v="0"/>
    <x v="2"/>
    <n v="1.345"/>
    <n v="5.2"/>
    <n v="6.9290000000000003"/>
  </r>
  <r>
    <s v="EOS"/>
    <x v="4"/>
    <x v="1"/>
    <x v="0"/>
    <n v="0.72299999999999998"/>
    <n v="49"/>
    <n v="6.8380000000000001"/>
  </r>
  <r>
    <s v="EOS"/>
    <x v="4"/>
    <x v="1"/>
    <x v="1"/>
    <n v="0.28499999999999998"/>
    <n v="49"/>
    <n v="6.8380000000000001"/>
  </r>
  <r>
    <s v="EOS"/>
    <x v="4"/>
    <x v="1"/>
    <x v="2"/>
    <n v="0.48899999999999999"/>
    <n v="49"/>
    <n v="6.8380000000000001"/>
  </r>
  <r>
    <s v="EOS"/>
    <x v="4"/>
    <x v="2"/>
    <x v="0"/>
    <n v="3.99"/>
    <n v="7.1"/>
    <n v="6.9290000000000003"/>
  </r>
  <r>
    <s v="EOS"/>
    <x v="4"/>
    <x v="2"/>
    <x v="1"/>
    <n v="0.55800000000000005"/>
    <n v="7.1"/>
    <n v="6.9290000000000003"/>
  </r>
  <r>
    <s v="EOS"/>
    <x v="4"/>
    <x v="2"/>
    <x v="2"/>
    <n v="1.542"/>
    <n v="7.1"/>
    <n v="6.9290000000000003"/>
  </r>
  <r>
    <s v="EOS"/>
    <x v="5"/>
    <x v="0"/>
    <x v="0"/>
    <n v="7.6130000000000004"/>
    <n v="16"/>
    <n v="6.9240000000000004"/>
  </r>
  <r>
    <s v="EOS"/>
    <x v="5"/>
    <x v="0"/>
    <x v="1"/>
    <n v="1.284"/>
    <n v="16"/>
    <n v="6.9240000000000004"/>
  </r>
  <r>
    <s v="EOS"/>
    <x v="5"/>
    <x v="0"/>
    <x v="2"/>
    <n v="2.1280000000000001"/>
    <n v="16"/>
    <n v="6.9240000000000004"/>
  </r>
  <r>
    <s v="EOS"/>
    <x v="5"/>
    <x v="1"/>
    <x v="0"/>
    <n v="2.2919999999999998"/>
    <n v="31"/>
    <n v="6.8360000000000003"/>
  </r>
  <r>
    <s v="EOS"/>
    <x v="5"/>
    <x v="1"/>
    <x v="1"/>
    <n v="1.1599999999999999"/>
    <n v="31"/>
    <n v="6.8360000000000003"/>
  </r>
  <r>
    <s v="EOS"/>
    <x v="5"/>
    <x v="1"/>
    <x v="2"/>
    <n v="1.9750000000000001"/>
    <n v="31"/>
    <n v="6.8360000000000003"/>
  </r>
  <r>
    <s v="EOS"/>
    <x v="5"/>
    <x v="2"/>
    <x v="0"/>
    <n v="2.802"/>
    <n v="3.2"/>
    <n v="6.9219999999999997"/>
  </r>
  <r>
    <s v="EOS"/>
    <x v="5"/>
    <x v="2"/>
    <x v="1"/>
    <n v="1.2889999999999999"/>
    <n v="3.2"/>
    <n v="6.9219999999999997"/>
  </r>
  <r>
    <s v="EOS"/>
    <x v="5"/>
    <x v="2"/>
    <x v="2"/>
    <n v="1.7549999999999999"/>
    <n v="3.2"/>
    <n v="6.9219999999999997"/>
  </r>
  <r>
    <s v="EOS"/>
    <x v="6"/>
    <x v="0"/>
    <x v="0"/>
    <n v="1.36"/>
    <n v="0.9"/>
    <n v="6.923"/>
  </r>
  <r>
    <s v="EOS"/>
    <x v="6"/>
    <x v="0"/>
    <x v="1"/>
    <n v="0.52700000000000002"/>
    <n v="0.9"/>
    <n v="6.923"/>
  </r>
  <r>
    <s v="EOS"/>
    <x v="6"/>
    <x v="0"/>
    <x v="2"/>
    <n v="0.78700000000000003"/>
    <n v="0.9"/>
    <n v="6.923"/>
  </r>
  <r>
    <s v="EOS"/>
    <x v="6"/>
    <x v="1"/>
    <x v="0"/>
    <n v="3.25"/>
    <n v="1.3"/>
    <n v="6.8710000000000004"/>
  </r>
  <r>
    <s v="EOS"/>
    <x v="6"/>
    <x v="1"/>
    <x v="1"/>
    <n v="1.7390000000000001"/>
    <n v="1.3"/>
    <n v="6.8710000000000004"/>
  </r>
  <r>
    <s v="EOS"/>
    <x v="6"/>
    <x v="1"/>
    <x v="2"/>
    <n v="1.863"/>
    <n v="1.3"/>
    <n v="6.8710000000000004"/>
  </r>
  <r>
    <s v="EOS"/>
    <x v="6"/>
    <x v="2"/>
    <x v="0"/>
    <n v="1.278"/>
    <n v="0.7"/>
    <n v="6.9210000000000003"/>
  </r>
  <r>
    <s v="EOS"/>
    <x v="6"/>
    <x v="2"/>
    <x v="1"/>
    <n v="0.48499999999999999"/>
    <n v="0.7"/>
    <n v="6.9210000000000003"/>
  </r>
  <r>
    <s v="EOS"/>
    <x v="6"/>
    <x v="2"/>
    <x v="2"/>
    <n v="0.84299999999999997"/>
    <n v="0.7"/>
    <n v="6.9210000000000003"/>
  </r>
  <r>
    <s v="EOS"/>
    <x v="7"/>
    <x v="3"/>
    <x v="0"/>
    <n v="0.44800000000000001"/>
    <n v="91.7"/>
    <n v="7.157"/>
  </r>
  <r>
    <s v="EOS"/>
    <x v="7"/>
    <x v="3"/>
    <x v="1"/>
    <n v="7.9000000000000001E-2"/>
    <n v="91.7"/>
    <n v="7.157"/>
  </r>
  <r>
    <s v="EOS"/>
    <x v="7"/>
    <x v="3"/>
    <x v="2"/>
    <n v="0.23699999999999999"/>
    <n v="91.7"/>
    <n v="7.157"/>
  </r>
  <r>
    <s v="LTC"/>
    <x v="0"/>
    <x v="4"/>
    <x v="0"/>
    <n v="1.377"/>
    <n v="3.9"/>
    <n v="194.68100000000001"/>
  </r>
  <r>
    <s v="LTC"/>
    <x v="0"/>
    <x v="4"/>
    <x v="1"/>
    <n v="0.48599999999999999"/>
    <n v="3.9"/>
    <n v="194.68100000000001"/>
  </r>
  <r>
    <s v="LTC"/>
    <x v="0"/>
    <x v="4"/>
    <x v="2"/>
    <n v="0.89400000000000002"/>
    <n v="3.9"/>
    <n v="194.68100000000001"/>
  </r>
  <r>
    <s v="LTC"/>
    <x v="0"/>
    <x v="5"/>
    <x v="0"/>
    <n v="0.73599999999999999"/>
    <n v="1.4"/>
    <n v="193.077"/>
  </r>
  <r>
    <s v="LTC"/>
    <x v="0"/>
    <x v="5"/>
    <x v="1"/>
    <n v="0.32300000000000001"/>
    <n v="1.4"/>
    <n v="193.077"/>
  </r>
  <r>
    <s v="LTC"/>
    <x v="0"/>
    <x v="5"/>
    <x v="2"/>
    <n v="0.51"/>
    <n v="1.4"/>
    <n v="193.077"/>
  </r>
  <r>
    <s v="LTC"/>
    <x v="2"/>
    <x v="4"/>
    <x v="0"/>
    <n v="0.439"/>
    <n v="37"/>
    <n v="190.71100000000001"/>
  </r>
  <r>
    <s v="LTC"/>
    <x v="2"/>
    <x v="4"/>
    <x v="1"/>
    <n v="0.15"/>
    <n v="37"/>
    <n v="190.71100000000001"/>
  </r>
  <r>
    <s v="LTC"/>
    <x v="2"/>
    <x v="4"/>
    <x v="2"/>
    <n v="0.315"/>
    <n v="37"/>
    <n v="190.71100000000001"/>
  </r>
  <r>
    <s v="LTC"/>
    <x v="2"/>
    <x v="5"/>
    <x v="0"/>
    <n v="0.36699999999999999"/>
    <n v="5.4"/>
    <n v="192.965"/>
  </r>
  <r>
    <s v="LTC"/>
    <x v="2"/>
    <x v="5"/>
    <x v="1"/>
    <n v="0.16700000000000001"/>
    <n v="5.4"/>
    <n v="192.965"/>
  </r>
  <r>
    <s v="LTC"/>
    <x v="2"/>
    <x v="5"/>
    <x v="2"/>
    <n v="0.25700000000000001"/>
    <n v="5.4"/>
    <n v="192.965"/>
  </r>
  <r>
    <s v="LTC"/>
    <x v="3"/>
    <x v="4"/>
    <x v="0"/>
    <n v="0.80100000000000005"/>
    <n v="28"/>
    <n v="190.43299999999999"/>
  </r>
  <r>
    <s v="LTC"/>
    <x v="3"/>
    <x v="4"/>
    <x v="1"/>
    <n v="0.28199999999999997"/>
    <n v="28"/>
    <n v="190.43299999999999"/>
  </r>
  <r>
    <s v="LTC"/>
    <x v="3"/>
    <x v="4"/>
    <x v="2"/>
    <n v="0.56000000000000005"/>
    <n v="28"/>
    <n v="190.43299999999999"/>
  </r>
  <r>
    <s v="LTC"/>
    <x v="3"/>
    <x v="6"/>
    <x v="0"/>
    <n v="2.4510000000000001"/>
    <n v="2.8"/>
    <n v="192.745"/>
  </r>
  <r>
    <s v="LTC"/>
    <x v="3"/>
    <x v="6"/>
    <x v="1"/>
    <n v="0.74199999999999999"/>
    <n v="2.8"/>
    <n v="192.745"/>
  </r>
  <r>
    <s v="LTC"/>
    <x v="3"/>
    <x v="6"/>
    <x v="2"/>
    <n v="1.319"/>
    <n v="2.8"/>
    <n v="192.745"/>
  </r>
  <r>
    <s v="LTC"/>
    <x v="3"/>
    <x v="5"/>
    <x v="0"/>
    <n v="0.71299999999999997"/>
    <n v="14.3"/>
    <n v="192.99199999999999"/>
  </r>
  <r>
    <s v="LTC"/>
    <x v="3"/>
    <x v="5"/>
    <x v="1"/>
    <n v="0.33200000000000002"/>
    <n v="14.3"/>
    <n v="192.99199999999999"/>
  </r>
  <r>
    <s v="LTC"/>
    <x v="3"/>
    <x v="5"/>
    <x v="2"/>
    <n v="0.5"/>
    <n v="14.3"/>
    <n v="192.99199999999999"/>
  </r>
  <r>
    <s v="LTC"/>
    <x v="8"/>
    <x v="4"/>
    <x v="0"/>
    <n v="0.28799999999999998"/>
    <n v="84.5"/>
    <n v="191.095"/>
  </r>
  <r>
    <s v="LTC"/>
    <x v="8"/>
    <x v="4"/>
    <x v="1"/>
    <n v="9.8000000000000004E-2"/>
    <n v="84.5"/>
    <n v="191.095"/>
  </r>
  <r>
    <s v="LTC"/>
    <x v="8"/>
    <x v="4"/>
    <x v="2"/>
    <n v="0.17799999999999999"/>
    <n v="84.5"/>
    <n v="191.095"/>
  </r>
  <r>
    <s v="LTC"/>
    <x v="8"/>
    <x v="5"/>
    <x v="0"/>
    <n v="0.51700000000000002"/>
    <n v="4.4000000000000004"/>
    <n v="193.16800000000001"/>
  </r>
  <r>
    <s v="LTC"/>
    <x v="8"/>
    <x v="5"/>
    <x v="1"/>
    <n v="0.16"/>
    <n v="4.4000000000000004"/>
    <n v="193.16800000000001"/>
  </r>
  <r>
    <s v="LTC"/>
    <x v="8"/>
    <x v="5"/>
    <x v="2"/>
    <n v="0.27500000000000002"/>
    <n v="4.4000000000000004"/>
    <n v="193.16800000000001"/>
  </r>
  <r>
    <s v="LTC"/>
    <x v="9"/>
    <x v="4"/>
    <x v="0"/>
    <n v="1.8440000000000001"/>
    <n v="2.8"/>
    <n v="190.71"/>
  </r>
  <r>
    <s v="LTC"/>
    <x v="9"/>
    <x v="4"/>
    <x v="1"/>
    <n v="0.76400000000000001"/>
    <n v="2.8"/>
    <n v="190.71"/>
  </r>
  <r>
    <s v="LTC"/>
    <x v="9"/>
    <x v="4"/>
    <x v="2"/>
    <n v="1.3009999999999999"/>
    <n v="2.8"/>
    <n v="190.71"/>
  </r>
  <r>
    <s v="LTC"/>
    <x v="9"/>
    <x v="5"/>
    <x v="0"/>
    <n v="0.80300000000000005"/>
    <n v="4.2"/>
    <n v="192.81"/>
  </r>
  <r>
    <s v="LTC"/>
    <x v="9"/>
    <x v="5"/>
    <x v="1"/>
    <n v="0.35799999999999998"/>
    <n v="4.2"/>
    <n v="192.81"/>
  </r>
  <r>
    <s v="LTC"/>
    <x v="9"/>
    <x v="5"/>
    <x v="2"/>
    <n v="0.58499999999999996"/>
    <n v="4.2"/>
    <n v="192.81"/>
  </r>
  <r>
    <s v="LTC"/>
    <x v="4"/>
    <x v="4"/>
    <x v="0"/>
    <n v="1.554"/>
    <n v="28.5"/>
    <n v="190.541"/>
  </r>
  <r>
    <s v="LTC"/>
    <x v="4"/>
    <x v="4"/>
    <x v="1"/>
    <n v="0.57499999999999996"/>
    <n v="28.5"/>
    <n v="190.541"/>
  </r>
  <r>
    <s v="LTC"/>
    <x v="4"/>
    <x v="4"/>
    <x v="2"/>
    <n v="1.026"/>
    <n v="28.5"/>
    <n v="190.541"/>
  </r>
  <r>
    <s v="LTC"/>
    <x v="4"/>
    <x v="5"/>
    <x v="0"/>
    <n v="1.2629999999999999"/>
    <n v="2.7"/>
    <n v="193.11099999999999"/>
  </r>
  <r>
    <s v="LTC"/>
    <x v="4"/>
    <x v="5"/>
    <x v="1"/>
    <n v="0.433"/>
    <n v="2.7"/>
    <n v="193.11099999999999"/>
  </r>
  <r>
    <s v="LTC"/>
    <x v="4"/>
    <x v="5"/>
    <x v="2"/>
    <n v="0.80500000000000005"/>
    <n v="2.7"/>
    <n v="193.11099999999999"/>
  </r>
  <r>
    <s v="LTC"/>
    <x v="5"/>
    <x v="4"/>
    <x v="0"/>
    <n v="2.2639999999999998"/>
    <n v="138.9"/>
    <n v="190.69900000000001"/>
  </r>
  <r>
    <s v="LTC"/>
    <x v="5"/>
    <x v="4"/>
    <x v="1"/>
    <n v="0.64100000000000001"/>
    <n v="138.9"/>
    <n v="190.69900000000001"/>
  </r>
  <r>
    <s v="LTC"/>
    <x v="5"/>
    <x v="4"/>
    <x v="2"/>
    <n v="1.151"/>
    <n v="138.9"/>
    <n v="190.69900000000001"/>
  </r>
  <r>
    <s v="LTC"/>
    <x v="5"/>
    <x v="6"/>
    <x v="0"/>
    <n v="3.282"/>
    <n v="0.5"/>
    <n v="192.98599999999999"/>
  </r>
  <r>
    <s v="LTC"/>
    <x v="5"/>
    <x v="6"/>
    <x v="1"/>
    <n v="0.56799999999999995"/>
    <n v="0.5"/>
    <n v="192.98599999999999"/>
  </r>
  <r>
    <s v="LTC"/>
    <x v="5"/>
    <x v="6"/>
    <x v="2"/>
    <n v="3.1480000000000001"/>
    <n v="0.5"/>
    <n v="192.98599999999999"/>
  </r>
  <r>
    <s v="LTC"/>
    <x v="5"/>
    <x v="5"/>
    <x v="0"/>
    <n v="0.61299999999999999"/>
    <n v="135.19999999999999"/>
    <n v="193.07599999999999"/>
  </r>
  <r>
    <s v="LTC"/>
    <x v="5"/>
    <x v="5"/>
    <x v="1"/>
    <n v="0.35899999999999999"/>
    <n v="135.19999999999999"/>
    <n v="193.07599999999999"/>
  </r>
  <r>
    <s v="LTC"/>
    <x v="5"/>
    <x v="5"/>
    <x v="2"/>
    <n v="0.47"/>
    <n v="135.19999999999999"/>
    <n v="193.07599999999999"/>
  </r>
  <r>
    <s v="LTC"/>
    <x v="6"/>
    <x v="4"/>
    <x v="0"/>
    <n v="0.69499999999999995"/>
    <n v="4.0999999999999996"/>
    <n v="190.86600000000001"/>
  </r>
  <r>
    <s v="LTC"/>
    <x v="6"/>
    <x v="4"/>
    <x v="1"/>
    <n v="0.33800000000000002"/>
    <n v="4.0999999999999996"/>
    <n v="190.86600000000001"/>
  </r>
  <r>
    <s v="LTC"/>
    <x v="6"/>
    <x v="4"/>
    <x v="2"/>
    <n v="0.46800000000000003"/>
    <n v="4.0999999999999996"/>
    <n v="190.86600000000001"/>
  </r>
  <r>
    <s v="LTC"/>
    <x v="6"/>
    <x v="5"/>
    <x v="0"/>
    <n v="0.70199999999999996"/>
    <n v="1.6"/>
    <n v="193.09100000000001"/>
  </r>
  <r>
    <s v="LTC"/>
    <x v="6"/>
    <x v="5"/>
    <x v="1"/>
    <n v="0.32600000000000001"/>
    <n v="1.6"/>
    <n v="193.09100000000001"/>
  </r>
  <r>
    <s v="LTC"/>
    <x v="6"/>
    <x v="5"/>
    <x v="2"/>
    <n v="0.48299999999999998"/>
    <n v="1.6"/>
    <n v="193.09100000000001"/>
  </r>
  <r>
    <s v="LTC"/>
    <x v="10"/>
    <x v="5"/>
    <x v="0"/>
    <n v="0.38300000000000001"/>
    <n v="0.5"/>
    <n v="192.96"/>
  </r>
  <r>
    <s v="LTC"/>
    <x v="10"/>
    <x v="5"/>
    <x v="1"/>
    <n v="0.38300000000000001"/>
    <n v="0.5"/>
    <n v="192.96"/>
  </r>
  <r>
    <s v="LTC"/>
    <x v="10"/>
    <x v="5"/>
    <x v="2"/>
    <n v="0.38300000000000001"/>
    <n v="0.5"/>
    <n v="192.96"/>
  </r>
  <r>
    <s v="LTC"/>
    <x v="1"/>
    <x v="4"/>
    <x v="0"/>
    <n v="4.899"/>
    <n v="1"/>
    <n v="190.69200000000001"/>
  </r>
  <r>
    <s v="LTC"/>
    <x v="1"/>
    <x v="4"/>
    <x v="1"/>
    <n v="0.98899999999999999"/>
    <n v="1"/>
    <n v="190.69200000000001"/>
  </r>
  <r>
    <s v="LTC"/>
    <x v="1"/>
    <x v="4"/>
    <x v="2"/>
    <n v="1.629"/>
    <n v="1"/>
    <n v="190.69200000000001"/>
  </r>
  <r>
    <s v="LTC"/>
    <x v="11"/>
    <x v="4"/>
    <x v="0"/>
    <n v="0.96599999999999997"/>
    <n v="10.7"/>
    <n v="190.82900000000001"/>
  </r>
  <r>
    <s v="LTC"/>
    <x v="11"/>
    <x v="4"/>
    <x v="1"/>
    <n v="0.254"/>
    <n v="10.7"/>
    <n v="190.82900000000001"/>
  </r>
  <r>
    <s v="LTC"/>
    <x v="11"/>
    <x v="4"/>
    <x v="2"/>
    <n v="0.5"/>
    <n v="10.7"/>
    <n v="190.82900000000001"/>
  </r>
  <r>
    <s v="LTC"/>
    <x v="11"/>
    <x v="5"/>
    <x v="0"/>
    <n v="0.77800000000000002"/>
    <n v="1.3"/>
    <n v="193.14"/>
  </r>
  <r>
    <s v="LTC"/>
    <x v="11"/>
    <x v="5"/>
    <x v="1"/>
    <n v="0.33800000000000002"/>
    <n v="1.3"/>
    <n v="193.14"/>
  </r>
  <r>
    <s v="LTC"/>
    <x v="11"/>
    <x v="5"/>
    <x v="2"/>
    <n v="0.51900000000000002"/>
    <n v="1.3"/>
    <n v="193.14"/>
  </r>
  <r>
    <s v="LTC"/>
    <x v="7"/>
    <x v="7"/>
    <x v="0"/>
    <n v="1.429"/>
    <n v="10.5"/>
    <n v="199.10900000000001"/>
  </r>
  <r>
    <s v="LTC"/>
    <x v="7"/>
    <x v="7"/>
    <x v="1"/>
    <n v="0.74299999999999999"/>
    <n v="10.5"/>
    <n v="199.10900000000001"/>
  </r>
  <r>
    <s v="LTC"/>
    <x v="7"/>
    <x v="7"/>
    <x v="2"/>
    <n v="1.24"/>
    <n v="10.5"/>
    <n v="199.10900000000001"/>
  </r>
  <r>
    <s v="LTC"/>
    <x v="12"/>
    <x v="4"/>
    <x v="0"/>
    <n v="1.2609999999999999"/>
    <n v="3.2"/>
    <n v="190.88900000000001"/>
  </r>
  <r>
    <s v="LTC"/>
    <x v="12"/>
    <x v="4"/>
    <x v="1"/>
    <n v="0.44900000000000001"/>
    <n v="3.2"/>
    <n v="190.88900000000001"/>
  </r>
  <r>
    <s v="LTC"/>
    <x v="12"/>
    <x v="4"/>
    <x v="2"/>
    <n v="0.66"/>
    <n v="3.2"/>
    <n v="190.88900000000001"/>
  </r>
  <r>
    <s v="LTC"/>
    <x v="12"/>
    <x v="5"/>
    <x v="0"/>
    <n v="0.55900000000000005"/>
    <n v="4.9000000000000004"/>
    <n v="192.96700000000001"/>
  </r>
  <r>
    <s v="LTC"/>
    <x v="12"/>
    <x v="5"/>
    <x v="1"/>
    <n v="0.248"/>
    <n v="4.9000000000000004"/>
    <n v="192.96700000000001"/>
  </r>
  <r>
    <s v="LTC"/>
    <x v="12"/>
    <x v="5"/>
    <x v="2"/>
    <n v="0.377"/>
    <n v="4.9000000000000004"/>
    <n v="192.96700000000001"/>
  </r>
  <r>
    <s v="BNB"/>
    <x v="3"/>
    <x v="8"/>
    <x v="0"/>
    <n v="1.841"/>
    <n v="20.3"/>
    <n v="9.5340000000000007"/>
  </r>
  <r>
    <s v="BNB"/>
    <x v="3"/>
    <x v="8"/>
    <x v="1"/>
    <n v="0.52400000000000002"/>
    <n v="20.3"/>
    <n v="9.5340000000000007"/>
  </r>
  <r>
    <s v="BNB"/>
    <x v="3"/>
    <x v="8"/>
    <x v="2"/>
    <n v="1.06"/>
    <n v="20.3"/>
    <n v="9.5340000000000007"/>
  </r>
  <r>
    <s v="BNB"/>
    <x v="3"/>
    <x v="9"/>
    <x v="0"/>
    <n v="2.3130000000000002"/>
    <n v="12.7"/>
    <n v="9.4039999999999999"/>
  </r>
  <r>
    <s v="BNB"/>
    <x v="3"/>
    <x v="9"/>
    <x v="1"/>
    <n v="0.61899999999999999"/>
    <n v="12.7"/>
    <n v="9.4039999999999999"/>
  </r>
  <r>
    <s v="BNB"/>
    <x v="3"/>
    <x v="9"/>
    <x v="2"/>
    <n v="1.0880000000000001"/>
    <n v="12.7"/>
    <n v="9.4039999999999999"/>
  </r>
  <r>
    <s v="BNB"/>
    <x v="3"/>
    <x v="10"/>
    <x v="0"/>
    <n v="3.3050000000000002"/>
    <n v="2.9"/>
    <n v="9.5269999999999992"/>
  </r>
  <r>
    <s v="BNB"/>
    <x v="3"/>
    <x v="10"/>
    <x v="1"/>
    <n v="0.83199999999999996"/>
    <n v="2.9"/>
    <n v="9.5269999999999992"/>
  </r>
  <r>
    <s v="BNB"/>
    <x v="3"/>
    <x v="10"/>
    <x v="2"/>
    <n v="2.3919999999999999"/>
    <n v="2.9"/>
    <n v="9.5269999999999992"/>
  </r>
  <r>
    <s v="VTC"/>
    <x v="12"/>
    <x v="11"/>
    <x v="0"/>
    <n v="3.9279999999999999"/>
    <n v="0.4"/>
    <n v="3.1760000000000002"/>
  </r>
  <r>
    <s v="VTC"/>
    <x v="12"/>
    <x v="11"/>
    <x v="1"/>
    <n v="2.09"/>
    <n v="0.4"/>
    <n v="3.1760000000000002"/>
  </r>
  <r>
    <s v="VTC"/>
    <x v="12"/>
    <x v="11"/>
    <x v="2"/>
    <n v="3.6669999999999998"/>
    <n v="0.4"/>
    <n v="3.1760000000000002"/>
  </r>
  <r>
    <s v="VTC"/>
    <x v="9"/>
    <x v="11"/>
    <x v="0"/>
    <n v="5.5270000000000001"/>
    <n v="2"/>
    <n v="3.1819999999999999"/>
  </r>
  <r>
    <s v="VTC"/>
    <x v="9"/>
    <x v="11"/>
    <x v="1"/>
    <n v="2.516"/>
    <n v="2"/>
    <n v="3.1819999999999999"/>
  </r>
  <r>
    <s v="VTC"/>
    <x v="9"/>
    <x v="11"/>
    <x v="2"/>
    <n v="2.778"/>
    <n v="2"/>
    <n v="3.1819999999999999"/>
  </r>
  <r>
    <s v="ZEC"/>
    <x v="0"/>
    <x v="12"/>
    <x v="0"/>
    <n v="3.573"/>
    <n v="2.5"/>
    <n v="372.47399999999999"/>
  </r>
  <r>
    <s v="ZEC"/>
    <x v="0"/>
    <x v="12"/>
    <x v="1"/>
    <n v="0.73099999999999998"/>
    <n v="2.5"/>
    <n v="372.47399999999999"/>
  </r>
  <r>
    <s v="ZEC"/>
    <x v="0"/>
    <x v="12"/>
    <x v="2"/>
    <n v="1.0269999999999999"/>
    <n v="2.5"/>
    <n v="372.47399999999999"/>
  </r>
  <r>
    <s v="ZEC"/>
    <x v="0"/>
    <x v="13"/>
    <x v="0"/>
    <n v="1.282"/>
    <n v="8.1"/>
    <n v="369.41500000000002"/>
  </r>
  <r>
    <s v="ZEC"/>
    <x v="0"/>
    <x v="13"/>
    <x v="1"/>
    <n v="0.42099999999999999"/>
    <n v="8.1"/>
    <n v="369.41500000000002"/>
  </r>
  <r>
    <s v="ZEC"/>
    <x v="0"/>
    <x v="13"/>
    <x v="2"/>
    <n v="0.72"/>
    <n v="8.1"/>
    <n v="369.41500000000002"/>
  </r>
  <r>
    <s v="ZEC"/>
    <x v="0"/>
    <x v="14"/>
    <x v="0"/>
    <n v="99.992000000000004"/>
    <n v="0.3"/>
    <n v="369.274"/>
  </r>
  <r>
    <s v="ZEC"/>
    <x v="0"/>
    <x v="14"/>
    <x v="1"/>
    <n v="0.59899999999999998"/>
    <n v="0.3"/>
    <n v="369.274"/>
  </r>
  <r>
    <s v="ZEC"/>
    <x v="0"/>
    <x v="14"/>
    <x v="2"/>
    <n v="72.039000000000001"/>
    <n v="0.3"/>
    <n v="369.274"/>
  </r>
  <r>
    <s v="ZEC"/>
    <x v="2"/>
    <x v="12"/>
    <x v="0"/>
    <n v="1.004"/>
    <n v="4.9000000000000004"/>
    <n v="364.34800000000001"/>
  </r>
  <r>
    <s v="ZEC"/>
    <x v="2"/>
    <x v="12"/>
    <x v="1"/>
    <n v="0.374"/>
    <n v="4.9000000000000004"/>
    <n v="364.34800000000001"/>
  </r>
  <r>
    <s v="ZEC"/>
    <x v="2"/>
    <x v="12"/>
    <x v="2"/>
    <n v="0.60599999999999998"/>
    <n v="4.9000000000000004"/>
    <n v="364.34800000000001"/>
  </r>
  <r>
    <s v="ZEC"/>
    <x v="2"/>
    <x v="13"/>
    <x v="0"/>
    <n v="1.07"/>
    <n v="1.1000000000000001"/>
    <n v="369.39299999999997"/>
  </r>
  <r>
    <s v="ZEC"/>
    <x v="2"/>
    <x v="13"/>
    <x v="1"/>
    <n v="0.48799999999999999"/>
    <n v="1.1000000000000001"/>
    <n v="369.39299999999997"/>
  </r>
  <r>
    <s v="ZEC"/>
    <x v="2"/>
    <x v="13"/>
    <x v="2"/>
    <n v="0.77900000000000003"/>
    <n v="1.1000000000000001"/>
    <n v="369.39299999999997"/>
  </r>
  <r>
    <s v="ZEC"/>
    <x v="3"/>
    <x v="13"/>
    <x v="0"/>
    <n v="3.6080000000000001"/>
    <n v="1.7"/>
    <n v="369.85300000000001"/>
  </r>
  <r>
    <s v="ZEC"/>
    <x v="3"/>
    <x v="13"/>
    <x v="1"/>
    <n v="0.73199999999999998"/>
    <n v="1.7"/>
    <n v="369.85300000000001"/>
  </r>
  <r>
    <s v="ZEC"/>
    <x v="3"/>
    <x v="13"/>
    <x v="2"/>
    <n v="1.5069999999999999"/>
    <n v="1.7"/>
    <n v="369.85300000000001"/>
  </r>
  <r>
    <s v="ZEC"/>
    <x v="3"/>
    <x v="14"/>
    <x v="0"/>
    <n v="1.33"/>
    <n v="0.4"/>
    <n v="369.88"/>
  </r>
  <r>
    <s v="ZEC"/>
    <x v="3"/>
    <x v="14"/>
    <x v="1"/>
    <n v="0.14899999999999999"/>
    <n v="0.4"/>
    <n v="369.88"/>
  </r>
  <r>
    <s v="ZEC"/>
    <x v="3"/>
    <x v="14"/>
    <x v="2"/>
    <n v="0.25600000000000001"/>
    <n v="0.4"/>
    <n v="369.88"/>
  </r>
  <r>
    <s v="ZEC"/>
    <x v="9"/>
    <x v="13"/>
    <x v="0"/>
    <n v="1.4910000000000001"/>
    <n v="1.6"/>
    <n v="369.56400000000002"/>
  </r>
  <r>
    <s v="ZEC"/>
    <x v="9"/>
    <x v="13"/>
    <x v="1"/>
    <n v="0.73299999999999998"/>
    <n v="1.6"/>
    <n v="369.56400000000002"/>
  </r>
  <r>
    <s v="ZEC"/>
    <x v="9"/>
    <x v="13"/>
    <x v="2"/>
    <n v="0.91900000000000004"/>
    <n v="1.6"/>
    <n v="369.56400000000002"/>
  </r>
  <r>
    <s v="ZEC"/>
    <x v="4"/>
    <x v="12"/>
    <x v="0"/>
    <n v="1.861"/>
    <n v="6"/>
    <n v="364.68799999999999"/>
  </r>
  <r>
    <s v="ZEC"/>
    <x v="4"/>
    <x v="12"/>
    <x v="1"/>
    <n v="0.995"/>
    <n v="6"/>
    <n v="364.68799999999999"/>
  </r>
  <r>
    <s v="ZEC"/>
    <x v="4"/>
    <x v="12"/>
    <x v="2"/>
    <n v="1.5409999999999999"/>
    <n v="6"/>
    <n v="364.68799999999999"/>
  </r>
  <r>
    <s v="ZEC"/>
    <x v="4"/>
    <x v="13"/>
    <x v="0"/>
    <n v="2.7130000000000001"/>
    <n v="5.9"/>
    <n v="369.69900000000001"/>
  </r>
  <r>
    <s v="ZEC"/>
    <x v="4"/>
    <x v="13"/>
    <x v="1"/>
    <n v="1.4259999999999999"/>
    <n v="5.9"/>
    <n v="369.69900000000001"/>
  </r>
  <r>
    <s v="ZEC"/>
    <x v="4"/>
    <x v="13"/>
    <x v="2"/>
    <n v="2.367"/>
    <n v="5.9"/>
    <n v="369.69900000000001"/>
  </r>
  <r>
    <s v="ZEC"/>
    <x v="5"/>
    <x v="13"/>
    <x v="0"/>
    <n v="42.706000000000003"/>
    <n v="0.4"/>
    <n v="371.45699999999999"/>
  </r>
  <r>
    <s v="ZEC"/>
    <x v="5"/>
    <x v="13"/>
    <x v="1"/>
    <n v="2.153"/>
    <n v="0.4"/>
    <n v="371.45699999999999"/>
  </r>
  <r>
    <s v="ZEC"/>
    <x v="5"/>
    <x v="13"/>
    <x v="2"/>
    <n v="3.89"/>
    <n v="0.4"/>
    <n v="371.45699999999999"/>
  </r>
  <r>
    <s v="ZEC"/>
    <x v="12"/>
    <x v="12"/>
    <x v="0"/>
    <n v="1.2809999999999999"/>
    <n v="0.8"/>
    <n v="364.56900000000002"/>
  </r>
  <r>
    <s v="ZEC"/>
    <x v="12"/>
    <x v="12"/>
    <x v="1"/>
    <n v="0.43"/>
    <n v="0.8"/>
    <n v="364.56900000000002"/>
  </r>
  <r>
    <s v="ZEC"/>
    <x v="12"/>
    <x v="12"/>
    <x v="2"/>
    <n v="0.81699999999999995"/>
    <n v="0.8"/>
    <n v="364.56900000000002"/>
  </r>
  <r>
    <s v="ZEC"/>
    <x v="12"/>
    <x v="13"/>
    <x v="0"/>
    <n v="1.17"/>
    <n v="1.1000000000000001"/>
    <n v="369.24400000000003"/>
  </r>
  <r>
    <s v="ZEC"/>
    <x v="12"/>
    <x v="13"/>
    <x v="1"/>
    <n v="0.49"/>
    <n v="1.1000000000000001"/>
    <n v="369.24400000000003"/>
  </r>
  <r>
    <s v="ZEC"/>
    <x v="12"/>
    <x v="13"/>
    <x v="2"/>
    <n v="0.69"/>
    <n v="1.1000000000000001"/>
    <n v="369.24400000000003"/>
  </r>
  <r>
    <s v="ZEC"/>
    <x v="7"/>
    <x v="15"/>
    <x v="0"/>
    <n v="3.7040000000000002"/>
    <n v="2.1"/>
    <n v="380.86399999999998"/>
  </r>
  <r>
    <s v="ZEC"/>
    <x v="7"/>
    <x v="15"/>
    <x v="1"/>
    <n v="1.0940000000000001"/>
    <n v="2.1"/>
    <n v="380.86399999999998"/>
  </r>
  <r>
    <s v="ZEC"/>
    <x v="7"/>
    <x v="15"/>
    <x v="2"/>
    <n v="1.6479999999999999"/>
    <n v="2.1"/>
    <n v="380.86399999999998"/>
  </r>
  <r>
    <s v="ZEC"/>
    <x v="6"/>
    <x v="13"/>
    <x v="0"/>
    <n v="2.181"/>
    <n v="0.4"/>
    <n v="369.28899999999999"/>
  </r>
  <r>
    <s v="ZEC"/>
    <x v="6"/>
    <x v="13"/>
    <x v="1"/>
    <n v="0.79300000000000004"/>
    <n v="0.4"/>
    <n v="369.28899999999999"/>
  </r>
  <r>
    <s v="ZEC"/>
    <x v="6"/>
    <x v="13"/>
    <x v="2"/>
    <n v="1.107"/>
    <n v="0.4"/>
    <n v="369.28899999999999"/>
  </r>
  <r>
    <s v="XRP"/>
    <x v="0"/>
    <x v="16"/>
    <x v="0"/>
    <n v="1.048"/>
    <n v="8.6999999999999993"/>
    <n v="0.89900000000000002"/>
  </r>
  <r>
    <s v="XRP"/>
    <x v="0"/>
    <x v="16"/>
    <x v="1"/>
    <n v="0.29799999999999999"/>
    <n v="8.6999999999999993"/>
    <n v="0.89900000000000002"/>
  </r>
  <r>
    <s v="XRP"/>
    <x v="0"/>
    <x v="16"/>
    <x v="2"/>
    <n v="0.73199999999999998"/>
    <n v="8.6999999999999993"/>
    <n v="0.89900000000000002"/>
  </r>
  <r>
    <s v="XRP"/>
    <x v="0"/>
    <x v="17"/>
    <x v="0"/>
    <n v="2.2309999999999999"/>
    <n v="4.5"/>
    <n v="0.90600000000000003"/>
  </r>
  <r>
    <s v="XRP"/>
    <x v="0"/>
    <x v="17"/>
    <x v="1"/>
    <n v="0.55900000000000005"/>
    <n v="4.5"/>
    <n v="0.90600000000000003"/>
  </r>
  <r>
    <s v="XRP"/>
    <x v="0"/>
    <x v="17"/>
    <x v="2"/>
    <n v="1.4770000000000001"/>
    <n v="4.5"/>
    <n v="0.90600000000000003"/>
  </r>
  <r>
    <s v="XRP"/>
    <x v="1"/>
    <x v="17"/>
    <x v="0"/>
    <n v="4.0629999999999997"/>
    <n v="0.9"/>
    <n v="0.88900000000000001"/>
  </r>
  <r>
    <s v="XRP"/>
    <x v="1"/>
    <x v="17"/>
    <x v="1"/>
    <n v="1.2470000000000001"/>
    <n v="0.9"/>
    <n v="0.88900000000000001"/>
  </r>
  <r>
    <s v="XRP"/>
    <x v="1"/>
    <x v="17"/>
    <x v="2"/>
    <n v="1.944"/>
    <n v="0.9"/>
    <n v="0.88900000000000001"/>
  </r>
  <r>
    <s v="XRP"/>
    <x v="2"/>
    <x v="16"/>
    <x v="0"/>
    <n v="0.53500000000000003"/>
    <n v="13.6"/>
    <n v="0.89900000000000002"/>
  </r>
  <r>
    <s v="XRP"/>
    <x v="2"/>
    <x v="16"/>
    <x v="1"/>
    <n v="0.21299999999999999"/>
    <n v="13.6"/>
    <n v="0.89900000000000002"/>
  </r>
  <r>
    <s v="XRP"/>
    <x v="2"/>
    <x v="16"/>
    <x v="2"/>
    <n v="0.44500000000000001"/>
    <n v="13.6"/>
    <n v="0.89900000000000002"/>
  </r>
  <r>
    <s v="XRP"/>
    <x v="2"/>
    <x v="17"/>
    <x v="0"/>
    <n v="0.34899999999999998"/>
    <n v="69.7"/>
    <n v="0.88800000000000001"/>
  </r>
  <r>
    <s v="XRP"/>
    <x v="2"/>
    <x v="17"/>
    <x v="1"/>
    <n v="0.126"/>
    <n v="69.7"/>
    <n v="0.88800000000000001"/>
  </r>
  <r>
    <s v="XRP"/>
    <x v="2"/>
    <x v="17"/>
    <x v="2"/>
    <n v="0.223"/>
    <n v="69.7"/>
    <n v="0.88800000000000001"/>
  </r>
  <r>
    <s v="XRP"/>
    <x v="5"/>
    <x v="16"/>
    <x v="0"/>
    <n v="2.1779999999999999"/>
    <n v="13"/>
    <n v="0.89900000000000002"/>
  </r>
  <r>
    <s v="XRP"/>
    <x v="5"/>
    <x v="16"/>
    <x v="1"/>
    <n v="0.61599999999999999"/>
    <n v="13"/>
    <n v="0.89900000000000002"/>
  </r>
  <r>
    <s v="XRP"/>
    <x v="5"/>
    <x v="16"/>
    <x v="2"/>
    <n v="0.84499999999999997"/>
    <n v="13"/>
    <n v="0.89900000000000002"/>
  </r>
  <r>
    <s v="XRP"/>
    <x v="5"/>
    <x v="18"/>
    <x v="0"/>
    <n v="7.14"/>
    <n v="2.6"/>
    <n v="0.89900000000000002"/>
  </r>
  <r>
    <s v="XRP"/>
    <x v="5"/>
    <x v="18"/>
    <x v="1"/>
    <n v="0.9"/>
    <n v="2.6"/>
    <n v="0.89900000000000002"/>
  </r>
  <r>
    <s v="XRP"/>
    <x v="5"/>
    <x v="18"/>
    <x v="2"/>
    <n v="1.0900000000000001"/>
    <n v="2.6"/>
    <n v="0.89900000000000002"/>
  </r>
  <r>
    <s v="XRP"/>
    <x v="5"/>
    <x v="17"/>
    <x v="0"/>
    <n v="2.7309999999999999"/>
    <n v="25.2"/>
    <n v="0.88800000000000001"/>
  </r>
  <r>
    <s v="XRP"/>
    <x v="5"/>
    <x v="17"/>
    <x v="1"/>
    <n v="0.91900000000000004"/>
    <n v="25.2"/>
    <n v="0.88800000000000001"/>
  </r>
  <r>
    <s v="XRP"/>
    <x v="5"/>
    <x v="17"/>
    <x v="2"/>
    <n v="1.8"/>
    <n v="25.2"/>
    <n v="0.88800000000000001"/>
  </r>
  <r>
    <s v="XRP"/>
    <x v="9"/>
    <x v="16"/>
    <x v="0"/>
    <n v="1.08"/>
    <n v="15.2"/>
    <n v="0.89900000000000002"/>
  </r>
  <r>
    <s v="XRP"/>
    <x v="9"/>
    <x v="16"/>
    <x v="1"/>
    <n v="0.42299999999999999"/>
    <n v="15.2"/>
    <n v="0.89900000000000002"/>
  </r>
  <r>
    <s v="XRP"/>
    <x v="9"/>
    <x v="16"/>
    <x v="2"/>
    <n v="0.72499999999999998"/>
    <n v="15.2"/>
    <n v="0.89900000000000002"/>
  </r>
  <r>
    <s v="XRP"/>
    <x v="9"/>
    <x v="18"/>
    <x v="0"/>
    <n v="1.454"/>
    <n v="1.1000000000000001"/>
    <n v="0.89800000000000002"/>
  </r>
  <r>
    <s v="XRP"/>
    <x v="9"/>
    <x v="18"/>
    <x v="1"/>
    <n v="0.53800000000000003"/>
    <n v="1.1000000000000001"/>
    <n v="0.89800000000000002"/>
  </r>
  <r>
    <s v="XRP"/>
    <x v="9"/>
    <x v="18"/>
    <x v="2"/>
    <n v="0.77500000000000002"/>
    <n v="1.1000000000000001"/>
    <n v="0.89800000000000002"/>
  </r>
  <r>
    <s v="XRP"/>
    <x v="9"/>
    <x v="17"/>
    <x v="0"/>
    <n v="1.2689999999999999"/>
    <n v="5.2"/>
    <n v="0.88800000000000001"/>
  </r>
  <r>
    <s v="XRP"/>
    <x v="9"/>
    <x v="17"/>
    <x v="1"/>
    <n v="0.59"/>
    <n v="5.2"/>
    <n v="0.88800000000000001"/>
  </r>
  <r>
    <s v="XRP"/>
    <x v="9"/>
    <x v="17"/>
    <x v="2"/>
    <n v="0.75700000000000001"/>
    <n v="5.2"/>
    <n v="0.88800000000000001"/>
  </r>
  <r>
    <s v="XRP"/>
    <x v="4"/>
    <x v="16"/>
    <x v="0"/>
    <n v="1.42"/>
    <n v="10.199999999999999"/>
    <n v="0.90100000000000002"/>
  </r>
  <r>
    <s v="XRP"/>
    <x v="4"/>
    <x v="16"/>
    <x v="1"/>
    <n v="0.64200000000000002"/>
    <n v="10.199999999999999"/>
    <n v="0.90100000000000002"/>
  </r>
  <r>
    <s v="XRP"/>
    <x v="4"/>
    <x v="16"/>
    <x v="2"/>
    <n v="1.246"/>
    <n v="10.199999999999999"/>
    <n v="0.90100000000000002"/>
  </r>
  <r>
    <s v="XRP"/>
    <x v="4"/>
    <x v="17"/>
    <x v="0"/>
    <n v="1.3089999999999999"/>
    <n v="55.6"/>
    <n v="0.88900000000000001"/>
  </r>
  <r>
    <s v="XRP"/>
    <x v="4"/>
    <x v="17"/>
    <x v="1"/>
    <n v="0.38700000000000001"/>
    <n v="55.6"/>
    <n v="0.88900000000000001"/>
  </r>
  <r>
    <s v="XRP"/>
    <x v="4"/>
    <x v="17"/>
    <x v="2"/>
    <n v="0.61199999999999999"/>
    <n v="55.6"/>
    <n v="0.88900000000000001"/>
  </r>
  <r>
    <s v="XRP"/>
    <x v="11"/>
    <x v="16"/>
    <x v="0"/>
    <n v="1.173"/>
    <n v="4.4000000000000004"/>
    <n v="0.89900000000000002"/>
  </r>
  <r>
    <s v="XRP"/>
    <x v="11"/>
    <x v="16"/>
    <x v="1"/>
    <n v="0.44600000000000001"/>
    <n v="4.4000000000000004"/>
    <n v="0.89900000000000002"/>
  </r>
  <r>
    <s v="XRP"/>
    <x v="11"/>
    <x v="16"/>
    <x v="2"/>
    <n v="0.80900000000000005"/>
    <n v="4.4000000000000004"/>
    <n v="0.89900000000000002"/>
  </r>
  <r>
    <s v="XRP"/>
    <x v="11"/>
    <x v="17"/>
    <x v="0"/>
    <n v="0.84899999999999998"/>
    <n v="29.2"/>
    <n v="0.88800000000000001"/>
  </r>
  <r>
    <s v="XRP"/>
    <x v="11"/>
    <x v="17"/>
    <x v="1"/>
    <n v="0.33300000000000002"/>
    <n v="29.2"/>
    <n v="0.88800000000000001"/>
  </r>
  <r>
    <s v="XRP"/>
    <x v="11"/>
    <x v="17"/>
    <x v="2"/>
    <n v="0.53600000000000003"/>
    <n v="29.2"/>
    <n v="0.88800000000000001"/>
  </r>
  <r>
    <s v="XRP"/>
    <x v="6"/>
    <x v="16"/>
    <x v="0"/>
    <n v="0.94"/>
    <n v="6.4"/>
    <n v="0.89900000000000002"/>
  </r>
  <r>
    <s v="XRP"/>
    <x v="6"/>
    <x v="16"/>
    <x v="1"/>
    <n v="0.46700000000000003"/>
    <n v="6.4"/>
    <n v="0.89900000000000002"/>
  </r>
  <r>
    <s v="XRP"/>
    <x v="6"/>
    <x v="16"/>
    <x v="2"/>
    <n v="0.72699999999999998"/>
    <n v="6.4"/>
    <n v="0.89900000000000002"/>
  </r>
  <r>
    <s v="XRP"/>
    <x v="6"/>
    <x v="17"/>
    <x v="0"/>
    <n v="0.80900000000000005"/>
    <n v="15.6"/>
    <n v="0.88800000000000001"/>
  </r>
  <r>
    <s v="XRP"/>
    <x v="6"/>
    <x v="17"/>
    <x v="1"/>
    <n v="0.30099999999999999"/>
    <n v="15.6"/>
    <n v="0.88800000000000001"/>
  </r>
  <r>
    <s v="XRP"/>
    <x v="6"/>
    <x v="17"/>
    <x v="2"/>
    <n v="0.495"/>
    <n v="15.6"/>
    <n v="0.88800000000000001"/>
  </r>
  <r>
    <s v="XRP"/>
    <x v="7"/>
    <x v="19"/>
    <x v="0"/>
    <n v="0.218"/>
    <n v="223.5"/>
    <n v="0.92900000000000005"/>
  </r>
  <r>
    <s v="XRP"/>
    <x v="7"/>
    <x v="19"/>
    <x v="1"/>
    <n v="8.6999999999999994E-2"/>
    <n v="223.5"/>
    <n v="0.92900000000000005"/>
  </r>
  <r>
    <s v="XRP"/>
    <x v="7"/>
    <x v="19"/>
    <x v="2"/>
    <n v="0.107"/>
    <n v="223.5"/>
    <n v="0.92900000000000005"/>
  </r>
  <r>
    <s v="XRP"/>
    <x v="12"/>
    <x v="16"/>
    <x v="0"/>
    <n v="0.92500000000000004"/>
    <n v="14.2"/>
    <n v="0.89900000000000002"/>
  </r>
  <r>
    <s v="XRP"/>
    <x v="12"/>
    <x v="16"/>
    <x v="1"/>
    <n v="0.32200000000000001"/>
    <n v="14.2"/>
    <n v="0.89900000000000002"/>
  </r>
  <r>
    <s v="XRP"/>
    <x v="12"/>
    <x v="16"/>
    <x v="2"/>
    <n v="0.69799999999999995"/>
    <n v="14.2"/>
    <n v="0.89900000000000002"/>
  </r>
  <r>
    <s v="XRP"/>
    <x v="12"/>
    <x v="17"/>
    <x v="0"/>
    <n v="0.97399999999999998"/>
    <n v="10.3"/>
    <n v="0.88800000000000001"/>
  </r>
  <r>
    <s v="XRP"/>
    <x v="12"/>
    <x v="17"/>
    <x v="1"/>
    <n v="0.313"/>
    <n v="10.3"/>
    <n v="0.88800000000000001"/>
  </r>
  <r>
    <s v="XRP"/>
    <x v="12"/>
    <x v="17"/>
    <x v="2"/>
    <n v="0.48299999999999998"/>
    <n v="10.3"/>
    <n v="0.88800000000000001"/>
  </r>
  <r>
    <s v="XRP"/>
    <x v="3"/>
    <x v="16"/>
    <x v="0"/>
    <n v="0.64900000000000002"/>
    <n v="62.9"/>
    <n v="0.9"/>
  </r>
  <r>
    <s v="XRP"/>
    <x v="3"/>
    <x v="16"/>
    <x v="1"/>
    <n v="0.26"/>
    <n v="62.9"/>
    <n v="0.9"/>
  </r>
  <r>
    <s v="XRP"/>
    <x v="3"/>
    <x v="16"/>
    <x v="2"/>
    <n v="0.48099999999999998"/>
    <n v="62.9"/>
    <n v="0.9"/>
  </r>
  <r>
    <s v="XRP"/>
    <x v="3"/>
    <x v="18"/>
    <x v="0"/>
    <n v="1.571"/>
    <n v="13.6"/>
    <n v="0.89900000000000002"/>
  </r>
  <r>
    <s v="XRP"/>
    <x v="3"/>
    <x v="18"/>
    <x v="1"/>
    <n v="0.66400000000000003"/>
    <n v="13.6"/>
    <n v="0.89900000000000002"/>
  </r>
  <r>
    <s v="XRP"/>
    <x v="3"/>
    <x v="18"/>
    <x v="2"/>
    <n v="1.0620000000000001"/>
    <n v="13.6"/>
    <n v="0.89900000000000002"/>
  </r>
  <r>
    <s v="VEN"/>
    <x v="4"/>
    <x v="20"/>
    <x v="0"/>
    <n v="3.907"/>
    <n v="2.5"/>
    <n v="4.6529999999999996"/>
  </r>
  <r>
    <s v="VEN"/>
    <x v="4"/>
    <x v="20"/>
    <x v="1"/>
    <n v="2.258"/>
    <n v="2.5"/>
    <n v="4.6529999999999996"/>
  </r>
  <r>
    <s v="VEN"/>
    <x v="4"/>
    <x v="20"/>
    <x v="2"/>
    <n v="2.258"/>
    <n v="2.5"/>
    <n v="4.6529999999999996"/>
  </r>
  <r>
    <s v="VEN"/>
    <x v="4"/>
    <x v="21"/>
    <x v="0"/>
    <n v="3.6179999999999999"/>
    <n v="4.9000000000000004"/>
    <n v="4.6559999999999997"/>
  </r>
  <r>
    <s v="VEN"/>
    <x v="4"/>
    <x v="21"/>
    <x v="1"/>
    <n v="1.734"/>
    <n v="4.9000000000000004"/>
    <n v="4.6559999999999997"/>
  </r>
  <r>
    <s v="VEN"/>
    <x v="4"/>
    <x v="21"/>
    <x v="2"/>
    <n v="1.976"/>
    <n v="4.9000000000000004"/>
    <n v="4.6559999999999997"/>
  </r>
  <r>
    <s v="VEN"/>
    <x v="4"/>
    <x v="22"/>
    <x v="0"/>
    <n v="3.452"/>
    <n v="3.1"/>
    <n v="4.5910000000000002"/>
  </r>
  <r>
    <s v="VEN"/>
    <x v="4"/>
    <x v="22"/>
    <x v="1"/>
    <n v="1.534"/>
    <n v="3.1"/>
    <n v="4.5910000000000002"/>
  </r>
  <r>
    <s v="VEN"/>
    <x v="4"/>
    <x v="22"/>
    <x v="2"/>
    <n v="1.6639999999999999"/>
    <n v="3.1"/>
    <n v="4.5910000000000002"/>
  </r>
  <r>
    <s v="VEN"/>
    <x v="13"/>
    <x v="21"/>
    <x v="0"/>
    <n v="69.980999999999995"/>
    <n v="0.2"/>
    <n v="3.2989999999999999"/>
  </r>
  <r>
    <s v="VEN"/>
    <x v="13"/>
    <x v="21"/>
    <x v="1"/>
    <n v="40.241999999999997"/>
    <n v="0.2"/>
    <n v="3.2989999999999999"/>
  </r>
  <r>
    <s v="VEN"/>
    <x v="13"/>
    <x v="21"/>
    <x v="2"/>
    <n v="66.522000000000006"/>
    <n v="0.2"/>
    <n v="3.2989999999999999"/>
  </r>
  <r>
    <s v="VEN"/>
    <x v="1"/>
    <x v="22"/>
    <x v="0"/>
    <n v="81.179000000000002"/>
    <n v="0.7"/>
    <n v="4.5860000000000003"/>
  </r>
  <r>
    <s v="VEN"/>
    <x v="1"/>
    <x v="22"/>
    <x v="1"/>
    <n v="6.0990000000000002"/>
    <n v="0.7"/>
    <n v="4.5860000000000003"/>
  </r>
  <r>
    <s v="VEN"/>
    <x v="1"/>
    <x v="22"/>
    <x v="2"/>
    <n v="24.762"/>
    <n v="0.7"/>
    <n v="4.5860000000000003"/>
  </r>
  <r>
    <s v="VEN"/>
    <x v="3"/>
    <x v="20"/>
    <x v="0"/>
    <n v="1.7709999999999999"/>
    <n v="16.3"/>
    <n v="4.66"/>
  </r>
  <r>
    <s v="VEN"/>
    <x v="3"/>
    <x v="20"/>
    <x v="1"/>
    <n v="0.66900000000000004"/>
    <n v="16.3"/>
    <n v="4.66"/>
  </r>
  <r>
    <s v="VEN"/>
    <x v="3"/>
    <x v="20"/>
    <x v="2"/>
    <n v="1.1259999999999999"/>
    <n v="16.3"/>
    <n v="4.66"/>
  </r>
  <r>
    <s v="VEN"/>
    <x v="3"/>
    <x v="21"/>
    <x v="0"/>
    <n v="0.70199999999999996"/>
    <n v="71.5"/>
    <n v="4.6639999999999997"/>
  </r>
  <r>
    <s v="VEN"/>
    <x v="3"/>
    <x v="21"/>
    <x v="1"/>
    <n v="0.312"/>
    <n v="71.5"/>
    <n v="4.6639999999999997"/>
  </r>
  <r>
    <s v="VEN"/>
    <x v="3"/>
    <x v="21"/>
    <x v="2"/>
    <n v="0.46899999999999997"/>
    <n v="71.5"/>
    <n v="4.6639999999999997"/>
  </r>
  <r>
    <s v="VEN"/>
    <x v="10"/>
    <x v="20"/>
    <x v="0"/>
    <n v="2.319"/>
    <n v="0.4"/>
    <n v="4.6710000000000003"/>
  </r>
  <r>
    <s v="VEN"/>
    <x v="10"/>
    <x v="20"/>
    <x v="1"/>
    <n v="2.319"/>
    <n v="0.4"/>
    <n v="4.6710000000000003"/>
  </r>
  <r>
    <s v="VEN"/>
    <x v="10"/>
    <x v="20"/>
    <x v="2"/>
    <n v="2.319"/>
    <n v="0.4"/>
    <n v="4.6710000000000003"/>
  </r>
  <r>
    <s v="VEN"/>
    <x v="10"/>
    <x v="21"/>
    <x v="0"/>
    <n v="1.1990000000000001"/>
    <n v="0.8"/>
    <n v="4.6790000000000003"/>
  </r>
  <r>
    <s v="VEN"/>
    <x v="10"/>
    <x v="21"/>
    <x v="1"/>
    <n v="1.1990000000000001"/>
    <n v="0.8"/>
    <n v="4.6790000000000003"/>
  </r>
  <r>
    <s v="VEN"/>
    <x v="10"/>
    <x v="21"/>
    <x v="2"/>
    <n v="1.1990000000000001"/>
    <n v="0.8"/>
    <n v="4.6790000000000003"/>
  </r>
  <r>
    <s v="TRX"/>
    <x v="4"/>
    <x v="23"/>
    <x v="0"/>
    <n v="84.679000000000002"/>
    <n v="28.3"/>
    <n v="4.2999999999999997E-2"/>
  </r>
  <r>
    <s v="TRX"/>
    <x v="4"/>
    <x v="23"/>
    <x v="1"/>
    <n v="3.4369999999999998"/>
    <n v="28.3"/>
    <n v="4.2999999999999997E-2"/>
  </r>
  <r>
    <s v="TRX"/>
    <x v="4"/>
    <x v="23"/>
    <x v="2"/>
    <n v="38.869999999999997"/>
    <n v="28.3"/>
    <n v="4.2999999999999997E-2"/>
  </r>
  <r>
    <s v="TRX"/>
    <x v="4"/>
    <x v="24"/>
    <x v="0"/>
    <n v="2.645"/>
    <n v="17.3"/>
    <n v="4.2999999999999997E-2"/>
  </r>
  <r>
    <s v="TRX"/>
    <x v="4"/>
    <x v="24"/>
    <x v="1"/>
    <n v="1.415"/>
    <n v="17.3"/>
    <n v="4.2999999999999997E-2"/>
  </r>
  <r>
    <s v="TRX"/>
    <x v="4"/>
    <x v="24"/>
    <x v="2"/>
    <n v="1.5620000000000001"/>
    <n v="17.3"/>
    <n v="4.2999999999999997E-2"/>
  </r>
  <r>
    <s v="TRX"/>
    <x v="13"/>
    <x v="25"/>
    <x v="0"/>
    <n v="3.2719999999999998"/>
    <n v="5.0999999999999996"/>
    <n v="4.2999999999999997E-2"/>
  </r>
  <r>
    <s v="TRX"/>
    <x v="13"/>
    <x v="25"/>
    <x v="1"/>
    <n v="1.776"/>
    <n v="5.0999999999999996"/>
    <n v="4.2999999999999997E-2"/>
  </r>
  <r>
    <s v="TRX"/>
    <x v="13"/>
    <x v="25"/>
    <x v="2"/>
    <n v="2.0470000000000002"/>
    <n v="5.0999999999999996"/>
    <n v="4.2999999999999997E-2"/>
  </r>
  <r>
    <s v="TRX"/>
    <x v="13"/>
    <x v="23"/>
    <x v="0"/>
    <n v="1.8120000000000001"/>
    <n v="7.3"/>
    <n v="4.2999999999999997E-2"/>
  </r>
  <r>
    <s v="TRX"/>
    <x v="13"/>
    <x v="23"/>
    <x v="1"/>
    <n v="1.8120000000000001"/>
    <n v="7.3"/>
    <n v="4.2999999999999997E-2"/>
  </r>
  <r>
    <s v="TRX"/>
    <x v="13"/>
    <x v="23"/>
    <x v="2"/>
    <n v="1.8120000000000001"/>
    <n v="7.3"/>
    <n v="4.2999999999999997E-2"/>
  </r>
  <r>
    <s v="TRX"/>
    <x v="13"/>
    <x v="24"/>
    <x v="0"/>
    <n v="2.6819999999999999"/>
    <n v="6.9"/>
    <n v="4.2999999999999997E-2"/>
  </r>
  <r>
    <s v="TRX"/>
    <x v="13"/>
    <x v="24"/>
    <x v="1"/>
    <n v="1.9690000000000001"/>
    <n v="6.9"/>
    <n v="4.2999999999999997E-2"/>
  </r>
  <r>
    <s v="TRX"/>
    <x v="13"/>
    <x v="24"/>
    <x v="2"/>
    <n v="1.9690000000000001"/>
    <n v="6.9"/>
    <n v="4.2999999999999997E-2"/>
  </r>
  <r>
    <s v="TRX"/>
    <x v="2"/>
    <x v="25"/>
    <x v="0"/>
    <n v="4.0570000000000004"/>
    <n v="0.7"/>
    <n v="4.2999999999999997E-2"/>
  </r>
  <r>
    <s v="TRX"/>
    <x v="2"/>
    <x v="25"/>
    <x v="1"/>
    <n v="1.7430000000000001"/>
    <n v="0.7"/>
    <n v="4.2999999999999997E-2"/>
  </r>
  <r>
    <s v="TRX"/>
    <x v="2"/>
    <x v="25"/>
    <x v="2"/>
    <n v="1.9530000000000001"/>
    <n v="0.7"/>
    <n v="4.2999999999999997E-2"/>
  </r>
  <r>
    <s v="TRX"/>
    <x v="3"/>
    <x v="23"/>
    <x v="0"/>
    <n v="0.90900000000000003"/>
    <n v="29.4"/>
    <n v="4.2999999999999997E-2"/>
  </r>
  <r>
    <s v="TRX"/>
    <x v="3"/>
    <x v="23"/>
    <x v="1"/>
    <n v="0.55800000000000005"/>
    <n v="29.4"/>
    <n v="4.2999999999999997E-2"/>
  </r>
  <r>
    <s v="TRX"/>
    <x v="3"/>
    <x v="23"/>
    <x v="2"/>
    <n v="0.72299999999999998"/>
    <n v="29.4"/>
    <n v="4.2999999999999997E-2"/>
  </r>
  <r>
    <s v="TRX"/>
    <x v="3"/>
    <x v="24"/>
    <x v="0"/>
    <n v="0.23300000000000001"/>
    <n v="54.9"/>
    <n v="4.2999999999999997E-2"/>
  </r>
  <r>
    <s v="TRX"/>
    <x v="3"/>
    <x v="24"/>
    <x v="1"/>
    <n v="0.184"/>
    <n v="54.9"/>
    <n v="4.2999999999999997E-2"/>
  </r>
  <r>
    <s v="TRX"/>
    <x v="3"/>
    <x v="24"/>
    <x v="2"/>
    <n v="0.23300000000000001"/>
    <n v="54.9"/>
    <n v="4.2999999999999997E-2"/>
  </r>
  <r>
    <s v="TRX"/>
    <x v="9"/>
    <x v="23"/>
    <x v="0"/>
    <n v="3.238"/>
    <n v="0.5"/>
    <n v="4.2999999999999997E-2"/>
  </r>
  <r>
    <s v="TRX"/>
    <x v="9"/>
    <x v="23"/>
    <x v="1"/>
    <n v="1.0329999999999999"/>
    <n v="0.5"/>
    <n v="4.2999999999999997E-2"/>
  </r>
  <r>
    <s v="TRX"/>
    <x v="9"/>
    <x v="23"/>
    <x v="2"/>
    <n v="1.641"/>
    <n v="0.5"/>
    <n v="4.2999999999999997E-2"/>
  </r>
  <r>
    <s v="TRX"/>
    <x v="9"/>
    <x v="24"/>
    <x v="0"/>
    <n v="0.59099999999999997"/>
    <n v="9.6999999999999993"/>
    <n v="4.2999999999999997E-2"/>
  </r>
  <r>
    <s v="TRX"/>
    <x v="9"/>
    <x v="24"/>
    <x v="1"/>
    <n v="0.39400000000000002"/>
    <n v="9.6999999999999993"/>
    <n v="4.2999999999999997E-2"/>
  </r>
  <r>
    <s v="TRX"/>
    <x v="9"/>
    <x v="24"/>
    <x v="2"/>
    <n v="0.443"/>
    <n v="9.6999999999999993"/>
    <n v="4.2999999999999997E-2"/>
  </r>
  <r>
    <s v="KMD"/>
    <x v="3"/>
    <x v="26"/>
    <x v="0"/>
    <n v="14.47"/>
    <n v="0.4"/>
    <n v="3.7410000000000001"/>
  </r>
  <r>
    <s v="KMD"/>
    <x v="3"/>
    <x v="26"/>
    <x v="1"/>
    <n v="3.1379999999999999"/>
    <n v="0.4"/>
    <n v="3.7410000000000001"/>
  </r>
  <r>
    <s v="KMD"/>
    <x v="3"/>
    <x v="26"/>
    <x v="2"/>
    <n v="6.3959999999999999"/>
    <n v="0.4"/>
    <n v="3.7410000000000001"/>
  </r>
  <r>
    <s v="KMD"/>
    <x v="9"/>
    <x v="26"/>
    <x v="0"/>
    <n v="7.01"/>
    <n v="0.4"/>
    <n v="3.7349999999999999"/>
  </r>
  <r>
    <s v="KMD"/>
    <x v="9"/>
    <x v="26"/>
    <x v="1"/>
    <n v="2.0259999999999998"/>
    <n v="0.4"/>
    <n v="3.7349999999999999"/>
  </r>
  <r>
    <s v="KMD"/>
    <x v="9"/>
    <x v="26"/>
    <x v="2"/>
    <n v="3.2879999999999998"/>
    <n v="0.4"/>
    <n v="3.7349999999999999"/>
  </r>
  <r>
    <s v="DASH"/>
    <x v="0"/>
    <x v="27"/>
    <x v="0"/>
    <n v="1.948"/>
    <n v="2.4"/>
    <n v="567.61400000000003"/>
  </r>
  <r>
    <s v="DASH"/>
    <x v="0"/>
    <x v="27"/>
    <x v="1"/>
    <n v="0.72499999999999998"/>
    <n v="2.4"/>
    <n v="567.61400000000003"/>
  </r>
  <r>
    <s v="DASH"/>
    <x v="0"/>
    <x v="27"/>
    <x v="2"/>
    <n v="1.2509999999999999"/>
    <n v="2.4"/>
    <n v="567.61400000000003"/>
  </r>
  <r>
    <s v="DASH"/>
    <x v="0"/>
    <x v="28"/>
    <x v="0"/>
    <n v="0.84399999999999997"/>
    <n v="25.1"/>
    <n v="562.97500000000002"/>
  </r>
  <r>
    <s v="DASH"/>
    <x v="0"/>
    <x v="28"/>
    <x v="1"/>
    <n v="0.47499999999999998"/>
    <n v="25.1"/>
    <n v="562.97500000000002"/>
  </r>
  <r>
    <s v="DASH"/>
    <x v="0"/>
    <x v="28"/>
    <x v="2"/>
    <n v="0.68300000000000005"/>
    <n v="25.1"/>
    <n v="562.97500000000002"/>
  </r>
  <r>
    <s v="DASH"/>
    <x v="2"/>
    <x v="28"/>
    <x v="0"/>
    <n v="0.98699999999999999"/>
    <n v="5.6"/>
    <n v="562.61699999999996"/>
  </r>
  <r>
    <s v="DASH"/>
    <x v="2"/>
    <x v="28"/>
    <x v="1"/>
    <n v="0.37"/>
    <n v="5.6"/>
    <n v="562.61699999999996"/>
  </r>
  <r>
    <s v="DASH"/>
    <x v="2"/>
    <x v="28"/>
    <x v="2"/>
    <n v="0.77200000000000002"/>
    <n v="5.6"/>
    <n v="562.61699999999996"/>
  </r>
  <r>
    <s v="DASH"/>
    <x v="2"/>
    <x v="27"/>
    <x v="0"/>
    <n v="0.91500000000000004"/>
    <n v="4.8"/>
    <n v="555.66499999999996"/>
  </r>
  <r>
    <s v="DASH"/>
    <x v="2"/>
    <x v="27"/>
    <x v="1"/>
    <n v="0.23699999999999999"/>
    <n v="4.8"/>
    <n v="555.66499999999996"/>
  </r>
  <r>
    <s v="DASH"/>
    <x v="2"/>
    <x v="27"/>
    <x v="2"/>
    <n v="0.58599999999999997"/>
    <n v="4.8"/>
    <n v="555.66499999999996"/>
  </r>
  <r>
    <s v="DASH"/>
    <x v="3"/>
    <x v="29"/>
    <x v="0"/>
    <n v="28.655999999999999"/>
    <n v="0.6"/>
    <n v="561.64400000000001"/>
  </r>
  <r>
    <s v="DASH"/>
    <x v="3"/>
    <x v="29"/>
    <x v="1"/>
    <n v="1.1599999999999999"/>
    <n v="0.6"/>
    <n v="561.64400000000001"/>
  </r>
  <r>
    <s v="DASH"/>
    <x v="3"/>
    <x v="29"/>
    <x v="2"/>
    <n v="2.831"/>
    <n v="0.6"/>
    <n v="561.64400000000001"/>
  </r>
  <r>
    <s v="DASH"/>
    <x v="3"/>
    <x v="28"/>
    <x v="0"/>
    <n v="3.117"/>
    <n v="1.7"/>
    <n v="562.69799999999998"/>
  </r>
  <r>
    <s v="DASH"/>
    <x v="3"/>
    <x v="28"/>
    <x v="1"/>
    <n v="0.76600000000000001"/>
    <n v="1.7"/>
    <n v="562.69799999999998"/>
  </r>
  <r>
    <s v="DASH"/>
    <x v="3"/>
    <x v="28"/>
    <x v="2"/>
    <n v="1.2490000000000001"/>
    <n v="1.7"/>
    <n v="562.69799999999998"/>
  </r>
  <r>
    <s v="DASH"/>
    <x v="9"/>
    <x v="27"/>
    <x v="0"/>
    <n v="2.698"/>
    <n v="0.4"/>
    <n v="556.91300000000001"/>
  </r>
  <r>
    <s v="DASH"/>
    <x v="9"/>
    <x v="27"/>
    <x v="1"/>
    <n v="1.0780000000000001"/>
    <n v="0.4"/>
    <n v="556.91300000000001"/>
  </r>
  <r>
    <s v="DASH"/>
    <x v="9"/>
    <x v="27"/>
    <x v="2"/>
    <n v="1.2390000000000001"/>
    <n v="0.4"/>
    <n v="556.91300000000001"/>
  </r>
  <r>
    <s v="DASH"/>
    <x v="9"/>
    <x v="28"/>
    <x v="0"/>
    <n v="0.874"/>
    <n v="2.6"/>
    <n v="562.553"/>
  </r>
  <r>
    <s v="DASH"/>
    <x v="9"/>
    <x v="28"/>
    <x v="1"/>
    <n v="0.40699999999999997"/>
    <n v="2.6"/>
    <n v="562.553"/>
  </r>
  <r>
    <s v="DASH"/>
    <x v="9"/>
    <x v="28"/>
    <x v="2"/>
    <n v="0.70699999999999996"/>
    <n v="2.6"/>
    <n v="562.553"/>
  </r>
  <r>
    <s v="DASH"/>
    <x v="4"/>
    <x v="27"/>
    <x v="0"/>
    <n v="2.0230000000000001"/>
    <n v="29.5"/>
    <n v="554.72299999999996"/>
  </r>
  <r>
    <s v="DASH"/>
    <x v="4"/>
    <x v="27"/>
    <x v="1"/>
    <n v="0.52400000000000002"/>
    <n v="29.5"/>
    <n v="554.72299999999996"/>
  </r>
  <r>
    <s v="DASH"/>
    <x v="4"/>
    <x v="27"/>
    <x v="2"/>
    <n v="1.5629999999999999"/>
    <n v="29.5"/>
    <n v="554.72299999999996"/>
  </r>
  <r>
    <s v="DASH"/>
    <x v="4"/>
    <x v="28"/>
    <x v="0"/>
    <n v="2.2389999999999999"/>
    <n v="8.4"/>
    <n v="562.48"/>
  </r>
  <r>
    <s v="DASH"/>
    <x v="4"/>
    <x v="28"/>
    <x v="1"/>
    <n v="1.117"/>
    <n v="8.4"/>
    <n v="562.48"/>
  </r>
  <r>
    <s v="DASH"/>
    <x v="4"/>
    <x v="28"/>
    <x v="2"/>
    <n v="1.522"/>
    <n v="8.4"/>
    <n v="562.48"/>
  </r>
  <r>
    <s v="DASH"/>
    <x v="5"/>
    <x v="27"/>
    <x v="0"/>
    <n v="21.681999999999999"/>
    <n v="1.4"/>
    <n v="555.524"/>
  </r>
  <r>
    <s v="DASH"/>
    <x v="5"/>
    <x v="27"/>
    <x v="1"/>
    <n v="0.52500000000000002"/>
    <n v="1.4"/>
    <n v="555.524"/>
  </r>
  <r>
    <s v="DASH"/>
    <x v="5"/>
    <x v="27"/>
    <x v="2"/>
    <n v="1.18"/>
    <n v="1.4"/>
    <n v="555.524"/>
  </r>
  <r>
    <s v="DASH"/>
    <x v="6"/>
    <x v="28"/>
    <x v="0"/>
    <n v="1.1319999999999999"/>
    <n v="0.5"/>
    <n v="562.55799999999999"/>
  </r>
  <r>
    <s v="DASH"/>
    <x v="6"/>
    <x v="28"/>
    <x v="1"/>
    <n v="0.54700000000000004"/>
    <n v="0.5"/>
    <n v="562.55799999999999"/>
  </r>
  <r>
    <s v="DASH"/>
    <x v="6"/>
    <x v="28"/>
    <x v="2"/>
    <n v="1.02"/>
    <n v="0.5"/>
    <n v="562.55799999999999"/>
  </r>
  <r>
    <s v="DASH"/>
    <x v="6"/>
    <x v="27"/>
    <x v="0"/>
    <n v="2.11"/>
    <n v="0.5"/>
    <n v="556.04600000000005"/>
  </r>
  <r>
    <s v="DASH"/>
    <x v="6"/>
    <x v="27"/>
    <x v="1"/>
    <n v="0.45700000000000002"/>
    <n v="0.5"/>
    <n v="556.04600000000005"/>
  </r>
  <r>
    <s v="DASH"/>
    <x v="6"/>
    <x v="27"/>
    <x v="2"/>
    <n v="0.97699999999999998"/>
    <n v="0.5"/>
    <n v="556.04600000000005"/>
  </r>
  <r>
    <s v="DASH"/>
    <x v="7"/>
    <x v="30"/>
    <x v="0"/>
    <n v="3.4670000000000001"/>
    <n v="1.2"/>
    <n v="580.49599999999998"/>
  </r>
  <r>
    <s v="DASH"/>
    <x v="7"/>
    <x v="30"/>
    <x v="1"/>
    <n v="1.079"/>
    <n v="1.2"/>
    <n v="580.49599999999998"/>
  </r>
  <r>
    <s v="DASH"/>
    <x v="7"/>
    <x v="30"/>
    <x v="2"/>
    <n v="2.3929999999999998"/>
    <n v="1.2"/>
    <n v="580.49599999999998"/>
  </r>
  <r>
    <s v="DASH"/>
    <x v="12"/>
    <x v="27"/>
    <x v="0"/>
    <n v="1.516"/>
    <n v="0.6"/>
    <n v="555.774"/>
  </r>
  <r>
    <s v="DASH"/>
    <x v="12"/>
    <x v="27"/>
    <x v="1"/>
    <n v="0.55100000000000005"/>
    <n v="0.6"/>
    <n v="555.774"/>
  </r>
  <r>
    <s v="DASH"/>
    <x v="12"/>
    <x v="27"/>
    <x v="2"/>
    <n v="0.76300000000000001"/>
    <n v="0.6"/>
    <n v="555.774"/>
  </r>
  <r>
    <s v="DASH"/>
    <x v="12"/>
    <x v="28"/>
    <x v="0"/>
    <n v="1.0149999999999999"/>
    <n v="1.3"/>
    <n v="562.41399999999999"/>
  </r>
  <r>
    <s v="DASH"/>
    <x v="12"/>
    <x v="28"/>
    <x v="1"/>
    <n v="0.49199999999999999"/>
    <n v="1.3"/>
    <n v="562.41399999999999"/>
  </r>
  <r>
    <s v="DASH"/>
    <x v="12"/>
    <x v="28"/>
    <x v="2"/>
    <n v="0.69599999999999995"/>
    <n v="1.3"/>
    <n v="562.41399999999999"/>
  </r>
  <r>
    <s v="QTUM"/>
    <x v="1"/>
    <x v="31"/>
    <x v="0"/>
    <n v="38.119"/>
    <n v="0.3"/>
    <n v="23.41"/>
  </r>
  <r>
    <s v="QTUM"/>
    <x v="1"/>
    <x v="31"/>
    <x v="1"/>
    <n v="2.3809999999999998"/>
    <n v="0.3"/>
    <n v="23.41"/>
  </r>
  <r>
    <s v="QTUM"/>
    <x v="1"/>
    <x v="31"/>
    <x v="2"/>
    <n v="11.037000000000001"/>
    <n v="0.3"/>
    <n v="23.41"/>
  </r>
  <r>
    <s v="QTUM"/>
    <x v="5"/>
    <x v="31"/>
    <x v="0"/>
    <n v="29.818000000000001"/>
    <n v="4.8"/>
    <n v="23.314"/>
  </r>
  <r>
    <s v="QTUM"/>
    <x v="5"/>
    <x v="31"/>
    <x v="1"/>
    <n v="1.7709999999999999"/>
    <n v="4.8"/>
    <n v="23.314"/>
  </r>
  <r>
    <s v="QTUM"/>
    <x v="5"/>
    <x v="31"/>
    <x v="2"/>
    <n v="11.353999999999999"/>
    <n v="4.8"/>
    <n v="23.314"/>
  </r>
  <r>
    <s v="QTUM"/>
    <x v="5"/>
    <x v="32"/>
    <x v="0"/>
    <n v="99.63"/>
    <n v="1.7"/>
    <n v="23.603999999999999"/>
  </r>
  <r>
    <s v="QTUM"/>
    <x v="5"/>
    <x v="32"/>
    <x v="1"/>
    <n v="2.444"/>
    <n v="1.7"/>
    <n v="23.603999999999999"/>
  </r>
  <r>
    <s v="QTUM"/>
    <x v="5"/>
    <x v="32"/>
    <x v="2"/>
    <n v="78.953000000000003"/>
    <n v="1.7"/>
    <n v="23.603999999999999"/>
  </r>
  <r>
    <s v="QTUM"/>
    <x v="5"/>
    <x v="33"/>
    <x v="0"/>
    <n v="95.488"/>
    <n v="4.4000000000000004"/>
    <n v="23.585999999999999"/>
  </r>
  <r>
    <s v="QTUM"/>
    <x v="5"/>
    <x v="33"/>
    <x v="1"/>
    <n v="2.7810000000000001"/>
    <n v="4.4000000000000004"/>
    <n v="23.585999999999999"/>
  </r>
  <r>
    <s v="QTUM"/>
    <x v="5"/>
    <x v="33"/>
    <x v="2"/>
    <n v="65.707999999999998"/>
    <n v="4.4000000000000004"/>
    <n v="23.585999999999999"/>
  </r>
  <r>
    <s v="QTUM"/>
    <x v="3"/>
    <x v="32"/>
    <x v="0"/>
    <n v="7.0549999999999997"/>
    <n v="0.7"/>
    <n v="23.562999999999999"/>
  </r>
  <r>
    <s v="QTUM"/>
    <x v="3"/>
    <x v="32"/>
    <x v="1"/>
    <n v="1.014"/>
    <n v="0.7"/>
    <n v="23.562999999999999"/>
  </r>
  <r>
    <s v="QTUM"/>
    <x v="3"/>
    <x v="32"/>
    <x v="2"/>
    <n v="1.9419999999999999"/>
    <n v="0.7"/>
    <n v="23.562999999999999"/>
  </r>
  <r>
    <s v="QTUM"/>
    <x v="3"/>
    <x v="33"/>
    <x v="0"/>
    <n v="4.141"/>
    <n v="2"/>
    <n v="23.593"/>
  </r>
  <r>
    <s v="QTUM"/>
    <x v="3"/>
    <x v="33"/>
    <x v="1"/>
    <n v="1.048"/>
    <n v="2"/>
    <n v="23.593"/>
  </r>
  <r>
    <s v="QTUM"/>
    <x v="3"/>
    <x v="33"/>
    <x v="2"/>
    <n v="1.522"/>
    <n v="2"/>
    <n v="23.593"/>
  </r>
  <r>
    <s v="QTUM"/>
    <x v="9"/>
    <x v="33"/>
    <x v="0"/>
    <n v="2.9180000000000001"/>
    <n v="1.5"/>
    <n v="23.588999999999999"/>
  </r>
  <r>
    <s v="QTUM"/>
    <x v="9"/>
    <x v="33"/>
    <x v="1"/>
    <n v="0.70099999999999996"/>
    <n v="1.5"/>
    <n v="23.588999999999999"/>
  </r>
  <r>
    <s v="QTUM"/>
    <x v="9"/>
    <x v="33"/>
    <x v="2"/>
    <n v="1.7609999999999999"/>
    <n v="1.5"/>
    <n v="23.588999999999999"/>
  </r>
  <r>
    <s v="QTUM"/>
    <x v="4"/>
    <x v="31"/>
    <x v="0"/>
    <n v="3.4089999999999998"/>
    <n v="1.6"/>
    <n v="23.274999999999999"/>
  </r>
  <r>
    <s v="QTUM"/>
    <x v="4"/>
    <x v="31"/>
    <x v="1"/>
    <n v="1.099"/>
    <n v="1.6"/>
    <n v="23.274999999999999"/>
  </r>
  <r>
    <s v="QTUM"/>
    <x v="4"/>
    <x v="31"/>
    <x v="2"/>
    <n v="1.9379999999999999"/>
    <n v="1.6"/>
    <n v="23.274999999999999"/>
  </r>
  <r>
    <s v="QTUM"/>
    <x v="4"/>
    <x v="32"/>
    <x v="0"/>
    <n v="20.324000000000002"/>
    <n v="1.5"/>
    <n v="23.591000000000001"/>
  </r>
  <r>
    <s v="QTUM"/>
    <x v="4"/>
    <x v="32"/>
    <x v="1"/>
    <n v="2.4359999999999999"/>
    <n v="1.5"/>
    <n v="23.591000000000001"/>
  </r>
  <r>
    <s v="QTUM"/>
    <x v="4"/>
    <x v="32"/>
    <x v="2"/>
    <n v="3.0390000000000001"/>
    <n v="1.5"/>
    <n v="23.591000000000001"/>
  </r>
  <r>
    <s v="QTUM"/>
    <x v="4"/>
    <x v="33"/>
    <x v="0"/>
    <n v="7.24"/>
    <n v="1.5"/>
    <n v="23.591999999999999"/>
  </r>
  <r>
    <s v="QTUM"/>
    <x v="4"/>
    <x v="33"/>
    <x v="1"/>
    <n v="1.899"/>
    <n v="1.5"/>
    <n v="23.591999999999999"/>
  </r>
  <r>
    <s v="QTUM"/>
    <x v="4"/>
    <x v="33"/>
    <x v="2"/>
    <n v="2.593"/>
    <n v="1.5"/>
    <n v="23.591999999999999"/>
  </r>
  <r>
    <s v="QTUM"/>
    <x v="2"/>
    <x v="31"/>
    <x v="0"/>
    <n v="4.0389999999999997"/>
    <n v="0.5"/>
    <n v="23.295000000000002"/>
  </r>
  <r>
    <s v="QTUM"/>
    <x v="2"/>
    <x v="31"/>
    <x v="1"/>
    <n v="1.42"/>
    <n v="0.5"/>
    <n v="23.295000000000002"/>
  </r>
  <r>
    <s v="QTUM"/>
    <x v="2"/>
    <x v="31"/>
    <x v="2"/>
    <n v="2.3940000000000001"/>
    <n v="0.5"/>
    <n v="23.295000000000002"/>
  </r>
  <r>
    <s v="QTUM"/>
    <x v="7"/>
    <x v="34"/>
    <x v="0"/>
    <n v="1.1559999999999999"/>
    <n v="17.2"/>
    <n v="24.349"/>
  </r>
  <r>
    <s v="QTUM"/>
    <x v="7"/>
    <x v="34"/>
    <x v="1"/>
    <n v="0.31"/>
    <n v="17.2"/>
    <n v="24.349"/>
  </r>
  <r>
    <s v="QTUM"/>
    <x v="7"/>
    <x v="34"/>
    <x v="2"/>
    <n v="0.7"/>
    <n v="17.2"/>
    <n v="24.349"/>
  </r>
  <r>
    <s v="NEO"/>
    <x v="0"/>
    <x v="35"/>
    <x v="0"/>
    <n v="9.5299999999999994"/>
    <n v="0.6"/>
    <n v="107.502"/>
  </r>
  <r>
    <s v="NEO"/>
    <x v="0"/>
    <x v="35"/>
    <x v="1"/>
    <n v="0.42099999999999999"/>
    <n v="0.6"/>
    <n v="107.502"/>
  </r>
  <r>
    <s v="NEO"/>
    <x v="0"/>
    <x v="35"/>
    <x v="2"/>
    <n v="0.66900000000000004"/>
    <n v="0.6"/>
    <n v="107.502"/>
  </r>
  <r>
    <s v="NEO"/>
    <x v="0"/>
    <x v="36"/>
    <x v="0"/>
    <n v="7.39"/>
    <n v="1.3"/>
    <n v="108.343"/>
  </r>
  <r>
    <s v="NEO"/>
    <x v="0"/>
    <x v="36"/>
    <x v="1"/>
    <n v="0.59199999999999997"/>
    <n v="1.3"/>
    <n v="108.343"/>
  </r>
  <r>
    <s v="NEO"/>
    <x v="0"/>
    <x v="36"/>
    <x v="2"/>
    <n v="1.05"/>
    <n v="1.3"/>
    <n v="108.343"/>
  </r>
  <r>
    <s v="NEO"/>
    <x v="1"/>
    <x v="36"/>
    <x v="0"/>
    <n v="10.077999999999999"/>
    <n v="0.9"/>
    <n v="106.04"/>
  </r>
  <r>
    <s v="NEO"/>
    <x v="1"/>
    <x v="36"/>
    <x v="1"/>
    <n v="3.4089999999999998"/>
    <n v="0.9"/>
    <n v="106.04"/>
  </r>
  <r>
    <s v="NEO"/>
    <x v="1"/>
    <x v="36"/>
    <x v="2"/>
    <n v="4.9450000000000003"/>
    <n v="0.9"/>
    <n v="106.04"/>
  </r>
  <r>
    <s v="NEO"/>
    <x v="2"/>
    <x v="35"/>
    <x v="0"/>
    <n v="0.89800000000000002"/>
    <n v="3.8"/>
    <n v="107.47"/>
  </r>
  <r>
    <s v="NEO"/>
    <x v="2"/>
    <x v="35"/>
    <x v="1"/>
    <n v="0.23499999999999999"/>
    <n v="3.8"/>
    <n v="107.47"/>
  </r>
  <r>
    <s v="NEO"/>
    <x v="2"/>
    <x v="35"/>
    <x v="2"/>
    <n v="0.52500000000000002"/>
    <n v="3.8"/>
    <n v="107.47"/>
  </r>
  <r>
    <s v="NEO"/>
    <x v="2"/>
    <x v="36"/>
    <x v="0"/>
    <n v="0.68200000000000005"/>
    <n v="26.2"/>
    <n v="106.164"/>
  </r>
  <r>
    <s v="NEO"/>
    <x v="2"/>
    <x v="36"/>
    <x v="1"/>
    <n v="0.26800000000000002"/>
    <n v="26.2"/>
    <n v="106.164"/>
  </r>
  <r>
    <s v="NEO"/>
    <x v="2"/>
    <x v="36"/>
    <x v="2"/>
    <n v="0.41399999999999998"/>
    <n v="26.2"/>
    <n v="106.164"/>
  </r>
  <r>
    <s v="NEO"/>
    <x v="2"/>
    <x v="37"/>
    <x v="0"/>
    <n v="1.1519999999999999"/>
    <n v="0.7"/>
    <n v="107.46"/>
  </r>
  <r>
    <s v="NEO"/>
    <x v="2"/>
    <x v="37"/>
    <x v="1"/>
    <n v="0.43"/>
    <n v="0.7"/>
    <n v="107.46"/>
  </r>
  <r>
    <s v="NEO"/>
    <x v="2"/>
    <x v="37"/>
    <x v="2"/>
    <n v="0.97299999999999998"/>
    <n v="0.7"/>
    <n v="107.46"/>
  </r>
  <r>
    <s v="NEO"/>
    <x v="3"/>
    <x v="35"/>
    <x v="0"/>
    <n v="0.81899999999999995"/>
    <n v="36.1"/>
    <n v="107.467"/>
  </r>
  <r>
    <s v="NEO"/>
    <x v="3"/>
    <x v="35"/>
    <x v="1"/>
    <n v="0.38100000000000001"/>
    <n v="36.1"/>
    <n v="107.467"/>
  </r>
  <r>
    <s v="NEO"/>
    <x v="3"/>
    <x v="35"/>
    <x v="2"/>
    <n v="0.47299999999999998"/>
    <n v="36.1"/>
    <n v="107.467"/>
  </r>
  <r>
    <s v="NEO"/>
    <x v="3"/>
    <x v="37"/>
    <x v="0"/>
    <n v="1.4550000000000001"/>
    <n v="11"/>
    <n v="107.42100000000001"/>
  </r>
  <r>
    <s v="NEO"/>
    <x v="3"/>
    <x v="37"/>
    <x v="1"/>
    <n v="0.68799999999999994"/>
    <n v="11"/>
    <n v="107.42100000000001"/>
  </r>
  <r>
    <s v="NEO"/>
    <x v="3"/>
    <x v="37"/>
    <x v="2"/>
    <n v="0.997"/>
    <n v="11"/>
    <n v="107.42100000000001"/>
  </r>
  <r>
    <s v="NEO"/>
    <x v="3"/>
    <x v="36"/>
    <x v="0"/>
    <n v="1.02"/>
    <n v="52"/>
    <n v="106.09699999999999"/>
  </r>
  <r>
    <s v="NEO"/>
    <x v="3"/>
    <x v="36"/>
    <x v="1"/>
    <n v="0.318"/>
    <n v="52"/>
    <n v="106.09699999999999"/>
  </r>
  <r>
    <s v="NEO"/>
    <x v="3"/>
    <x v="36"/>
    <x v="2"/>
    <n v="0.51800000000000002"/>
    <n v="52"/>
    <n v="106.09699999999999"/>
  </r>
  <r>
    <s v="NEO"/>
    <x v="9"/>
    <x v="35"/>
    <x v="0"/>
    <n v="1.4059999999999999"/>
    <n v="9.1999999999999993"/>
    <n v="107.681"/>
  </r>
  <r>
    <s v="NEO"/>
    <x v="9"/>
    <x v="35"/>
    <x v="1"/>
    <n v="0.53300000000000003"/>
    <n v="9.1999999999999993"/>
    <n v="107.681"/>
  </r>
  <r>
    <s v="NEO"/>
    <x v="9"/>
    <x v="35"/>
    <x v="2"/>
    <n v="0.97"/>
    <n v="9.1999999999999993"/>
    <n v="107.681"/>
  </r>
  <r>
    <s v="NEO"/>
    <x v="9"/>
    <x v="37"/>
    <x v="0"/>
    <n v="3.7989999999999999"/>
    <n v="1.1000000000000001"/>
    <n v="107.414"/>
  </r>
  <r>
    <s v="NEO"/>
    <x v="9"/>
    <x v="37"/>
    <x v="1"/>
    <n v="0.92800000000000005"/>
    <n v="1.1000000000000001"/>
    <n v="107.414"/>
  </r>
  <r>
    <s v="NEO"/>
    <x v="9"/>
    <x v="37"/>
    <x v="2"/>
    <n v="1.6220000000000001"/>
    <n v="1.1000000000000001"/>
    <n v="107.414"/>
  </r>
  <r>
    <s v="NEO"/>
    <x v="9"/>
    <x v="36"/>
    <x v="0"/>
    <n v="2.2090000000000001"/>
    <n v="2.8"/>
    <n v="106.32899999999999"/>
  </r>
  <r>
    <s v="NEO"/>
    <x v="9"/>
    <x v="36"/>
    <x v="1"/>
    <n v="0.90600000000000003"/>
    <n v="2.8"/>
    <n v="106.32899999999999"/>
  </r>
  <r>
    <s v="NEO"/>
    <x v="9"/>
    <x v="36"/>
    <x v="2"/>
    <n v="1.276"/>
    <n v="2.8"/>
    <n v="106.32899999999999"/>
  </r>
  <r>
    <s v="NEO"/>
    <x v="4"/>
    <x v="35"/>
    <x v="0"/>
    <n v="2.956"/>
    <n v="4"/>
    <n v="107.447"/>
  </r>
  <r>
    <s v="NEO"/>
    <x v="4"/>
    <x v="35"/>
    <x v="1"/>
    <n v="0.66900000000000004"/>
    <n v="4"/>
    <n v="107.447"/>
  </r>
  <r>
    <s v="NEO"/>
    <x v="4"/>
    <x v="35"/>
    <x v="2"/>
    <n v="1.829"/>
    <n v="4"/>
    <n v="107.447"/>
  </r>
  <r>
    <s v="NEO"/>
    <x v="4"/>
    <x v="36"/>
    <x v="0"/>
    <n v="2.2690000000000001"/>
    <n v="4.7"/>
    <n v="105.996"/>
  </r>
  <r>
    <s v="NEO"/>
    <x v="4"/>
    <x v="36"/>
    <x v="1"/>
    <n v="0.81699999999999995"/>
    <n v="4.7"/>
    <n v="105.996"/>
  </r>
  <r>
    <s v="NEO"/>
    <x v="4"/>
    <x v="36"/>
    <x v="2"/>
    <n v="1.964"/>
    <n v="4.7"/>
    <n v="105.996"/>
  </r>
  <r>
    <s v="NEO"/>
    <x v="5"/>
    <x v="35"/>
    <x v="0"/>
    <n v="90.465999999999994"/>
    <n v="6.1"/>
    <n v="108.083"/>
  </r>
  <r>
    <s v="NEO"/>
    <x v="5"/>
    <x v="35"/>
    <x v="1"/>
    <n v="1.635"/>
    <n v="6.1"/>
    <n v="108.083"/>
  </r>
  <r>
    <s v="NEO"/>
    <x v="5"/>
    <x v="35"/>
    <x v="2"/>
    <n v="13.141999999999999"/>
    <n v="6.1"/>
    <n v="108.083"/>
  </r>
  <r>
    <s v="NEO"/>
    <x v="5"/>
    <x v="37"/>
    <x v="0"/>
    <n v="24.725000000000001"/>
    <n v="1.1000000000000001"/>
    <n v="108.01"/>
  </r>
  <r>
    <s v="NEO"/>
    <x v="5"/>
    <x v="37"/>
    <x v="1"/>
    <n v="1.411"/>
    <n v="1.1000000000000001"/>
    <n v="108.01"/>
  </r>
  <r>
    <s v="NEO"/>
    <x v="5"/>
    <x v="37"/>
    <x v="2"/>
    <n v="2.4289999999999998"/>
    <n v="1.1000000000000001"/>
    <n v="108.01"/>
  </r>
  <r>
    <s v="NEO"/>
    <x v="5"/>
    <x v="36"/>
    <x v="0"/>
    <n v="3.548"/>
    <n v="6.2"/>
    <n v="106.75"/>
  </r>
  <r>
    <s v="NEO"/>
    <x v="5"/>
    <x v="36"/>
    <x v="1"/>
    <n v="1.1830000000000001"/>
    <n v="6.2"/>
    <n v="106.75"/>
  </r>
  <r>
    <s v="NEO"/>
    <x v="5"/>
    <x v="36"/>
    <x v="2"/>
    <n v="1.867"/>
    <n v="6.2"/>
    <n v="106.75"/>
  </r>
  <r>
    <s v="NEO"/>
    <x v="10"/>
    <x v="35"/>
    <x v="0"/>
    <n v="0.45100000000000001"/>
    <n v="1.7"/>
    <n v="107.40300000000001"/>
  </r>
  <r>
    <s v="NEO"/>
    <x v="10"/>
    <x v="35"/>
    <x v="1"/>
    <n v="0.45100000000000001"/>
    <n v="1.7"/>
    <n v="107.40300000000001"/>
  </r>
  <r>
    <s v="NEO"/>
    <x v="10"/>
    <x v="35"/>
    <x v="2"/>
    <n v="0.45100000000000001"/>
    <n v="1.7"/>
    <n v="107.40300000000001"/>
  </r>
  <r>
    <s v="NEO"/>
    <x v="10"/>
    <x v="37"/>
    <x v="0"/>
    <n v="0.64700000000000002"/>
    <n v="0.9"/>
    <n v="107.173"/>
  </r>
  <r>
    <s v="NEO"/>
    <x v="10"/>
    <x v="37"/>
    <x v="1"/>
    <n v="0.64700000000000002"/>
    <n v="0.9"/>
    <n v="107.173"/>
  </r>
  <r>
    <s v="NEO"/>
    <x v="10"/>
    <x v="37"/>
    <x v="2"/>
    <n v="0.64700000000000002"/>
    <n v="0.9"/>
    <n v="107.173"/>
  </r>
  <r>
    <s v="NEO"/>
    <x v="10"/>
    <x v="36"/>
    <x v="0"/>
    <n v="1.7290000000000001"/>
    <n v="0.5"/>
    <n v="106.006"/>
  </r>
  <r>
    <s v="NEO"/>
    <x v="10"/>
    <x v="36"/>
    <x v="1"/>
    <n v="1.7290000000000001"/>
    <n v="0.5"/>
    <n v="106.006"/>
  </r>
  <r>
    <s v="NEO"/>
    <x v="10"/>
    <x v="36"/>
    <x v="2"/>
    <n v="1.7290000000000001"/>
    <n v="0.5"/>
    <n v="106.006"/>
  </r>
  <r>
    <s v="DGD"/>
    <x v="4"/>
    <x v="38"/>
    <x v="0"/>
    <n v="3.327"/>
    <n v="3.4"/>
    <n v="485.29300000000001"/>
  </r>
  <r>
    <s v="DGD"/>
    <x v="4"/>
    <x v="38"/>
    <x v="1"/>
    <n v="2.1629999999999998"/>
    <n v="3.4"/>
    <n v="485.29300000000001"/>
  </r>
  <r>
    <s v="DGD"/>
    <x v="4"/>
    <x v="38"/>
    <x v="2"/>
    <n v="2.38"/>
    <n v="3.4"/>
    <n v="485.29300000000001"/>
  </r>
  <r>
    <s v="DGD"/>
    <x v="4"/>
    <x v="39"/>
    <x v="0"/>
    <n v="13.487"/>
    <n v="5.2"/>
    <n v="486.77699999999999"/>
  </r>
  <r>
    <s v="DGD"/>
    <x v="4"/>
    <x v="39"/>
    <x v="1"/>
    <n v="2.141"/>
    <n v="5.2"/>
    <n v="486.77699999999999"/>
  </r>
  <r>
    <s v="DGD"/>
    <x v="4"/>
    <x v="39"/>
    <x v="2"/>
    <n v="3.254"/>
    <n v="5.2"/>
    <n v="486.77699999999999"/>
  </r>
  <r>
    <s v="DGD"/>
    <x v="5"/>
    <x v="39"/>
    <x v="0"/>
    <n v="54.548000000000002"/>
    <n v="0.5"/>
    <n v="470.58600000000001"/>
  </r>
  <r>
    <s v="DGD"/>
    <x v="5"/>
    <x v="39"/>
    <x v="1"/>
    <n v="2.5169999999999999"/>
    <n v="0.5"/>
    <n v="470.58600000000001"/>
  </r>
  <r>
    <s v="DGD"/>
    <x v="5"/>
    <x v="39"/>
    <x v="2"/>
    <n v="14.148999999999999"/>
    <n v="0.5"/>
    <n v="470.58600000000001"/>
  </r>
  <r>
    <s v="DGD"/>
    <x v="3"/>
    <x v="38"/>
    <x v="0"/>
    <n v="6.0270000000000001"/>
    <n v="7.1"/>
    <n v="487.35"/>
  </r>
  <r>
    <s v="DGD"/>
    <x v="3"/>
    <x v="38"/>
    <x v="1"/>
    <n v="1.4390000000000001"/>
    <n v="7.1"/>
    <n v="487.35"/>
  </r>
  <r>
    <s v="DGD"/>
    <x v="3"/>
    <x v="38"/>
    <x v="2"/>
    <n v="3.1789999999999998"/>
    <n v="7.1"/>
    <n v="487.35"/>
  </r>
  <r>
    <s v="DGD"/>
    <x v="3"/>
    <x v="39"/>
    <x v="0"/>
    <n v="1.4379999999999999"/>
    <n v="44.8"/>
    <n v="487.86099999999999"/>
  </r>
  <r>
    <s v="DGD"/>
    <x v="3"/>
    <x v="39"/>
    <x v="1"/>
    <n v="0.48299999999999998"/>
    <n v="44.8"/>
    <n v="487.86099999999999"/>
  </r>
  <r>
    <s v="DGD"/>
    <x v="3"/>
    <x v="39"/>
    <x v="2"/>
    <n v="0.82499999999999996"/>
    <n v="44.8"/>
    <n v="487.86099999999999"/>
  </r>
  <r>
    <s v="XEM"/>
    <x v="4"/>
    <x v="40"/>
    <x v="0"/>
    <n v="97.555999999999997"/>
    <n v="0.8"/>
    <n v="0.377"/>
  </r>
  <r>
    <s v="XEM"/>
    <x v="4"/>
    <x v="40"/>
    <x v="1"/>
    <n v="3.1549999999999998"/>
    <n v="0.8"/>
    <n v="0.377"/>
  </r>
  <r>
    <s v="XEM"/>
    <x v="4"/>
    <x v="40"/>
    <x v="2"/>
    <n v="30.417000000000002"/>
    <n v="0.8"/>
    <n v="0.377"/>
  </r>
  <r>
    <s v="XEM"/>
    <x v="4"/>
    <x v="41"/>
    <x v="0"/>
    <n v="83.393000000000001"/>
    <n v="1.1000000000000001"/>
    <n v="0.371"/>
  </r>
  <r>
    <s v="XEM"/>
    <x v="4"/>
    <x v="41"/>
    <x v="1"/>
    <n v="2.9430000000000001"/>
    <n v="1.1000000000000001"/>
    <n v="0.371"/>
  </r>
  <r>
    <s v="XEM"/>
    <x v="4"/>
    <x v="41"/>
    <x v="2"/>
    <n v="26.184999999999999"/>
    <n v="1.1000000000000001"/>
    <n v="0.371"/>
  </r>
  <r>
    <s v="XEM"/>
    <x v="0"/>
    <x v="40"/>
    <x v="0"/>
    <n v="31.206"/>
    <n v="2.7"/>
    <n v="0.31"/>
  </r>
  <r>
    <s v="XEM"/>
    <x v="0"/>
    <x v="40"/>
    <x v="1"/>
    <n v="3.714"/>
    <n v="2.7"/>
    <n v="0.31"/>
  </r>
  <r>
    <s v="XEM"/>
    <x v="0"/>
    <x v="40"/>
    <x v="2"/>
    <n v="11.228999999999999"/>
    <n v="2.7"/>
    <n v="0.31"/>
  </r>
  <r>
    <s v="XEM"/>
    <x v="0"/>
    <x v="41"/>
    <x v="0"/>
    <n v="3.0150000000000001"/>
    <n v="0.6"/>
    <n v="0.312"/>
  </r>
  <r>
    <s v="XEM"/>
    <x v="0"/>
    <x v="41"/>
    <x v="1"/>
    <n v="2.4460000000000002"/>
    <n v="0.6"/>
    <n v="0.312"/>
  </r>
  <r>
    <s v="XEM"/>
    <x v="0"/>
    <x v="41"/>
    <x v="2"/>
    <n v="3.0150000000000001"/>
    <n v="0.6"/>
    <n v="0.312"/>
  </r>
  <r>
    <s v="XEM"/>
    <x v="12"/>
    <x v="40"/>
    <x v="0"/>
    <n v="0.95299999999999996"/>
    <n v="1"/>
    <n v="0.32"/>
  </r>
  <r>
    <s v="XEM"/>
    <x v="12"/>
    <x v="40"/>
    <x v="1"/>
    <n v="0.46500000000000002"/>
    <n v="1"/>
    <n v="0.32"/>
  </r>
  <r>
    <s v="XEM"/>
    <x v="12"/>
    <x v="40"/>
    <x v="2"/>
    <n v="0.85699999999999998"/>
    <n v="1"/>
    <n v="0.32"/>
  </r>
  <r>
    <s v="XEM"/>
    <x v="5"/>
    <x v="40"/>
    <x v="0"/>
    <n v="99.733000000000004"/>
    <n v="0.6"/>
    <n v="0.31900000000000001"/>
  </r>
  <r>
    <s v="XEM"/>
    <x v="5"/>
    <x v="40"/>
    <x v="1"/>
    <n v="45.975000000000001"/>
    <n v="0.6"/>
    <n v="0.31900000000000001"/>
  </r>
  <r>
    <s v="XEM"/>
    <x v="5"/>
    <x v="40"/>
    <x v="2"/>
    <n v="98.149000000000001"/>
    <n v="0.6"/>
    <n v="0.31900000000000001"/>
  </r>
  <r>
    <s v="XEM"/>
    <x v="5"/>
    <x v="41"/>
    <x v="0"/>
    <n v="99.683999999999997"/>
    <n v="0.3"/>
    <n v="0.316"/>
  </r>
  <r>
    <s v="XEM"/>
    <x v="5"/>
    <x v="41"/>
    <x v="1"/>
    <n v="96.441000000000003"/>
    <n v="0.3"/>
    <n v="0.316"/>
  </r>
  <r>
    <s v="XEM"/>
    <x v="5"/>
    <x v="41"/>
    <x v="2"/>
    <n v="99.453000000000003"/>
    <n v="0.3"/>
    <n v="0.316"/>
  </r>
  <r>
    <s v="XEM"/>
    <x v="9"/>
    <x v="40"/>
    <x v="0"/>
    <n v="1.6240000000000001"/>
    <n v="3"/>
    <n v="0.32100000000000001"/>
  </r>
  <r>
    <s v="XEM"/>
    <x v="9"/>
    <x v="40"/>
    <x v="1"/>
    <n v="0.39600000000000002"/>
    <n v="3"/>
    <n v="0.32100000000000001"/>
  </r>
  <r>
    <s v="XEM"/>
    <x v="9"/>
    <x v="40"/>
    <x v="2"/>
    <n v="0.79900000000000004"/>
    <n v="3"/>
    <n v="0.32100000000000001"/>
  </r>
  <r>
    <s v="ETC"/>
    <x v="0"/>
    <x v="42"/>
    <x v="0"/>
    <n v="20.376000000000001"/>
    <n v="0.7"/>
    <n v="23.888999999999999"/>
  </r>
  <r>
    <s v="ETC"/>
    <x v="0"/>
    <x v="42"/>
    <x v="1"/>
    <n v="2.1320000000000001"/>
    <n v="0.7"/>
    <n v="23.888999999999999"/>
  </r>
  <r>
    <s v="ETC"/>
    <x v="0"/>
    <x v="42"/>
    <x v="2"/>
    <n v="5.3419999999999996"/>
    <n v="0.7"/>
    <n v="23.888999999999999"/>
  </r>
  <r>
    <s v="ETC"/>
    <x v="0"/>
    <x v="43"/>
    <x v="0"/>
    <n v="11.449"/>
    <n v="1.1000000000000001"/>
    <n v="23.683"/>
  </r>
  <r>
    <s v="ETC"/>
    <x v="0"/>
    <x v="43"/>
    <x v="1"/>
    <n v="7.2069999999999999"/>
    <n v="1.1000000000000001"/>
    <n v="23.683"/>
  </r>
  <r>
    <s v="ETC"/>
    <x v="0"/>
    <x v="43"/>
    <x v="2"/>
    <n v="10.428000000000001"/>
    <n v="1.1000000000000001"/>
    <n v="23.683"/>
  </r>
  <r>
    <s v="ETC"/>
    <x v="1"/>
    <x v="42"/>
    <x v="0"/>
    <n v="3.8559999999999999"/>
    <n v="1.4"/>
    <n v="23.448"/>
  </r>
  <r>
    <s v="ETC"/>
    <x v="1"/>
    <x v="42"/>
    <x v="1"/>
    <n v="1.6479999999999999"/>
    <n v="1.4"/>
    <n v="23.448"/>
  </r>
  <r>
    <s v="ETC"/>
    <x v="1"/>
    <x v="42"/>
    <x v="2"/>
    <n v="1.9079999999999999"/>
    <n v="1.4"/>
    <n v="23.448"/>
  </r>
  <r>
    <s v="ETC"/>
    <x v="2"/>
    <x v="43"/>
    <x v="0"/>
    <n v="0.82299999999999995"/>
    <n v="5.4"/>
    <n v="23.718"/>
  </r>
  <r>
    <s v="ETC"/>
    <x v="2"/>
    <x v="43"/>
    <x v="1"/>
    <n v="0.33600000000000002"/>
    <n v="5.4"/>
    <n v="23.718"/>
  </r>
  <r>
    <s v="ETC"/>
    <x v="2"/>
    <x v="43"/>
    <x v="2"/>
    <n v="0.56999999999999995"/>
    <n v="5.4"/>
    <n v="23.718"/>
  </r>
  <r>
    <s v="ETC"/>
    <x v="2"/>
    <x v="42"/>
    <x v="0"/>
    <n v="0.56000000000000005"/>
    <n v="27.2"/>
    <n v="23.449000000000002"/>
  </r>
  <r>
    <s v="ETC"/>
    <x v="2"/>
    <x v="42"/>
    <x v="1"/>
    <n v="0.27600000000000002"/>
    <n v="27.2"/>
    <n v="23.449000000000002"/>
  </r>
  <r>
    <s v="ETC"/>
    <x v="2"/>
    <x v="42"/>
    <x v="2"/>
    <n v="0.44"/>
    <n v="27.2"/>
    <n v="23.449000000000002"/>
  </r>
  <r>
    <s v="ETC"/>
    <x v="3"/>
    <x v="44"/>
    <x v="0"/>
    <n v="4.2729999999999997"/>
    <n v="2.5"/>
    <n v="23.706"/>
  </r>
  <r>
    <s v="ETC"/>
    <x v="3"/>
    <x v="44"/>
    <x v="1"/>
    <n v="1.155"/>
    <n v="2.5"/>
    <n v="23.706"/>
  </r>
  <r>
    <s v="ETC"/>
    <x v="3"/>
    <x v="44"/>
    <x v="2"/>
    <n v="2.0049999999999999"/>
    <n v="2.5"/>
    <n v="23.706"/>
  </r>
  <r>
    <s v="ETC"/>
    <x v="3"/>
    <x v="43"/>
    <x v="0"/>
    <n v="1.169"/>
    <n v="13.8"/>
    <n v="23.721"/>
  </r>
  <r>
    <s v="ETC"/>
    <x v="3"/>
    <x v="43"/>
    <x v="1"/>
    <n v="0.372"/>
    <n v="13.8"/>
    <n v="23.721"/>
  </r>
  <r>
    <s v="ETC"/>
    <x v="3"/>
    <x v="43"/>
    <x v="2"/>
    <n v="0.69099999999999995"/>
    <n v="13.8"/>
    <n v="23.721"/>
  </r>
  <r>
    <s v="ETC"/>
    <x v="9"/>
    <x v="42"/>
    <x v="0"/>
    <n v="2.0489999999999999"/>
    <n v="2"/>
    <n v="23.463999999999999"/>
  </r>
  <r>
    <s v="ETC"/>
    <x v="9"/>
    <x v="42"/>
    <x v="1"/>
    <n v="0.84799999999999998"/>
    <n v="2"/>
    <n v="23.463999999999999"/>
  </r>
  <r>
    <s v="ETC"/>
    <x v="9"/>
    <x v="42"/>
    <x v="2"/>
    <n v="1.2230000000000001"/>
    <n v="2"/>
    <n v="23.463999999999999"/>
  </r>
  <r>
    <s v="ETC"/>
    <x v="9"/>
    <x v="44"/>
    <x v="0"/>
    <n v="18.934000000000001"/>
    <n v="0.4"/>
    <n v="23.760999999999999"/>
  </r>
  <r>
    <s v="ETC"/>
    <x v="9"/>
    <x v="44"/>
    <x v="1"/>
    <n v="1.256"/>
    <n v="0.4"/>
    <n v="23.760999999999999"/>
  </r>
  <r>
    <s v="ETC"/>
    <x v="9"/>
    <x v="44"/>
    <x v="2"/>
    <n v="4.3620000000000001"/>
    <n v="0.4"/>
    <n v="23.760999999999999"/>
  </r>
  <r>
    <s v="ETC"/>
    <x v="9"/>
    <x v="43"/>
    <x v="0"/>
    <n v="1.804"/>
    <n v="5.2"/>
    <n v="23.707000000000001"/>
  </r>
  <r>
    <s v="ETC"/>
    <x v="9"/>
    <x v="43"/>
    <x v="1"/>
    <n v="0.55800000000000005"/>
    <n v="5.2"/>
    <n v="23.707000000000001"/>
  </r>
  <r>
    <s v="ETC"/>
    <x v="9"/>
    <x v="43"/>
    <x v="2"/>
    <n v="1.083"/>
    <n v="5.2"/>
    <n v="23.707000000000001"/>
  </r>
  <r>
    <s v="ETC"/>
    <x v="4"/>
    <x v="42"/>
    <x v="0"/>
    <n v="1.601"/>
    <n v="30.1"/>
    <n v="23.451000000000001"/>
  </r>
  <r>
    <s v="ETC"/>
    <x v="4"/>
    <x v="42"/>
    <x v="1"/>
    <n v="0.61899999999999999"/>
    <n v="30.1"/>
    <n v="23.451000000000001"/>
  </r>
  <r>
    <s v="ETC"/>
    <x v="4"/>
    <x v="42"/>
    <x v="2"/>
    <n v="1.2649999999999999"/>
    <n v="30.1"/>
    <n v="23.451000000000001"/>
  </r>
  <r>
    <s v="ETC"/>
    <x v="4"/>
    <x v="43"/>
    <x v="0"/>
    <n v="1.7190000000000001"/>
    <n v="2.8"/>
    <n v="23.739000000000001"/>
  </r>
  <r>
    <s v="ETC"/>
    <x v="4"/>
    <x v="43"/>
    <x v="1"/>
    <n v="0.71899999999999997"/>
    <n v="2.8"/>
    <n v="23.739000000000001"/>
  </r>
  <r>
    <s v="ETC"/>
    <x v="4"/>
    <x v="43"/>
    <x v="2"/>
    <n v="1.1619999999999999"/>
    <n v="2.8"/>
    <n v="23.739000000000001"/>
  </r>
  <r>
    <s v="ETC"/>
    <x v="5"/>
    <x v="42"/>
    <x v="0"/>
    <n v="2.5579999999999998"/>
    <n v="57.2"/>
    <n v="23.446000000000002"/>
  </r>
  <r>
    <s v="ETC"/>
    <x v="5"/>
    <x v="42"/>
    <x v="1"/>
    <n v="0.65100000000000002"/>
    <n v="57.2"/>
    <n v="23.446000000000002"/>
  </r>
  <r>
    <s v="ETC"/>
    <x v="5"/>
    <x v="42"/>
    <x v="2"/>
    <n v="1.343"/>
    <n v="57.2"/>
    <n v="23.446000000000002"/>
  </r>
  <r>
    <s v="ETC"/>
    <x v="5"/>
    <x v="44"/>
    <x v="0"/>
    <n v="3.47"/>
    <n v="18"/>
    <n v="23.751000000000001"/>
  </r>
  <r>
    <s v="ETC"/>
    <x v="5"/>
    <x v="44"/>
    <x v="1"/>
    <n v="0.95599999999999996"/>
    <n v="18"/>
    <n v="23.751000000000001"/>
  </r>
  <r>
    <s v="ETC"/>
    <x v="5"/>
    <x v="44"/>
    <x v="2"/>
    <n v="1.3169999999999999"/>
    <n v="18"/>
    <n v="23.751000000000001"/>
  </r>
  <r>
    <s v="ETC"/>
    <x v="5"/>
    <x v="43"/>
    <x v="0"/>
    <n v="4.1900000000000004"/>
    <n v="82.5"/>
    <n v="23.736999999999998"/>
  </r>
  <r>
    <s v="ETC"/>
    <x v="5"/>
    <x v="43"/>
    <x v="1"/>
    <n v="0.61"/>
    <n v="82.5"/>
    <n v="23.736999999999998"/>
  </r>
  <r>
    <s v="ETC"/>
    <x v="5"/>
    <x v="43"/>
    <x v="2"/>
    <n v="1.1739999999999999"/>
    <n v="82.5"/>
    <n v="23.736999999999998"/>
  </r>
  <r>
    <s v="ETC"/>
    <x v="6"/>
    <x v="43"/>
    <x v="0"/>
    <n v="0.872"/>
    <n v="1.4"/>
    <n v="23.733000000000001"/>
  </r>
  <r>
    <s v="ETC"/>
    <x v="6"/>
    <x v="43"/>
    <x v="1"/>
    <n v="0.40100000000000002"/>
    <n v="1.4"/>
    <n v="23.733000000000001"/>
  </r>
  <r>
    <s v="ETC"/>
    <x v="6"/>
    <x v="43"/>
    <x v="2"/>
    <n v="0.67900000000000005"/>
    <n v="1.4"/>
    <n v="23.733000000000001"/>
  </r>
  <r>
    <s v="ETC"/>
    <x v="6"/>
    <x v="42"/>
    <x v="0"/>
    <n v="1.202"/>
    <n v="2.1"/>
    <n v="23.466000000000001"/>
  </r>
  <r>
    <s v="ETC"/>
    <x v="6"/>
    <x v="42"/>
    <x v="1"/>
    <n v="0.45600000000000002"/>
    <n v="2.1"/>
    <n v="23.466000000000001"/>
  </r>
  <r>
    <s v="ETC"/>
    <x v="6"/>
    <x v="42"/>
    <x v="2"/>
    <n v="0.95699999999999996"/>
    <n v="2.1"/>
    <n v="23.466000000000001"/>
  </r>
  <r>
    <s v="ETC"/>
    <x v="7"/>
    <x v="45"/>
    <x v="0"/>
    <n v="0.73399999999999999"/>
    <n v="61.7"/>
    <n v="24.501999999999999"/>
  </r>
  <r>
    <s v="ETC"/>
    <x v="7"/>
    <x v="45"/>
    <x v="1"/>
    <n v="0.189"/>
    <n v="61.7"/>
    <n v="24.501999999999999"/>
  </r>
  <r>
    <s v="ETC"/>
    <x v="7"/>
    <x v="45"/>
    <x v="2"/>
    <n v="0.42199999999999999"/>
    <n v="61.7"/>
    <n v="24.501999999999999"/>
  </r>
  <r>
    <s v="ETC"/>
    <x v="12"/>
    <x v="42"/>
    <x v="0"/>
    <n v="1.397"/>
    <n v="3"/>
    <n v="23.492000000000001"/>
  </r>
  <r>
    <s v="ETC"/>
    <x v="12"/>
    <x v="42"/>
    <x v="1"/>
    <n v="0.67600000000000005"/>
    <n v="3"/>
    <n v="23.492000000000001"/>
  </r>
  <r>
    <s v="ETC"/>
    <x v="12"/>
    <x v="42"/>
    <x v="2"/>
    <n v="0.72"/>
    <n v="3"/>
    <n v="23.492000000000001"/>
  </r>
  <r>
    <s v="ETC"/>
    <x v="12"/>
    <x v="43"/>
    <x v="0"/>
    <n v="0.80500000000000005"/>
    <n v="2.8"/>
    <n v="23.734999999999999"/>
  </r>
  <r>
    <s v="ETC"/>
    <x v="12"/>
    <x v="43"/>
    <x v="1"/>
    <n v="0.504"/>
    <n v="2.8"/>
    <n v="23.734999999999999"/>
  </r>
  <r>
    <s v="ETC"/>
    <x v="12"/>
    <x v="43"/>
    <x v="2"/>
    <n v="0.65800000000000003"/>
    <n v="2.8"/>
    <n v="23.734999999999999"/>
  </r>
  <r>
    <s v="IOTA"/>
    <x v="5"/>
    <x v="46"/>
    <x v="0"/>
    <n v="99.516999999999996"/>
    <n v="0.7"/>
    <n v="1.645"/>
  </r>
  <r>
    <s v="IOTA"/>
    <x v="5"/>
    <x v="46"/>
    <x v="1"/>
    <n v="9.1750000000000007"/>
    <n v="0.7"/>
    <n v="1.645"/>
  </r>
  <r>
    <s v="IOTA"/>
    <x v="5"/>
    <x v="46"/>
    <x v="2"/>
    <n v="40.607999999999997"/>
    <n v="0.7"/>
    <n v="1.645"/>
  </r>
  <r>
    <s v="IOTA"/>
    <x v="5"/>
    <x v="47"/>
    <x v="0"/>
    <n v="27.096"/>
    <n v="4.3"/>
    <n v="1.6439999999999999"/>
  </r>
  <r>
    <s v="IOTA"/>
    <x v="5"/>
    <x v="47"/>
    <x v="1"/>
    <n v="2.516"/>
    <n v="4.3"/>
    <n v="1.6439999999999999"/>
  </r>
  <r>
    <s v="IOTA"/>
    <x v="5"/>
    <x v="47"/>
    <x v="2"/>
    <n v="5.7119999999999997"/>
    <n v="4.3"/>
    <n v="1.6439999999999999"/>
  </r>
  <r>
    <s v="IOTA"/>
    <x v="5"/>
    <x v="48"/>
    <x v="0"/>
    <n v="41.927999999999997"/>
    <n v="2.8"/>
    <n v="1.627"/>
  </r>
  <r>
    <s v="IOTA"/>
    <x v="5"/>
    <x v="48"/>
    <x v="1"/>
    <n v="4.0709999999999997"/>
    <n v="2.8"/>
    <n v="1.627"/>
  </r>
  <r>
    <s v="IOTA"/>
    <x v="5"/>
    <x v="48"/>
    <x v="2"/>
    <n v="13.382"/>
    <n v="2.8"/>
    <n v="1.627"/>
  </r>
  <r>
    <s v="IOTA"/>
    <x v="2"/>
    <x v="46"/>
    <x v="0"/>
    <n v="6.5890000000000004"/>
    <n v="1.5"/>
    <n v="1.663"/>
  </r>
  <r>
    <s v="IOTA"/>
    <x v="2"/>
    <x v="46"/>
    <x v="1"/>
    <n v="1.359"/>
    <n v="1.5"/>
    <n v="1.663"/>
  </r>
  <r>
    <s v="IOTA"/>
    <x v="2"/>
    <x v="46"/>
    <x v="2"/>
    <n v="3.5920000000000001"/>
    <n v="1.5"/>
    <n v="1.663"/>
  </r>
  <r>
    <s v="IOTA"/>
    <x v="2"/>
    <x v="47"/>
    <x v="0"/>
    <n v="1.84"/>
    <n v="8.9"/>
    <n v="1.661"/>
  </r>
  <r>
    <s v="IOTA"/>
    <x v="2"/>
    <x v="47"/>
    <x v="1"/>
    <n v="0.79300000000000004"/>
    <n v="8.9"/>
    <n v="1.661"/>
  </r>
  <r>
    <s v="IOTA"/>
    <x v="2"/>
    <x v="47"/>
    <x v="2"/>
    <n v="1.3959999999999999"/>
    <n v="8.9"/>
    <n v="1.661"/>
  </r>
  <r>
    <s v="IOTA"/>
    <x v="2"/>
    <x v="48"/>
    <x v="0"/>
    <n v="1.2549999999999999"/>
    <n v="25"/>
    <n v="1.6419999999999999"/>
  </r>
  <r>
    <s v="IOTA"/>
    <x v="2"/>
    <x v="48"/>
    <x v="1"/>
    <n v="0.68799999999999994"/>
    <n v="25"/>
    <n v="1.6419999999999999"/>
  </r>
  <r>
    <s v="IOTA"/>
    <x v="2"/>
    <x v="48"/>
    <x v="2"/>
    <n v="0.98299999999999998"/>
    <n v="25"/>
    <n v="1.6419999999999999"/>
  </r>
  <r>
    <s v="IOTA"/>
    <x v="3"/>
    <x v="46"/>
    <x v="0"/>
    <n v="4.3460000000000001"/>
    <n v="3"/>
    <n v="1.6639999999999999"/>
  </r>
  <r>
    <s v="IOTA"/>
    <x v="3"/>
    <x v="46"/>
    <x v="1"/>
    <n v="2.0249999999999999"/>
    <n v="3"/>
    <n v="1.6639999999999999"/>
  </r>
  <r>
    <s v="IOTA"/>
    <x v="3"/>
    <x v="46"/>
    <x v="2"/>
    <n v="3.3170000000000002"/>
    <n v="3"/>
    <n v="1.6639999999999999"/>
  </r>
  <r>
    <s v="IOTA"/>
    <x v="3"/>
    <x v="47"/>
    <x v="0"/>
    <n v="3.1949999999999998"/>
    <n v="10.199999999999999"/>
    <n v="1.6639999999999999"/>
  </r>
  <r>
    <s v="IOTA"/>
    <x v="3"/>
    <x v="47"/>
    <x v="1"/>
    <n v="0.89300000000000002"/>
    <n v="10.199999999999999"/>
    <n v="1.6639999999999999"/>
  </r>
  <r>
    <s v="IOTA"/>
    <x v="3"/>
    <x v="47"/>
    <x v="2"/>
    <n v="1.335"/>
    <n v="10.199999999999999"/>
    <n v="1.6639999999999999"/>
  </r>
  <r>
    <s v="SC"/>
    <x v="12"/>
    <x v="49"/>
    <x v="0"/>
    <n v="3.2930000000000001"/>
    <n v="1.2"/>
    <n v="1.6E-2"/>
  </r>
  <r>
    <s v="SC"/>
    <x v="12"/>
    <x v="49"/>
    <x v="1"/>
    <n v="1.2869999999999999"/>
    <n v="1.2"/>
    <n v="1.6E-2"/>
  </r>
  <r>
    <s v="SC"/>
    <x v="12"/>
    <x v="49"/>
    <x v="2"/>
    <n v="2.4489999999999998"/>
    <n v="1.2"/>
    <n v="1.6E-2"/>
  </r>
  <r>
    <s v="SC"/>
    <x v="9"/>
    <x v="50"/>
    <x v="0"/>
    <n v="99.8"/>
    <n v="0.4"/>
    <n v="1.7000000000000001E-2"/>
  </r>
  <r>
    <s v="SC"/>
    <x v="9"/>
    <x v="50"/>
    <x v="1"/>
    <n v="8.1229999999999993"/>
    <n v="0.4"/>
    <n v="1.7000000000000001E-2"/>
  </r>
  <r>
    <s v="SC"/>
    <x v="9"/>
    <x v="50"/>
    <x v="2"/>
    <n v="21.201000000000001"/>
    <n v="0.4"/>
    <n v="1.7000000000000001E-2"/>
  </r>
  <r>
    <s v="SC"/>
    <x v="9"/>
    <x v="49"/>
    <x v="0"/>
    <n v="2.831"/>
    <n v="3.4"/>
    <n v="1.7000000000000001E-2"/>
  </r>
  <r>
    <s v="SC"/>
    <x v="9"/>
    <x v="49"/>
    <x v="1"/>
    <n v="1.1759999999999999"/>
    <n v="3.4"/>
    <n v="1.7000000000000001E-2"/>
  </r>
  <r>
    <s v="SC"/>
    <x v="9"/>
    <x v="49"/>
    <x v="2"/>
    <n v="1.7490000000000001"/>
    <n v="3.4"/>
    <n v="1.7000000000000001E-2"/>
  </r>
  <r>
    <s v="OMG"/>
    <x v="5"/>
    <x v="51"/>
    <x v="0"/>
    <n v="48.356999999999999"/>
    <n v="0.4"/>
    <n v="15.752000000000001"/>
  </r>
  <r>
    <s v="OMG"/>
    <x v="5"/>
    <x v="51"/>
    <x v="1"/>
    <n v="13.063000000000001"/>
    <n v="0.4"/>
    <n v="15.752000000000001"/>
  </r>
  <r>
    <s v="OMG"/>
    <x v="5"/>
    <x v="51"/>
    <x v="2"/>
    <n v="48.356999999999999"/>
    <n v="0.4"/>
    <n v="15.752000000000001"/>
  </r>
  <r>
    <s v="OMG"/>
    <x v="5"/>
    <x v="52"/>
    <x v="0"/>
    <n v="99.933000000000007"/>
    <n v="0.4"/>
    <n v="15.989000000000001"/>
  </r>
  <r>
    <s v="OMG"/>
    <x v="5"/>
    <x v="52"/>
    <x v="1"/>
    <n v="3.2130000000000001"/>
    <n v="0.4"/>
    <n v="15.989000000000001"/>
  </r>
  <r>
    <s v="OMG"/>
    <x v="5"/>
    <x v="52"/>
    <x v="2"/>
    <n v="56.875999999999998"/>
    <n v="0.4"/>
    <n v="15.989000000000001"/>
  </r>
  <r>
    <s v="OMG"/>
    <x v="3"/>
    <x v="53"/>
    <x v="0"/>
    <n v="3.887"/>
    <n v="2.2000000000000002"/>
    <n v="15.923"/>
  </r>
  <r>
    <s v="OMG"/>
    <x v="3"/>
    <x v="53"/>
    <x v="1"/>
    <n v="1.0569999999999999"/>
    <n v="2.2000000000000002"/>
    <n v="15.923"/>
  </r>
  <r>
    <s v="OMG"/>
    <x v="3"/>
    <x v="53"/>
    <x v="2"/>
    <n v="1.71"/>
    <n v="2.2000000000000002"/>
    <n v="15.923"/>
  </r>
  <r>
    <s v="OMG"/>
    <x v="3"/>
    <x v="52"/>
    <x v="0"/>
    <n v="1.242"/>
    <n v="5.9"/>
    <n v="15.944000000000001"/>
  </r>
  <r>
    <s v="OMG"/>
    <x v="3"/>
    <x v="52"/>
    <x v="1"/>
    <n v="0.64700000000000002"/>
    <n v="5.9"/>
    <n v="15.944000000000001"/>
  </r>
  <r>
    <s v="OMG"/>
    <x v="3"/>
    <x v="52"/>
    <x v="2"/>
    <n v="0.88100000000000001"/>
    <n v="5.9"/>
    <n v="15.944000000000001"/>
  </r>
  <r>
    <s v="OMG"/>
    <x v="9"/>
    <x v="51"/>
    <x v="0"/>
    <n v="3.411"/>
    <n v="1.2"/>
    <n v="15.805"/>
  </r>
  <r>
    <s v="OMG"/>
    <x v="9"/>
    <x v="51"/>
    <x v="1"/>
    <n v="1.3129999999999999"/>
    <n v="1.2"/>
    <n v="15.805"/>
  </r>
  <r>
    <s v="OMG"/>
    <x v="9"/>
    <x v="51"/>
    <x v="2"/>
    <n v="1.8939999999999999"/>
    <n v="1.2"/>
    <n v="15.805"/>
  </r>
  <r>
    <s v="OMG"/>
    <x v="9"/>
    <x v="53"/>
    <x v="0"/>
    <n v="5.9560000000000004"/>
    <n v="0.5"/>
    <n v="15.936999999999999"/>
  </r>
  <r>
    <s v="OMG"/>
    <x v="9"/>
    <x v="53"/>
    <x v="1"/>
    <n v="1.399"/>
    <n v="0.5"/>
    <n v="15.936999999999999"/>
  </r>
  <r>
    <s v="OMG"/>
    <x v="9"/>
    <x v="53"/>
    <x v="2"/>
    <n v="3.5350000000000001"/>
    <n v="0.5"/>
    <n v="15.936999999999999"/>
  </r>
  <r>
    <s v="OMG"/>
    <x v="9"/>
    <x v="52"/>
    <x v="0"/>
    <n v="1.111"/>
    <n v="2.7"/>
    <n v="14.369"/>
  </r>
  <r>
    <s v="OMG"/>
    <x v="9"/>
    <x v="52"/>
    <x v="1"/>
    <n v="0.5"/>
    <n v="2.7"/>
    <n v="14.369"/>
  </r>
  <r>
    <s v="OMG"/>
    <x v="9"/>
    <x v="52"/>
    <x v="2"/>
    <n v="0.70099999999999996"/>
    <n v="2.7"/>
    <n v="14.369"/>
  </r>
  <r>
    <s v="OMG"/>
    <x v="4"/>
    <x v="51"/>
    <x v="0"/>
    <n v="1.923"/>
    <n v="9.6999999999999993"/>
    <n v="15.756"/>
  </r>
  <r>
    <s v="OMG"/>
    <x v="4"/>
    <x v="51"/>
    <x v="1"/>
    <n v="1.0389999999999999"/>
    <n v="9.6999999999999993"/>
    <n v="15.756"/>
  </r>
  <r>
    <s v="OMG"/>
    <x v="4"/>
    <x v="51"/>
    <x v="2"/>
    <n v="1.42"/>
    <n v="9.6999999999999993"/>
    <n v="15.756"/>
  </r>
  <r>
    <s v="OMG"/>
    <x v="4"/>
    <x v="53"/>
    <x v="0"/>
    <n v="3.1629999999999998"/>
    <n v="2.2000000000000002"/>
    <n v="15.944000000000001"/>
  </r>
  <r>
    <s v="OMG"/>
    <x v="4"/>
    <x v="53"/>
    <x v="1"/>
    <n v="2.0659999999999998"/>
    <n v="2.2000000000000002"/>
    <n v="15.944000000000001"/>
  </r>
  <r>
    <s v="OMG"/>
    <x v="4"/>
    <x v="53"/>
    <x v="2"/>
    <n v="2.0659999999999998"/>
    <n v="2.2000000000000002"/>
    <n v="15.944000000000001"/>
  </r>
  <r>
    <s v="OMG"/>
    <x v="4"/>
    <x v="52"/>
    <x v="0"/>
    <n v="2.6160000000000001"/>
    <n v="2.2000000000000002"/>
    <n v="15.944000000000001"/>
  </r>
  <r>
    <s v="OMG"/>
    <x v="4"/>
    <x v="52"/>
    <x v="1"/>
    <n v="1.2869999999999999"/>
    <n v="2.2000000000000002"/>
    <n v="15.944000000000001"/>
  </r>
  <r>
    <s v="OMG"/>
    <x v="4"/>
    <x v="52"/>
    <x v="2"/>
    <n v="2.089"/>
    <n v="2.2000000000000002"/>
    <n v="15.944000000000001"/>
  </r>
  <r>
    <s v="OMG"/>
    <x v="2"/>
    <x v="51"/>
    <x v="0"/>
    <n v="1.151"/>
    <n v="7"/>
    <n v="15.778"/>
  </r>
  <r>
    <s v="OMG"/>
    <x v="2"/>
    <x v="51"/>
    <x v="1"/>
    <n v="0.59299999999999997"/>
    <n v="7"/>
    <n v="15.778"/>
  </r>
  <r>
    <s v="OMG"/>
    <x v="2"/>
    <x v="51"/>
    <x v="2"/>
    <n v="0.84499999999999997"/>
    <n v="7"/>
    <n v="15.778"/>
  </r>
  <r>
    <s v="OMG"/>
    <x v="2"/>
    <x v="53"/>
    <x v="0"/>
    <n v="3.407"/>
    <n v="0.3"/>
    <n v="15.939"/>
  </r>
  <r>
    <s v="OMG"/>
    <x v="2"/>
    <x v="53"/>
    <x v="1"/>
    <n v="1.1040000000000001"/>
    <n v="0.3"/>
    <n v="15.939"/>
  </r>
  <r>
    <s v="OMG"/>
    <x v="2"/>
    <x v="53"/>
    <x v="2"/>
    <n v="1.409"/>
    <n v="0.3"/>
    <n v="15.939"/>
  </r>
  <r>
    <s v="OMG"/>
    <x v="2"/>
    <x v="52"/>
    <x v="0"/>
    <n v="1.2190000000000001"/>
    <n v="1.6"/>
    <n v="15.961"/>
  </r>
  <r>
    <s v="OMG"/>
    <x v="2"/>
    <x v="52"/>
    <x v="1"/>
    <n v="0.58099999999999996"/>
    <n v="1.6"/>
    <n v="15.961"/>
  </r>
  <r>
    <s v="OMG"/>
    <x v="2"/>
    <x v="52"/>
    <x v="2"/>
    <n v="0.98499999999999999"/>
    <n v="1.6"/>
    <n v="15.961"/>
  </r>
  <r>
    <s v="OMG"/>
    <x v="12"/>
    <x v="52"/>
    <x v="0"/>
    <n v="1.4119999999999999"/>
    <n v="0.5"/>
    <n v="15.95"/>
  </r>
  <r>
    <s v="OMG"/>
    <x v="12"/>
    <x v="52"/>
    <x v="1"/>
    <n v="1.1519999999999999"/>
    <n v="0.5"/>
    <n v="15.95"/>
  </r>
  <r>
    <s v="OMG"/>
    <x v="12"/>
    <x v="52"/>
    <x v="2"/>
    <n v="1.2190000000000001"/>
    <n v="0.5"/>
    <n v="15.95"/>
  </r>
  <r>
    <s v="LSK"/>
    <x v="4"/>
    <x v="54"/>
    <x v="0"/>
    <n v="28.1"/>
    <n v="1.2"/>
    <n v="16.364999999999998"/>
  </r>
  <r>
    <s v="LSK"/>
    <x v="4"/>
    <x v="54"/>
    <x v="1"/>
    <n v="2.5339999999999998"/>
    <n v="1.2"/>
    <n v="16.364999999999998"/>
  </r>
  <r>
    <s v="LSK"/>
    <x v="4"/>
    <x v="54"/>
    <x v="2"/>
    <n v="3.2919999999999998"/>
    <n v="1.2"/>
    <n v="16.364999999999998"/>
  </r>
  <r>
    <s v="LSK"/>
    <x v="4"/>
    <x v="55"/>
    <x v="0"/>
    <n v="94.361999999999995"/>
    <n v="1.3"/>
    <n v="16.385000000000002"/>
  </r>
  <r>
    <s v="LSK"/>
    <x v="4"/>
    <x v="55"/>
    <x v="1"/>
    <n v="2.0910000000000002"/>
    <n v="1.3"/>
    <n v="16.385000000000002"/>
  </r>
  <r>
    <s v="LSK"/>
    <x v="4"/>
    <x v="55"/>
    <x v="2"/>
    <n v="3.5649999999999999"/>
    <n v="1.3"/>
    <n v="16.385000000000002"/>
  </r>
  <r>
    <s v="LSK"/>
    <x v="0"/>
    <x v="55"/>
    <x v="0"/>
    <n v="4.774"/>
    <n v="1.3"/>
    <n v="16.475000000000001"/>
  </r>
  <r>
    <s v="LSK"/>
    <x v="0"/>
    <x v="55"/>
    <x v="1"/>
    <n v="1.3919999999999999"/>
    <n v="1.3"/>
    <n v="16.475000000000001"/>
  </r>
  <r>
    <s v="LSK"/>
    <x v="0"/>
    <x v="55"/>
    <x v="2"/>
    <n v="2.0430000000000001"/>
    <n v="1.3"/>
    <n v="16.475000000000001"/>
  </r>
  <r>
    <s v="LSK"/>
    <x v="12"/>
    <x v="55"/>
    <x v="0"/>
    <n v="1.635"/>
    <n v="0.7"/>
    <n v="16.385999999999999"/>
  </r>
  <r>
    <s v="LSK"/>
    <x v="12"/>
    <x v="55"/>
    <x v="1"/>
    <n v="0.55100000000000005"/>
    <n v="0.7"/>
    <n v="16.385999999999999"/>
  </r>
  <r>
    <s v="LSK"/>
    <x v="12"/>
    <x v="55"/>
    <x v="2"/>
    <n v="1.524"/>
    <n v="0.7"/>
    <n v="16.385999999999999"/>
  </r>
  <r>
    <s v="LSK"/>
    <x v="3"/>
    <x v="54"/>
    <x v="0"/>
    <n v="7.5359999999999996"/>
    <n v="0.7"/>
    <n v="16.381"/>
  </r>
  <r>
    <s v="LSK"/>
    <x v="3"/>
    <x v="54"/>
    <x v="1"/>
    <n v="1.9490000000000001"/>
    <n v="0.7"/>
    <n v="16.381"/>
  </r>
  <r>
    <s v="LSK"/>
    <x v="3"/>
    <x v="54"/>
    <x v="2"/>
    <n v="2.8460000000000001"/>
    <n v="0.7"/>
    <n v="16.381"/>
  </r>
  <r>
    <s v="LSK"/>
    <x v="3"/>
    <x v="55"/>
    <x v="0"/>
    <n v="2.242"/>
    <n v="3.2"/>
    <n v="16.387"/>
  </r>
  <r>
    <s v="LSK"/>
    <x v="3"/>
    <x v="55"/>
    <x v="1"/>
    <n v="1.0169999999999999"/>
    <n v="3.2"/>
    <n v="16.387"/>
  </r>
  <r>
    <s v="LSK"/>
    <x v="3"/>
    <x v="55"/>
    <x v="2"/>
    <n v="1.488"/>
    <n v="3.2"/>
    <n v="16.387"/>
  </r>
  <r>
    <s v="LSK"/>
    <x v="9"/>
    <x v="55"/>
    <x v="0"/>
    <n v="2.5059999999999998"/>
    <n v="1.9"/>
    <n v="16.372"/>
  </r>
  <r>
    <s v="LSK"/>
    <x v="9"/>
    <x v="55"/>
    <x v="1"/>
    <n v="1.026"/>
    <n v="1.9"/>
    <n v="16.372"/>
  </r>
  <r>
    <s v="LSK"/>
    <x v="9"/>
    <x v="55"/>
    <x v="2"/>
    <n v="1.635"/>
    <n v="1.9"/>
    <n v="16.372"/>
  </r>
  <r>
    <s v="XMR"/>
    <x v="0"/>
    <x v="56"/>
    <x v="0"/>
    <n v="1.2030000000000001"/>
    <n v="3.6"/>
    <n v="349.10599999999999"/>
  </r>
  <r>
    <s v="XMR"/>
    <x v="0"/>
    <x v="56"/>
    <x v="1"/>
    <n v="0.45400000000000001"/>
    <n v="3.6"/>
    <n v="349.10599999999999"/>
  </r>
  <r>
    <s v="XMR"/>
    <x v="0"/>
    <x v="56"/>
    <x v="2"/>
    <n v="0.70799999999999996"/>
    <n v="3.6"/>
    <n v="349.10599999999999"/>
  </r>
  <r>
    <s v="XMR"/>
    <x v="0"/>
    <x v="57"/>
    <x v="0"/>
    <n v="43.741999999999997"/>
    <n v="1.3"/>
    <n v="345.92"/>
  </r>
  <r>
    <s v="XMR"/>
    <x v="0"/>
    <x v="57"/>
    <x v="1"/>
    <n v="0.59"/>
    <n v="1.3"/>
    <n v="345.92"/>
  </r>
  <r>
    <s v="XMR"/>
    <x v="0"/>
    <x v="57"/>
    <x v="2"/>
    <n v="1.298"/>
    <n v="1.3"/>
    <n v="345.92"/>
  </r>
  <r>
    <s v="XMR"/>
    <x v="0"/>
    <x v="58"/>
    <x v="0"/>
    <n v="0.76700000000000002"/>
    <n v="24"/>
    <n v="345.851"/>
  </r>
  <r>
    <s v="XMR"/>
    <x v="0"/>
    <x v="58"/>
    <x v="1"/>
    <n v="0.39200000000000002"/>
    <n v="24"/>
    <n v="345.851"/>
  </r>
  <r>
    <s v="XMR"/>
    <x v="0"/>
    <x v="58"/>
    <x v="2"/>
    <n v="0.61299999999999999"/>
    <n v="24"/>
    <n v="345.851"/>
  </r>
  <r>
    <s v="XMR"/>
    <x v="2"/>
    <x v="56"/>
    <x v="0"/>
    <n v="0.70899999999999996"/>
    <n v="14.4"/>
    <n v="341.75"/>
  </r>
  <r>
    <s v="XMR"/>
    <x v="2"/>
    <x v="56"/>
    <x v="1"/>
    <n v="0.22900000000000001"/>
    <n v="14.4"/>
    <n v="341.75"/>
  </r>
  <r>
    <s v="XMR"/>
    <x v="2"/>
    <x v="56"/>
    <x v="2"/>
    <n v="0.40899999999999997"/>
    <n v="14.4"/>
    <n v="341.75"/>
  </r>
  <r>
    <s v="XMR"/>
    <x v="2"/>
    <x v="58"/>
    <x v="0"/>
    <n v="0.74199999999999999"/>
    <n v="3.4"/>
    <n v="345.46"/>
  </r>
  <r>
    <s v="XMR"/>
    <x v="2"/>
    <x v="58"/>
    <x v="1"/>
    <n v="0.27100000000000002"/>
    <n v="3.4"/>
    <n v="345.46"/>
  </r>
  <r>
    <s v="XMR"/>
    <x v="2"/>
    <x v="58"/>
    <x v="2"/>
    <n v="0.53900000000000003"/>
    <n v="3.4"/>
    <n v="345.46"/>
  </r>
  <r>
    <s v="XMR"/>
    <x v="3"/>
    <x v="58"/>
    <x v="0"/>
    <n v="1.2110000000000001"/>
    <n v="11.1"/>
    <n v="345.77300000000002"/>
  </r>
  <r>
    <s v="XMR"/>
    <x v="3"/>
    <x v="58"/>
    <x v="1"/>
    <n v="0.52400000000000002"/>
    <n v="11.1"/>
    <n v="345.77300000000002"/>
  </r>
  <r>
    <s v="XMR"/>
    <x v="3"/>
    <x v="58"/>
    <x v="2"/>
    <n v="0.879"/>
    <n v="11.1"/>
    <n v="345.77300000000002"/>
  </r>
  <r>
    <s v="XMR"/>
    <x v="3"/>
    <x v="57"/>
    <x v="0"/>
    <n v="2.4569999999999999"/>
    <n v="1.8"/>
    <n v="345.48"/>
  </r>
  <r>
    <s v="XMR"/>
    <x v="3"/>
    <x v="57"/>
    <x v="1"/>
    <n v="0.81899999999999995"/>
    <n v="1.8"/>
    <n v="345.48"/>
  </r>
  <r>
    <s v="XMR"/>
    <x v="3"/>
    <x v="57"/>
    <x v="2"/>
    <n v="1.071"/>
    <n v="1.8"/>
    <n v="345.48"/>
  </r>
  <r>
    <s v="XMR"/>
    <x v="9"/>
    <x v="56"/>
    <x v="0"/>
    <n v="1.8380000000000001"/>
    <n v="1.3"/>
    <n v="341.80200000000002"/>
  </r>
  <r>
    <s v="XMR"/>
    <x v="9"/>
    <x v="56"/>
    <x v="1"/>
    <n v="0.71499999999999997"/>
    <n v="1.3"/>
    <n v="341.80200000000002"/>
  </r>
  <r>
    <s v="XMR"/>
    <x v="9"/>
    <x v="56"/>
    <x v="2"/>
    <n v="1.139"/>
    <n v="1.3"/>
    <n v="341.80200000000002"/>
  </r>
  <r>
    <s v="XMR"/>
    <x v="9"/>
    <x v="58"/>
    <x v="0"/>
    <n v="1.22"/>
    <n v="4.4000000000000004"/>
    <n v="345.73399999999998"/>
  </r>
  <r>
    <s v="XMR"/>
    <x v="9"/>
    <x v="58"/>
    <x v="1"/>
    <n v="0.81399999999999995"/>
    <n v="4.4000000000000004"/>
    <n v="345.73399999999998"/>
  </r>
  <r>
    <s v="XMR"/>
    <x v="9"/>
    <x v="58"/>
    <x v="2"/>
    <n v="1.0649999999999999"/>
    <n v="4.4000000000000004"/>
    <n v="345.73399999999998"/>
  </r>
  <r>
    <s v="XMR"/>
    <x v="5"/>
    <x v="58"/>
    <x v="0"/>
    <n v="10.62"/>
    <n v="0.6"/>
    <n v="345.262"/>
  </r>
  <r>
    <s v="XMR"/>
    <x v="5"/>
    <x v="58"/>
    <x v="1"/>
    <n v="3.891"/>
    <n v="0.6"/>
    <n v="345.262"/>
  </r>
  <r>
    <s v="XMR"/>
    <x v="5"/>
    <x v="58"/>
    <x v="2"/>
    <n v="7.5380000000000003"/>
    <n v="0.6"/>
    <n v="345.262"/>
  </r>
  <r>
    <s v="XMR"/>
    <x v="6"/>
    <x v="56"/>
    <x v="0"/>
    <n v="0.70199999999999996"/>
    <n v="3.2"/>
    <n v="341.77"/>
  </r>
  <r>
    <s v="XMR"/>
    <x v="6"/>
    <x v="56"/>
    <x v="1"/>
    <n v="0.41499999999999998"/>
    <n v="3.2"/>
    <n v="341.77"/>
  </r>
  <r>
    <s v="XMR"/>
    <x v="6"/>
    <x v="56"/>
    <x v="2"/>
    <n v="0.56899999999999995"/>
    <n v="3.2"/>
    <n v="341.77"/>
  </r>
  <r>
    <s v="XMR"/>
    <x v="6"/>
    <x v="58"/>
    <x v="0"/>
    <n v="0.69199999999999995"/>
    <n v="1.4"/>
    <n v="345.49299999999999"/>
  </r>
  <r>
    <s v="XMR"/>
    <x v="6"/>
    <x v="58"/>
    <x v="1"/>
    <n v="0.436"/>
    <n v="1.4"/>
    <n v="345.49299999999999"/>
  </r>
  <r>
    <s v="XMR"/>
    <x v="6"/>
    <x v="58"/>
    <x v="2"/>
    <n v="0.57599999999999996"/>
    <n v="1.4"/>
    <n v="345.49299999999999"/>
  </r>
  <r>
    <s v="XMR"/>
    <x v="7"/>
    <x v="59"/>
    <x v="0"/>
    <n v="1.244"/>
    <n v="12.3"/>
    <n v="356.88799999999998"/>
  </r>
  <r>
    <s v="XMR"/>
    <x v="7"/>
    <x v="59"/>
    <x v="1"/>
    <n v="0.60799999999999998"/>
    <n v="12.3"/>
    <n v="356.88799999999998"/>
  </r>
  <r>
    <s v="XMR"/>
    <x v="7"/>
    <x v="59"/>
    <x v="2"/>
    <n v="1.0509999999999999"/>
    <n v="12.3"/>
    <n v="356.88799999999998"/>
  </r>
  <r>
    <s v="XMR"/>
    <x v="12"/>
    <x v="56"/>
    <x v="0"/>
    <n v="0.98399999999999999"/>
    <n v="2.4"/>
    <n v="341.798"/>
  </r>
  <r>
    <s v="XMR"/>
    <x v="12"/>
    <x v="56"/>
    <x v="1"/>
    <n v="0.64900000000000002"/>
    <n v="2.4"/>
    <n v="341.798"/>
  </r>
  <r>
    <s v="XMR"/>
    <x v="12"/>
    <x v="56"/>
    <x v="2"/>
    <n v="0.69699999999999995"/>
    <n v="2.4"/>
    <n v="341.798"/>
  </r>
  <r>
    <s v="XMR"/>
    <x v="12"/>
    <x v="58"/>
    <x v="0"/>
    <n v="0.44600000000000001"/>
    <n v="5.9"/>
    <n v="345.375"/>
  </r>
  <r>
    <s v="XMR"/>
    <x v="12"/>
    <x v="58"/>
    <x v="1"/>
    <n v="0.33800000000000002"/>
    <n v="5.9"/>
    <n v="345.375"/>
  </r>
  <r>
    <s v="XMR"/>
    <x v="12"/>
    <x v="58"/>
    <x v="2"/>
    <n v="0.41299999999999998"/>
    <n v="5.9"/>
    <n v="345.375"/>
  </r>
  <r>
    <s v="BTG"/>
    <x v="0"/>
    <x v="60"/>
    <x v="0"/>
    <n v="1.347"/>
    <n v="0.5"/>
    <n v="97.817999999999998"/>
  </r>
  <r>
    <s v="BTG"/>
    <x v="0"/>
    <x v="60"/>
    <x v="1"/>
    <n v="0.52400000000000002"/>
    <n v="0.5"/>
    <n v="97.817999999999998"/>
  </r>
  <r>
    <s v="BTG"/>
    <x v="0"/>
    <x v="60"/>
    <x v="2"/>
    <n v="0.83099999999999996"/>
    <n v="0.5"/>
    <n v="97.817999999999998"/>
  </r>
  <r>
    <s v="BTG"/>
    <x v="0"/>
    <x v="61"/>
    <x v="0"/>
    <n v="25.003"/>
    <n v="0.7"/>
    <n v="98.667000000000002"/>
  </r>
  <r>
    <s v="BTG"/>
    <x v="0"/>
    <x v="61"/>
    <x v="1"/>
    <n v="0.42399999999999999"/>
    <n v="0.7"/>
    <n v="98.667000000000002"/>
  </r>
  <r>
    <s v="BTG"/>
    <x v="0"/>
    <x v="61"/>
    <x v="2"/>
    <n v="1.1879999999999999"/>
    <n v="0.7"/>
    <n v="98.667000000000002"/>
  </r>
  <r>
    <s v="BTG"/>
    <x v="2"/>
    <x v="61"/>
    <x v="0"/>
    <n v="1.9419999999999999"/>
    <n v="2.2000000000000002"/>
    <n v="96.605999999999995"/>
  </r>
  <r>
    <s v="BTG"/>
    <x v="2"/>
    <x v="61"/>
    <x v="1"/>
    <n v="0.62"/>
    <n v="2.2000000000000002"/>
    <n v="96.605999999999995"/>
  </r>
  <r>
    <s v="BTG"/>
    <x v="2"/>
    <x v="61"/>
    <x v="2"/>
    <n v="1.258"/>
    <n v="2.2000000000000002"/>
    <n v="96.605999999999995"/>
  </r>
  <r>
    <s v="BTG"/>
    <x v="2"/>
    <x v="60"/>
    <x v="0"/>
    <n v="1.909"/>
    <n v="1.1000000000000001"/>
    <n v="97.817999999999998"/>
  </r>
  <r>
    <s v="BTG"/>
    <x v="2"/>
    <x v="60"/>
    <x v="1"/>
    <n v="0.72799999999999998"/>
    <n v="1.1000000000000001"/>
    <n v="97.817999999999998"/>
  </r>
  <r>
    <s v="BTG"/>
    <x v="2"/>
    <x v="60"/>
    <x v="2"/>
    <n v="1.41"/>
    <n v="1.1000000000000001"/>
    <n v="97.817999999999998"/>
  </r>
  <r>
    <s v="BTG"/>
    <x v="3"/>
    <x v="60"/>
    <x v="0"/>
    <n v="14.944000000000001"/>
    <n v="2.2999999999999998"/>
    <n v="97.846999999999994"/>
  </r>
  <r>
    <s v="BTG"/>
    <x v="3"/>
    <x v="60"/>
    <x v="1"/>
    <n v="1.0149999999999999"/>
    <n v="2.2999999999999998"/>
    <n v="97.846999999999994"/>
  </r>
  <r>
    <s v="BTG"/>
    <x v="3"/>
    <x v="60"/>
    <x v="2"/>
    <n v="2.472"/>
    <n v="2.2999999999999998"/>
    <n v="97.846999999999994"/>
  </r>
  <r>
    <s v="BTG"/>
    <x v="3"/>
    <x v="62"/>
    <x v="0"/>
    <n v="66.622"/>
    <n v="0.4"/>
    <n v="97.834000000000003"/>
  </r>
  <r>
    <s v="BTG"/>
    <x v="3"/>
    <x v="62"/>
    <x v="1"/>
    <n v="1.6879999999999999"/>
    <n v="0.4"/>
    <n v="97.834000000000003"/>
  </r>
  <r>
    <s v="BTG"/>
    <x v="3"/>
    <x v="62"/>
    <x v="2"/>
    <n v="17.591999999999999"/>
    <n v="0.4"/>
    <n v="97.834000000000003"/>
  </r>
  <r>
    <s v="BTG"/>
    <x v="7"/>
    <x v="63"/>
    <x v="0"/>
    <n v="2.5179999999999998"/>
    <n v="5.0999999999999996"/>
    <n v="100.818"/>
  </r>
  <r>
    <s v="BTG"/>
    <x v="7"/>
    <x v="63"/>
    <x v="1"/>
    <n v="0.88400000000000001"/>
    <n v="5.0999999999999996"/>
    <n v="100.818"/>
  </r>
  <r>
    <s v="BTG"/>
    <x v="7"/>
    <x v="63"/>
    <x v="2"/>
    <n v="1.681"/>
    <n v="5.0999999999999996"/>
    <n v="100.818"/>
  </r>
  <r>
    <s v="BTG"/>
    <x v="9"/>
    <x v="60"/>
    <x v="0"/>
    <n v="2.3250000000000002"/>
    <n v="1.9"/>
    <n v="97.983000000000004"/>
  </r>
  <r>
    <s v="BTG"/>
    <x v="9"/>
    <x v="60"/>
    <x v="1"/>
    <n v="1.1599999999999999"/>
    <n v="1.9"/>
    <n v="97.983000000000004"/>
  </r>
  <r>
    <s v="BTG"/>
    <x v="9"/>
    <x v="60"/>
    <x v="2"/>
    <n v="1.73"/>
    <n v="1.9"/>
    <n v="97.983000000000004"/>
  </r>
  <r>
    <s v="BTG"/>
    <x v="9"/>
    <x v="61"/>
    <x v="0"/>
    <n v="6.7309999999999999"/>
    <n v="0.4"/>
    <n v="96.909000000000006"/>
  </r>
  <r>
    <s v="BTG"/>
    <x v="9"/>
    <x v="61"/>
    <x v="1"/>
    <n v="2.714"/>
    <n v="0.4"/>
    <n v="96.909000000000006"/>
  </r>
  <r>
    <s v="BTG"/>
    <x v="9"/>
    <x v="61"/>
    <x v="2"/>
    <n v="3.6829999999999998"/>
    <n v="0.4"/>
    <n v="96.909000000000006"/>
  </r>
  <r>
    <s v="XLM"/>
    <x v="3"/>
    <x v="64"/>
    <x v="0"/>
    <n v="1.026"/>
    <n v="7"/>
    <n v="0.32700000000000001"/>
  </r>
  <r>
    <s v="XLM"/>
    <x v="3"/>
    <x v="64"/>
    <x v="1"/>
    <n v="0.42599999999999999"/>
    <n v="7"/>
    <n v="0.32700000000000001"/>
  </r>
  <r>
    <s v="XLM"/>
    <x v="3"/>
    <x v="64"/>
    <x v="2"/>
    <n v="0.68"/>
    <n v="7"/>
    <n v="0.32700000000000001"/>
  </r>
  <r>
    <s v="XLM"/>
    <x v="3"/>
    <x v="65"/>
    <x v="0"/>
    <n v="1.6739999999999999"/>
    <n v="1.9"/>
    <n v="0.32700000000000001"/>
  </r>
  <r>
    <s v="XLM"/>
    <x v="3"/>
    <x v="65"/>
    <x v="1"/>
    <n v="0.86399999999999999"/>
    <n v="1.9"/>
    <n v="0.32700000000000001"/>
  </r>
  <r>
    <s v="XLM"/>
    <x v="3"/>
    <x v="65"/>
    <x v="2"/>
    <n v="1.1739999999999999"/>
    <n v="1.9"/>
    <n v="0.32700000000000001"/>
  </r>
  <r>
    <s v="XLM"/>
    <x v="6"/>
    <x v="64"/>
    <x v="0"/>
    <n v="0.75"/>
    <n v="1.8"/>
    <n v="0.32600000000000001"/>
  </r>
  <r>
    <s v="XLM"/>
    <x v="6"/>
    <x v="64"/>
    <x v="1"/>
    <n v="0.40400000000000003"/>
    <n v="1.8"/>
    <n v="0.32600000000000001"/>
  </r>
  <r>
    <s v="XLM"/>
    <x v="6"/>
    <x v="64"/>
    <x v="2"/>
    <n v="0.53800000000000003"/>
    <n v="1.8"/>
    <n v="0.32600000000000001"/>
  </r>
  <r>
    <s v="XLM"/>
    <x v="6"/>
    <x v="66"/>
    <x v="0"/>
    <n v="3.8119999999999998"/>
    <n v="1.8"/>
    <n v="0.32200000000000001"/>
  </r>
  <r>
    <s v="XLM"/>
    <x v="6"/>
    <x v="66"/>
    <x v="1"/>
    <n v="0.81699999999999995"/>
    <n v="1.8"/>
    <n v="0.32200000000000001"/>
  </r>
  <r>
    <s v="XLM"/>
    <x v="6"/>
    <x v="66"/>
    <x v="2"/>
    <n v="1.512"/>
    <n v="1.8"/>
    <n v="0.32200000000000001"/>
  </r>
  <r>
    <s v="XLM"/>
    <x v="5"/>
    <x v="66"/>
    <x v="0"/>
    <n v="99.688999999999993"/>
    <n v="0.3"/>
    <n v="0.32200000000000001"/>
  </r>
  <r>
    <s v="XLM"/>
    <x v="5"/>
    <x v="66"/>
    <x v="1"/>
    <n v="6.7720000000000002"/>
    <n v="0.3"/>
    <n v="0.32200000000000001"/>
  </r>
  <r>
    <s v="XLM"/>
    <x v="5"/>
    <x v="66"/>
    <x v="2"/>
    <n v="36.612000000000002"/>
    <n v="0.3"/>
    <n v="0.32200000000000001"/>
  </r>
  <r>
    <s v="XLM"/>
    <x v="12"/>
    <x v="64"/>
    <x v="0"/>
    <n v="0.629"/>
    <n v="3"/>
    <n v="0.32600000000000001"/>
  </r>
  <r>
    <s v="XLM"/>
    <x v="12"/>
    <x v="64"/>
    <x v="1"/>
    <n v="0.41299999999999998"/>
    <n v="3"/>
    <n v="0.32600000000000001"/>
  </r>
  <r>
    <s v="XLM"/>
    <x v="12"/>
    <x v="64"/>
    <x v="2"/>
    <n v="0.498"/>
    <n v="3"/>
    <n v="0.32600000000000001"/>
  </r>
  <r>
    <s v="XLM"/>
    <x v="12"/>
    <x v="66"/>
    <x v="0"/>
    <n v="1.198"/>
    <n v="1.2"/>
    <n v="0.32300000000000001"/>
  </r>
  <r>
    <s v="XLM"/>
    <x v="12"/>
    <x v="66"/>
    <x v="1"/>
    <n v="0.69099999999999995"/>
    <n v="1.2"/>
    <n v="0.32300000000000001"/>
  </r>
  <r>
    <s v="XLM"/>
    <x v="12"/>
    <x v="66"/>
    <x v="2"/>
    <n v="0.76200000000000001"/>
    <n v="1.2"/>
    <n v="0.32300000000000001"/>
  </r>
  <r>
    <s v="XLM"/>
    <x v="9"/>
    <x v="64"/>
    <x v="0"/>
    <n v="0.95"/>
    <n v="3.6"/>
    <n v="0.32700000000000001"/>
  </r>
  <r>
    <s v="XLM"/>
    <x v="9"/>
    <x v="64"/>
    <x v="1"/>
    <n v="0.41199999999999998"/>
    <n v="3.6"/>
    <n v="0.32700000000000001"/>
  </r>
  <r>
    <s v="XLM"/>
    <x v="9"/>
    <x v="64"/>
    <x v="2"/>
    <n v="0.5"/>
    <n v="3.6"/>
    <n v="0.32700000000000001"/>
  </r>
  <r>
    <s v="BCH"/>
    <x v="0"/>
    <x v="67"/>
    <x v="0"/>
    <n v="18.477"/>
    <n v="2"/>
    <n v="1169.135"/>
  </r>
  <r>
    <s v="BCH"/>
    <x v="0"/>
    <x v="67"/>
    <x v="1"/>
    <n v="0.33700000000000002"/>
    <n v="2"/>
    <n v="1169.135"/>
  </r>
  <r>
    <s v="BCH"/>
    <x v="0"/>
    <x v="67"/>
    <x v="2"/>
    <n v="6.5229999999999997"/>
    <n v="2"/>
    <n v="1169.135"/>
  </r>
  <r>
    <s v="BCH"/>
    <x v="0"/>
    <x v="68"/>
    <x v="0"/>
    <n v="0.68400000000000005"/>
    <n v="60.3"/>
    <n v="1170.17"/>
  </r>
  <r>
    <s v="BCH"/>
    <x v="0"/>
    <x v="68"/>
    <x v="1"/>
    <n v="0.15"/>
    <n v="60.3"/>
    <n v="1170.17"/>
  </r>
  <r>
    <s v="BCH"/>
    <x v="0"/>
    <x v="68"/>
    <x v="2"/>
    <n v="0.40500000000000003"/>
    <n v="60.3"/>
    <n v="1170.17"/>
  </r>
  <r>
    <s v="BCH"/>
    <x v="0"/>
    <x v="69"/>
    <x v="0"/>
    <n v="1.4750000000000001"/>
    <n v="4.0999999999999996"/>
    <n v="1179.8209999999999"/>
  </r>
  <r>
    <s v="BCH"/>
    <x v="0"/>
    <x v="69"/>
    <x v="1"/>
    <n v="0.40500000000000003"/>
    <n v="4.0999999999999996"/>
    <n v="1179.8209999999999"/>
  </r>
  <r>
    <s v="BCH"/>
    <x v="0"/>
    <x v="69"/>
    <x v="2"/>
    <n v="0.76300000000000001"/>
    <n v="4.0999999999999996"/>
    <n v="1179.8209999999999"/>
  </r>
  <r>
    <s v="BCH"/>
    <x v="5"/>
    <x v="68"/>
    <x v="0"/>
    <n v="0.69799999999999995"/>
    <n v="76.3"/>
    <n v="1169.3230000000001"/>
  </r>
  <r>
    <s v="BCH"/>
    <x v="5"/>
    <x v="68"/>
    <x v="1"/>
    <n v="0.21099999999999999"/>
    <n v="76.3"/>
    <n v="1169.3230000000001"/>
  </r>
  <r>
    <s v="BCH"/>
    <x v="5"/>
    <x v="68"/>
    <x v="2"/>
    <n v="0.42799999999999999"/>
    <n v="76.3"/>
    <n v="1169.3230000000001"/>
  </r>
  <r>
    <s v="BCH"/>
    <x v="5"/>
    <x v="69"/>
    <x v="0"/>
    <n v="1.454"/>
    <n v="70.7"/>
    <n v="1154.8710000000001"/>
  </r>
  <r>
    <s v="BCH"/>
    <x v="5"/>
    <x v="69"/>
    <x v="1"/>
    <n v="0.40799999999999997"/>
    <n v="70.7"/>
    <n v="1154.8710000000001"/>
  </r>
  <r>
    <s v="BCH"/>
    <x v="5"/>
    <x v="69"/>
    <x v="2"/>
    <n v="0.85199999999999998"/>
    <n v="70.7"/>
    <n v="1154.8710000000001"/>
  </r>
  <r>
    <s v="BCH"/>
    <x v="2"/>
    <x v="67"/>
    <x v="0"/>
    <n v="0.98599999999999999"/>
    <n v="0.6"/>
    <n v="1168.9770000000001"/>
  </r>
  <r>
    <s v="BCH"/>
    <x v="2"/>
    <x v="67"/>
    <x v="1"/>
    <n v="0.33"/>
    <n v="0.6"/>
    <n v="1168.9770000000001"/>
  </r>
  <r>
    <s v="BCH"/>
    <x v="2"/>
    <x v="67"/>
    <x v="2"/>
    <n v="0.67"/>
    <n v="0.6"/>
    <n v="1168.9770000000001"/>
  </r>
  <r>
    <s v="BCH"/>
    <x v="2"/>
    <x v="69"/>
    <x v="0"/>
    <n v="0.28399999999999997"/>
    <n v="16.3"/>
    <n v="1155"/>
  </r>
  <r>
    <s v="BCH"/>
    <x v="2"/>
    <x v="69"/>
    <x v="1"/>
    <n v="0.126"/>
    <n v="16.3"/>
    <n v="1155"/>
  </r>
  <r>
    <s v="BCH"/>
    <x v="2"/>
    <x v="69"/>
    <x v="2"/>
    <n v="0.19"/>
    <n v="16.3"/>
    <n v="1155"/>
  </r>
  <r>
    <s v="BCH"/>
    <x v="2"/>
    <x v="68"/>
    <x v="0"/>
    <n v="0.216"/>
    <n v="6.8"/>
    <n v="1169.627"/>
  </r>
  <r>
    <s v="BCH"/>
    <x v="2"/>
    <x v="68"/>
    <x v="1"/>
    <n v="9.1999999999999998E-2"/>
    <n v="6.8"/>
    <n v="1169.627"/>
  </r>
  <r>
    <s v="BCH"/>
    <x v="2"/>
    <x v="68"/>
    <x v="2"/>
    <n v="0.13400000000000001"/>
    <n v="6.8"/>
    <n v="1169.627"/>
  </r>
  <r>
    <s v="BCH"/>
    <x v="3"/>
    <x v="67"/>
    <x v="0"/>
    <n v="2.984"/>
    <n v="0.9"/>
    <n v="1168.501"/>
  </r>
  <r>
    <s v="BCH"/>
    <x v="3"/>
    <x v="67"/>
    <x v="1"/>
    <n v="0.628"/>
    <n v="0.9"/>
    <n v="1168.501"/>
  </r>
  <r>
    <s v="BCH"/>
    <x v="3"/>
    <x v="67"/>
    <x v="2"/>
    <n v="1.3759999999999999"/>
    <n v="0.9"/>
    <n v="1168.501"/>
  </r>
  <r>
    <s v="BCH"/>
    <x v="3"/>
    <x v="68"/>
    <x v="0"/>
    <n v="0.81200000000000006"/>
    <n v="6.2"/>
    <n v="1170.095"/>
  </r>
  <r>
    <s v="BCH"/>
    <x v="3"/>
    <x v="68"/>
    <x v="1"/>
    <n v="0.23699999999999999"/>
    <n v="6.2"/>
    <n v="1170.095"/>
  </r>
  <r>
    <s v="BCH"/>
    <x v="3"/>
    <x v="68"/>
    <x v="2"/>
    <n v="0.45"/>
    <n v="6.2"/>
    <n v="1170.095"/>
  </r>
  <r>
    <s v="BCH"/>
    <x v="3"/>
    <x v="69"/>
    <x v="0"/>
    <n v="2.4180000000000001"/>
    <n v="4.8"/>
    <n v="1154.8630000000001"/>
  </r>
  <r>
    <s v="BCH"/>
    <x v="3"/>
    <x v="69"/>
    <x v="1"/>
    <n v="0.55400000000000005"/>
    <n v="4.8"/>
    <n v="1154.8630000000001"/>
  </r>
  <r>
    <s v="BCH"/>
    <x v="3"/>
    <x v="69"/>
    <x v="2"/>
    <n v="1.1020000000000001"/>
    <n v="4.8"/>
    <n v="1154.8630000000001"/>
  </r>
  <r>
    <s v="BCH"/>
    <x v="8"/>
    <x v="69"/>
    <x v="0"/>
    <n v="0.97"/>
    <n v="9.1999999999999993"/>
    <n v="1155.4929999999999"/>
  </r>
  <r>
    <s v="BCH"/>
    <x v="8"/>
    <x v="69"/>
    <x v="1"/>
    <n v="0.20399999999999999"/>
    <n v="9.1999999999999993"/>
    <n v="1155.4929999999999"/>
  </r>
  <r>
    <s v="BCH"/>
    <x v="8"/>
    <x v="69"/>
    <x v="2"/>
    <n v="0.42299999999999999"/>
    <n v="9.1999999999999993"/>
    <n v="1155.4929999999999"/>
  </r>
  <r>
    <s v="BCH"/>
    <x v="8"/>
    <x v="68"/>
    <x v="0"/>
    <n v="0.36199999999999999"/>
    <n v="1"/>
    <n v="1170.021"/>
  </r>
  <r>
    <s v="BCH"/>
    <x v="8"/>
    <x v="68"/>
    <x v="1"/>
    <n v="0.155"/>
    <n v="1"/>
    <n v="1170.021"/>
  </r>
  <r>
    <s v="BCH"/>
    <x v="8"/>
    <x v="68"/>
    <x v="2"/>
    <n v="0.26400000000000001"/>
    <n v="1"/>
    <n v="1170.021"/>
  </r>
  <r>
    <s v="BCH"/>
    <x v="9"/>
    <x v="67"/>
    <x v="0"/>
    <n v="2.125"/>
    <n v="0.9"/>
    <n v="1167.4290000000001"/>
  </r>
  <r>
    <s v="BCH"/>
    <x v="9"/>
    <x v="67"/>
    <x v="1"/>
    <n v="0.52400000000000002"/>
    <n v="0.9"/>
    <n v="1167.4290000000001"/>
  </r>
  <r>
    <s v="BCH"/>
    <x v="9"/>
    <x v="67"/>
    <x v="2"/>
    <n v="0.86799999999999999"/>
    <n v="0.9"/>
    <n v="1167.4290000000001"/>
  </r>
  <r>
    <s v="BCH"/>
    <x v="9"/>
    <x v="68"/>
    <x v="0"/>
    <n v="0.48899999999999999"/>
    <n v="3.6"/>
    <n v="1169.8869999999999"/>
  </r>
  <r>
    <s v="BCH"/>
    <x v="9"/>
    <x v="68"/>
    <x v="1"/>
    <n v="0.28399999999999997"/>
    <n v="3.6"/>
    <n v="1169.8869999999999"/>
  </r>
  <r>
    <s v="BCH"/>
    <x v="9"/>
    <x v="68"/>
    <x v="2"/>
    <n v="0.44500000000000001"/>
    <n v="3.6"/>
    <n v="1169.8869999999999"/>
  </r>
  <r>
    <s v="BCH"/>
    <x v="9"/>
    <x v="69"/>
    <x v="0"/>
    <n v="1.454"/>
    <n v="2.6"/>
    <n v="1156.021"/>
  </r>
  <r>
    <s v="BCH"/>
    <x v="9"/>
    <x v="69"/>
    <x v="1"/>
    <n v="0.748"/>
    <n v="2.6"/>
    <n v="1156.021"/>
  </r>
  <r>
    <s v="BCH"/>
    <x v="9"/>
    <x v="69"/>
    <x v="2"/>
    <n v="0.95899999999999996"/>
    <n v="2.6"/>
    <n v="1156.021"/>
  </r>
  <r>
    <s v="BCH"/>
    <x v="4"/>
    <x v="68"/>
    <x v="0"/>
    <n v="1.008"/>
    <n v="5"/>
    <n v="1169.9079999999999"/>
  </r>
  <r>
    <s v="BCH"/>
    <x v="4"/>
    <x v="68"/>
    <x v="1"/>
    <n v="0.44500000000000001"/>
    <n v="5"/>
    <n v="1169.9079999999999"/>
  </r>
  <r>
    <s v="BCH"/>
    <x v="4"/>
    <x v="68"/>
    <x v="2"/>
    <n v="0.59199999999999997"/>
    <n v="5"/>
    <n v="1169.9079999999999"/>
  </r>
  <r>
    <s v="BCH"/>
    <x v="4"/>
    <x v="69"/>
    <x v="0"/>
    <n v="1.677"/>
    <n v="30.1"/>
    <n v="1154.6590000000001"/>
  </r>
  <r>
    <s v="BCH"/>
    <x v="4"/>
    <x v="69"/>
    <x v="1"/>
    <n v="0.41899999999999998"/>
    <n v="30.1"/>
    <n v="1154.6590000000001"/>
  </r>
  <r>
    <s v="BCH"/>
    <x v="4"/>
    <x v="69"/>
    <x v="2"/>
    <n v="0.91700000000000004"/>
    <n v="30.1"/>
    <n v="1154.6590000000001"/>
  </r>
  <r>
    <s v="BCH"/>
    <x v="11"/>
    <x v="69"/>
    <x v="0"/>
    <n v="0.81399999999999995"/>
    <n v="2.5"/>
    <n v="1154.758"/>
  </r>
  <r>
    <s v="BCH"/>
    <x v="11"/>
    <x v="69"/>
    <x v="1"/>
    <n v="0.27900000000000003"/>
    <n v="2.5"/>
    <n v="1154.758"/>
  </r>
  <r>
    <s v="BCH"/>
    <x v="11"/>
    <x v="69"/>
    <x v="2"/>
    <n v="0.48199999999999998"/>
    <n v="2.5"/>
    <n v="1154.758"/>
  </r>
  <r>
    <s v="BCH"/>
    <x v="11"/>
    <x v="68"/>
    <x v="0"/>
    <n v="0.67400000000000004"/>
    <n v="0.5"/>
    <n v="1169.5999999999999"/>
  </r>
  <r>
    <s v="BCH"/>
    <x v="11"/>
    <x v="68"/>
    <x v="1"/>
    <n v="0.22900000000000001"/>
    <n v="0.5"/>
    <n v="1169.5999999999999"/>
  </r>
  <r>
    <s v="BCH"/>
    <x v="11"/>
    <x v="68"/>
    <x v="2"/>
    <n v="0.44400000000000001"/>
    <n v="0.5"/>
    <n v="1169.5999999999999"/>
  </r>
  <r>
    <s v="BCH"/>
    <x v="6"/>
    <x v="69"/>
    <x v="0"/>
    <n v="0.57899999999999996"/>
    <n v="1.6"/>
    <n v="1155.43"/>
  </r>
  <r>
    <s v="BCH"/>
    <x v="6"/>
    <x v="69"/>
    <x v="1"/>
    <n v="0.255"/>
    <n v="1.6"/>
    <n v="1155.43"/>
  </r>
  <r>
    <s v="BCH"/>
    <x v="6"/>
    <x v="69"/>
    <x v="2"/>
    <n v="0.374"/>
    <n v="1.6"/>
    <n v="1155.43"/>
  </r>
  <r>
    <s v="BCH"/>
    <x v="6"/>
    <x v="68"/>
    <x v="0"/>
    <n v="0.45300000000000001"/>
    <n v="1.1000000000000001"/>
    <n v="1169.5309999999999"/>
  </r>
  <r>
    <s v="BCH"/>
    <x v="6"/>
    <x v="68"/>
    <x v="1"/>
    <n v="0.16600000000000001"/>
    <n v="1.1000000000000001"/>
    <n v="1169.5309999999999"/>
  </r>
  <r>
    <s v="BCH"/>
    <x v="6"/>
    <x v="68"/>
    <x v="2"/>
    <n v="0.23200000000000001"/>
    <n v="1.1000000000000001"/>
    <n v="1169.5309999999999"/>
  </r>
  <r>
    <s v="BCH"/>
    <x v="7"/>
    <x v="70"/>
    <x v="0"/>
    <n v="2.4460000000000002"/>
    <n v="7.1"/>
    <n v="1207.2190000000001"/>
  </r>
  <r>
    <s v="BCH"/>
    <x v="7"/>
    <x v="70"/>
    <x v="1"/>
    <n v="0.63600000000000001"/>
    <n v="7.1"/>
    <n v="1207.2190000000001"/>
  </r>
  <r>
    <s v="BCH"/>
    <x v="7"/>
    <x v="70"/>
    <x v="2"/>
    <n v="1.1739999999999999"/>
    <n v="7.1"/>
    <n v="1207.2190000000001"/>
  </r>
  <r>
    <s v="BCH"/>
    <x v="12"/>
    <x v="68"/>
    <x v="0"/>
    <n v="0.48499999999999999"/>
    <n v="1.7"/>
    <n v="1170.402"/>
  </r>
  <r>
    <s v="BCH"/>
    <x v="12"/>
    <x v="68"/>
    <x v="1"/>
    <n v="0.20399999999999999"/>
    <n v="1.7"/>
    <n v="1170.402"/>
  </r>
  <r>
    <s v="BCH"/>
    <x v="12"/>
    <x v="68"/>
    <x v="2"/>
    <n v="0.33700000000000002"/>
    <n v="1.7"/>
    <n v="1170.402"/>
  </r>
  <r>
    <s v="BCH"/>
    <x v="12"/>
    <x v="69"/>
    <x v="0"/>
    <n v="1.86"/>
    <n v="4.0999999999999996"/>
    <n v="1155.4459999999999"/>
  </r>
  <r>
    <s v="BCH"/>
    <x v="12"/>
    <x v="69"/>
    <x v="1"/>
    <n v="0.45"/>
    <n v="4.0999999999999996"/>
    <n v="1155.4459999999999"/>
  </r>
  <r>
    <s v="BCH"/>
    <x v="12"/>
    <x v="69"/>
    <x v="2"/>
    <n v="0.505"/>
    <n v="4.0999999999999996"/>
    <n v="1155.4459999999999"/>
  </r>
  <r>
    <s v="ICX"/>
    <x v="4"/>
    <x v="71"/>
    <x v="0"/>
    <n v="98.655000000000001"/>
    <n v="0.6"/>
    <n v="3.2389999999999999"/>
  </r>
  <r>
    <s v="ICX"/>
    <x v="4"/>
    <x v="71"/>
    <x v="1"/>
    <n v="3.883"/>
    <n v="0.6"/>
    <n v="3.2389999999999999"/>
  </r>
  <r>
    <s v="ICX"/>
    <x v="4"/>
    <x v="71"/>
    <x v="2"/>
    <n v="76.378"/>
    <n v="0.6"/>
    <n v="3.2389999999999999"/>
  </r>
  <r>
    <s v="ICX"/>
    <x v="4"/>
    <x v="72"/>
    <x v="0"/>
    <n v="97.867999999999995"/>
    <n v="0.5"/>
    <n v="3.2429999999999999"/>
  </r>
  <r>
    <s v="ICX"/>
    <x v="4"/>
    <x v="72"/>
    <x v="1"/>
    <n v="3.1190000000000002"/>
    <n v="0.5"/>
    <n v="3.2429999999999999"/>
  </r>
  <r>
    <s v="ICX"/>
    <x v="4"/>
    <x v="72"/>
    <x v="2"/>
    <n v="53.335000000000001"/>
    <n v="0.5"/>
    <n v="3.2429999999999999"/>
  </r>
  <r>
    <s v="ICX"/>
    <x v="3"/>
    <x v="71"/>
    <x v="0"/>
    <n v="2.2429999999999999"/>
    <n v="6.2"/>
    <n v="3.25"/>
  </r>
  <r>
    <s v="ICX"/>
    <x v="3"/>
    <x v="71"/>
    <x v="1"/>
    <n v="0.85099999999999998"/>
    <n v="6.2"/>
    <n v="3.25"/>
  </r>
  <r>
    <s v="ICX"/>
    <x v="3"/>
    <x v="71"/>
    <x v="2"/>
    <n v="1.454"/>
    <n v="6.2"/>
    <n v="3.25"/>
  </r>
  <r>
    <s v="ICX"/>
    <x v="3"/>
    <x v="72"/>
    <x v="0"/>
    <n v="0.54700000000000004"/>
    <n v="21.9"/>
    <n v="3.2530000000000001"/>
  </r>
  <r>
    <s v="ICX"/>
    <x v="3"/>
    <x v="72"/>
    <x v="1"/>
    <n v="0.23100000000000001"/>
    <n v="21.9"/>
    <n v="3.2530000000000001"/>
  </r>
  <r>
    <s v="ICX"/>
    <x v="3"/>
    <x v="72"/>
    <x v="2"/>
    <n v="0.33200000000000002"/>
    <n v="21.9"/>
    <n v="3.2530000000000001"/>
  </r>
  <r>
    <s v="BTC"/>
    <x v="0"/>
    <x v="73"/>
    <x v="0"/>
    <n v="0.9"/>
    <n v="64"/>
    <n v="10747.64"/>
  </r>
  <r>
    <s v="BTC"/>
    <x v="0"/>
    <x v="73"/>
    <x v="1"/>
    <n v="0.17100000000000001"/>
    <n v="64"/>
    <n v="10747.64"/>
  </r>
  <r>
    <s v="BTC"/>
    <x v="0"/>
    <x v="73"/>
    <x v="2"/>
    <n v="0.44700000000000001"/>
    <n v="64"/>
    <n v="10747.64"/>
  </r>
  <r>
    <s v="BTC"/>
    <x v="2"/>
    <x v="73"/>
    <x v="0"/>
    <n v="8.8999999999999996E-2"/>
    <n v="486.2"/>
    <n v="10525.75"/>
  </r>
  <r>
    <s v="BTC"/>
    <x v="2"/>
    <x v="73"/>
    <x v="1"/>
    <n v="2.1999999999999999E-2"/>
    <n v="486.2"/>
    <n v="10525.75"/>
  </r>
  <r>
    <s v="BTC"/>
    <x v="2"/>
    <x v="73"/>
    <x v="2"/>
    <n v="5.0999999999999997E-2"/>
    <n v="486.2"/>
    <n v="10525.75"/>
  </r>
  <r>
    <s v="BTC"/>
    <x v="3"/>
    <x v="73"/>
    <x v="0"/>
    <n v="0.13300000000000001"/>
    <n v="332.5"/>
    <n v="10510.245000000001"/>
  </r>
  <r>
    <s v="BTC"/>
    <x v="3"/>
    <x v="73"/>
    <x v="1"/>
    <n v="6.8000000000000005E-2"/>
    <n v="332.5"/>
    <n v="10510.245000000001"/>
  </r>
  <r>
    <s v="BTC"/>
    <x v="3"/>
    <x v="73"/>
    <x v="2"/>
    <n v="8.2000000000000003E-2"/>
    <n v="332.5"/>
    <n v="10510.245000000001"/>
  </r>
  <r>
    <s v="BTC"/>
    <x v="8"/>
    <x v="73"/>
    <x v="0"/>
    <n v="0.121"/>
    <n v="192.3"/>
    <n v="10530.721"/>
  </r>
  <r>
    <s v="BTC"/>
    <x v="8"/>
    <x v="73"/>
    <x v="1"/>
    <n v="1.6E-2"/>
    <n v="192.3"/>
    <n v="10530.721"/>
  </r>
  <r>
    <s v="BTC"/>
    <x v="8"/>
    <x v="73"/>
    <x v="2"/>
    <n v="5.3999999999999999E-2"/>
    <n v="192.3"/>
    <n v="10530.721"/>
  </r>
  <r>
    <s v="BTC"/>
    <x v="9"/>
    <x v="73"/>
    <x v="0"/>
    <n v="0.375"/>
    <n v="38.200000000000003"/>
    <n v="10528.71"/>
  </r>
  <r>
    <s v="BTC"/>
    <x v="9"/>
    <x v="73"/>
    <x v="1"/>
    <n v="0.215"/>
    <n v="38.200000000000003"/>
    <n v="10528.71"/>
  </r>
  <r>
    <s v="BTC"/>
    <x v="9"/>
    <x v="73"/>
    <x v="2"/>
    <n v="0.26900000000000002"/>
    <n v="38.200000000000003"/>
    <n v="10528.71"/>
  </r>
  <r>
    <s v="BTC"/>
    <x v="4"/>
    <x v="73"/>
    <x v="0"/>
    <n v="0.36599999999999999"/>
    <n v="238.3"/>
    <n v="10513.052"/>
  </r>
  <r>
    <s v="BTC"/>
    <x v="4"/>
    <x v="73"/>
    <x v="1"/>
    <n v="0.13300000000000001"/>
    <n v="238.3"/>
    <n v="10513.052"/>
  </r>
  <r>
    <s v="BTC"/>
    <x v="4"/>
    <x v="73"/>
    <x v="2"/>
    <n v="0.22700000000000001"/>
    <n v="238.3"/>
    <n v="10513.052"/>
  </r>
  <r>
    <s v="BTC"/>
    <x v="5"/>
    <x v="73"/>
    <x v="0"/>
    <n v="0.45500000000000002"/>
    <n v="512.5"/>
    <n v="10517.942999999999"/>
  </r>
  <r>
    <s v="BTC"/>
    <x v="5"/>
    <x v="73"/>
    <x v="1"/>
    <n v="0.14099999999999999"/>
    <n v="512.5"/>
    <n v="10517.942999999999"/>
  </r>
  <r>
    <s v="BTC"/>
    <x v="5"/>
    <x v="73"/>
    <x v="2"/>
    <n v="0.33100000000000002"/>
    <n v="512.5"/>
    <n v="10517.942999999999"/>
  </r>
  <r>
    <s v="BTC"/>
    <x v="12"/>
    <x v="73"/>
    <x v="0"/>
    <n v="0.28799999999999998"/>
    <n v="35.299999999999997"/>
    <n v="10525.924000000001"/>
  </r>
  <r>
    <s v="BTC"/>
    <x v="12"/>
    <x v="73"/>
    <x v="1"/>
    <n v="9.0999999999999998E-2"/>
    <n v="35.299999999999997"/>
    <n v="10525.924000000001"/>
  </r>
  <r>
    <s v="BTC"/>
    <x v="12"/>
    <x v="73"/>
    <x v="2"/>
    <n v="0.158"/>
    <n v="35.299999999999997"/>
    <n v="10525.924000000001"/>
  </r>
  <r>
    <s v="BTC"/>
    <x v="10"/>
    <x v="73"/>
    <x v="0"/>
    <n v="0.52400000000000002"/>
    <n v="2.7"/>
    <n v="10502.055"/>
  </r>
  <r>
    <s v="BTC"/>
    <x v="10"/>
    <x v="73"/>
    <x v="1"/>
    <n v="0.46800000000000003"/>
    <n v="2.7"/>
    <n v="10502.055"/>
  </r>
  <r>
    <s v="BTC"/>
    <x v="10"/>
    <x v="73"/>
    <x v="2"/>
    <n v="0.52400000000000002"/>
    <n v="2.7"/>
    <n v="10502.055"/>
  </r>
  <r>
    <s v="BTC"/>
    <x v="13"/>
    <x v="73"/>
    <x v="0"/>
    <n v="0.59899999999999998"/>
    <n v="1.2"/>
    <n v="10535"/>
  </r>
  <r>
    <s v="BTC"/>
    <x v="13"/>
    <x v="73"/>
    <x v="1"/>
    <n v="0.58299999999999996"/>
    <n v="1.2"/>
    <n v="10535"/>
  </r>
  <r>
    <s v="BTC"/>
    <x v="13"/>
    <x v="73"/>
    <x v="2"/>
    <n v="0.58299999999999996"/>
    <n v="1.2"/>
    <n v="10535"/>
  </r>
  <r>
    <s v="BTC"/>
    <x v="1"/>
    <x v="73"/>
    <x v="0"/>
    <n v="1.1499999999999999"/>
    <n v="5.9"/>
    <n v="10505.922"/>
  </r>
  <r>
    <s v="BTC"/>
    <x v="1"/>
    <x v="73"/>
    <x v="1"/>
    <n v="0.51200000000000001"/>
    <n v="5.9"/>
    <n v="10505.922"/>
  </r>
  <r>
    <s v="BTC"/>
    <x v="1"/>
    <x v="73"/>
    <x v="2"/>
    <n v="0.85899999999999999"/>
    <n v="5.9"/>
    <n v="10505.922"/>
  </r>
  <r>
    <s v="BTC"/>
    <x v="14"/>
    <x v="73"/>
    <x v="0"/>
    <n v="0.19600000000000001"/>
    <n v="55.5"/>
    <n v="10524.236999999999"/>
  </r>
  <r>
    <s v="BTC"/>
    <x v="14"/>
    <x v="73"/>
    <x v="1"/>
    <n v="5.8000000000000003E-2"/>
    <n v="55.5"/>
    <n v="10524.236999999999"/>
  </r>
  <r>
    <s v="BTC"/>
    <x v="14"/>
    <x v="73"/>
    <x v="2"/>
    <n v="0.125"/>
    <n v="55.5"/>
    <n v="10524.236999999999"/>
  </r>
  <r>
    <s v="BTC"/>
    <x v="11"/>
    <x v="73"/>
    <x v="0"/>
    <n v="0.13600000000000001"/>
    <n v="162.4"/>
    <n v="10530.623"/>
  </r>
  <r>
    <s v="BTC"/>
    <x v="11"/>
    <x v="73"/>
    <x v="1"/>
    <n v="8.4000000000000005E-2"/>
    <n v="162.4"/>
    <n v="10530.623"/>
  </r>
  <r>
    <s v="BTC"/>
    <x v="11"/>
    <x v="73"/>
    <x v="2"/>
    <n v="0.10199999999999999"/>
    <n v="162.4"/>
    <n v="10530.623"/>
  </r>
  <r>
    <s v="BTC"/>
    <x v="15"/>
    <x v="73"/>
    <x v="0"/>
    <n v="1.786"/>
    <n v="2"/>
    <n v="10528.164000000001"/>
  </r>
  <r>
    <s v="BTC"/>
    <x v="15"/>
    <x v="73"/>
    <x v="1"/>
    <n v="0.45600000000000002"/>
    <n v="2"/>
    <n v="10528.164000000001"/>
  </r>
  <r>
    <s v="BTC"/>
    <x v="15"/>
    <x v="73"/>
    <x v="2"/>
    <n v="1.069"/>
    <n v="2"/>
    <n v="10528.164000000001"/>
  </r>
  <r>
    <s v="BTC"/>
    <x v="15"/>
    <x v="74"/>
    <x v="0"/>
    <n v="0.129"/>
    <n v="227.5"/>
    <n v="10517.793"/>
  </r>
  <r>
    <s v="BTC"/>
    <x v="15"/>
    <x v="74"/>
    <x v="1"/>
    <n v="2.5999999999999999E-2"/>
    <n v="227.5"/>
    <n v="10517.793"/>
  </r>
  <r>
    <s v="BTC"/>
    <x v="15"/>
    <x v="74"/>
    <x v="2"/>
    <n v="0.06"/>
    <n v="227.5"/>
    <n v="10517.793"/>
  </r>
  <r>
    <s v="BTC"/>
    <x v="7"/>
    <x v="75"/>
    <x v="0"/>
    <n v="0.26500000000000001"/>
    <n v="188"/>
    <n v="10989.322"/>
  </r>
  <r>
    <s v="BTC"/>
    <x v="7"/>
    <x v="75"/>
    <x v="1"/>
    <n v="8.2000000000000003E-2"/>
    <n v="188"/>
    <n v="10989.322"/>
  </r>
  <r>
    <s v="BTC"/>
    <x v="7"/>
    <x v="75"/>
    <x v="2"/>
    <n v="0.151"/>
    <n v="188"/>
    <n v="10989.322"/>
  </r>
  <r>
    <s v="BTC"/>
    <x v="6"/>
    <x v="73"/>
    <x v="0"/>
    <n v="0.13"/>
    <n v="105.4"/>
    <n v="10532.155000000001"/>
  </r>
  <r>
    <s v="BTC"/>
    <x v="6"/>
    <x v="73"/>
    <x v="1"/>
    <n v="6.5000000000000002E-2"/>
    <n v="105.4"/>
    <n v="10532.155000000001"/>
  </r>
  <r>
    <s v="BTC"/>
    <x v="6"/>
    <x v="73"/>
    <x v="2"/>
    <n v="0.10100000000000001"/>
    <n v="105.4"/>
    <n v="10532.155000000001"/>
  </r>
  <r>
    <s v="ETH"/>
    <x v="0"/>
    <x v="76"/>
    <x v="0"/>
    <n v="0.377"/>
    <n v="37.700000000000003"/>
    <n v="794.33799999999997"/>
  </r>
  <r>
    <s v="ETH"/>
    <x v="0"/>
    <x v="76"/>
    <x v="1"/>
    <n v="0.108"/>
    <n v="37.700000000000003"/>
    <n v="794.33799999999997"/>
  </r>
  <r>
    <s v="ETH"/>
    <x v="0"/>
    <x v="76"/>
    <x v="2"/>
    <n v="0.254"/>
    <n v="37.700000000000003"/>
    <n v="794.33799999999997"/>
  </r>
  <r>
    <s v="ETH"/>
    <x v="0"/>
    <x v="77"/>
    <x v="0"/>
    <n v="0.68500000000000005"/>
    <n v="7.2"/>
    <n v="801.99300000000005"/>
  </r>
  <r>
    <s v="ETH"/>
    <x v="0"/>
    <x v="77"/>
    <x v="1"/>
    <n v="0.22"/>
    <n v="7.2"/>
    <n v="801.99300000000005"/>
  </r>
  <r>
    <s v="ETH"/>
    <x v="0"/>
    <x v="77"/>
    <x v="2"/>
    <n v="0.34699999999999998"/>
    <n v="7.2"/>
    <n v="801.99300000000005"/>
  </r>
  <r>
    <s v="ETH"/>
    <x v="2"/>
    <x v="76"/>
    <x v="0"/>
    <n v="0.28000000000000003"/>
    <n v="19.8"/>
    <n v="794.30200000000002"/>
  </r>
  <r>
    <s v="ETH"/>
    <x v="2"/>
    <x v="76"/>
    <x v="1"/>
    <n v="0.10100000000000001"/>
    <n v="19.8"/>
    <n v="794.30200000000002"/>
  </r>
  <r>
    <s v="ETH"/>
    <x v="2"/>
    <x v="76"/>
    <x v="2"/>
    <n v="0.184"/>
    <n v="19.8"/>
    <n v="794.30200000000002"/>
  </r>
  <r>
    <s v="ETH"/>
    <x v="2"/>
    <x v="77"/>
    <x v="0"/>
    <n v="0.20499999999999999"/>
    <n v="88.6"/>
    <n v="785.33900000000006"/>
  </r>
  <r>
    <s v="ETH"/>
    <x v="2"/>
    <x v="77"/>
    <x v="1"/>
    <n v="1.7999999999999999E-2"/>
    <n v="88.6"/>
    <n v="785.33900000000006"/>
  </r>
  <r>
    <s v="ETH"/>
    <x v="2"/>
    <x v="77"/>
    <x v="2"/>
    <n v="7.6999999999999999E-2"/>
    <n v="88.6"/>
    <n v="785.33900000000006"/>
  </r>
  <r>
    <s v="ETH"/>
    <x v="3"/>
    <x v="76"/>
    <x v="0"/>
    <n v="0.499"/>
    <n v="72.8"/>
    <n v="795.04499999999996"/>
  </r>
  <r>
    <s v="ETH"/>
    <x v="3"/>
    <x v="76"/>
    <x v="1"/>
    <n v="0.14599999999999999"/>
    <n v="72.8"/>
    <n v="795.04499999999996"/>
  </r>
  <r>
    <s v="ETH"/>
    <x v="3"/>
    <x v="76"/>
    <x v="2"/>
    <n v="0.28000000000000003"/>
    <n v="72.8"/>
    <n v="795.04499999999996"/>
  </r>
  <r>
    <s v="ETH"/>
    <x v="3"/>
    <x v="77"/>
    <x v="0"/>
    <n v="0.6"/>
    <n v="45.5"/>
    <n v="785.33"/>
  </r>
  <r>
    <s v="ETH"/>
    <x v="3"/>
    <x v="77"/>
    <x v="1"/>
    <n v="0.17599999999999999"/>
    <n v="45.5"/>
    <n v="785.33"/>
  </r>
  <r>
    <s v="ETH"/>
    <x v="3"/>
    <x v="77"/>
    <x v="2"/>
    <n v="0.30499999999999999"/>
    <n v="45.5"/>
    <n v="785.33"/>
  </r>
  <r>
    <s v="ETH"/>
    <x v="8"/>
    <x v="76"/>
    <x v="0"/>
    <n v="0.309"/>
    <n v="3.3"/>
    <n v="794.31600000000003"/>
  </r>
  <r>
    <s v="ETH"/>
    <x v="8"/>
    <x v="76"/>
    <x v="1"/>
    <n v="0.125"/>
    <n v="3.3"/>
    <n v="794.31600000000003"/>
  </r>
  <r>
    <s v="ETH"/>
    <x v="8"/>
    <x v="76"/>
    <x v="2"/>
    <n v="0.22900000000000001"/>
    <n v="3.3"/>
    <n v="794.31600000000003"/>
  </r>
  <r>
    <s v="ETH"/>
    <x v="8"/>
    <x v="77"/>
    <x v="0"/>
    <n v="0.29699999999999999"/>
    <n v="58.3"/>
    <n v="786.17600000000004"/>
  </r>
  <r>
    <s v="ETH"/>
    <x v="8"/>
    <x v="77"/>
    <x v="1"/>
    <n v="7.4999999999999997E-2"/>
    <n v="58.3"/>
    <n v="786.17600000000004"/>
  </r>
  <r>
    <s v="ETH"/>
    <x v="8"/>
    <x v="77"/>
    <x v="2"/>
    <n v="0.17399999999999999"/>
    <n v="58.3"/>
    <n v="786.17600000000004"/>
  </r>
  <r>
    <s v="ETH"/>
    <x v="9"/>
    <x v="76"/>
    <x v="0"/>
    <n v="0.52400000000000002"/>
    <n v="12.7"/>
    <n v="796.04700000000003"/>
  </r>
  <r>
    <s v="ETH"/>
    <x v="9"/>
    <x v="76"/>
    <x v="1"/>
    <n v="0.28599999999999998"/>
    <n v="12.7"/>
    <n v="796.04700000000003"/>
  </r>
  <r>
    <s v="ETH"/>
    <x v="9"/>
    <x v="76"/>
    <x v="2"/>
    <n v="0.32600000000000001"/>
    <n v="12.7"/>
    <n v="796.04700000000003"/>
  </r>
  <r>
    <s v="ETH"/>
    <x v="9"/>
    <x v="77"/>
    <x v="0"/>
    <n v="1.0069999999999999"/>
    <n v="3.6"/>
    <n v="785.99900000000002"/>
  </r>
  <r>
    <s v="ETH"/>
    <x v="9"/>
    <x v="77"/>
    <x v="1"/>
    <n v="0.377"/>
    <n v="3.6"/>
    <n v="785.99900000000002"/>
  </r>
  <r>
    <s v="ETH"/>
    <x v="9"/>
    <x v="77"/>
    <x v="2"/>
    <n v="0.72699999999999998"/>
    <n v="3.6"/>
    <n v="785.99900000000002"/>
  </r>
  <r>
    <s v="ETH"/>
    <x v="4"/>
    <x v="76"/>
    <x v="0"/>
    <n v="0.78100000000000003"/>
    <n v="17.3"/>
    <n v="794.29100000000005"/>
  </r>
  <r>
    <s v="ETH"/>
    <x v="4"/>
    <x v="76"/>
    <x v="1"/>
    <n v="0.22700000000000001"/>
    <n v="17.3"/>
    <n v="794.29100000000005"/>
  </r>
  <r>
    <s v="ETH"/>
    <x v="4"/>
    <x v="76"/>
    <x v="2"/>
    <n v="0.45700000000000002"/>
    <n v="17.3"/>
    <n v="794.29100000000005"/>
  </r>
  <r>
    <s v="ETH"/>
    <x v="4"/>
    <x v="77"/>
    <x v="0"/>
    <n v="0.54400000000000004"/>
    <n v="74.2"/>
    <n v="784.94799999999998"/>
  </r>
  <r>
    <s v="ETH"/>
    <x v="4"/>
    <x v="77"/>
    <x v="1"/>
    <n v="0.16800000000000001"/>
    <n v="74.2"/>
    <n v="784.94799999999998"/>
  </r>
  <r>
    <s v="ETH"/>
    <x v="4"/>
    <x v="77"/>
    <x v="2"/>
    <n v="0.318"/>
    <n v="74.2"/>
    <n v="784.94799999999998"/>
  </r>
  <r>
    <s v="ETH"/>
    <x v="5"/>
    <x v="76"/>
    <x v="0"/>
    <n v="0.84899999999999998"/>
    <n v="156.5"/>
    <n v="794.30899999999997"/>
  </r>
  <r>
    <s v="ETH"/>
    <x v="5"/>
    <x v="76"/>
    <x v="1"/>
    <n v="0.23899999999999999"/>
    <n v="156.5"/>
    <n v="794.30899999999997"/>
  </r>
  <r>
    <s v="ETH"/>
    <x v="5"/>
    <x v="76"/>
    <x v="2"/>
    <n v="0.44400000000000001"/>
    <n v="156.5"/>
    <n v="794.30899999999997"/>
  </r>
  <r>
    <s v="ETH"/>
    <x v="5"/>
    <x v="77"/>
    <x v="0"/>
    <n v="1.522"/>
    <n v="156.80000000000001"/>
    <n v="785.39200000000005"/>
  </r>
  <r>
    <s v="ETH"/>
    <x v="5"/>
    <x v="77"/>
    <x v="1"/>
    <n v="0.254"/>
    <n v="156.80000000000001"/>
    <n v="785.39200000000005"/>
  </r>
  <r>
    <s v="ETH"/>
    <x v="5"/>
    <x v="77"/>
    <x v="2"/>
    <n v="0.66400000000000003"/>
    <n v="156.80000000000001"/>
    <n v="785.39200000000005"/>
  </r>
  <r>
    <s v="ETH"/>
    <x v="6"/>
    <x v="76"/>
    <x v="0"/>
    <n v="0.38500000000000001"/>
    <n v="6.1"/>
    <n v="794.47"/>
  </r>
  <r>
    <s v="ETH"/>
    <x v="6"/>
    <x v="76"/>
    <x v="1"/>
    <n v="0.219"/>
    <n v="6.1"/>
    <n v="794.47"/>
  </r>
  <r>
    <s v="ETH"/>
    <x v="6"/>
    <x v="76"/>
    <x v="2"/>
    <n v="0.29099999999999998"/>
    <n v="6.1"/>
    <n v="794.47"/>
  </r>
  <r>
    <s v="ETH"/>
    <x v="6"/>
    <x v="77"/>
    <x v="0"/>
    <n v="0.24"/>
    <n v="22.1"/>
    <n v="785.95"/>
  </r>
  <r>
    <s v="ETH"/>
    <x v="6"/>
    <x v="77"/>
    <x v="1"/>
    <n v="0.19700000000000001"/>
    <n v="22.1"/>
    <n v="785.95"/>
  </r>
  <r>
    <s v="ETH"/>
    <x v="6"/>
    <x v="77"/>
    <x v="2"/>
    <n v="0.22600000000000001"/>
    <n v="22.1"/>
    <n v="785.95"/>
  </r>
  <r>
    <s v="ETH"/>
    <x v="10"/>
    <x v="76"/>
    <x v="0"/>
    <n v="0.191"/>
    <n v="3.6"/>
    <n v="716.60900000000004"/>
  </r>
  <r>
    <s v="ETH"/>
    <x v="10"/>
    <x v="76"/>
    <x v="1"/>
    <n v="0.16500000000000001"/>
    <n v="3.6"/>
    <n v="716.60900000000004"/>
  </r>
  <r>
    <s v="ETH"/>
    <x v="10"/>
    <x v="76"/>
    <x v="2"/>
    <n v="0.191"/>
    <n v="3.6"/>
    <n v="716.60900000000004"/>
  </r>
  <r>
    <s v="ETH"/>
    <x v="10"/>
    <x v="77"/>
    <x v="0"/>
    <n v="1.0449999999999999"/>
    <n v="0.6"/>
    <n v="783.78599999999994"/>
  </r>
  <r>
    <s v="ETH"/>
    <x v="10"/>
    <x v="77"/>
    <x v="1"/>
    <n v="1.0109999999999999"/>
    <n v="0.6"/>
    <n v="783.78599999999994"/>
  </r>
  <r>
    <s v="ETH"/>
    <x v="10"/>
    <x v="77"/>
    <x v="2"/>
    <n v="1.0449999999999999"/>
    <n v="0.6"/>
    <n v="783.78599999999994"/>
  </r>
  <r>
    <s v="ETH"/>
    <x v="13"/>
    <x v="76"/>
    <x v="0"/>
    <n v="1.032"/>
    <n v="2.2999999999999998"/>
    <n v="794.58"/>
  </r>
  <r>
    <s v="ETH"/>
    <x v="13"/>
    <x v="76"/>
    <x v="1"/>
    <n v="0.94099999999999995"/>
    <n v="2.2999999999999998"/>
    <n v="794.58"/>
  </r>
  <r>
    <s v="ETH"/>
    <x v="13"/>
    <x v="76"/>
    <x v="2"/>
    <n v="1.032"/>
    <n v="2.2999999999999998"/>
    <n v="794.58"/>
  </r>
  <r>
    <s v="ETH"/>
    <x v="13"/>
    <x v="77"/>
    <x v="0"/>
    <n v="0.93100000000000005"/>
    <n v="1.1000000000000001"/>
    <n v="785.05600000000004"/>
  </r>
  <r>
    <s v="ETH"/>
    <x v="13"/>
    <x v="77"/>
    <x v="1"/>
    <n v="0.93100000000000005"/>
    <n v="1.1000000000000001"/>
    <n v="785.05600000000004"/>
  </r>
  <r>
    <s v="ETH"/>
    <x v="13"/>
    <x v="77"/>
    <x v="2"/>
    <n v="0.93100000000000005"/>
    <n v="1.1000000000000001"/>
    <n v="785.05600000000004"/>
  </r>
  <r>
    <s v="ETH"/>
    <x v="1"/>
    <x v="77"/>
    <x v="0"/>
    <n v="1.169"/>
    <n v="6.7"/>
    <n v="785.69500000000005"/>
  </r>
  <r>
    <s v="ETH"/>
    <x v="1"/>
    <x v="77"/>
    <x v="1"/>
    <n v="0.436"/>
    <n v="6.7"/>
    <n v="785.69500000000005"/>
  </r>
  <r>
    <s v="ETH"/>
    <x v="1"/>
    <x v="77"/>
    <x v="2"/>
    <n v="0.64400000000000002"/>
    <n v="6.7"/>
    <n v="785.69500000000005"/>
  </r>
  <r>
    <s v="ETH"/>
    <x v="14"/>
    <x v="76"/>
    <x v="0"/>
    <n v="0.48"/>
    <n v="16"/>
    <n v="794.08699999999999"/>
  </r>
  <r>
    <s v="ETH"/>
    <x v="14"/>
    <x v="76"/>
    <x v="1"/>
    <n v="0.192"/>
    <n v="16"/>
    <n v="794.08699999999999"/>
  </r>
  <r>
    <s v="ETH"/>
    <x v="14"/>
    <x v="76"/>
    <x v="2"/>
    <n v="0.32"/>
    <n v="16"/>
    <n v="794.08699999999999"/>
  </r>
  <r>
    <s v="ETH"/>
    <x v="14"/>
    <x v="77"/>
    <x v="0"/>
    <n v="0.36"/>
    <n v="24.6"/>
    <n v="785.38300000000004"/>
  </r>
  <r>
    <s v="ETH"/>
    <x v="14"/>
    <x v="77"/>
    <x v="1"/>
    <n v="0.10299999999999999"/>
    <n v="24.6"/>
    <n v="785.38300000000004"/>
  </r>
  <r>
    <s v="ETH"/>
    <x v="14"/>
    <x v="77"/>
    <x v="2"/>
    <n v="0.21299999999999999"/>
    <n v="24.6"/>
    <n v="785.38300000000004"/>
  </r>
  <r>
    <s v="ETH"/>
    <x v="11"/>
    <x v="76"/>
    <x v="0"/>
    <n v="0.52600000000000002"/>
    <n v="5.6"/>
    <n v="794.41399999999999"/>
  </r>
  <r>
    <s v="ETH"/>
    <x v="11"/>
    <x v="76"/>
    <x v="1"/>
    <n v="0.18"/>
    <n v="5.6"/>
    <n v="794.41399999999999"/>
  </r>
  <r>
    <s v="ETH"/>
    <x v="11"/>
    <x v="76"/>
    <x v="2"/>
    <n v="0.35299999999999998"/>
    <n v="5.6"/>
    <n v="794.41399999999999"/>
  </r>
  <r>
    <s v="ETH"/>
    <x v="11"/>
    <x v="77"/>
    <x v="0"/>
    <n v="0.503"/>
    <n v="16.899999999999999"/>
    <n v="785.81799999999998"/>
  </r>
  <r>
    <s v="ETH"/>
    <x v="11"/>
    <x v="77"/>
    <x v="1"/>
    <n v="0.155"/>
    <n v="16.899999999999999"/>
    <n v="785.81799999999998"/>
  </r>
  <r>
    <s v="ETH"/>
    <x v="11"/>
    <x v="77"/>
    <x v="2"/>
    <n v="0.29099999999999998"/>
    <n v="16.899999999999999"/>
    <n v="785.81799999999998"/>
  </r>
  <r>
    <s v="ETH"/>
    <x v="15"/>
    <x v="76"/>
    <x v="0"/>
    <n v="1.288"/>
    <n v="2.2999999999999998"/>
    <n v="802.92399999999998"/>
  </r>
  <r>
    <s v="ETH"/>
    <x v="15"/>
    <x v="76"/>
    <x v="1"/>
    <n v="1.0529999999999999"/>
    <n v="2.2999999999999998"/>
    <n v="802.92399999999998"/>
  </r>
  <r>
    <s v="ETH"/>
    <x v="15"/>
    <x v="76"/>
    <x v="2"/>
    <n v="1.194"/>
    <n v="2.2999999999999998"/>
    <n v="802.92399999999998"/>
  </r>
  <r>
    <s v="ETH"/>
    <x v="7"/>
    <x v="78"/>
    <x v="0"/>
    <n v="0.68899999999999995"/>
    <n v="36.9"/>
    <n v="820.86500000000001"/>
  </r>
  <r>
    <s v="ETH"/>
    <x v="7"/>
    <x v="78"/>
    <x v="1"/>
    <n v="0.184"/>
    <n v="36.9"/>
    <n v="820.86500000000001"/>
  </r>
  <r>
    <s v="ETH"/>
    <x v="7"/>
    <x v="78"/>
    <x v="2"/>
    <n v="0.31"/>
    <n v="36.9"/>
    <n v="820.86500000000001"/>
  </r>
  <r>
    <s v="ETH"/>
    <x v="12"/>
    <x v="76"/>
    <x v="0"/>
    <n v="0.38700000000000001"/>
    <n v="16.399999999999999"/>
    <n v="793.89300000000003"/>
  </r>
  <r>
    <s v="ETH"/>
    <x v="12"/>
    <x v="76"/>
    <x v="1"/>
    <n v="0.18"/>
    <n v="16.399999999999999"/>
    <n v="793.89300000000003"/>
  </r>
  <r>
    <s v="ETH"/>
    <x v="12"/>
    <x v="76"/>
    <x v="2"/>
    <n v="0.25"/>
    <n v="16.399999999999999"/>
    <n v="793.89300000000003"/>
  </r>
  <r>
    <s v="ETH"/>
    <x v="12"/>
    <x v="77"/>
    <x v="0"/>
    <n v="0.56100000000000005"/>
    <n v="4.0999999999999996"/>
    <n v="785.34699999999998"/>
  </r>
  <r>
    <s v="ETH"/>
    <x v="12"/>
    <x v="77"/>
    <x v="1"/>
    <n v="0.19900000000000001"/>
    <n v="4.0999999999999996"/>
    <n v="785.34699999999998"/>
  </r>
  <r>
    <s v="ETH"/>
    <x v="12"/>
    <x v="77"/>
    <x v="2"/>
    <n v="0.31"/>
    <n v="4.0999999999999996"/>
    <n v="785.346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8">
  <r>
    <s v="EOS"/>
    <x v="0"/>
    <x v="0"/>
    <x v="0"/>
    <n v="2.282"/>
    <n v="1.8"/>
    <n v="6.9240000000000004"/>
    <x v="0"/>
  </r>
  <r>
    <s v="EOS"/>
    <x v="0"/>
    <x v="0"/>
    <x v="1"/>
    <n v="0.39200000000000002"/>
    <n v="1.8"/>
    <n v="6.9240000000000004"/>
    <x v="0"/>
  </r>
  <r>
    <s v="EOS"/>
    <x v="0"/>
    <x v="0"/>
    <x v="2"/>
    <n v="0.71399999999999997"/>
    <n v="1.8"/>
    <n v="6.9240000000000004"/>
    <x v="0"/>
  </r>
  <r>
    <s v="EOS"/>
    <x v="0"/>
    <x v="1"/>
    <x v="0"/>
    <n v="2.0470000000000002"/>
    <n v="3.2"/>
    <n v="6.98"/>
    <x v="1"/>
  </r>
  <r>
    <s v="EOS"/>
    <x v="0"/>
    <x v="1"/>
    <x v="1"/>
    <n v="0.42299999999999999"/>
    <n v="3.2"/>
    <n v="6.98"/>
    <x v="1"/>
  </r>
  <r>
    <s v="EOS"/>
    <x v="0"/>
    <x v="1"/>
    <x v="2"/>
    <n v="1.004"/>
    <n v="3.2"/>
    <n v="6.98"/>
    <x v="1"/>
  </r>
  <r>
    <s v="EOS"/>
    <x v="1"/>
    <x v="1"/>
    <x v="0"/>
    <n v="1.899"/>
    <n v="4"/>
    <n v="6.851"/>
    <x v="1"/>
  </r>
  <r>
    <s v="EOS"/>
    <x v="1"/>
    <x v="1"/>
    <x v="1"/>
    <n v="0.78700000000000003"/>
    <n v="4"/>
    <n v="6.851"/>
    <x v="1"/>
  </r>
  <r>
    <s v="EOS"/>
    <x v="1"/>
    <x v="1"/>
    <x v="2"/>
    <n v="0.88900000000000001"/>
    <n v="4"/>
    <n v="6.851"/>
    <x v="1"/>
  </r>
  <r>
    <s v="EOS"/>
    <x v="2"/>
    <x v="0"/>
    <x v="0"/>
    <n v="0.57999999999999996"/>
    <n v="4.7"/>
    <n v="6.9180000000000001"/>
    <x v="0"/>
  </r>
  <r>
    <s v="EOS"/>
    <x v="2"/>
    <x v="0"/>
    <x v="1"/>
    <n v="0.20899999999999999"/>
    <n v="4.7"/>
    <n v="6.9180000000000001"/>
    <x v="0"/>
  </r>
  <r>
    <s v="EOS"/>
    <x v="2"/>
    <x v="0"/>
    <x v="2"/>
    <n v="0.42199999999999999"/>
    <n v="4.7"/>
    <n v="6.9180000000000001"/>
    <x v="0"/>
  </r>
  <r>
    <s v="EOS"/>
    <x v="2"/>
    <x v="1"/>
    <x v="0"/>
    <n v="0.45100000000000001"/>
    <n v="36.6"/>
    <n v="6.827"/>
    <x v="1"/>
  </r>
  <r>
    <s v="EOS"/>
    <x v="2"/>
    <x v="1"/>
    <x v="1"/>
    <n v="0.156"/>
    <n v="36.6"/>
    <n v="6.827"/>
    <x v="1"/>
  </r>
  <r>
    <s v="EOS"/>
    <x v="2"/>
    <x v="1"/>
    <x v="2"/>
    <n v="0.27100000000000002"/>
    <n v="36.6"/>
    <n v="6.827"/>
    <x v="1"/>
  </r>
  <r>
    <s v="EOS"/>
    <x v="2"/>
    <x v="2"/>
    <x v="0"/>
    <n v="0.77600000000000002"/>
    <n v="3.5"/>
    <n v="6.9160000000000004"/>
    <x v="2"/>
  </r>
  <r>
    <s v="EOS"/>
    <x v="2"/>
    <x v="2"/>
    <x v="1"/>
    <n v="0.34699999999999998"/>
    <n v="3.5"/>
    <n v="6.9160000000000004"/>
    <x v="2"/>
  </r>
  <r>
    <s v="EOS"/>
    <x v="2"/>
    <x v="2"/>
    <x v="2"/>
    <n v="0.57699999999999996"/>
    <n v="3.5"/>
    <n v="6.9160000000000004"/>
    <x v="2"/>
  </r>
  <r>
    <s v="EOS"/>
    <x v="3"/>
    <x v="0"/>
    <x v="0"/>
    <n v="0.96299999999999997"/>
    <n v="13.7"/>
    <n v="6.9269999999999996"/>
    <x v="0"/>
  </r>
  <r>
    <s v="EOS"/>
    <x v="3"/>
    <x v="0"/>
    <x v="1"/>
    <n v="0.38200000000000001"/>
    <n v="13.7"/>
    <n v="6.9269999999999996"/>
    <x v="0"/>
  </r>
  <r>
    <s v="EOS"/>
    <x v="3"/>
    <x v="0"/>
    <x v="2"/>
    <n v="0.65300000000000002"/>
    <n v="13.7"/>
    <n v="6.9269999999999996"/>
    <x v="0"/>
  </r>
  <r>
    <s v="EOS"/>
    <x v="3"/>
    <x v="2"/>
    <x v="0"/>
    <n v="1.19"/>
    <n v="12.9"/>
    <n v="6.9189999999999996"/>
    <x v="2"/>
  </r>
  <r>
    <s v="EOS"/>
    <x v="3"/>
    <x v="2"/>
    <x v="1"/>
    <n v="0.442"/>
    <n v="12.9"/>
    <n v="6.9189999999999996"/>
    <x v="2"/>
  </r>
  <r>
    <s v="EOS"/>
    <x v="3"/>
    <x v="2"/>
    <x v="2"/>
    <n v="0.88800000000000001"/>
    <n v="12.9"/>
    <n v="6.9189999999999996"/>
    <x v="2"/>
  </r>
  <r>
    <s v="EOS"/>
    <x v="4"/>
    <x v="0"/>
    <x v="0"/>
    <n v="1.583"/>
    <n v="5.2"/>
    <n v="6.9290000000000003"/>
    <x v="0"/>
  </r>
  <r>
    <s v="EOS"/>
    <x v="4"/>
    <x v="0"/>
    <x v="1"/>
    <n v="0.69599999999999995"/>
    <n v="5.2"/>
    <n v="6.9290000000000003"/>
    <x v="0"/>
  </r>
  <r>
    <s v="EOS"/>
    <x v="4"/>
    <x v="0"/>
    <x v="2"/>
    <n v="1.345"/>
    <n v="5.2"/>
    <n v="6.9290000000000003"/>
    <x v="0"/>
  </r>
  <r>
    <s v="EOS"/>
    <x v="4"/>
    <x v="1"/>
    <x v="0"/>
    <n v="0.72299999999999998"/>
    <n v="49"/>
    <n v="6.8380000000000001"/>
    <x v="1"/>
  </r>
  <r>
    <s v="EOS"/>
    <x v="4"/>
    <x v="1"/>
    <x v="1"/>
    <n v="0.28499999999999998"/>
    <n v="49"/>
    <n v="6.8380000000000001"/>
    <x v="1"/>
  </r>
  <r>
    <s v="EOS"/>
    <x v="4"/>
    <x v="1"/>
    <x v="2"/>
    <n v="0.48899999999999999"/>
    <n v="49"/>
    <n v="6.8380000000000001"/>
    <x v="1"/>
  </r>
  <r>
    <s v="EOS"/>
    <x v="4"/>
    <x v="2"/>
    <x v="0"/>
    <n v="3.99"/>
    <n v="7.1"/>
    <n v="6.9290000000000003"/>
    <x v="2"/>
  </r>
  <r>
    <s v="EOS"/>
    <x v="4"/>
    <x v="2"/>
    <x v="1"/>
    <n v="0.55800000000000005"/>
    <n v="7.1"/>
    <n v="6.9290000000000003"/>
    <x v="2"/>
  </r>
  <r>
    <s v="EOS"/>
    <x v="4"/>
    <x v="2"/>
    <x v="2"/>
    <n v="1.542"/>
    <n v="7.1"/>
    <n v="6.9290000000000003"/>
    <x v="2"/>
  </r>
  <r>
    <s v="EOS"/>
    <x v="5"/>
    <x v="0"/>
    <x v="0"/>
    <n v="7.6130000000000004"/>
    <n v="16"/>
    <n v="6.9240000000000004"/>
    <x v="0"/>
  </r>
  <r>
    <s v="EOS"/>
    <x v="5"/>
    <x v="0"/>
    <x v="1"/>
    <n v="1.284"/>
    <n v="16"/>
    <n v="6.9240000000000004"/>
    <x v="0"/>
  </r>
  <r>
    <s v="EOS"/>
    <x v="5"/>
    <x v="0"/>
    <x v="2"/>
    <n v="2.1280000000000001"/>
    <n v="16"/>
    <n v="6.9240000000000004"/>
    <x v="0"/>
  </r>
  <r>
    <s v="EOS"/>
    <x v="5"/>
    <x v="1"/>
    <x v="0"/>
    <n v="2.2919999999999998"/>
    <n v="31"/>
    <n v="6.8360000000000003"/>
    <x v="1"/>
  </r>
  <r>
    <s v="EOS"/>
    <x v="5"/>
    <x v="1"/>
    <x v="1"/>
    <n v="1.1599999999999999"/>
    <n v="31"/>
    <n v="6.8360000000000003"/>
    <x v="1"/>
  </r>
  <r>
    <s v="EOS"/>
    <x v="5"/>
    <x v="1"/>
    <x v="2"/>
    <n v="1.9750000000000001"/>
    <n v="31"/>
    <n v="6.8360000000000003"/>
    <x v="1"/>
  </r>
  <r>
    <s v="EOS"/>
    <x v="5"/>
    <x v="2"/>
    <x v="0"/>
    <n v="2.802"/>
    <n v="3.2"/>
    <n v="6.9219999999999997"/>
    <x v="2"/>
  </r>
  <r>
    <s v="EOS"/>
    <x v="5"/>
    <x v="2"/>
    <x v="1"/>
    <n v="1.2889999999999999"/>
    <n v="3.2"/>
    <n v="6.9219999999999997"/>
    <x v="2"/>
  </r>
  <r>
    <s v="EOS"/>
    <x v="5"/>
    <x v="2"/>
    <x v="2"/>
    <n v="1.7549999999999999"/>
    <n v="3.2"/>
    <n v="6.9219999999999997"/>
    <x v="2"/>
  </r>
  <r>
    <s v="EOS"/>
    <x v="6"/>
    <x v="0"/>
    <x v="0"/>
    <n v="1.36"/>
    <n v="0.9"/>
    <n v="6.923"/>
    <x v="0"/>
  </r>
  <r>
    <s v="EOS"/>
    <x v="6"/>
    <x v="0"/>
    <x v="1"/>
    <n v="0.52700000000000002"/>
    <n v="0.9"/>
    <n v="6.923"/>
    <x v="0"/>
  </r>
  <r>
    <s v="EOS"/>
    <x v="6"/>
    <x v="0"/>
    <x v="2"/>
    <n v="0.78700000000000003"/>
    <n v="0.9"/>
    <n v="6.923"/>
    <x v="0"/>
  </r>
  <r>
    <s v="EOS"/>
    <x v="6"/>
    <x v="1"/>
    <x v="0"/>
    <n v="3.25"/>
    <n v="1.3"/>
    <n v="6.8710000000000004"/>
    <x v="1"/>
  </r>
  <r>
    <s v="EOS"/>
    <x v="6"/>
    <x v="1"/>
    <x v="1"/>
    <n v="1.7390000000000001"/>
    <n v="1.3"/>
    <n v="6.8710000000000004"/>
    <x v="1"/>
  </r>
  <r>
    <s v="EOS"/>
    <x v="6"/>
    <x v="1"/>
    <x v="2"/>
    <n v="1.863"/>
    <n v="1.3"/>
    <n v="6.8710000000000004"/>
    <x v="1"/>
  </r>
  <r>
    <s v="EOS"/>
    <x v="6"/>
    <x v="2"/>
    <x v="0"/>
    <n v="1.278"/>
    <n v="0.7"/>
    <n v="6.9210000000000003"/>
    <x v="2"/>
  </r>
  <r>
    <s v="EOS"/>
    <x v="6"/>
    <x v="2"/>
    <x v="1"/>
    <n v="0.48499999999999999"/>
    <n v="0.7"/>
    <n v="6.9210000000000003"/>
    <x v="2"/>
  </r>
  <r>
    <s v="EOS"/>
    <x v="6"/>
    <x v="2"/>
    <x v="2"/>
    <n v="0.84299999999999997"/>
    <n v="0.7"/>
    <n v="6.9210000000000003"/>
    <x v="2"/>
  </r>
  <r>
    <s v="EOS"/>
    <x v="7"/>
    <x v="3"/>
    <x v="0"/>
    <n v="0.44800000000000001"/>
    <n v="91.7"/>
    <n v="7.157"/>
    <x v="3"/>
  </r>
  <r>
    <s v="EOS"/>
    <x v="7"/>
    <x v="3"/>
    <x v="1"/>
    <n v="7.9000000000000001E-2"/>
    <n v="91.7"/>
    <n v="7.157"/>
    <x v="3"/>
  </r>
  <r>
    <s v="EOS"/>
    <x v="7"/>
    <x v="3"/>
    <x v="2"/>
    <n v="0.23699999999999999"/>
    <n v="91.7"/>
    <n v="7.157"/>
    <x v="3"/>
  </r>
  <r>
    <s v="LTC"/>
    <x v="0"/>
    <x v="4"/>
    <x v="0"/>
    <n v="1.377"/>
    <n v="3.9"/>
    <n v="194.68100000000001"/>
    <x v="1"/>
  </r>
  <r>
    <s v="LTC"/>
    <x v="0"/>
    <x v="4"/>
    <x v="1"/>
    <n v="0.48599999999999999"/>
    <n v="3.9"/>
    <n v="194.68100000000001"/>
    <x v="1"/>
  </r>
  <r>
    <s v="LTC"/>
    <x v="0"/>
    <x v="4"/>
    <x v="2"/>
    <n v="0.89400000000000002"/>
    <n v="3.9"/>
    <n v="194.68100000000001"/>
    <x v="1"/>
  </r>
  <r>
    <s v="LTC"/>
    <x v="0"/>
    <x v="5"/>
    <x v="0"/>
    <n v="0.73599999999999999"/>
    <n v="1.4"/>
    <n v="193.077"/>
    <x v="0"/>
  </r>
  <r>
    <s v="LTC"/>
    <x v="0"/>
    <x v="5"/>
    <x v="1"/>
    <n v="0.32300000000000001"/>
    <n v="1.4"/>
    <n v="193.077"/>
    <x v="0"/>
  </r>
  <r>
    <s v="LTC"/>
    <x v="0"/>
    <x v="5"/>
    <x v="2"/>
    <n v="0.51"/>
    <n v="1.4"/>
    <n v="193.077"/>
    <x v="0"/>
  </r>
  <r>
    <s v="LTC"/>
    <x v="2"/>
    <x v="4"/>
    <x v="0"/>
    <n v="0.439"/>
    <n v="37"/>
    <n v="190.71100000000001"/>
    <x v="1"/>
  </r>
  <r>
    <s v="LTC"/>
    <x v="2"/>
    <x v="4"/>
    <x v="1"/>
    <n v="0.15"/>
    <n v="37"/>
    <n v="190.71100000000001"/>
    <x v="1"/>
  </r>
  <r>
    <s v="LTC"/>
    <x v="2"/>
    <x v="4"/>
    <x v="2"/>
    <n v="0.315"/>
    <n v="37"/>
    <n v="190.71100000000001"/>
    <x v="1"/>
  </r>
  <r>
    <s v="LTC"/>
    <x v="2"/>
    <x v="5"/>
    <x v="0"/>
    <n v="0.36699999999999999"/>
    <n v="5.4"/>
    <n v="192.965"/>
    <x v="0"/>
  </r>
  <r>
    <s v="LTC"/>
    <x v="2"/>
    <x v="5"/>
    <x v="1"/>
    <n v="0.16700000000000001"/>
    <n v="5.4"/>
    <n v="192.965"/>
    <x v="0"/>
  </r>
  <r>
    <s v="LTC"/>
    <x v="2"/>
    <x v="5"/>
    <x v="2"/>
    <n v="0.25700000000000001"/>
    <n v="5.4"/>
    <n v="192.965"/>
    <x v="0"/>
  </r>
  <r>
    <s v="LTC"/>
    <x v="3"/>
    <x v="4"/>
    <x v="0"/>
    <n v="0.80100000000000005"/>
    <n v="28"/>
    <n v="190.43299999999999"/>
    <x v="1"/>
  </r>
  <r>
    <s v="LTC"/>
    <x v="3"/>
    <x v="4"/>
    <x v="1"/>
    <n v="0.28199999999999997"/>
    <n v="28"/>
    <n v="190.43299999999999"/>
    <x v="1"/>
  </r>
  <r>
    <s v="LTC"/>
    <x v="3"/>
    <x v="4"/>
    <x v="2"/>
    <n v="0.56000000000000005"/>
    <n v="28"/>
    <n v="190.43299999999999"/>
    <x v="1"/>
  </r>
  <r>
    <s v="LTC"/>
    <x v="3"/>
    <x v="6"/>
    <x v="0"/>
    <n v="2.4510000000000001"/>
    <n v="2.8"/>
    <n v="192.745"/>
    <x v="2"/>
  </r>
  <r>
    <s v="LTC"/>
    <x v="3"/>
    <x v="6"/>
    <x v="1"/>
    <n v="0.74199999999999999"/>
    <n v="2.8"/>
    <n v="192.745"/>
    <x v="2"/>
  </r>
  <r>
    <s v="LTC"/>
    <x v="3"/>
    <x v="6"/>
    <x v="2"/>
    <n v="1.319"/>
    <n v="2.8"/>
    <n v="192.745"/>
    <x v="2"/>
  </r>
  <r>
    <s v="LTC"/>
    <x v="3"/>
    <x v="5"/>
    <x v="0"/>
    <n v="0.71299999999999997"/>
    <n v="14.3"/>
    <n v="192.99199999999999"/>
    <x v="0"/>
  </r>
  <r>
    <s v="LTC"/>
    <x v="3"/>
    <x v="5"/>
    <x v="1"/>
    <n v="0.33200000000000002"/>
    <n v="14.3"/>
    <n v="192.99199999999999"/>
    <x v="0"/>
  </r>
  <r>
    <s v="LTC"/>
    <x v="3"/>
    <x v="5"/>
    <x v="2"/>
    <n v="0.5"/>
    <n v="14.3"/>
    <n v="192.99199999999999"/>
    <x v="0"/>
  </r>
  <r>
    <s v="LTC"/>
    <x v="8"/>
    <x v="4"/>
    <x v="0"/>
    <n v="0.28799999999999998"/>
    <n v="84.5"/>
    <n v="191.095"/>
    <x v="1"/>
  </r>
  <r>
    <s v="LTC"/>
    <x v="8"/>
    <x v="4"/>
    <x v="1"/>
    <n v="9.8000000000000004E-2"/>
    <n v="84.5"/>
    <n v="191.095"/>
    <x v="1"/>
  </r>
  <r>
    <s v="LTC"/>
    <x v="8"/>
    <x v="4"/>
    <x v="2"/>
    <n v="0.17799999999999999"/>
    <n v="84.5"/>
    <n v="191.095"/>
    <x v="1"/>
  </r>
  <r>
    <s v="LTC"/>
    <x v="8"/>
    <x v="5"/>
    <x v="0"/>
    <n v="0.51700000000000002"/>
    <n v="4.4000000000000004"/>
    <n v="193.16800000000001"/>
    <x v="0"/>
  </r>
  <r>
    <s v="LTC"/>
    <x v="8"/>
    <x v="5"/>
    <x v="1"/>
    <n v="0.16"/>
    <n v="4.4000000000000004"/>
    <n v="193.16800000000001"/>
    <x v="0"/>
  </r>
  <r>
    <s v="LTC"/>
    <x v="8"/>
    <x v="5"/>
    <x v="2"/>
    <n v="0.27500000000000002"/>
    <n v="4.4000000000000004"/>
    <n v="193.16800000000001"/>
    <x v="0"/>
  </r>
  <r>
    <s v="LTC"/>
    <x v="9"/>
    <x v="4"/>
    <x v="0"/>
    <n v="1.8440000000000001"/>
    <n v="2.8"/>
    <n v="190.71"/>
    <x v="1"/>
  </r>
  <r>
    <s v="LTC"/>
    <x v="9"/>
    <x v="4"/>
    <x v="1"/>
    <n v="0.76400000000000001"/>
    <n v="2.8"/>
    <n v="190.71"/>
    <x v="1"/>
  </r>
  <r>
    <s v="LTC"/>
    <x v="9"/>
    <x v="4"/>
    <x v="2"/>
    <n v="1.3009999999999999"/>
    <n v="2.8"/>
    <n v="190.71"/>
    <x v="1"/>
  </r>
  <r>
    <s v="LTC"/>
    <x v="9"/>
    <x v="5"/>
    <x v="0"/>
    <n v="0.80300000000000005"/>
    <n v="4.2"/>
    <n v="192.81"/>
    <x v="0"/>
  </r>
  <r>
    <s v="LTC"/>
    <x v="9"/>
    <x v="5"/>
    <x v="1"/>
    <n v="0.35799999999999998"/>
    <n v="4.2"/>
    <n v="192.81"/>
    <x v="0"/>
  </r>
  <r>
    <s v="LTC"/>
    <x v="9"/>
    <x v="5"/>
    <x v="2"/>
    <n v="0.58499999999999996"/>
    <n v="4.2"/>
    <n v="192.81"/>
    <x v="0"/>
  </r>
  <r>
    <s v="LTC"/>
    <x v="4"/>
    <x v="4"/>
    <x v="0"/>
    <n v="1.554"/>
    <n v="28.5"/>
    <n v="190.541"/>
    <x v="1"/>
  </r>
  <r>
    <s v="LTC"/>
    <x v="4"/>
    <x v="4"/>
    <x v="1"/>
    <n v="0.57499999999999996"/>
    <n v="28.5"/>
    <n v="190.541"/>
    <x v="1"/>
  </r>
  <r>
    <s v="LTC"/>
    <x v="4"/>
    <x v="4"/>
    <x v="2"/>
    <n v="1.026"/>
    <n v="28.5"/>
    <n v="190.541"/>
    <x v="1"/>
  </r>
  <r>
    <s v="LTC"/>
    <x v="4"/>
    <x v="5"/>
    <x v="0"/>
    <n v="1.2629999999999999"/>
    <n v="2.7"/>
    <n v="193.11099999999999"/>
    <x v="0"/>
  </r>
  <r>
    <s v="LTC"/>
    <x v="4"/>
    <x v="5"/>
    <x v="1"/>
    <n v="0.433"/>
    <n v="2.7"/>
    <n v="193.11099999999999"/>
    <x v="0"/>
  </r>
  <r>
    <s v="LTC"/>
    <x v="4"/>
    <x v="5"/>
    <x v="2"/>
    <n v="0.80500000000000005"/>
    <n v="2.7"/>
    <n v="193.11099999999999"/>
    <x v="0"/>
  </r>
  <r>
    <s v="LTC"/>
    <x v="5"/>
    <x v="4"/>
    <x v="0"/>
    <n v="2.2639999999999998"/>
    <n v="138.9"/>
    <n v="190.69900000000001"/>
    <x v="1"/>
  </r>
  <r>
    <s v="LTC"/>
    <x v="5"/>
    <x v="4"/>
    <x v="1"/>
    <n v="0.64100000000000001"/>
    <n v="138.9"/>
    <n v="190.69900000000001"/>
    <x v="1"/>
  </r>
  <r>
    <s v="LTC"/>
    <x v="5"/>
    <x v="4"/>
    <x v="2"/>
    <n v="1.151"/>
    <n v="138.9"/>
    <n v="190.69900000000001"/>
    <x v="1"/>
  </r>
  <r>
    <s v="LTC"/>
    <x v="5"/>
    <x v="6"/>
    <x v="0"/>
    <n v="3.282"/>
    <n v="0.5"/>
    <n v="192.98599999999999"/>
    <x v="2"/>
  </r>
  <r>
    <s v="LTC"/>
    <x v="5"/>
    <x v="6"/>
    <x v="1"/>
    <n v="0.56799999999999995"/>
    <n v="0.5"/>
    <n v="192.98599999999999"/>
    <x v="2"/>
  </r>
  <r>
    <s v="LTC"/>
    <x v="5"/>
    <x v="6"/>
    <x v="2"/>
    <n v="3.1480000000000001"/>
    <n v="0.5"/>
    <n v="192.98599999999999"/>
    <x v="2"/>
  </r>
  <r>
    <s v="LTC"/>
    <x v="5"/>
    <x v="5"/>
    <x v="0"/>
    <n v="0.61299999999999999"/>
    <n v="135.19999999999999"/>
    <n v="193.07599999999999"/>
    <x v="0"/>
  </r>
  <r>
    <s v="LTC"/>
    <x v="5"/>
    <x v="5"/>
    <x v="1"/>
    <n v="0.35899999999999999"/>
    <n v="135.19999999999999"/>
    <n v="193.07599999999999"/>
    <x v="0"/>
  </r>
  <r>
    <s v="LTC"/>
    <x v="5"/>
    <x v="5"/>
    <x v="2"/>
    <n v="0.47"/>
    <n v="135.19999999999999"/>
    <n v="193.07599999999999"/>
    <x v="0"/>
  </r>
  <r>
    <s v="LTC"/>
    <x v="6"/>
    <x v="4"/>
    <x v="0"/>
    <n v="0.69499999999999995"/>
    <n v="4.0999999999999996"/>
    <n v="190.86600000000001"/>
    <x v="1"/>
  </r>
  <r>
    <s v="LTC"/>
    <x v="6"/>
    <x v="4"/>
    <x v="1"/>
    <n v="0.33800000000000002"/>
    <n v="4.0999999999999996"/>
    <n v="190.86600000000001"/>
    <x v="1"/>
  </r>
  <r>
    <s v="LTC"/>
    <x v="6"/>
    <x v="4"/>
    <x v="2"/>
    <n v="0.46800000000000003"/>
    <n v="4.0999999999999996"/>
    <n v="190.86600000000001"/>
    <x v="1"/>
  </r>
  <r>
    <s v="LTC"/>
    <x v="6"/>
    <x v="5"/>
    <x v="0"/>
    <n v="0.70199999999999996"/>
    <n v="1.6"/>
    <n v="193.09100000000001"/>
    <x v="0"/>
  </r>
  <r>
    <s v="LTC"/>
    <x v="6"/>
    <x v="5"/>
    <x v="1"/>
    <n v="0.32600000000000001"/>
    <n v="1.6"/>
    <n v="193.09100000000001"/>
    <x v="0"/>
  </r>
  <r>
    <s v="LTC"/>
    <x v="6"/>
    <x v="5"/>
    <x v="2"/>
    <n v="0.48299999999999998"/>
    <n v="1.6"/>
    <n v="193.09100000000001"/>
    <x v="0"/>
  </r>
  <r>
    <s v="LTC"/>
    <x v="10"/>
    <x v="5"/>
    <x v="0"/>
    <n v="0.38300000000000001"/>
    <n v="0.5"/>
    <n v="192.96"/>
    <x v="0"/>
  </r>
  <r>
    <s v="LTC"/>
    <x v="10"/>
    <x v="5"/>
    <x v="1"/>
    <n v="0.38300000000000001"/>
    <n v="0.5"/>
    <n v="192.96"/>
    <x v="0"/>
  </r>
  <r>
    <s v="LTC"/>
    <x v="10"/>
    <x v="5"/>
    <x v="2"/>
    <n v="0.38300000000000001"/>
    <n v="0.5"/>
    <n v="192.96"/>
    <x v="0"/>
  </r>
  <r>
    <s v="LTC"/>
    <x v="1"/>
    <x v="4"/>
    <x v="0"/>
    <n v="4.899"/>
    <n v="1"/>
    <n v="190.69200000000001"/>
    <x v="1"/>
  </r>
  <r>
    <s v="LTC"/>
    <x v="1"/>
    <x v="4"/>
    <x v="1"/>
    <n v="0.98899999999999999"/>
    <n v="1"/>
    <n v="190.69200000000001"/>
    <x v="1"/>
  </r>
  <r>
    <s v="LTC"/>
    <x v="1"/>
    <x v="4"/>
    <x v="2"/>
    <n v="1.629"/>
    <n v="1"/>
    <n v="190.69200000000001"/>
    <x v="1"/>
  </r>
  <r>
    <s v="LTC"/>
    <x v="11"/>
    <x v="4"/>
    <x v="0"/>
    <n v="0.96599999999999997"/>
    <n v="10.7"/>
    <n v="190.82900000000001"/>
    <x v="1"/>
  </r>
  <r>
    <s v="LTC"/>
    <x v="11"/>
    <x v="4"/>
    <x v="1"/>
    <n v="0.254"/>
    <n v="10.7"/>
    <n v="190.82900000000001"/>
    <x v="1"/>
  </r>
  <r>
    <s v="LTC"/>
    <x v="11"/>
    <x v="4"/>
    <x v="2"/>
    <n v="0.5"/>
    <n v="10.7"/>
    <n v="190.82900000000001"/>
    <x v="1"/>
  </r>
  <r>
    <s v="LTC"/>
    <x v="11"/>
    <x v="5"/>
    <x v="0"/>
    <n v="0.77800000000000002"/>
    <n v="1.3"/>
    <n v="193.14"/>
    <x v="0"/>
  </r>
  <r>
    <s v="LTC"/>
    <x v="11"/>
    <x v="5"/>
    <x v="1"/>
    <n v="0.33800000000000002"/>
    <n v="1.3"/>
    <n v="193.14"/>
    <x v="0"/>
  </r>
  <r>
    <s v="LTC"/>
    <x v="11"/>
    <x v="5"/>
    <x v="2"/>
    <n v="0.51900000000000002"/>
    <n v="1.3"/>
    <n v="193.14"/>
    <x v="0"/>
  </r>
  <r>
    <s v="LTC"/>
    <x v="7"/>
    <x v="7"/>
    <x v="0"/>
    <n v="1.429"/>
    <n v="10.5"/>
    <n v="199.10900000000001"/>
    <x v="3"/>
  </r>
  <r>
    <s v="LTC"/>
    <x v="7"/>
    <x v="7"/>
    <x v="1"/>
    <n v="0.74299999999999999"/>
    <n v="10.5"/>
    <n v="199.10900000000001"/>
    <x v="3"/>
  </r>
  <r>
    <s v="LTC"/>
    <x v="7"/>
    <x v="7"/>
    <x v="2"/>
    <n v="1.24"/>
    <n v="10.5"/>
    <n v="199.10900000000001"/>
    <x v="3"/>
  </r>
  <r>
    <s v="LTC"/>
    <x v="12"/>
    <x v="4"/>
    <x v="0"/>
    <n v="1.2609999999999999"/>
    <n v="3.2"/>
    <n v="190.88900000000001"/>
    <x v="1"/>
  </r>
  <r>
    <s v="LTC"/>
    <x v="12"/>
    <x v="4"/>
    <x v="1"/>
    <n v="0.44900000000000001"/>
    <n v="3.2"/>
    <n v="190.88900000000001"/>
    <x v="1"/>
  </r>
  <r>
    <s v="LTC"/>
    <x v="12"/>
    <x v="4"/>
    <x v="2"/>
    <n v="0.66"/>
    <n v="3.2"/>
    <n v="190.88900000000001"/>
    <x v="1"/>
  </r>
  <r>
    <s v="LTC"/>
    <x v="12"/>
    <x v="5"/>
    <x v="0"/>
    <n v="0.55900000000000005"/>
    <n v="4.9000000000000004"/>
    <n v="192.96700000000001"/>
    <x v="0"/>
  </r>
  <r>
    <s v="LTC"/>
    <x v="12"/>
    <x v="5"/>
    <x v="1"/>
    <n v="0.248"/>
    <n v="4.9000000000000004"/>
    <n v="192.96700000000001"/>
    <x v="0"/>
  </r>
  <r>
    <s v="LTC"/>
    <x v="12"/>
    <x v="5"/>
    <x v="2"/>
    <n v="0.377"/>
    <n v="4.9000000000000004"/>
    <n v="192.96700000000001"/>
    <x v="0"/>
  </r>
  <r>
    <s v="BNB"/>
    <x v="3"/>
    <x v="8"/>
    <x v="0"/>
    <n v="1.841"/>
    <n v="20.3"/>
    <n v="9.5340000000000007"/>
    <x v="0"/>
  </r>
  <r>
    <s v="BNB"/>
    <x v="3"/>
    <x v="8"/>
    <x v="1"/>
    <n v="0.52400000000000002"/>
    <n v="20.3"/>
    <n v="9.5340000000000007"/>
    <x v="0"/>
  </r>
  <r>
    <s v="BNB"/>
    <x v="3"/>
    <x v="8"/>
    <x v="2"/>
    <n v="1.06"/>
    <n v="20.3"/>
    <n v="9.5340000000000007"/>
    <x v="0"/>
  </r>
  <r>
    <s v="BNB"/>
    <x v="3"/>
    <x v="9"/>
    <x v="0"/>
    <n v="2.3130000000000002"/>
    <n v="12.7"/>
    <n v="9.4039999999999999"/>
    <x v="1"/>
  </r>
  <r>
    <s v="BNB"/>
    <x v="3"/>
    <x v="9"/>
    <x v="1"/>
    <n v="0.61899999999999999"/>
    <n v="12.7"/>
    <n v="9.4039999999999999"/>
    <x v="1"/>
  </r>
  <r>
    <s v="BNB"/>
    <x v="3"/>
    <x v="9"/>
    <x v="2"/>
    <n v="1.0880000000000001"/>
    <n v="12.7"/>
    <n v="9.4039999999999999"/>
    <x v="1"/>
  </r>
  <r>
    <s v="BNB"/>
    <x v="3"/>
    <x v="10"/>
    <x v="0"/>
    <n v="3.3050000000000002"/>
    <n v="2.9"/>
    <n v="9.5269999999999992"/>
    <x v="2"/>
  </r>
  <r>
    <s v="BNB"/>
    <x v="3"/>
    <x v="10"/>
    <x v="1"/>
    <n v="0.83199999999999996"/>
    <n v="2.9"/>
    <n v="9.5269999999999992"/>
    <x v="2"/>
  </r>
  <r>
    <s v="BNB"/>
    <x v="3"/>
    <x v="10"/>
    <x v="2"/>
    <n v="2.3919999999999999"/>
    <n v="2.9"/>
    <n v="9.5269999999999992"/>
    <x v="2"/>
  </r>
  <r>
    <s v="VTC"/>
    <x v="12"/>
    <x v="11"/>
    <x v="0"/>
    <n v="3.9279999999999999"/>
    <n v="0.4"/>
    <n v="3.1760000000000002"/>
    <x v="0"/>
  </r>
  <r>
    <s v="VTC"/>
    <x v="12"/>
    <x v="11"/>
    <x v="1"/>
    <n v="2.09"/>
    <n v="0.4"/>
    <n v="3.1760000000000002"/>
    <x v="0"/>
  </r>
  <r>
    <s v="VTC"/>
    <x v="12"/>
    <x v="11"/>
    <x v="2"/>
    <n v="3.6669999999999998"/>
    <n v="0.4"/>
    <n v="3.1760000000000002"/>
    <x v="0"/>
  </r>
  <r>
    <s v="VTC"/>
    <x v="9"/>
    <x v="11"/>
    <x v="0"/>
    <n v="5.5270000000000001"/>
    <n v="2"/>
    <n v="3.1819999999999999"/>
    <x v="0"/>
  </r>
  <r>
    <s v="VTC"/>
    <x v="9"/>
    <x v="11"/>
    <x v="1"/>
    <n v="2.516"/>
    <n v="2"/>
    <n v="3.1819999999999999"/>
    <x v="0"/>
  </r>
  <r>
    <s v="VTC"/>
    <x v="9"/>
    <x v="11"/>
    <x v="2"/>
    <n v="2.778"/>
    <n v="2"/>
    <n v="3.1819999999999999"/>
    <x v="0"/>
  </r>
  <r>
    <s v="ZEC"/>
    <x v="0"/>
    <x v="12"/>
    <x v="0"/>
    <n v="3.573"/>
    <n v="2.5"/>
    <n v="372.47399999999999"/>
    <x v="1"/>
  </r>
  <r>
    <s v="ZEC"/>
    <x v="0"/>
    <x v="12"/>
    <x v="1"/>
    <n v="0.73099999999999998"/>
    <n v="2.5"/>
    <n v="372.47399999999999"/>
    <x v="1"/>
  </r>
  <r>
    <s v="ZEC"/>
    <x v="0"/>
    <x v="12"/>
    <x v="2"/>
    <n v="1.0269999999999999"/>
    <n v="2.5"/>
    <n v="372.47399999999999"/>
    <x v="1"/>
  </r>
  <r>
    <s v="ZEC"/>
    <x v="0"/>
    <x v="13"/>
    <x v="0"/>
    <n v="1.282"/>
    <n v="8.1"/>
    <n v="369.41500000000002"/>
    <x v="0"/>
  </r>
  <r>
    <s v="ZEC"/>
    <x v="0"/>
    <x v="13"/>
    <x v="1"/>
    <n v="0.42099999999999999"/>
    <n v="8.1"/>
    <n v="369.41500000000002"/>
    <x v="0"/>
  </r>
  <r>
    <s v="ZEC"/>
    <x v="0"/>
    <x v="13"/>
    <x v="2"/>
    <n v="0.72"/>
    <n v="8.1"/>
    <n v="369.41500000000002"/>
    <x v="0"/>
  </r>
  <r>
    <s v="ZEC"/>
    <x v="0"/>
    <x v="14"/>
    <x v="0"/>
    <n v="99.992000000000004"/>
    <n v="0.3"/>
    <n v="369.274"/>
    <x v="2"/>
  </r>
  <r>
    <s v="ZEC"/>
    <x v="0"/>
    <x v="14"/>
    <x v="1"/>
    <n v="0.59899999999999998"/>
    <n v="0.3"/>
    <n v="369.274"/>
    <x v="2"/>
  </r>
  <r>
    <s v="ZEC"/>
    <x v="0"/>
    <x v="14"/>
    <x v="2"/>
    <n v="72.039000000000001"/>
    <n v="0.3"/>
    <n v="369.274"/>
    <x v="2"/>
  </r>
  <r>
    <s v="ZEC"/>
    <x v="2"/>
    <x v="12"/>
    <x v="0"/>
    <n v="1.004"/>
    <n v="4.9000000000000004"/>
    <n v="364.34800000000001"/>
    <x v="1"/>
  </r>
  <r>
    <s v="ZEC"/>
    <x v="2"/>
    <x v="12"/>
    <x v="1"/>
    <n v="0.374"/>
    <n v="4.9000000000000004"/>
    <n v="364.34800000000001"/>
    <x v="1"/>
  </r>
  <r>
    <s v="ZEC"/>
    <x v="2"/>
    <x v="12"/>
    <x v="2"/>
    <n v="0.60599999999999998"/>
    <n v="4.9000000000000004"/>
    <n v="364.34800000000001"/>
    <x v="1"/>
  </r>
  <r>
    <s v="ZEC"/>
    <x v="2"/>
    <x v="13"/>
    <x v="0"/>
    <n v="1.07"/>
    <n v="1.1000000000000001"/>
    <n v="369.39299999999997"/>
    <x v="0"/>
  </r>
  <r>
    <s v="ZEC"/>
    <x v="2"/>
    <x v="13"/>
    <x v="1"/>
    <n v="0.48799999999999999"/>
    <n v="1.1000000000000001"/>
    <n v="369.39299999999997"/>
    <x v="0"/>
  </r>
  <r>
    <s v="ZEC"/>
    <x v="2"/>
    <x v="13"/>
    <x v="2"/>
    <n v="0.77900000000000003"/>
    <n v="1.1000000000000001"/>
    <n v="369.39299999999997"/>
    <x v="0"/>
  </r>
  <r>
    <s v="ZEC"/>
    <x v="3"/>
    <x v="13"/>
    <x v="0"/>
    <n v="3.6080000000000001"/>
    <n v="1.7"/>
    <n v="369.85300000000001"/>
    <x v="0"/>
  </r>
  <r>
    <s v="ZEC"/>
    <x v="3"/>
    <x v="13"/>
    <x v="1"/>
    <n v="0.73199999999999998"/>
    <n v="1.7"/>
    <n v="369.85300000000001"/>
    <x v="0"/>
  </r>
  <r>
    <s v="ZEC"/>
    <x v="3"/>
    <x v="13"/>
    <x v="2"/>
    <n v="1.5069999999999999"/>
    <n v="1.7"/>
    <n v="369.85300000000001"/>
    <x v="0"/>
  </r>
  <r>
    <s v="ZEC"/>
    <x v="3"/>
    <x v="14"/>
    <x v="0"/>
    <n v="1.33"/>
    <n v="0.4"/>
    <n v="369.88"/>
    <x v="2"/>
  </r>
  <r>
    <s v="ZEC"/>
    <x v="3"/>
    <x v="14"/>
    <x v="1"/>
    <n v="0.14899999999999999"/>
    <n v="0.4"/>
    <n v="369.88"/>
    <x v="2"/>
  </r>
  <r>
    <s v="ZEC"/>
    <x v="3"/>
    <x v="14"/>
    <x v="2"/>
    <n v="0.25600000000000001"/>
    <n v="0.4"/>
    <n v="369.88"/>
    <x v="2"/>
  </r>
  <r>
    <s v="ZEC"/>
    <x v="9"/>
    <x v="13"/>
    <x v="0"/>
    <n v="1.4910000000000001"/>
    <n v="1.6"/>
    <n v="369.56400000000002"/>
    <x v="0"/>
  </r>
  <r>
    <s v="ZEC"/>
    <x v="9"/>
    <x v="13"/>
    <x v="1"/>
    <n v="0.73299999999999998"/>
    <n v="1.6"/>
    <n v="369.56400000000002"/>
    <x v="0"/>
  </r>
  <r>
    <s v="ZEC"/>
    <x v="9"/>
    <x v="13"/>
    <x v="2"/>
    <n v="0.91900000000000004"/>
    <n v="1.6"/>
    <n v="369.56400000000002"/>
    <x v="0"/>
  </r>
  <r>
    <s v="ZEC"/>
    <x v="4"/>
    <x v="12"/>
    <x v="0"/>
    <n v="1.861"/>
    <n v="6"/>
    <n v="364.68799999999999"/>
    <x v="1"/>
  </r>
  <r>
    <s v="ZEC"/>
    <x v="4"/>
    <x v="12"/>
    <x v="1"/>
    <n v="0.995"/>
    <n v="6"/>
    <n v="364.68799999999999"/>
    <x v="1"/>
  </r>
  <r>
    <s v="ZEC"/>
    <x v="4"/>
    <x v="12"/>
    <x v="2"/>
    <n v="1.5409999999999999"/>
    <n v="6"/>
    <n v="364.68799999999999"/>
    <x v="1"/>
  </r>
  <r>
    <s v="ZEC"/>
    <x v="4"/>
    <x v="13"/>
    <x v="0"/>
    <n v="2.7130000000000001"/>
    <n v="5.9"/>
    <n v="369.69900000000001"/>
    <x v="0"/>
  </r>
  <r>
    <s v="ZEC"/>
    <x v="4"/>
    <x v="13"/>
    <x v="1"/>
    <n v="1.4259999999999999"/>
    <n v="5.9"/>
    <n v="369.69900000000001"/>
    <x v="0"/>
  </r>
  <r>
    <s v="ZEC"/>
    <x v="4"/>
    <x v="13"/>
    <x v="2"/>
    <n v="2.367"/>
    <n v="5.9"/>
    <n v="369.69900000000001"/>
    <x v="0"/>
  </r>
  <r>
    <s v="ZEC"/>
    <x v="5"/>
    <x v="13"/>
    <x v="0"/>
    <n v="42.706000000000003"/>
    <n v="0.4"/>
    <n v="371.45699999999999"/>
    <x v="0"/>
  </r>
  <r>
    <s v="ZEC"/>
    <x v="5"/>
    <x v="13"/>
    <x v="1"/>
    <n v="2.153"/>
    <n v="0.4"/>
    <n v="371.45699999999999"/>
    <x v="0"/>
  </r>
  <r>
    <s v="ZEC"/>
    <x v="5"/>
    <x v="13"/>
    <x v="2"/>
    <n v="3.89"/>
    <n v="0.4"/>
    <n v="371.45699999999999"/>
    <x v="0"/>
  </r>
  <r>
    <s v="ZEC"/>
    <x v="12"/>
    <x v="12"/>
    <x v="0"/>
    <n v="1.2809999999999999"/>
    <n v="0.8"/>
    <n v="364.56900000000002"/>
    <x v="1"/>
  </r>
  <r>
    <s v="ZEC"/>
    <x v="12"/>
    <x v="12"/>
    <x v="1"/>
    <n v="0.43"/>
    <n v="0.8"/>
    <n v="364.56900000000002"/>
    <x v="1"/>
  </r>
  <r>
    <s v="ZEC"/>
    <x v="12"/>
    <x v="12"/>
    <x v="2"/>
    <n v="0.81699999999999995"/>
    <n v="0.8"/>
    <n v="364.56900000000002"/>
    <x v="1"/>
  </r>
  <r>
    <s v="ZEC"/>
    <x v="12"/>
    <x v="13"/>
    <x v="0"/>
    <n v="1.17"/>
    <n v="1.1000000000000001"/>
    <n v="369.24400000000003"/>
    <x v="0"/>
  </r>
  <r>
    <s v="ZEC"/>
    <x v="12"/>
    <x v="13"/>
    <x v="1"/>
    <n v="0.49"/>
    <n v="1.1000000000000001"/>
    <n v="369.24400000000003"/>
    <x v="0"/>
  </r>
  <r>
    <s v="ZEC"/>
    <x v="12"/>
    <x v="13"/>
    <x v="2"/>
    <n v="0.69"/>
    <n v="1.1000000000000001"/>
    <n v="369.24400000000003"/>
    <x v="0"/>
  </r>
  <r>
    <s v="ZEC"/>
    <x v="7"/>
    <x v="15"/>
    <x v="0"/>
    <n v="3.7040000000000002"/>
    <n v="2.1"/>
    <n v="380.86399999999998"/>
    <x v="3"/>
  </r>
  <r>
    <s v="ZEC"/>
    <x v="7"/>
    <x v="15"/>
    <x v="1"/>
    <n v="1.0940000000000001"/>
    <n v="2.1"/>
    <n v="380.86399999999998"/>
    <x v="3"/>
  </r>
  <r>
    <s v="ZEC"/>
    <x v="7"/>
    <x v="15"/>
    <x v="2"/>
    <n v="1.6479999999999999"/>
    <n v="2.1"/>
    <n v="380.86399999999998"/>
    <x v="3"/>
  </r>
  <r>
    <s v="ZEC"/>
    <x v="6"/>
    <x v="13"/>
    <x v="0"/>
    <n v="2.181"/>
    <n v="0.4"/>
    <n v="369.28899999999999"/>
    <x v="0"/>
  </r>
  <r>
    <s v="ZEC"/>
    <x v="6"/>
    <x v="13"/>
    <x v="1"/>
    <n v="0.79300000000000004"/>
    <n v="0.4"/>
    <n v="369.28899999999999"/>
    <x v="0"/>
  </r>
  <r>
    <s v="ZEC"/>
    <x v="6"/>
    <x v="13"/>
    <x v="2"/>
    <n v="1.107"/>
    <n v="0.4"/>
    <n v="369.28899999999999"/>
    <x v="0"/>
  </r>
  <r>
    <s v="XRP"/>
    <x v="0"/>
    <x v="16"/>
    <x v="0"/>
    <n v="1.048"/>
    <n v="8.6999999999999993"/>
    <n v="0.89900000000000002"/>
    <x v="0"/>
  </r>
  <r>
    <s v="XRP"/>
    <x v="0"/>
    <x v="16"/>
    <x v="1"/>
    <n v="0.29799999999999999"/>
    <n v="8.6999999999999993"/>
    <n v="0.89900000000000002"/>
    <x v="0"/>
  </r>
  <r>
    <s v="XRP"/>
    <x v="0"/>
    <x v="16"/>
    <x v="2"/>
    <n v="0.73199999999999998"/>
    <n v="8.6999999999999993"/>
    <n v="0.89900000000000002"/>
    <x v="0"/>
  </r>
  <r>
    <s v="XRP"/>
    <x v="0"/>
    <x v="17"/>
    <x v="0"/>
    <n v="2.2309999999999999"/>
    <n v="4.5"/>
    <n v="0.90600000000000003"/>
    <x v="1"/>
  </r>
  <r>
    <s v="XRP"/>
    <x v="0"/>
    <x v="17"/>
    <x v="1"/>
    <n v="0.55900000000000005"/>
    <n v="4.5"/>
    <n v="0.90600000000000003"/>
    <x v="1"/>
  </r>
  <r>
    <s v="XRP"/>
    <x v="0"/>
    <x v="17"/>
    <x v="2"/>
    <n v="1.4770000000000001"/>
    <n v="4.5"/>
    <n v="0.90600000000000003"/>
    <x v="1"/>
  </r>
  <r>
    <s v="XRP"/>
    <x v="1"/>
    <x v="17"/>
    <x v="0"/>
    <n v="4.0629999999999997"/>
    <n v="0.9"/>
    <n v="0.88900000000000001"/>
    <x v="1"/>
  </r>
  <r>
    <s v="XRP"/>
    <x v="1"/>
    <x v="17"/>
    <x v="1"/>
    <n v="1.2470000000000001"/>
    <n v="0.9"/>
    <n v="0.88900000000000001"/>
    <x v="1"/>
  </r>
  <r>
    <s v="XRP"/>
    <x v="1"/>
    <x v="17"/>
    <x v="2"/>
    <n v="1.944"/>
    <n v="0.9"/>
    <n v="0.88900000000000001"/>
    <x v="1"/>
  </r>
  <r>
    <s v="XRP"/>
    <x v="2"/>
    <x v="16"/>
    <x v="0"/>
    <n v="0.53500000000000003"/>
    <n v="13.6"/>
    <n v="0.89900000000000002"/>
    <x v="0"/>
  </r>
  <r>
    <s v="XRP"/>
    <x v="2"/>
    <x v="16"/>
    <x v="1"/>
    <n v="0.21299999999999999"/>
    <n v="13.6"/>
    <n v="0.89900000000000002"/>
    <x v="0"/>
  </r>
  <r>
    <s v="XRP"/>
    <x v="2"/>
    <x v="16"/>
    <x v="2"/>
    <n v="0.44500000000000001"/>
    <n v="13.6"/>
    <n v="0.89900000000000002"/>
    <x v="0"/>
  </r>
  <r>
    <s v="XRP"/>
    <x v="2"/>
    <x v="17"/>
    <x v="0"/>
    <n v="0.34899999999999998"/>
    <n v="69.7"/>
    <n v="0.88800000000000001"/>
    <x v="1"/>
  </r>
  <r>
    <s v="XRP"/>
    <x v="2"/>
    <x v="17"/>
    <x v="1"/>
    <n v="0.126"/>
    <n v="69.7"/>
    <n v="0.88800000000000001"/>
    <x v="1"/>
  </r>
  <r>
    <s v="XRP"/>
    <x v="2"/>
    <x v="17"/>
    <x v="2"/>
    <n v="0.223"/>
    <n v="69.7"/>
    <n v="0.88800000000000001"/>
    <x v="1"/>
  </r>
  <r>
    <s v="XRP"/>
    <x v="5"/>
    <x v="16"/>
    <x v="0"/>
    <n v="2.1779999999999999"/>
    <n v="13"/>
    <n v="0.89900000000000002"/>
    <x v="0"/>
  </r>
  <r>
    <s v="XRP"/>
    <x v="5"/>
    <x v="16"/>
    <x v="1"/>
    <n v="0.61599999999999999"/>
    <n v="13"/>
    <n v="0.89900000000000002"/>
    <x v="0"/>
  </r>
  <r>
    <s v="XRP"/>
    <x v="5"/>
    <x v="16"/>
    <x v="2"/>
    <n v="0.84499999999999997"/>
    <n v="13"/>
    <n v="0.89900000000000002"/>
    <x v="0"/>
  </r>
  <r>
    <s v="XRP"/>
    <x v="5"/>
    <x v="18"/>
    <x v="0"/>
    <n v="7.14"/>
    <n v="2.6"/>
    <n v="0.89900000000000002"/>
    <x v="2"/>
  </r>
  <r>
    <s v="XRP"/>
    <x v="5"/>
    <x v="18"/>
    <x v="1"/>
    <n v="0.9"/>
    <n v="2.6"/>
    <n v="0.89900000000000002"/>
    <x v="2"/>
  </r>
  <r>
    <s v="XRP"/>
    <x v="5"/>
    <x v="18"/>
    <x v="2"/>
    <n v="1.0900000000000001"/>
    <n v="2.6"/>
    <n v="0.89900000000000002"/>
    <x v="2"/>
  </r>
  <r>
    <s v="XRP"/>
    <x v="5"/>
    <x v="17"/>
    <x v="0"/>
    <n v="2.7309999999999999"/>
    <n v="25.2"/>
    <n v="0.88800000000000001"/>
    <x v="1"/>
  </r>
  <r>
    <s v="XRP"/>
    <x v="5"/>
    <x v="17"/>
    <x v="1"/>
    <n v="0.91900000000000004"/>
    <n v="25.2"/>
    <n v="0.88800000000000001"/>
    <x v="1"/>
  </r>
  <r>
    <s v="XRP"/>
    <x v="5"/>
    <x v="17"/>
    <x v="2"/>
    <n v="1.8"/>
    <n v="25.2"/>
    <n v="0.88800000000000001"/>
    <x v="1"/>
  </r>
  <r>
    <s v="XRP"/>
    <x v="9"/>
    <x v="16"/>
    <x v="0"/>
    <n v="1.08"/>
    <n v="15.2"/>
    <n v="0.89900000000000002"/>
    <x v="0"/>
  </r>
  <r>
    <s v="XRP"/>
    <x v="9"/>
    <x v="16"/>
    <x v="1"/>
    <n v="0.42299999999999999"/>
    <n v="15.2"/>
    <n v="0.89900000000000002"/>
    <x v="0"/>
  </r>
  <r>
    <s v="XRP"/>
    <x v="9"/>
    <x v="16"/>
    <x v="2"/>
    <n v="0.72499999999999998"/>
    <n v="15.2"/>
    <n v="0.89900000000000002"/>
    <x v="0"/>
  </r>
  <r>
    <s v="XRP"/>
    <x v="9"/>
    <x v="18"/>
    <x v="0"/>
    <n v="1.454"/>
    <n v="1.1000000000000001"/>
    <n v="0.89800000000000002"/>
    <x v="2"/>
  </r>
  <r>
    <s v="XRP"/>
    <x v="9"/>
    <x v="18"/>
    <x v="1"/>
    <n v="0.53800000000000003"/>
    <n v="1.1000000000000001"/>
    <n v="0.89800000000000002"/>
    <x v="2"/>
  </r>
  <r>
    <s v="XRP"/>
    <x v="9"/>
    <x v="18"/>
    <x v="2"/>
    <n v="0.77500000000000002"/>
    <n v="1.1000000000000001"/>
    <n v="0.89800000000000002"/>
    <x v="2"/>
  </r>
  <r>
    <s v="XRP"/>
    <x v="9"/>
    <x v="17"/>
    <x v="0"/>
    <n v="1.2689999999999999"/>
    <n v="5.2"/>
    <n v="0.88800000000000001"/>
    <x v="1"/>
  </r>
  <r>
    <s v="XRP"/>
    <x v="9"/>
    <x v="17"/>
    <x v="1"/>
    <n v="0.59"/>
    <n v="5.2"/>
    <n v="0.88800000000000001"/>
    <x v="1"/>
  </r>
  <r>
    <s v="XRP"/>
    <x v="9"/>
    <x v="17"/>
    <x v="2"/>
    <n v="0.75700000000000001"/>
    <n v="5.2"/>
    <n v="0.88800000000000001"/>
    <x v="1"/>
  </r>
  <r>
    <s v="XRP"/>
    <x v="4"/>
    <x v="16"/>
    <x v="0"/>
    <n v="1.42"/>
    <n v="10.199999999999999"/>
    <n v="0.90100000000000002"/>
    <x v="0"/>
  </r>
  <r>
    <s v="XRP"/>
    <x v="4"/>
    <x v="16"/>
    <x v="1"/>
    <n v="0.64200000000000002"/>
    <n v="10.199999999999999"/>
    <n v="0.90100000000000002"/>
    <x v="0"/>
  </r>
  <r>
    <s v="XRP"/>
    <x v="4"/>
    <x v="16"/>
    <x v="2"/>
    <n v="1.246"/>
    <n v="10.199999999999999"/>
    <n v="0.90100000000000002"/>
    <x v="0"/>
  </r>
  <r>
    <s v="XRP"/>
    <x v="4"/>
    <x v="17"/>
    <x v="0"/>
    <n v="1.3089999999999999"/>
    <n v="55.6"/>
    <n v="0.88900000000000001"/>
    <x v="1"/>
  </r>
  <r>
    <s v="XRP"/>
    <x v="4"/>
    <x v="17"/>
    <x v="1"/>
    <n v="0.38700000000000001"/>
    <n v="55.6"/>
    <n v="0.88900000000000001"/>
    <x v="1"/>
  </r>
  <r>
    <s v="XRP"/>
    <x v="4"/>
    <x v="17"/>
    <x v="2"/>
    <n v="0.61199999999999999"/>
    <n v="55.6"/>
    <n v="0.88900000000000001"/>
    <x v="1"/>
  </r>
  <r>
    <s v="XRP"/>
    <x v="11"/>
    <x v="16"/>
    <x v="0"/>
    <n v="1.173"/>
    <n v="4.4000000000000004"/>
    <n v="0.89900000000000002"/>
    <x v="0"/>
  </r>
  <r>
    <s v="XRP"/>
    <x v="11"/>
    <x v="16"/>
    <x v="1"/>
    <n v="0.44600000000000001"/>
    <n v="4.4000000000000004"/>
    <n v="0.89900000000000002"/>
    <x v="0"/>
  </r>
  <r>
    <s v="XRP"/>
    <x v="11"/>
    <x v="16"/>
    <x v="2"/>
    <n v="0.80900000000000005"/>
    <n v="4.4000000000000004"/>
    <n v="0.89900000000000002"/>
    <x v="0"/>
  </r>
  <r>
    <s v="XRP"/>
    <x v="11"/>
    <x v="17"/>
    <x v="0"/>
    <n v="0.84899999999999998"/>
    <n v="29.2"/>
    <n v="0.88800000000000001"/>
    <x v="1"/>
  </r>
  <r>
    <s v="XRP"/>
    <x v="11"/>
    <x v="17"/>
    <x v="1"/>
    <n v="0.33300000000000002"/>
    <n v="29.2"/>
    <n v="0.88800000000000001"/>
    <x v="1"/>
  </r>
  <r>
    <s v="XRP"/>
    <x v="11"/>
    <x v="17"/>
    <x v="2"/>
    <n v="0.53600000000000003"/>
    <n v="29.2"/>
    <n v="0.88800000000000001"/>
    <x v="1"/>
  </r>
  <r>
    <s v="XRP"/>
    <x v="6"/>
    <x v="16"/>
    <x v="0"/>
    <n v="0.94"/>
    <n v="6.4"/>
    <n v="0.89900000000000002"/>
    <x v="0"/>
  </r>
  <r>
    <s v="XRP"/>
    <x v="6"/>
    <x v="16"/>
    <x v="1"/>
    <n v="0.46700000000000003"/>
    <n v="6.4"/>
    <n v="0.89900000000000002"/>
    <x v="0"/>
  </r>
  <r>
    <s v="XRP"/>
    <x v="6"/>
    <x v="16"/>
    <x v="2"/>
    <n v="0.72699999999999998"/>
    <n v="6.4"/>
    <n v="0.89900000000000002"/>
    <x v="0"/>
  </r>
  <r>
    <s v="XRP"/>
    <x v="6"/>
    <x v="17"/>
    <x v="0"/>
    <n v="0.80900000000000005"/>
    <n v="15.6"/>
    <n v="0.88800000000000001"/>
    <x v="1"/>
  </r>
  <r>
    <s v="XRP"/>
    <x v="6"/>
    <x v="17"/>
    <x v="1"/>
    <n v="0.30099999999999999"/>
    <n v="15.6"/>
    <n v="0.88800000000000001"/>
    <x v="1"/>
  </r>
  <r>
    <s v="XRP"/>
    <x v="6"/>
    <x v="17"/>
    <x v="2"/>
    <n v="0.495"/>
    <n v="15.6"/>
    <n v="0.88800000000000001"/>
    <x v="1"/>
  </r>
  <r>
    <s v="XRP"/>
    <x v="7"/>
    <x v="19"/>
    <x v="0"/>
    <n v="0.218"/>
    <n v="223.5"/>
    <n v="0.92900000000000005"/>
    <x v="3"/>
  </r>
  <r>
    <s v="XRP"/>
    <x v="7"/>
    <x v="19"/>
    <x v="1"/>
    <n v="8.6999999999999994E-2"/>
    <n v="223.5"/>
    <n v="0.92900000000000005"/>
    <x v="3"/>
  </r>
  <r>
    <s v="XRP"/>
    <x v="7"/>
    <x v="19"/>
    <x v="2"/>
    <n v="0.107"/>
    <n v="223.5"/>
    <n v="0.92900000000000005"/>
    <x v="3"/>
  </r>
  <r>
    <s v="XRP"/>
    <x v="12"/>
    <x v="16"/>
    <x v="0"/>
    <n v="0.92500000000000004"/>
    <n v="14.2"/>
    <n v="0.89900000000000002"/>
    <x v="0"/>
  </r>
  <r>
    <s v="XRP"/>
    <x v="12"/>
    <x v="16"/>
    <x v="1"/>
    <n v="0.32200000000000001"/>
    <n v="14.2"/>
    <n v="0.89900000000000002"/>
    <x v="0"/>
  </r>
  <r>
    <s v="XRP"/>
    <x v="12"/>
    <x v="16"/>
    <x v="2"/>
    <n v="0.69799999999999995"/>
    <n v="14.2"/>
    <n v="0.89900000000000002"/>
    <x v="0"/>
  </r>
  <r>
    <s v="XRP"/>
    <x v="12"/>
    <x v="17"/>
    <x v="0"/>
    <n v="0.97399999999999998"/>
    <n v="10.3"/>
    <n v="0.88800000000000001"/>
    <x v="1"/>
  </r>
  <r>
    <s v="XRP"/>
    <x v="12"/>
    <x v="17"/>
    <x v="1"/>
    <n v="0.313"/>
    <n v="10.3"/>
    <n v="0.88800000000000001"/>
    <x v="1"/>
  </r>
  <r>
    <s v="XRP"/>
    <x v="12"/>
    <x v="17"/>
    <x v="2"/>
    <n v="0.48299999999999998"/>
    <n v="10.3"/>
    <n v="0.88800000000000001"/>
    <x v="1"/>
  </r>
  <r>
    <s v="XRP"/>
    <x v="3"/>
    <x v="16"/>
    <x v="0"/>
    <n v="0.64900000000000002"/>
    <n v="62.9"/>
    <n v="0.9"/>
    <x v="0"/>
  </r>
  <r>
    <s v="XRP"/>
    <x v="3"/>
    <x v="16"/>
    <x v="1"/>
    <n v="0.26"/>
    <n v="62.9"/>
    <n v="0.9"/>
    <x v="0"/>
  </r>
  <r>
    <s v="XRP"/>
    <x v="3"/>
    <x v="16"/>
    <x v="2"/>
    <n v="0.48099999999999998"/>
    <n v="62.9"/>
    <n v="0.9"/>
    <x v="0"/>
  </r>
  <r>
    <s v="XRP"/>
    <x v="3"/>
    <x v="18"/>
    <x v="0"/>
    <n v="1.571"/>
    <n v="13.6"/>
    <n v="0.89900000000000002"/>
    <x v="2"/>
  </r>
  <r>
    <s v="XRP"/>
    <x v="3"/>
    <x v="18"/>
    <x v="1"/>
    <n v="0.66400000000000003"/>
    <n v="13.6"/>
    <n v="0.89900000000000002"/>
    <x v="2"/>
  </r>
  <r>
    <s v="XRP"/>
    <x v="3"/>
    <x v="18"/>
    <x v="2"/>
    <n v="1.0620000000000001"/>
    <n v="13.6"/>
    <n v="0.89900000000000002"/>
    <x v="2"/>
  </r>
  <r>
    <s v="VEN"/>
    <x v="4"/>
    <x v="20"/>
    <x v="0"/>
    <n v="3.907"/>
    <n v="2.5"/>
    <n v="4.6529999999999996"/>
    <x v="2"/>
  </r>
  <r>
    <s v="VEN"/>
    <x v="4"/>
    <x v="20"/>
    <x v="1"/>
    <n v="2.258"/>
    <n v="2.5"/>
    <n v="4.6529999999999996"/>
    <x v="2"/>
  </r>
  <r>
    <s v="VEN"/>
    <x v="4"/>
    <x v="20"/>
    <x v="2"/>
    <n v="2.258"/>
    <n v="2.5"/>
    <n v="4.6529999999999996"/>
    <x v="2"/>
  </r>
  <r>
    <s v="VEN"/>
    <x v="4"/>
    <x v="21"/>
    <x v="0"/>
    <n v="3.6179999999999999"/>
    <n v="4.9000000000000004"/>
    <n v="4.6559999999999997"/>
    <x v="0"/>
  </r>
  <r>
    <s v="VEN"/>
    <x v="4"/>
    <x v="21"/>
    <x v="1"/>
    <n v="1.734"/>
    <n v="4.9000000000000004"/>
    <n v="4.6559999999999997"/>
    <x v="0"/>
  </r>
  <r>
    <s v="VEN"/>
    <x v="4"/>
    <x v="21"/>
    <x v="2"/>
    <n v="1.976"/>
    <n v="4.9000000000000004"/>
    <n v="4.6559999999999997"/>
    <x v="0"/>
  </r>
  <r>
    <s v="VEN"/>
    <x v="4"/>
    <x v="22"/>
    <x v="0"/>
    <n v="3.452"/>
    <n v="3.1"/>
    <n v="4.5910000000000002"/>
    <x v="1"/>
  </r>
  <r>
    <s v="VEN"/>
    <x v="4"/>
    <x v="22"/>
    <x v="1"/>
    <n v="1.534"/>
    <n v="3.1"/>
    <n v="4.5910000000000002"/>
    <x v="1"/>
  </r>
  <r>
    <s v="VEN"/>
    <x v="4"/>
    <x v="22"/>
    <x v="2"/>
    <n v="1.6639999999999999"/>
    <n v="3.1"/>
    <n v="4.5910000000000002"/>
    <x v="1"/>
  </r>
  <r>
    <s v="VEN"/>
    <x v="13"/>
    <x v="21"/>
    <x v="0"/>
    <n v="69.980999999999995"/>
    <n v="0.2"/>
    <n v="3.2989999999999999"/>
    <x v="0"/>
  </r>
  <r>
    <s v="VEN"/>
    <x v="13"/>
    <x v="21"/>
    <x v="1"/>
    <n v="40.241999999999997"/>
    <n v="0.2"/>
    <n v="3.2989999999999999"/>
    <x v="0"/>
  </r>
  <r>
    <s v="VEN"/>
    <x v="13"/>
    <x v="21"/>
    <x v="2"/>
    <n v="66.522000000000006"/>
    <n v="0.2"/>
    <n v="3.2989999999999999"/>
    <x v="0"/>
  </r>
  <r>
    <s v="VEN"/>
    <x v="1"/>
    <x v="22"/>
    <x v="0"/>
    <n v="81.179000000000002"/>
    <n v="0.7"/>
    <n v="4.5860000000000003"/>
    <x v="1"/>
  </r>
  <r>
    <s v="VEN"/>
    <x v="1"/>
    <x v="22"/>
    <x v="1"/>
    <n v="6.0990000000000002"/>
    <n v="0.7"/>
    <n v="4.5860000000000003"/>
    <x v="1"/>
  </r>
  <r>
    <s v="VEN"/>
    <x v="1"/>
    <x v="22"/>
    <x v="2"/>
    <n v="24.762"/>
    <n v="0.7"/>
    <n v="4.5860000000000003"/>
    <x v="1"/>
  </r>
  <r>
    <s v="VEN"/>
    <x v="3"/>
    <x v="20"/>
    <x v="0"/>
    <n v="1.7709999999999999"/>
    <n v="16.3"/>
    <n v="4.66"/>
    <x v="2"/>
  </r>
  <r>
    <s v="VEN"/>
    <x v="3"/>
    <x v="20"/>
    <x v="1"/>
    <n v="0.66900000000000004"/>
    <n v="16.3"/>
    <n v="4.66"/>
    <x v="2"/>
  </r>
  <r>
    <s v="VEN"/>
    <x v="3"/>
    <x v="20"/>
    <x v="2"/>
    <n v="1.1259999999999999"/>
    <n v="16.3"/>
    <n v="4.66"/>
    <x v="2"/>
  </r>
  <r>
    <s v="VEN"/>
    <x v="3"/>
    <x v="21"/>
    <x v="0"/>
    <n v="0.70199999999999996"/>
    <n v="71.5"/>
    <n v="4.6639999999999997"/>
    <x v="0"/>
  </r>
  <r>
    <s v="VEN"/>
    <x v="3"/>
    <x v="21"/>
    <x v="1"/>
    <n v="0.312"/>
    <n v="71.5"/>
    <n v="4.6639999999999997"/>
    <x v="0"/>
  </r>
  <r>
    <s v="VEN"/>
    <x v="3"/>
    <x v="21"/>
    <x v="2"/>
    <n v="0.46899999999999997"/>
    <n v="71.5"/>
    <n v="4.6639999999999997"/>
    <x v="0"/>
  </r>
  <r>
    <s v="VEN"/>
    <x v="10"/>
    <x v="20"/>
    <x v="0"/>
    <n v="2.319"/>
    <n v="0.4"/>
    <n v="4.6710000000000003"/>
    <x v="2"/>
  </r>
  <r>
    <s v="VEN"/>
    <x v="10"/>
    <x v="20"/>
    <x v="1"/>
    <n v="2.319"/>
    <n v="0.4"/>
    <n v="4.6710000000000003"/>
    <x v="2"/>
  </r>
  <r>
    <s v="VEN"/>
    <x v="10"/>
    <x v="20"/>
    <x v="2"/>
    <n v="2.319"/>
    <n v="0.4"/>
    <n v="4.6710000000000003"/>
    <x v="2"/>
  </r>
  <r>
    <s v="VEN"/>
    <x v="10"/>
    <x v="21"/>
    <x v="0"/>
    <n v="1.1990000000000001"/>
    <n v="0.8"/>
    <n v="4.6790000000000003"/>
    <x v="0"/>
  </r>
  <r>
    <s v="VEN"/>
    <x v="10"/>
    <x v="21"/>
    <x v="1"/>
    <n v="1.1990000000000001"/>
    <n v="0.8"/>
    <n v="4.6790000000000003"/>
    <x v="0"/>
  </r>
  <r>
    <s v="VEN"/>
    <x v="10"/>
    <x v="21"/>
    <x v="2"/>
    <n v="1.1990000000000001"/>
    <n v="0.8"/>
    <n v="4.6790000000000003"/>
    <x v="0"/>
  </r>
  <r>
    <s v="TRX"/>
    <x v="4"/>
    <x v="23"/>
    <x v="0"/>
    <n v="84.679000000000002"/>
    <n v="28.3"/>
    <n v="4.2999999999999997E-2"/>
    <x v="2"/>
  </r>
  <r>
    <s v="TRX"/>
    <x v="4"/>
    <x v="23"/>
    <x v="1"/>
    <n v="3.4369999999999998"/>
    <n v="28.3"/>
    <n v="4.2999999999999997E-2"/>
    <x v="2"/>
  </r>
  <r>
    <s v="TRX"/>
    <x v="4"/>
    <x v="23"/>
    <x v="2"/>
    <n v="38.869999999999997"/>
    <n v="28.3"/>
    <n v="4.2999999999999997E-2"/>
    <x v="2"/>
  </r>
  <r>
    <s v="TRX"/>
    <x v="4"/>
    <x v="24"/>
    <x v="0"/>
    <n v="2.645"/>
    <n v="17.3"/>
    <n v="4.2999999999999997E-2"/>
    <x v="0"/>
  </r>
  <r>
    <s v="TRX"/>
    <x v="4"/>
    <x v="24"/>
    <x v="1"/>
    <n v="1.415"/>
    <n v="17.3"/>
    <n v="4.2999999999999997E-2"/>
    <x v="0"/>
  </r>
  <r>
    <s v="TRX"/>
    <x v="4"/>
    <x v="24"/>
    <x v="2"/>
    <n v="1.5620000000000001"/>
    <n v="17.3"/>
    <n v="4.2999999999999997E-2"/>
    <x v="0"/>
  </r>
  <r>
    <s v="TRX"/>
    <x v="13"/>
    <x v="25"/>
    <x v="0"/>
    <n v="3.2719999999999998"/>
    <n v="5.0999999999999996"/>
    <n v="4.2999999999999997E-2"/>
    <x v="1"/>
  </r>
  <r>
    <s v="TRX"/>
    <x v="13"/>
    <x v="25"/>
    <x v="1"/>
    <n v="1.776"/>
    <n v="5.0999999999999996"/>
    <n v="4.2999999999999997E-2"/>
    <x v="1"/>
  </r>
  <r>
    <s v="TRX"/>
    <x v="13"/>
    <x v="25"/>
    <x v="2"/>
    <n v="2.0470000000000002"/>
    <n v="5.0999999999999996"/>
    <n v="4.2999999999999997E-2"/>
    <x v="1"/>
  </r>
  <r>
    <s v="TRX"/>
    <x v="13"/>
    <x v="23"/>
    <x v="0"/>
    <n v="1.8120000000000001"/>
    <n v="7.3"/>
    <n v="4.2999999999999997E-2"/>
    <x v="2"/>
  </r>
  <r>
    <s v="TRX"/>
    <x v="13"/>
    <x v="23"/>
    <x v="1"/>
    <n v="1.8120000000000001"/>
    <n v="7.3"/>
    <n v="4.2999999999999997E-2"/>
    <x v="2"/>
  </r>
  <r>
    <s v="TRX"/>
    <x v="13"/>
    <x v="23"/>
    <x v="2"/>
    <n v="1.8120000000000001"/>
    <n v="7.3"/>
    <n v="4.2999999999999997E-2"/>
    <x v="2"/>
  </r>
  <r>
    <s v="TRX"/>
    <x v="13"/>
    <x v="24"/>
    <x v="0"/>
    <n v="2.6819999999999999"/>
    <n v="6.9"/>
    <n v="4.2999999999999997E-2"/>
    <x v="0"/>
  </r>
  <r>
    <s v="TRX"/>
    <x v="13"/>
    <x v="24"/>
    <x v="1"/>
    <n v="1.9690000000000001"/>
    <n v="6.9"/>
    <n v="4.2999999999999997E-2"/>
    <x v="0"/>
  </r>
  <r>
    <s v="TRX"/>
    <x v="13"/>
    <x v="24"/>
    <x v="2"/>
    <n v="1.9690000000000001"/>
    <n v="6.9"/>
    <n v="4.2999999999999997E-2"/>
    <x v="0"/>
  </r>
  <r>
    <s v="TRX"/>
    <x v="2"/>
    <x v="25"/>
    <x v="0"/>
    <n v="4.0570000000000004"/>
    <n v="0.7"/>
    <n v="4.2999999999999997E-2"/>
    <x v="1"/>
  </r>
  <r>
    <s v="TRX"/>
    <x v="2"/>
    <x v="25"/>
    <x v="1"/>
    <n v="1.7430000000000001"/>
    <n v="0.7"/>
    <n v="4.2999999999999997E-2"/>
    <x v="1"/>
  </r>
  <r>
    <s v="TRX"/>
    <x v="2"/>
    <x v="25"/>
    <x v="2"/>
    <n v="1.9530000000000001"/>
    <n v="0.7"/>
    <n v="4.2999999999999997E-2"/>
    <x v="1"/>
  </r>
  <r>
    <s v="TRX"/>
    <x v="3"/>
    <x v="23"/>
    <x v="0"/>
    <n v="0.90900000000000003"/>
    <n v="29.4"/>
    <n v="4.2999999999999997E-2"/>
    <x v="2"/>
  </r>
  <r>
    <s v="TRX"/>
    <x v="3"/>
    <x v="23"/>
    <x v="1"/>
    <n v="0.55800000000000005"/>
    <n v="29.4"/>
    <n v="4.2999999999999997E-2"/>
    <x v="2"/>
  </r>
  <r>
    <s v="TRX"/>
    <x v="3"/>
    <x v="23"/>
    <x v="2"/>
    <n v="0.72299999999999998"/>
    <n v="29.4"/>
    <n v="4.2999999999999997E-2"/>
    <x v="2"/>
  </r>
  <r>
    <s v="TRX"/>
    <x v="3"/>
    <x v="24"/>
    <x v="0"/>
    <n v="0.23300000000000001"/>
    <n v="54.9"/>
    <n v="4.2999999999999997E-2"/>
    <x v="0"/>
  </r>
  <r>
    <s v="TRX"/>
    <x v="3"/>
    <x v="24"/>
    <x v="1"/>
    <n v="0.184"/>
    <n v="54.9"/>
    <n v="4.2999999999999997E-2"/>
    <x v="0"/>
  </r>
  <r>
    <s v="TRX"/>
    <x v="3"/>
    <x v="24"/>
    <x v="2"/>
    <n v="0.23300000000000001"/>
    <n v="54.9"/>
    <n v="4.2999999999999997E-2"/>
    <x v="0"/>
  </r>
  <r>
    <s v="TRX"/>
    <x v="9"/>
    <x v="23"/>
    <x v="0"/>
    <n v="3.238"/>
    <n v="0.5"/>
    <n v="4.2999999999999997E-2"/>
    <x v="2"/>
  </r>
  <r>
    <s v="TRX"/>
    <x v="9"/>
    <x v="23"/>
    <x v="1"/>
    <n v="1.0329999999999999"/>
    <n v="0.5"/>
    <n v="4.2999999999999997E-2"/>
    <x v="2"/>
  </r>
  <r>
    <s v="TRX"/>
    <x v="9"/>
    <x v="23"/>
    <x v="2"/>
    <n v="1.641"/>
    <n v="0.5"/>
    <n v="4.2999999999999997E-2"/>
    <x v="2"/>
  </r>
  <r>
    <s v="TRX"/>
    <x v="9"/>
    <x v="24"/>
    <x v="0"/>
    <n v="0.59099999999999997"/>
    <n v="9.6999999999999993"/>
    <n v="4.2999999999999997E-2"/>
    <x v="0"/>
  </r>
  <r>
    <s v="TRX"/>
    <x v="9"/>
    <x v="24"/>
    <x v="1"/>
    <n v="0.39400000000000002"/>
    <n v="9.6999999999999993"/>
    <n v="4.2999999999999997E-2"/>
    <x v="0"/>
  </r>
  <r>
    <s v="TRX"/>
    <x v="9"/>
    <x v="24"/>
    <x v="2"/>
    <n v="0.443"/>
    <n v="9.6999999999999993"/>
    <n v="4.2999999999999997E-2"/>
    <x v="0"/>
  </r>
  <r>
    <s v="KMD"/>
    <x v="3"/>
    <x v="26"/>
    <x v="0"/>
    <n v="14.47"/>
    <n v="0.4"/>
    <n v="3.7410000000000001"/>
    <x v="0"/>
  </r>
  <r>
    <s v="KMD"/>
    <x v="3"/>
    <x v="26"/>
    <x v="1"/>
    <n v="3.1379999999999999"/>
    <n v="0.4"/>
    <n v="3.7410000000000001"/>
    <x v="0"/>
  </r>
  <r>
    <s v="KMD"/>
    <x v="3"/>
    <x v="26"/>
    <x v="2"/>
    <n v="6.3959999999999999"/>
    <n v="0.4"/>
    <n v="3.7410000000000001"/>
    <x v="0"/>
  </r>
  <r>
    <s v="KMD"/>
    <x v="9"/>
    <x v="26"/>
    <x v="0"/>
    <n v="7.01"/>
    <n v="0.4"/>
    <n v="3.7349999999999999"/>
    <x v="0"/>
  </r>
  <r>
    <s v="KMD"/>
    <x v="9"/>
    <x v="26"/>
    <x v="1"/>
    <n v="2.0259999999999998"/>
    <n v="0.4"/>
    <n v="3.7349999999999999"/>
    <x v="0"/>
  </r>
  <r>
    <s v="KMD"/>
    <x v="9"/>
    <x v="26"/>
    <x v="2"/>
    <n v="3.2879999999999998"/>
    <n v="0.4"/>
    <n v="3.7349999999999999"/>
    <x v="0"/>
  </r>
  <r>
    <s v="DASH"/>
    <x v="0"/>
    <x v="27"/>
    <x v="0"/>
    <n v="1.948"/>
    <n v="2.4"/>
    <n v="567.61400000000003"/>
    <x v="1"/>
  </r>
  <r>
    <s v="DASH"/>
    <x v="0"/>
    <x v="27"/>
    <x v="1"/>
    <n v="0.72499999999999998"/>
    <n v="2.4"/>
    <n v="567.61400000000003"/>
    <x v="1"/>
  </r>
  <r>
    <s v="DASH"/>
    <x v="0"/>
    <x v="27"/>
    <x v="2"/>
    <n v="1.2509999999999999"/>
    <n v="2.4"/>
    <n v="567.61400000000003"/>
    <x v="1"/>
  </r>
  <r>
    <s v="DASH"/>
    <x v="0"/>
    <x v="28"/>
    <x v="0"/>
    <n v="0.84399999999999997"/>
    <n v="25.1"/>
    <n v="562.97500000000002"/>
    <x v="0"/>
  </r>
  <r>
    <s v="DASH"/>
    <x v="0"/>
    <x v="28"/>
    <x v="1"/>
    <n v="0.47499999999999998"/>
    <n v="25.1"/>
    <n v="562.97500000000002"/>
    <x v="0"/>
  </r>
  <r>
    <s v="DASH"/>
    <x v="0"/>
    <x v="28"/>
    <x v="2"/>
    <n v="0.68300000000000005"/>
    <n v="25.1"/>
    <n v="562.97500000000002"/>
    <x v="0"/>
  </r>
  <r>
    <s v="DASH"/>
    <x v="2"/>
    <x v="28"/>
    <x v="0"/>
    <n v="0.98699999999999999"/>
    <n v="5.6"/>
    <n v="562.61699999999996"/>
    <x v="0"/>
  </r>
  <r>
    <s v="DASH"/>
    <x v="2"/>
    <x v="28"/>
    <x v="1"/>
    <n v="0.37"/>
    <n v="5.6"/>
    <n v="562.61699999999996"/>
    <x v="0"/>
  </r>
  <r>
    <s v="DASH"/>
    <x v="2"/>
    <x v="28"/>
    <x v="2"/>
    <n v="0.77200000000000002"/>
    <n v="5.6"/>
    <n v="562.61699999999996"/>
    <x v="0"/>
  </r>
  <r>
    <s v="DASH"/>
    <x v="2"/>
    <x v="27"/>
    <x v="0"/>
    <n v="0.91500000000000004"/>
    <n v="4.8"/>
    <n v="555.66499999999996"/>
    <x v="1"/>
  </r>
  <r>
    <s v="DASH"/>
    <x v="2"/>
    <x v="27"/>
    <x v="1"/>
    <n v="0.23699999999999999"/>
    <n v="4.8"/>
    <n v="555.66499999999996"/>
    <x v="1"/>
  </r>
  <r>
    <s v="DASH"/>
    <x v="2"/>
    <x v="27"/>
    <x v="2"/>
    <n v="0.58599999999999997"/>
    <n v="4.8"/>
    <n v="555.66499999999996"/>
    <x v="1"/>
  </r>
  <r>
    <s v="DASH"/>
    <x v="3"/>
    <x v="29"/>
    <x v="0"/>
    <n v="28.655999999999999"/>
    <n v="0.6"/>
    <n v="561.64400000000001"/>
    <x v="2"/>
  </r>
  <r>
    <s v="DASH"/>
    <x v="3"/>
    <x v="29"/>
    <x v="1"/>
    <n v="1.1599999999999999"/>
    <n v="0.6"/>
    <n v="561.64400000000001"/>
    <x v="2"/>
  </r>
  <r>
    <s v="DASH"/>
    <x v="3"/>
    <x v="29"/>
    <x v="2"/>
    <n v="2.831"/>
    <n v="0.6"/>
    <n v="561.64400000000001"/>
    <x v="2"/>
  </r>
  <r>
    <s v="DASH"/>
    <x v="3"/>
    <x v="28"/>
    <x v="0"/>
    <n v="3.117"/>
    <n v="1.7"/>
    <n v="562.69799999999998"/>
    <x v="0"/>
  </r>
  <r>
    <s v="DASH"/>
    <x v="3"/>
    <x v="28"/>
    <x v="1"/>
    <n v="0.76600000000000001"/>
    <n v="1.7"/>
    <n v="562.69799999999998"/>
    <x v="0"/>
  </r>
  <r>
    <s v="DASH"/>
    <x v="3"/>
    <x v="28"/>
    <x v="2"/>
    <n v="1.2490000000000001"/>
    <n v="1.7"/>
    <n v="562.69799999999998"/>
    <x v="0"/>
  </r>
  <r>
    <s v="DASH"/>
    <x v="9"/>
    <x v="27"/>
    <x v="0"/>
    <n v="2.698"/>
    <n v="0.4"/>
    <n v="556.91300000000001"/>
    <x v="1"/>
  </r>
  <r>
    <s v="DASH"/>
    <x v="9"/>
    <x v="27"/>
    <x v="1"/>
    <n v="1.0780000000000001"/>
    <n v="0.4"/>
    <n v="556.91300000000001"/>
    <x v="1"/>
  </r>
  <r>
    <s v="DASH"/>
    <x v="9"/>
    <x v="27"/>
    <x v="2"/>
    <n v="1.2390000000000001"/>
    <n v="0.4"/>
    <n v="556.91300000000001"/>
    <x v="1"/>
  </r>
  <r>
    <s v="DASH"/>
    <x v="9"/>
    <x v="28"/>
    <x v="0"/>
    <n v="0.874"/>
    <n v="2.6"/>
    <n v="562.553"/>
    <x v="0"/>
  </r>
  <r>
    <s v="DASH"/>
    <x v="9"/>
    <x v="28"/>
    <x v="1"/>
    <n v="0.40699999999999997"/>
    <n v="2.6"/>
    <n v="562.553"/>
    <x v="0"/>
  </r>
  <r>
    <s v="DASH"/>
    <x v="9"/>
    <x v="28"/>
    <x v="2"/>
    <n v="0.70699999999999996"/>
    <n v="2.6"/>
    <n v="562.553"/>
    <x v="0"/>
  </r>
  <r>
    <s v="DASH"/>
    <x v="4"/>
    <x v="27"/>
    <x v="0"/>
    <n v="2.0230000000000001"/>
    <n v="29.5"/>
    <n v="554.72299999999996"/>
    <x v="1"/>
  </r>
  <r>
    <s v="DASH"/>
    <x v="4"/>
    <x v="27"/>
    <x v="1"/>
    <n v="0.52400000000000002"/>
    <n v="29.5"/>
    <n v="554.72299999999996"/>
    <x v="1"/>
  </r>
  <r>
    <s v="DASH"/>
    <x v="4"/>
    <x v="27"/>
    <x v="2"/>
    <n v="1.5629999999999999"/>
    <n v="29.5"/>
    <n v="554.72299999999996"/>
    <x v="1"/>
  </r>
  <r>
    <s v="DASH"/>
    <x v="4"/>
    <x v="28"/>
    <x v="0"/>
    <n v="2.2389999999999999"/>
    <n v="8.4"/>
    <n v="562.48"/>
    <x v="0"/>
  </r>
  <r>
    <s v="DASH"/>
    <x v="4"/>
    <x v="28"/>
    <x v="1"/>
    <n v="1.117"/>
    <n v="8.4"/>
    <n v="562.48"/>
    <x v="0"/>
  </r>
  <r>
    <s v="DASH"/>
    <x v="4"/>
    <x v="28"/>
    <x v="2"/>
    <n v="1.522"/>
    <n v="8.4"/>
    <n v="562.48"/>
    <x v="0"/>
  </r>
  <r>
    <s v="DASH"/>
    <x v="5"/>
    <x v="27"/>
    <x v="0"/>
    <n v="21.681999999999999"/>
    <n v="1.4"/>
    <n v="555.524"/>
    <x v="1"/>
  </r>
  <r>
    <s v="DASH"/>
    <x v="5"/>
    <x v="27"/>
    <x v="1"/>
    <n v="0.52500000000000002"/>
    <n v="1.4"/>
    <n v="555.524"/>
    <x v="1"/>
  </r>
  <r>
    <s v="DASH"/>
    <x v="5"/>
    <x v="27"/>
    <x v="2"/>
    <n v="1.18"/>
    <n v="1.4"/>
    <n v="555.524"/>
    <x v="1"/>
  </r>
  <r>
    <s v="DASH"/>
    <x v="6"/>
    <x v="28"/>
    <x v="0"/>
    <n v="1.1319999999999999"/>
    <n v="0.5"/>
    <n v="562.55799999999999"/>
    <x v="0"/>
  </r>
  <r>
    <s v="DASH"/>
    <x v="6"/>
    <x v="28"/>
    <x v="1"/>
    <n v="0.54700000000000004"/>
    <n v="0.5"/>
    <n v="562.55799999999999"/>
    <x v="0"/>
  </r>
  <r>
    <s v="DASH"/>
    <x v="6"/>
    <x v="28"/>
    <x v="2"/>
    <n v="1.02"/>
    <n v="0.5"/>
    <n v="562.55799999999999"/>
    <x v="0"/>
  </r>
  <r>
    <s v="DASH"/>
    <x v="6"/>
    <x v="27"/>
    <x v="0"/>
    <n v="2.11"/>
    <n v="0.5"/>
    <n v="556.04600000000005"/>
    <x v="1"/>
  </r>
  <r>
    <s v="DASH"/>
    <x v="6"/>
    <x v="27"/>
    <x v="1"/>
    <n v="0.45700000000000002"/>
    <n v="0.5"/>
    <n v="556.04600000000005"/>
    <x v="1"/>
  </r>
  <r>
    <s v="DASH"/>
    <x v="6"/>
    <x v="27"/>
    <x v="2"/>
    <n v="0.97699999999999998"/>
    <n v="0.5"/>
    <n v="556.04600000000005"/>
    <x v="1"/>
  </r>
  <r>
    <s v="DASH"/>
    <x v="7"/>
    <x v="30"/>
    <x v="0"/>
    <n v="3.4670000000000001"/>
    <n v="1.2"/>
    <n v="580.49599999999998"/>
    <x v="3"/>
  </r>
  <r>
    <s v="DASH"/>
    <x v="7"/>
    <x v="30"/>
    <x v="1"/>
    <n v="1.079"/>
    <n v="1.2"/>
    <n v="580.49599999999998"/>
    <x v="3"/>
  </r>
  <r>
    <s v="DASH"/>
    <x v="7"/>
    <x v="30"/>
    <x v="2"/>
    <n v="2.3929999999999998"/>
    <n v="1.2"/>
    <n v="580.49599999999998"/>
    <x v="3"/>
  </r>
  <r>
    <s v="DASH"/>
    <x v="12"/>
    <x v="27"/>
    <x v="0"/>
    <n v="1.516"/>
    <n v="0.6"/>
    <n v="555.774"/>
    <x v="1"/>
  </r>
  <r>
    <s v="DASH"/>
    <x v="12"/>
    <x v="27"/>
    <x v="1"/>
    <n v="0.55100000000000005"/>
    <n v="0.6"/>
    <n v="555.774"/>
    <x v="1"/>
  </r>
  <r>
    <s v="DASH"/>
    <x v="12"/>
    <x v="27"/>
    <x v="2"/>
    <n v="0.76300000000000001"/>
    <n v="0.6"/>
    <n v="555.774"/>
    <x v="1"/>
  </r>
  <r>
    <s v="DASH"/>
    <x v="12"/>
    <x v="28"/>
    <x v="0"/>
    <n v="1.0149999999999999"/>
    <n v="1.3"/>
    <n v="562.41399999999999"/>
    <x v="0"/>
  </r>
  <r>
    <s v="DASH"/>
    <x v="12"/>
    <x v="28"/>
    <x v="1"/>
    <n v="0.49199999999999999"/>
    <n v="1.3"/>
    <n v="562.41399999999999"/>
    <x v="0"/>
  </r>
  <r>
    <s v="DASH"/>
    <x v="12"/>
    <x v="28"/>
    <x v="2"/>
    <n v="0.69599999999999995"/>
    <n v="1.3"/>
    <n v="562.41399999999999"/>
    <x v="0"/>
  </r>
  <r>
    <s v="QTUM"/>
    <x v="1"/>
    <x v="31"/>
    <x v="0"/>
    <n v="38.119"/>
    <n v="0.3"/>
    <n v="23.41"/>
    <x v="1"/>
  </r>
  <r>
    <s v="QTUM"/>
    <x v="1"/>
    <x v="31"/>
    <x v="1"/>
    <n v="2.3809999999999998"/>
    <n v="0.3"/>
    <n v="23.41"/>
    <x v="1"/>
  </r>
  <r>
    <s v="QTUM"/>
    <x v="1"/>
    <x v="31"/>
    <x v="2"/>
    <n v="11.037000000000001"/>
    <n v="0.3"/>
    <n v="23.41"/>
    <x v="1"/>
  </r>
  <r>
    <s v="QTUM"/>
    <x v="5"/>
    <x v="31"/>
    <x v="0"/>
    <n v="29.818000000000001"/>
    <n v="4.8"/>
    <n v="23.314"/>
    <x v="1"/>
  </r>
  <r>
    <s v="QTUM"/>
    <x v="5"/>
    <x v="31"/>
    <x v="1"/>
    <n v="1.7709999999999999"/>
    <n v="4.8"/>
    <n v="23.314"/>
    <x v="1"/>
  </r>
  <r>
    <s v="QTUM"/>
    <x v="5"/>
    <x v="31"/>
    <x v="2"/>
    <n v="11.353999999999999"/>
    <n v="4.8"/>
    <n v="23.314"/>
    <x v="1"/>
  </r>
  <r>
    <s v="QTUM"/>
    <x v="5"/>
    <x v="32"/>
    <x v="0"/>
    <n v="99.63"/>
    <n v="1.7"/>
    <n v="23.603999999999999"/>
    <x v="2"/>
  </r>
  <r>
    <s v="QTUM"/>
    <x v="5"/>
    <x v="32"/>
    <x v="1"/>
    <n v="2.444"/>
    <n v="1.7"/>
    <n v="23.603999999999999"/>
    <x v="2"/>
  </r>
  <r>
    <s v="QTUM"/>
    <x v="5"/>
    <x v="32"/>
    <x v="2"/>
    <n v="78.953000000000003"/>
    <n v="1.7"/>
    <n v="23.603999999999999"/>
    <x v="2"/>
  </r>
  <r>
    <s v="QTUM"/>
    <x v="5"/>
    <x v="33"/>
    <x v="0"/>
    <n v="95.488"/>
    <n v="4.4000000000000004"/>
    <n v="23.585999999999999"/>
    <x v="0"/>
  </r>
  <r>
    <s v="QTUM"/>
    <x v="5"/>
    <x v="33"/>
    <x v="1"/>
    <n v="2.7810000000000001"/>
    <n v="4.4000000000000004"/>
    <n v="23.585999999999999"/>
    <x v="0"/>
  </r>
  <r>
    <s v="QTUM"/>
    <x v="5"/>
    <x v="33"/>
    <x v="2"/>
    <n v="65.707999999999998"/>
    <n v="4.4000000000000004"/>
    <n v="23.585999999999999"/>
    <x v="0"/>
  </r>
  <r>
    <s v="QTUM"/>
    <x v="3"/>
    <x v="32"/>
    <x v="0"/>
    <n v="7.0549999999999997"/>
    <n v="0.7"/>
    <n v="23.562999999999999"/>
    <x v="2"/>
  </r>
  <r>
    <s v="QTUM"/>
    <x v="3"/>
    <x v="32"/>
    <x v="1"/>
    <n v="1.014"/>
    <n v="0.7"/>
    <n v="23.562999999999999"/>
    <x v="2"/>
  </r>
  <r>
    <s v="QTUM"/>
    <x v="3"/>
    <x v="32"/>
    <x v="2"/>
    <n v="1.9419999999999999"/>
    <n v="0.7"/>
    <n v="23.562999999999999"/>
    <x v="2"/>
  </r>
  <r>
    <s v="QTUM"/>
    <x v="3"/>
    <x v="33"/>
    <x v="0"/>
    <n v="4.141"/>
    <n v="2"/>
    <n v="23.593"/>
    <x v="0"/>
  </r>
  <r>
    <s v="QTUM"/>
    <x v="3"/>
    <x v="33"/>
    <x v="1"/>
    <n v="1.048"/>
    <n v="2"/>
    <n v="23.593"/>
    <x v="0"/>
  </r>
  <r>
    <s v="QTUM"/>
    <x v="3"/>
    <x v="33"/>
    <x v="2"/>
    <n v="1.522"/>
    <n v="2"/>
    <n v="23.593"/>
    <x v="0"/>
  </r>
  <r>
    <s v="QTUM"/>
    <x v="9"/>
    <x v="33"/>
    <x v="0"/>
    <n v="2.9180000000000001"/>
    <n v="1.5"/>
    <n v="23.588999999999999"/>
    <x v="0"/>
  </r>
  <r>
    <s v="QTUM"/>
    <x v="9"/>
    <x v="33"/>
    <x v="1"/>
    <n v="0.70099999999999996"/>
    <n v="1.5"/>
    <n v="23.588999999999999"/>
    <x v="0"/>
  </r>
  <r>
    <s v="QTUM"/>
    <x v="9"/>
    <x v="33"/>
    <x v="2"/>
    <n v="1.7609999999999999"/>
    <n v="1.5"/>
    <n v="23.588999999999999"/>
    <x v="0"/>
  </r>
  <r>
    <s v="QTUM"/>
    <x v="4"/>
    <x v="31"/>
    <x v="0"/>
    <n v="3.4089999999999998"/>
    <n v="1.6"/>
    <n v="23.274999999999999"/>
    <x v="1"/>
  </r>
  <r>
    <s v="QTUM"/>
    <x v="4"/>
    <x v="31"/>
    <x v="1"/>
    <n v="1.099"/>
    <n v="1.6"/>
    <n v="23.274999999999999"/>
    <x v="1"/>
  </r>
  <r>
    <s v="QTUM"/>
    <x v="4"/>
    <x v="31"/>
    <x v="2"/>
    <n v="1.9379999999999999"/>
    <n v="1.6"/>
    <n v="23.274999999999999"/>
    <x v="1"/>
  </r>
  <r>
    <s v="QTUM"/>
    <x v="4"/>
    <x v="32"/>
    <x v="0"/>
    <n v="20.324000000000002"/>
    <n v="1.5"/>
    <n v="23.591000000000001"/>
    <x v="2"/>
  </r>
  <r>
    <s v="QTUM"/>
    <x v="4"/>
    <x v="32"/>
    <x v="1"/>
    <n v="2.4359999999999999"/>
    <n v="1.5"/>
    <n v="23.591000000000001"/>
    <x v="2"/>
  </r>
  <r>
    <s v="QTUM"/>
    <x v="4"/>
    <x v="32"/>
    <x v="2"/>
    <n v="3.0390000000000001"/>
    <n v="1.5"/>
    <n v="23.591000000000001"/>
    <x v="2"/>
  </r>
  <r>
    <s v="QTUM"/>
    <x v="4"/>
    <x v="33"/>
    <x v="0"/>
    <n v="7.24"/>
    <n v="1.5"/>
    <n v="23.591999999999999"/>
    <x v="0"/>
  </r>
  <r>
    <s v="QTUM"/>
    <x v="4"/>
    <x v="33"/>
    <x v="1"/>
    <n v="1.899"/>
    <n v="1.5"/>
    <n v="23.591999999999999"/>
    <x v="0"/>
  </r>
  <r>
    <s v="QTUM"/>
    <x v="4"/>
    <x v="33"/>
    <x v="2"/>
    <n v="2.593"/>
    <n v="1.5"/>
    <n v="23.591999999999999"/>
    <x v="0"/>
  </r>
  <r>
    <s v="QTUM"/>
    <x v="2"/>
    <x v="31"/>
    <x v="0"/>
    <n v="4.0389999999999997"/>
    <n v="0.5"/>
    <n v="23.295000000000002"/>
    <x v="1"/>
  </r>
  <r>
    <s v="QTUM"/>
    <x v="2"/>
    <x v="31"/>
    <x v="1"/>
    <n v="1.42"/>
    <n v="0.5"/>
    <n v="23.295000000000002"/>
    <x v="1"/>
  </r>
  <r>
    <s v="QTUM"/>
    <x v="2"/>
    <x v="31"/>
    <x v="2"/>
    <n v="2.3940000000000001"/>
    <n v="0.5"/>
    <n v="23.295000000000002"/>
    <x v="1"/>
  </r>
  <r>
    <s v="QTUM"/>
    <x v="7"/>
    <x v="34"/>
    <x v="0"/>
    <n v="1.1559999999999999"/>
    <n v="17.2"/>
    <n v="24.349"/>
    <x v="3"/>
  </r>
  <r>
    <s v="QTUM"/>
    <x v="7"/>
    <x v="34"/>
    <x v="1"/>
    <n v="0.31"/>
    <n v="17.2"/>
    <n v="24.349"/>
    <x v="3"/>
  </r>
  <r>
    <s v="QTUM"/>
    <x v="7"/>
    <x v="34"/>
    <x v="2"/>
    <n v="0.7"/>
    <n v="17.2"/>
    <n v="24.349"/>
    <x v="3"/>
  </r>
  <r>
    <s v="NEO"/>
    <x v="0"/>
    <x v="35"/>
    <x v="0"/>
    <n v="9.5299999999999994"/>
    <n v="0.6"/>
    <n v="107.502"/>
    <x v="0"/>
  </r>
  <r>
    <s v="NEO"/>
    <x v="0"/>
    <x v="35"/>
    <x v="1"/>
    <n v="0.42099999999999999"/>
    <n v="0.6"/>
    <n v="107.502"/>
    <x v="0"/>
  </r>
  <r>
    <s v="NEO"/>
    <x v="0"/>
    <x v="35"/>
    <x v="2"/>
    <n v="0.66900000000000004"/>
    <n v="0.6"/>
    <n v="107.502"/>
    <x v="0"/>
  </r>
  <r>
    <s v="NEO"/>
    <x v="0"/>
    <x v="36"/>
    <x v="0"/>
    <n v="7.39"/>
    <n v="1.3"/>
    <n v="108.343"/>
    <x v="1"/>
  </r>
  <r>
    <s v="NEO"/>
    <x v="0"/>
    <x v="36"/>
    <x v="1"/>
    <n v="0.59199999999999997"/>
    <n v="1.3"/>
    <n v="108.343"/>
    <x v="1"/>
  </r>
  <r>
    <s v="NEO"/>
    <x v="0"/>
    <x v="36"/>
    <x v="2"/>
    <n v="1.05"/>
    <n v="1.3"/>
    <n v="108.343"/>
    <x v="1"/>
  </r>
  <r>
    <s v="NEO"/>
    <x v="1"/>
    <x v="36"/>
    <x v="0"/>
    <n v="10.077999999999999"/>
    <n v="0.9"/>
    <n v="106.04"/>
    <x v="1"/>
  </r>
  <r>
    <s v="NEO"/>
    <x v="1"/>
    <x v="36"/>
    <x v="1"/>
    <n v="3.4089999999999998"/>
    <n v="0.9"/>
    <n v="106.04"/>
    <x v="1"/>
  </r>
  <r>
    <s v="NEO"/>
    <x v="1"/>
    <x v="36"/>
    <x v="2"/>
    <n v="4.9450000000000003"/>
    <n v="0.9"/>
    <n v="106.04"/>
    <x v="1"/>
  </r>
  <r>
    <s v="NEO"/>
    <x v="2"/>
    <x v="35"/>
    <x v="0"/>
    <n v="0.89800000000000002"/>
    <n v="3.8"/>
    <n v="107.47"/>
    <x v="0"/>
  </r>
  <r>
    <s v="NEO"/>
    <x v="2"/>
    <x v="35"/>
    <x v="1"/>
    <n v="0.23499999999999999"/>
    <n v="3.8"/>
    <n v="107.47"/>
    <x v="0"/>
  </r>
  <r>
    <s v="NEO"/>
    <x v="2"/>
    <x v="35"/>
    <x v="2"/>
    <n v="0.52500000000000002"/>
    <n v="3.8"/>
    <n v="107.47"/>
    <x v="0"/>
  </r>
  <r>
    <s v="NEO"/>
    <x v="2"/>
    <x v="36"/>
    <x v="0"/>
    <n v="0.68200000000000005"/>
    <n v="26.2"/>
    <n v="106.164"/>
    <x v="1"/>
  </r>
  <r>
    <s v="NEO"/>
    <x v="2"/>
    <x v="36"/>
    <x v="1"/>
    <n v="0.26800000000000002"/>
    <n v="26.2"/>
    <n v="106.164"/>
    <x v="1"/>
  </r>
  <r>
    <s v="NEO"/>
    <x v="2"/>
    <x v="36"/>
    <x v="2"/>
    <n v="0.41399999999999998"/>
    <n v="26.2"/>
    <n v="106.164"/>
    <x v="1"/>
  </r>
  <r>
    <s v="NEO"/>
    <x v="2"/>
    <x v="37"/>
    <x v="0"/>
    <n v="1.1519999999999999"/>
    <n v="0.7"/>
    <n v="107.46"/>
    <x v="2"/>
  </r>
  <r>
    <s v="NEO"/>
    <x v="2"/>
    <x v="37"/>
    <x v="1"/>
    <n v="0.43"/>
    <n v="0.7"/>
    <n v="107.46"/>
    <x v="2"/>
  </r>
  <r>
    <s v="NEO"/>
    <x v="2"/>
    <x v="37"/>
    <x v="2"/>
    <n v="0.97299999999999998"/>
    <n v="0.7"/>
    <n v="107.46"/>
    <x v="2"/>
  </r>
  <r>
    <s v="NEO"/>
    <x v="3"/>
    <x v="35"/>
    <x v="0"/>
    <n v="0.81899999999999995"/>
    <n v="36.1"/>
    <n v="107.467"/>
    <x v="0"/>
  </r>
  <r>
    <s v="NEO"/>
    <x v="3"/>
    <x v="35"/>
    <x v="1"/>
    <n v="0.38100000000000001"/>
    <n v="36.1"/>
    <n v="107.467"/>
    <x v="0"/>
  </r>
  <r>
    <s v="NEO"/>
    <x v="3"/>
    <x v="35"/>
    <x v="2"/>
    <n v="0.47299999999999998"/>
    <n v="36.1"/>
    <n v="107.467"/>
    <x v="0"/>
  </r>
  <r>
    <s v="NEO"/>
    <x v="3"/>
    <x v="37"/>
    <x v="0"/>
    <n v="1.4550000000000001"/>
    <n v="11"/>
    <n v="107.42100000000001"/>
    <x v="2"/>
  </r>
  <r>
    <s v="NEO"/>
    <x v="3"/>
    <x v="37"/>
    <x v="1"/>
    <n v="0.68799999999999994"/>
    <n v="11"/>
    <n v="107.42100000000001"/>
    <x v="2"/>
  </r>
  <r>
    <s v="NEO"/>
    <x v="3"/>
    <x v="37"/>
    <x v="2"/>
    <n v="0.997"/>
    <n v="11"/>
    <n v="107.42100000000001"/>
    <x v="2"/>
  </r>
  <r>
    <s v="NEO"/>
    <x v="3"/>
    <x v="36"/>
    <x v="0"/>
    <n v="1.02"/>
    <n v="52"/>
    <n v="106.09699999999999"/>
    <x v="1"/>
  </r>
  <r>
    <s v="NEO"/>
    <x v="3"/>
    <x v="36"/>
    <x v="1"/>
    <n v="0.318"/>
    <n v="52"/>
    <n v="106.09699999999999"/>
    <x v="1"/>
  </r>
  <r>
    <s v="NEO"/>
    <x v="3"/>
    <x v="36"/>
    <x v="2"/>
    <n v="0.51800000000000002"/>
    <n v="52"/>
    <n v="106.09699999999999"/>
    <x v="1"/>
  </r>
  <r>
    <s v="NEO"/>
    <x v="9"/>
    <x v="35"/>
    <x v="0"/>
    <n v="1.4059999999999999"/>
    <n v="9.1999999999999993"/>
    <n v="107.681"/>
    <x v="0"/>
  </r>
  <r>
    <s v="NEO"/>
    <x v="9"/>
    <x v="35"/>
    <x v="1"/>
    <n v="0.53300000000000003"/>
    <n v="9.1999999999999993"/>
    <n v="107.681"/>
    <x v="0"/>
  </r>
  <r>
    <s v="NEO"/>
    <x v="9"/>
    <x v="35"/>
    <x v="2"/>
    <n v="0.97"/>
    <n v="9.1999999999999993"/>
    <n v="107.681"/>
    <x v="0"/>
  </r>
  <r>
    <s v="NEO"/>
    <x v="9"/>
    <x v="37"/>
    <x v="0"/>
    <n v="3.7989999999999999"/>
    <n v="1.1000000000000001"/>
    <n v="107.414"/>
    <x v="2"/>
  </r>
  <r>
    <s v="NEO"/>
    <x v="9"/>
    <x v="37"/>
    <x v="1"/>
    <n v="0.92800000000000005"/>
    <n v="1.1000000000000001"/>
    <n v="107.414"/>
    <x v="2"/>
  </r>
  <r>
    <s v="NEO"/>
    <x v="9"/>
    <x v="37"/>
    <x v="2"/>
    <n v="1.6220000000000001"/>
    <n v="1.1000000000000001"/>
    <n v="107.414"/>
    <x v="2"/>
  </r>
  <r>
    <s v="NEO"/>
    <x v="9"/>
    <x v="36"/>
    <x v="0"/>
    <n v="2.2090000000000001"/>
    <n v="2.8"/>
    <n v="106.32899999999999"/>
    <x v="1"/>
  </r>
  <r>
    <s v="NEO"/>
    <x v="9"/>
    <x v="36"/>
    <x v="1"/>
    <n v="0.90600000000000003"/>
    <n v="2.8"/>
    <n v="106.32899999999999"/>
    <x v="1"/>
  </r>
  <r>
    <s v="NEO"/>
    <x v="9"/>
    <x v="36"/>
    <x v="2"/>
    <n v="1.276"/>
    <n v="2.8"/>
    <n v="106.32899999999999"/>
    <x v="1"/>
  </r>
  <r>
    <s v="NEO"/>
    <x v="4"/>
    <x v="35"/>
    <x v="0"/>
    <n v="2.956"/>
    <n v="4"/>
    <n v="107.447"/>
    <x v="0"/>
  </r>
  <r>
    <s v="NEO"/>
    <x v="4"/>
    <x v="35"/>
    <x v="1"/>
    <n v="0.66900000000000004"/>
    <n v="4"/>
    <n v="107.447"/>
    <x v="0"/>
  </r>
  <r>
    <s v="NEO"/>
    <x v="4"/>
    <x v="35"/>
    <x v="2"/>
    <n v="1.829"/>
    <n v="4"/>
    <n v="107.447"/>
    <x v="0"/>
  </r>
  <r>
    <s v="NEO"/>
    <x v="4"/>
    <x v="36"/>
    <x v="0"/>
    <n v="2.2690000000000001"/>
    <n v="4.7"/>
    <n v="105.996"/>
    <x v="1"/>
  </r>
  <r>
    <s v="NEO"/>
    <x v="4"/>
    <x v="36"/>
    <x v="1"/>
    <n v="0.81699999999999995"/>
    <n v="4.7"/>
    <n v="105.996"/>
    <x v="1"/>
  </r>
  <r>
    <s v="NEO"/>
    <x v="4"/>
    <x v="36"/>
    <x v="2"/>
    <n v="1.964"/>
    <n v="4.7"/>
    <n v="105.996"/>
    <x v="1"/>
  </r>
  <r>
    <s v="NEO"/>
    <x v="5"/>
    <x v="35"/>
    <x v="0"/>
    <n v="90.465999999999994"/>
    <n v="6.1"/>
    <n v="108.083"/>
    <x v="0"/>
  </r>
  <r>
    <s v="NEO"/>
    <x v="5"/>
    <x v="35"/>
    <x v="1"/>
    <n v="1.635"/>
    <n v="6.1"/>
    <n v="108.083"/>
    <x v="0"/>
  </r>
  <r>
    <s v="NEO"/>
    <x v="5"/>
    <x v="35"/>
    <x v="2"/>
    <n v="13.141999999999999"/>
    <n v="6.1"/>
    <n v="108.083"/>
    <x v="0"/>
  </r>
  <r>
    <s v="NEO"/>
    <x v="5"/>
    <x v="37"/>
    <x v="0"/>
    <n v="24.725000000000001"/>
    <n v="1.1000000000000001"/>
    <n v="108.01"/>
    <x v="2"/>
  </r>
  <r>
    <s v="NEO"/>
    <x v="5"/>
    <x v="37"/>
    <x v="1"/>
    <n v="1.411"/>
    <n v="1.1000000000000001"/>
    <n v="108.01"/>
    <x v="2"/>
  </r>
  <r>
    <s v="NEO"/>
    <x v="5"/>
    <x v="37"/>
    <x v="2"/>
    <n v="2.4289999999999998"/>
    <n v="1.1000000000000001"/>
    <n v="108.01"/>
    <x v="2"/>
  </r>
  <r>
    <s v="NEO"/>
    <x v="5"/>
    <x v="36"/>
    <x v="0"/>
    <n v="3.548"/>
    <n v="6.2"/>
    <n v="106.75"/>
    <x v="1"/>
  </r>
  <r>
    <s v="NEO"/>
    <x v="5"/>
    <x v="36"/>
    <x v="1"/>
    <n v="1.1830000000000001"/>
    <n v="6.2"/>
    <n v="106.75"/>
    <x v="1"/>
  </r>
  <r>
    <s v="NEO"/>
    <x v="5"/>
    <x v="36"/>
    <x v="2"/>
    <n v="1.867"/>
    <n v="6.2"/>
    <n v="106.75"/>
    <x v="1"/>
  </r>
  <r>
    <s v="NEO"/>
    <x v="10"/>
    <x v="35"/>
    <x v="0"/>
    <n v="0.45100000000000001"/>
    <n v="1.7"/>
    <n v="107.40300000000001"/>
    <x v="0"/>
  </r>
  <r>
    <s v="NEO"/>
    <x v="10"/>
    <x v="35"/>
    <x v="1"/>
    <n v="0.45100000000000001"/>
    <n v="1.7"/>
    <n v="107.40300000000001"/>
    <x v="0"/>
  </r>
  <r>
    <s v="NEO"/>
    <x v="10"/>
    <x v="35"/>
    <x v="2"/>
    <n v="0.45100000000000001"/>
    <n v="1.7"/>
    <n v="107.40300000000001"/>
    <x v="0"/>
  </r>
  <r>
    <s v="NEO"/>
    <x v="10"/>
    <x v="37"/>
    <x v="0"/>
    <n v="0.64700000000000002"/>
    <n v="0.9"/>
    <n v="107.173"/>
    <x v="2"/>
  </r>
  <r>
    <s v="NEO"/>
    <x v="10"/>
    <x v="37"/>
    <x v="1"/>
    <n v="0.64700000000000002"/>
    <n v="0.9"/>
    <n v="107.173"/>
    <x v="2"/>
  </r>
  <r>
    <s v="NEO"/>
    <x v="10"/>
    <x v="37"/>
    <x v="2"/>
    <n v="0.64700000000000002"/>
    <n v="0.9"/>
    <n v="107.173"/>
    <x v="2"/>
  </r>
  <r>
    <s v="NEO"/>
    <x v="10"/>
    <x v="36"/>
    <x v="0"/>
    <n v="1.7290000000000001"/>
    <n v="0.5"/>
    <n v="106.006"/>
    <x v="1"/>
  </r>
  <r>
    <s v="NEO"/>
    <x v="10"/>
    <x v="36"/>
    <x v="1"/>
    <n v="1.7290000000000001"/>
    <n v="0.5"/>
    <n v="106.006"/>
    <x v="1"/>
  </r>
  <r>
    <s v="NEO"/>
    <x v="10"/>
    <x v="36"/>
    <x v="2"/>
    <n v="1.7290000000000001"/>
    <n v="0.5"/>
    <n v="106.006"/>
    <x v="1"/>
  </r>
  <r>
    <s v="DGD"/>
    <x v="4"/>
    <x v="38"/>
    <x v="0"/>
    <n v="3.327"/>
    <n v="3.4"/>
    <n v="485.29300000000001"/>
    <x v="2"/>
  </r>
  <r>
    <s v="DGD"/>
    <x v="4"/>
    <x v="38"/>
    <x v="1"/>
    <n v="2.1629999999999998"/>
    <n v="3.4"/>
    <n v="485.29300000000001"/>
    <x v="2"/>
  </r>
  <r>
    <s v="DGD"/>
    <x v="4"/>
    <x v="38"/>
    <x v="2"/>
    <n v="2.38"/>
    <n v="3.4"/>
    <n v="485.29300000000001"/>
    <x v="2"/>
  </r>
  <r>
    <s v="DGD"/>
    <x v="4"/>
    <x v="39"/>
    <x v="0"/>
    <n v="13.487"/>
    <n v="5.2"/>
    <n v="486.77699999999999"/>
    <x v="0"/>
  </r>
  <r>
    <s v="DGD"/>
    <x v="4"/>
    <x v="39"/>
    <x v="1"/>
    <n v="2.141"/>
    <n v="5.2"/>
    <n v="486.77699999999999"/>
    <x v="0"/>
  </r>
  <r>
    <s v="DGD"/>
    <x v="4"/>
    <x v="39"/>
    <x v="2"/>
    <n v="3.254"/>
    <n v="5.2"/>
    <n v="486.77699999999999"/>
    <x v="0"/>
  </r>
  <r>
    <s v="DGD"/>
    <x v="5"/>
    <x v="39"/>
    <x v="0"/>
    <n v="54.548000000000002"/>
    <n v="0.5"/>
    <n v="470.58600000000001"/>
    <x v="0"/>
  </r>
  <r>
    <s v="DGD"/>
    <x v="5"/>
    <x v="39"/>
    <x v="1"/>
    <n v="2.5169999999999999"/>
    <n v="0.5"/>
    <n v="470.58600000000001"/>
    <x v="0"/>
  </r>
  <r>
    <s v="DGD"/>
    <x v="5"/>
    <x v="39"/>
    <x v="2"/>
    <n v="14.148999999999999"/>
    <n v="0.5"/>
    <n v="470.58600000000001"/>
    <x v="0"/>
  </r>
  <r>
    <s v="DGD"/>
    <x v="3"/>
    <x v="38"/>
    <x v="0"/>
    <n v="6.0270000000000001"/>
    <n v="7.1"/>
    <n v="487.35"/>
    <x v="2"/>
  </r>
  <r>
    <s v="DGD"/>
    <x v="3"/>
    <x v="38"/>
    <x v="1"/>
    <n v="1.4390000000000001"/>
    <n v="7.1"/>
    <n v="487.35"/>
    <x v="2"/>
  </r>
  <r>
    <s v="DGD"/>
    <x v="3"/>
    <x v="38"/>
    <x v="2"/>
    <n v="3.1789999999999998"/>
    <n v="7.1"/>
    <n v="487.35"/>
    <x v="2"/>
  </r>
  <r>
    <s v="DGD"/>
    <x v="3"/>
    <x v="39"/>
    <x v="0"/>
    <n v="1.4379999999999999"/>
    <n v="44.8"/>
    <n v="487.86099999999999"/>
    <x v="0"/>
  </r>
  <r>
    <s v="DGD"/>
    <x v="3"/>
    <x v="39"/>
    <x v="1"/>
    <n v="0.48299999999999998"/>
    <n v="44.8"/>
    <n v="487.86099999999999"/>
    <x v="0"/>
  </r>
  <r>
    <s v="DGD"/>
    <x v="3"/>
    <x v="39"/>
    <x v="2"/>
    <n v="0.82499999999999996"/>
    <n v="44.8"/>
    <n v="487.86099999999999"/>
    <x v="0"/>
  </r>
  <r>
    <s v="XEM"/>
    <x v="4"/>
    <x v="40"/>
    <x v="0"/>
    <n v="97.555999999999997"/>
    <n v="0.8"/>
    <n v="0.377"/>
    <x v="0"/>
  </r>
  <r>
    <s v="XEM"/>
    <x v="4"/>
    <x v="40"/>
    <x v="1"/>
    <n v="3.1549999999999998"/>
    <n v="0.8"/>
    <n v="0.377"/>
    <x v="0"/>
  </r>
  <r>
    <s v="XEM"/>
    <x v="4"/>
    <x v="40"/>
    <x v="2"/>
    <n v="30.417000000000002"/>
    <n v="0.8"/>
    <n v="0.377"/>
    <x v="0"/>
  </r>
  <r>
    <s v="XEM"/>
    <x v="4"/>
    <x v="41"/>
    <x v="0"/>
    <n v="83.393000000000001"/>
    <n v="1.1000000000000001"/>
    <n v="0.371"/>
    <x v="1"/>
  </r>
  <r>
    <s v="XEM"/>
    <x v="4"/>
    <x v="41"/>
    <x v="1"/>
    <n v="2.9430000000000001"/>
    <n v="1.1000000000000001"/>
    <n v="0.371"/>
    <x v="1"/>
  </r>
  <r>
    <s v="XEM"/>
    <x v="4"/>
    <x v="41"/>
    <x v="2"/>
    <n v="26.184999999999999"/>
    <n v="1.1000000000000001"/>
    <n v="0.371"/>
    <x v="1"/>
  </r>
  <r>
    <s v="XEM"/>
    <x v="0"/>
    <x v="40"/>
    <x v="0"/>
    <n v="31.206"/>
    <n v="2.7"/>
    <n v="0.31"/>
    <x v="0"/>
  </r>
  <r>
    <s v="XEM"/>
    <x v="0"/>
    <x v="40"/>
    <x v="1"/>
    <n v="3.714"/>
    <n v="2.7"/>
    <n v="0.31"/>
    <x v="0"/>
  </r>
  <r>
    <s v="XEM"/>
    <x v="0"/>
    <x v="40"/>
    <x v="2"/>
    <n v="11.228999999999999"/>
    <n v="2.7"/>
    <n v="0.31"/>
    <x v="0"/>
  </r>
  <r>
    <s v="XEM"/>
    <x v="0"/>
    <x v="41"/>
    <x v="0"/>
    <n v="3.0150000000000001"/>
    <n v="0.6"/>
    <n v="0.312"/>
    <x v="1"/>
  </r>
  <r>
    <s v="XEM"/>
    <x v="0"/>
    <x v="41"/>
    <x v="1"/>
    <n v="2.4460000000000002"/>
    <n v="0.6"/>
    <n v="0.312"/>
    <x v="1"/>
  </r>
  <r>
    <s v="XEM"/>
    <x v="0"/>
    <x v="41"/>
    <x v="2"/>
    <n v="3.0150000000000001"/>
    <n v="0.6"/>
    <n v="0.312"/>
    <x v="1"/>
  </r>
  <r>
    <s v="XEM"/>
    <x v="12"/>
    <x v="40"/>
    <x v="0"/>
    <n v="0.95299999999999996"/>
    <n v="1"/>
    <n v="0.32"/>
    <x v="0"/>
  </r>
  <r>
    <s v="XEM"/>
    <x v="12"/>
    <x v="40"/>
    <x v="1"/>
    <n v="0.46500000000000002"/>
    <n v="1"/>
    <n v="0.32"/>
    <x v="0"/>
  </r>
  <r>
    <s v="XEM"/>
    <x v="12"/>
    <x v="40"/>
    <x v="2"/>
    <n v="0.85699999999999998"/>
    <n v="1"/>
    <n v="0.32"/>
    <x v="0"/>
  </r>
  <r>
    <s v="XEM"/>
    <x v="5"/>
    <x v="40"/>
    <x v="0"/>
    <n v="99.733000000000004"/>
    <n v="0.6"/>
    <n v="0.31900000000000001"/>
    <x v="0"/>
  </r>
  <r>
    <s v="XEM"/>
    <x v="5"/>
    <x v="40"/>
    <x v="1"/>
    <n v="45.975000000000001"/>
    <n v="0.6"/>
    <n v="0.31900000000000001"/>
    <x v="0"/>
  </r>
  <r>
    <s v="XEM"/>
    <x v="5"/>
    <x v="40"/>
    <x v="2"/>
    <n v="98.149000000000001"/>
    <n v="0.6"/>
    <n v="0.31900000000000001"/>
    <x v="0"/>
  </r>
  <r>
    <s v="XEM"/>
    <x v="5"/>
    <x v="41"/>
    <x v="0"/>
    <n v="99.683999999999997"/>
    <n v="0.3"/>
    <n v="0.316"/>
    <x v="1"/>
  </r>
  <r>
    <s v="XEM"/>
    <x v="5"/>
    <x v="41"/>
    <x v="1"/>
    <n v="96.441000000000003"/>
    <n v="0.3"/>
    <n v="0.316"/>
    <x v="1"/>
  </r>
  <r>
    <s v="XEM"/>
    <x v="5"/>
    <x v="41"/>
    <x v="2"/>
    <n v="99.453000000000003"/>
    <n v="0.3"/>
    <n v="0.316"/>
    <x v="1"/>
  </r>
  <r>
    <s v="XEM"/>
    <x v="9"/>
    <x v="40"/>
    <x v="0"/>
    <n v="1.6240000000000001"/>
    <n v="3"/>
    <n v="0.32100000000000001"/>
    <x v="0"/>
  </r>
  <r>
    <s v="XEM"/>
    <x v="9"/>
    <x v="40"/>
    <x v="1"/>
    <n v="0.39600000000000002"/>
    <n v="3"/>
    <n v="0.32100000000000001"/>
    <x v="0"/>
  </r>
  <r>
    <s v="XEM"/>
    <x v="9"/>
    <x v="40"/>
    <x v="2"/>
    <n v="0.79900000000000004"/>
    <n v="3"/>
    <n v="0.32100000000000001"/>
    <x v="0"/>
  </r>
  <r>
    <s v="ETC"/>
    <x v="0"/>
    <x v="42"/>
    <x v="0"/>
    <n v="20.376000000000001"/>
    <n v="0.7"/>
    <n v="23.888999999999999"/>
    <x v="1"/>
  </r>
  <r>
    <s v="ETC"/>
    <x v="0"/>
    <x v="42"/>
    <x v="1"/>
    <n v="2.1320000000000001"/>
    <n v="0.7"/>
    <n v="23.888999999999999"/>
    <x v="1"/>
  </r>
  <r>
    <s v="ETC"/>
    <x v="0"/>
    <x v="42"/>
    <x v="2"/>
    <n v="5.3419999999999996"/>
    <n v="0.7"/>
    <n v="23.888999999999999"/>
    <x v="1"/>
  </r>
  <r>
    <s v="ETC"/>
    <x v="0"/>
    <x v="43"/>
    <x v="0"/>
    <n v="11.449"/>
    <n v="1.1000000000000001"/>
    <n v="23.683"/>
    <x v="0"/>
  </r>
  <r>
    <s v="ETC"/>
    <x v="0"/>
    <x v="43"/>
    <x v="1"/>
    <n v="7.2069999999999999"/>
    <n v="1.1000000000000001"/>
    <n v="23.683"/>
    <x v="0"/>
  </r>
  <r>
    <s v="ETC"/>
    <x v="0"/>
    <x v="43"/>
    <x v="2"/>
    <n v="10.428000000000001"/>
    <n v="1.1000000000000001"/>
    <n v="23.683"/>
    <x v="0"/>
  </r>
  <r>
    <s v="ETC"/>
    <x v="1"/>
    <x v="42"/>
    <x v="0"/>
    <n v="3.8559999999999999"/>
    <n v="1.4"/>
    <n v="23.448"/>
    <x v="1"/>
  </r>
  <r>
    <s v="ETC"/>
    <x v="1"/>
    <x v="42"/>
    <x v="1"/>
    <n v="1.6479999999999999"/>
    <n v="1.4"/>
    <n v="23.448"/>
    <x v="1"/>
  </r>
  <r>
    <s v="ETC"/>
    <x v="1"/>
    <x v="42"/>
    <x v="2"/>
    <n v="1.9079999999999999"/>
    <n v="1.4"/>
    <n v="23.448"/>
    <x v="1"/>
  </r>
  <r>
    <s v="ETC"/>
    <x v="2"/>
    <x v="43"/>
    <x v="0"/>
    <n v="0.82299999999999995"/>
    <n v="5.4"/>
    <n v="23.718"/>
    <x v="0"/>
  </r>
  <r>
    <s v="ETC"/>
    <x v="2"/>
    <x v="43"/>
    <x v="1"/>
    <n v="0.33600000000000002"/>
    <n v="5.4"/>
    <n v="23.718"/>
    <x v="0"/>
  </r>
  <r>
    <s v="ETC"/>
    <x v="2"/>
    <x v="43"/>
    <x v="2"/>
    <n v="0.56999999999999995"/>
    <n v="5.4"/>
    <n v="23.718"/>
    <x v="0"/>
  </r>
  <r>
    <s v="ETC"/>
    <x v="2"/>
    <x v="42"/>
    <x v="0"/>
    <n v="0.56000000000000005"/>
    <n v="27.2"/>
    <n v="23.449000000000002"/>
    <x v="1"/>
  </r>
  <r>
    <s v="ETC"/>
    <x v="2"/>
    <x v="42"/>
    <x v="1"/>
    <n v="0.27600000000000002"/>
    <n v="27.2"/>
    <n v="23.449000000000002"/>
    <x v="1"/>
  </r>
  <r>
    <s v="ETC"/>
    <x v="2"/>
    <x v="42"/>
    <x v="2"/>
    <n v="0.44"/>
    <n v="27.2"/>
    <n v="23.449000000000002"/>
    <x v="1"/>
  </r>
  <r>
    <s v="ETC"/>
    <x v="3"/>
    <x v="44"/>
    <x v="0"/>
    <n v="4.2729999999999997"/>
    <n v="2.5"/>
    <n v="23.706"/>
    <x v="2"/>
  </r>
  <r>
    <s v="ETC"/>
    <x v="3"/>
    <x v="44"/>
    <x v="1"/>
    <n v="1.155"/>
    <n v="2.5"/>
    <n v="23.706"/>
    <x v="2"/>
  </r>
  <r>
    <s v="ETC"/>
    <x v="3"/>
    <x v="44"/>
    <x v="2"/>
    <n v="2.0049999999999999"/>
    <n v="2.5"/>
    <n v="23.706"/>
    <x v="2"/>
  </r>
  <r>
    <s v="ETC"/>
    <x v="3"/>
    <x v="43"/>
    <x v="0"/>
    <n v="1.169"/>
    <n v="13.8"/>
    <n v="23.721"/>
    <x v="0"/>
  </r>
  <r>
    <s v="ETC"/>
    <x v="3"/>
    <x v="43"/>
    <x v="1"/>
    <n v="0.372"/>
    <n v="13.8"/>
    <n v="23.721"/>
    <x v="0"/>
  </r>
  <r>
    <s v="ETC"/>
    <x v="3"/>
    <x v="43"/>
    <x v="2"/>
    <n v="0.69099999999999995"/>
    <n v="13.8"/>
    <n v="23.721"/>
    <x v="0"/>
  </r>
  <r>
    <s v="ETC"/>
    <x v="9"/>
    <x v="42"/>
    <x v="0"/>
    <n v="2.0489999999999999"/>
    <n v="2"/>
    <n v="23.463999999999999"/>
    <x v="1"/>
  </r>
  <r>
    <s v="ETC"/>
    <x v="9"/>
    <x v="42"/>
    <x v="1"/>
    <n v="0.84799999999999998"/>
    <n v="2"/>
    <n v="23.463999999999999"/>
    <x v="1"/>
  </r>
  <r>
    <s v="ETC"/>
    <x v="9"/>
    <x v="42"/>
    <x v="2"/>
    <n v="1.2230000000000001"/>
    <n v="2"/>
    <n v="23.463999999999999"/>
    <x v="1"/>
  </r>
  <r>
    <s v="ETC"/>
    <x v="9"/>
    <x v="44"/>
    <x v="0"/>
    <n v="18.934000000000001"/>
    <n v="0.4"/>
    <n v="23.760999999999999"/>
    <x v="2"/>
  </r>
  <r>
    <s v="ETC"/>
    <x v="9"/>
    <x v="44"/>
    <x v="1"/>
    <n v="1.256"/>
    <n v="0.4"/>
    <n v="23.760999999999999"/>
    <x v="2"/>
  </r>
  <r>
    <s v="ETC"/>
    <x v="9"/>
    <x v="44"/>
    <x v="2"/>
    <n v="4.3620000000000001"/>
    <n v="0.4"/>
    <n v="23.760999999999999"/>
    <x v="2"/>
  </r>
  <r>
    <s v="ETC"/>
    <x v="9"/>
    <x v="43"/>
    <x v="0"/>
    <n v="1.804"/>
    <n v="5.2"/>
    <n v="23.707000000000001"/>
    <x v="0"/>
  </r>
  <r>
    <s v="ETC"/>
    <x v="9"/>
    <x v="43"/>
    <x v="1"/>
    <n v="0.55800000000000005"/>
    <n v="5.2"/>
    <n v="23.707000000000001"/>
    <x v="0"/>
  </r>
  <r>
    <s v="ETC"/>
    <x v="9"/>
    <x v="43"/>
    <x v="2"/>
    <n v="1.083"/>
    <n v="5.2"/>
    <n v="23.707000000000001"/>
    <x v="0"/>
  </r>
  <r>
    <s v="ETC"/>
    <x v="4"/>
    <x v="42"/>
    <x v="0"/>
    <n v="1.601"/>
    <n v="30.1"/>
    <n v="23.451000000000001"/>
    <x v="1"/>
  </r>
  <r>
    <s v="ETC"/>
    <x v="4"/>
    <x v="42"/>
    <x v="1"/>
    <n v="0.61899999999999999"/>
    <n v="30.1"/>
    <n v="23.451000000000001"/>
    <x v="1"/>
  </r>
  <r>
    <s v="ETC"/>
    <x v="4"/>
    <x v="42"/>
    <x v="2"/>
    <n v="1.2649999999999999"/>
    <n v="30.1"/>
    <n v="23.451000000000001"/>
    <x v="1"/>
  </r>
  <r>
    <s v="ETC"/>
    <x v="4"/>
    <x v="43"/>
    <x v="0"/>
    <n v="1.7190000000000001"/>
    <n v="2.8"/>
    <n v="23.739000000000001"/>
    <x v="0"/>
  </r>
  <r>
    <s v="ETC"/>
    <x v="4"/>
    <x v="43"/>
    <x v="1"/>
    <n v="0.71899999999999997"/>
    <n v="2.8"/>
    <n v="23.739000000000001"/>
    <x v="0"/>
  </r>
  <r>
    <s v="ETC"/>
    <x v="4"/>
    <x v="43"/>
    <x v="2"/>
    <n v="1.1619999999999999"/>
    <n v="2.8"/>
    <n v="23.739000000000001"/>
    <x v="0"/>
  </r>
  <r>
    <s v="ETC"/>
    <x v="5"/>
    <x v="42"/>
    <x v="0"/>
    <n v="2.5579999999999998"/>
    <n v="57.2"/>
    <n v="23.446000000000002"/>
    <x v="1"/>
  </r>
  <r>
    <s v="ETC"/>
    <x v="5"/>
    <x v="42"/>
    <x v="1"/>
    <n v="0.65100000000000002"/>
    <n v="57.2"/>
    <n v="23.446000000000002"/>
    <x v="1"/>
  </r>
  <r>
    <s v="ETC"/>
    <x v="5"/>
    <x v="42"/>
    <x v="2"/>
    <n v="1.343"/>
    <n v="57.2"/>
    <n v="23.446000000000002"/>
    <x v="1"/>
  </r>
  <r>
    <s v="ETC"/>
    <x v="5"/>
    <x v="44"/>
    <x v="0"/>
    <n v="3.47"/>
    <n v="18"/>
    <n v="23.751000000000001"/>
    <x v="2"/>
  </r>
  <r>
    <s v="ETC"/>
    <x v="5"/>
    <x v="44"/>
    <x v="1"/>
    <n v="0.95599999999999996"/>
    <n v="18"/>
    <n v="23.751000000000001"/>
    <x v="2"/>
  </r>
  <r>
    <s v="ETC"/>
    <x v="5"/>
    <x v="44"/>
    <x v="2"/>
    <n v="1.3169999999999999"/>
    <n v="18"/>
    <n v="23.751000000000001"/>
    <x v="2"/>
  </r>
  <r>
    <s v="ETC"/>
    <x v="5"/>
    <x v="43"/>
    <x v="0"/>
    <n v="4.1900000000000004"/>
    <n v="82.5"/>
    <n v="23.736999999999998"/>
    <x v="0"/>
  </r>
  <r>
    <s v="ETC"/>
    <x v="5"/>
    <x v="43"/>
    <x v="1"/>
    <n v="0.61"/>
    <n v="82.5"/>
    <n v="23.736999999999998"/>
    <x v="0"/>
  </r>
  <r>
    <s v="ETC"/>
    <x v="5"/>
    <x v="43"/>
    <x v="2"/>
    <n v="1.1739999999999999"/>
    <n v="82.5"/>
    <n v="23.736999999999998"/>
    <x v="0"/>
  </r>
  <r>
    <s v="ETC"/>
    <x v="6"/>
    <x v="43"/>
    <x v="0"/>
    <n v="0.872"/>
    <n v="1.4"/>
    <n v="23.733000000000001"/>
    <x v="0"/>
  </r>
  <r>
    <s v="ETC"/>
    <x v="6"/>
    <x v="43"/>
    <x v="1"/>
    <n v="0.40100000000000002"/>
    <n v="1.4"/>
    <n v="23.733000000000001"/>
    <x v="0"/>
  </r>
  <r>
    <s v="ETC"/>
    <x v="6"/>
    <x v="43"/>
    <x v="2"/>
    <n v="0.67900000000000005"/>
    <n v="1.4"/>
    <n v="23.733000000000001"/>
    <x v="0"/>
  </r>
  <r>
    <s v="ETC"/>
    <x v="6"/>
    <x v="42"/>
    <x v="0"/>
    <n v="1.202"/>
    <n v="2.1"/>
    <n v="23.466000000000001"/>
    <x v="1"/>
  </r>
  <r>
    <s v="ETC"/>
    <x v="6"/>
    <x v="42"/>
    <x v="1"/>
    <n v="0.45600000000000002"/>
    <n v="2.1"/>
    <n v="23.466000000000001"/>
    <x v="1"/>
  </r>
  <r>
    <s v="ETC"/>
    <x v="6"/>
    <x v="42"/>
    <x v="2"/>
    <n v="0.95699999999999996"/>
    <n v="2.1"/>
    <n v="23.466000000000001"/>
    <x v="1"/>
  </r>
  <r>
    <s v="ETC"/>
    <x v="7"/>
    <x v="45"/>
    <x v="0"/>
    <n v="0.73399999999999999"/>
    <n v="61.7"/>
    <n v="24.501999999999999"/>
    <x v="3"/>
  </r>
  <r>
    <s v="ETC"/>
    <x v="7"/>
    <x v="45"/>
    <x v="1"/>
    <n v="0.189"/>
    <n v="61.7"/>
    <n v="24.501999999999999"/>
    <x v="3"/>
  </r>
  <r>
    <s v="ETC"/>
    <x v="7"/>
    <x v="45"/>
    <x v="2"/>
    <n v="0.42199999999999999"/>
    <n v="61.7"/>
    <n v="24.501999999999999"/>
    <x v="3"/>
  </r>
  <r>
    <s v="ETC"/>
    <x v="12"/>
    <x v="42"/>
    <x v="0"/>
    <n v="1.397"/>
    <n v="3"/>
    <n v="23.492000000000001"/>
    <x v="1"/>
  </r>
  <r>
    <s v="ETC"/>
    <x v="12"/>
    <x v="42"/>
    <x v="1"/>
    <n v="0.67600000000000005"/>
    <n v="3"/>
    <n v="23.492000000000001"/>
    <x v="1"/>
  </r>
  <r>
    <s v="ETC"/>
    <x v="12"/>
    <x v="42"/>
    <x v="2"/>
    <n v="0.72"/>
    <n v="3"/>
    <n v="23.492000000000001"/>
    <x v="1"/>
  </r>
  <r>
    <s v="ETC"/>
    <x v="12"/>
    <x v="43"/>
    <x v="0"/>
    <n v="0.80500000000000005"/>
    <n v="2.8"/>
    <n v="23.734999999999999"/>
    <x v="0"/>
  </r>
  <r>
    <s v="ETC"/>
    <x v="12"/>
    <x v="43"/>
    <x v="1"/>
    <n v="0.504"/>
    <n v="2.8"/>
    <n v="23.734999999999999"/>
    <x v="0"/>
  </r>
  <r>
    <s v="ETC"/>
    <x v="12"/>
    <x v="43"/>
    <x v="2"/>
    <n v="0.65800000000000003"/>
    <n v="2.8"/>
    <n v="23.734999999999999"/>
    <x v="0"/>
  </r>
  <r>
    <s v="IOTA"/>
    <x v="5"/>
    <x v="46"/>
    <x v="0"/>
    <n v="99.516999999999996"/>
    <n v="0.7"/>
    <n v="1.645"/>
    <x v="2"/>
  </r>
  <r>
    <s v="IOTA"/>
    <x v="5"/>
    <x v="46"/>
    <x v="1"/>
    <n v="9.1750000000000007"/>
    <n v="0.7"/>
    <n v="1.645"/>
    <x v="2"/>
  </r>
  <r>
    <s v="IOTA"/>
    <x v="5"/>
    <x v="46"/>
    <x v="2"/>
    <n v="40.607999999999997"/>
    <n v="0.7"/>
    <n v="1.645"/>
    <x v="2"/>
  </r>
  <r>
    <s v="IOTA"/>
    <x v="5"/>
    <x v="47"/>
    <x v="0"/>
    <n v="27.096"/>
    <n v="4.3"/>
    <n v="1.6439999999999999"/>
    <x v="0"/>
  </r>
  <r>
    <s v="IOTA"/>
    <x v="5"/>
    <x v="47"/>
    <x v="1"/>
    <n v="2.516"/>
    <n v="4.3"/>
    <n v="1.6439999999999999"/>
    <x v="0"/>
  </r>
  <r>
    <s v="IOTA"/>
    <x v="5"/>
    <x v="47"/>
    <x v="2"/>
    <n v="5.7119999999999997"/>
    <n v="4.3"/>
    <n v="1.6439999999999999"/>
    <x v="0"/>
  </r>
  <r>
    <s v="IOTA"/>
    <x v="5"/>
    <x v="48"/>
    <x v="0"/>
    <n v="41.927999999999997"/>
    <n v="2.8"/>
    <n v="1.627"/>
    <x v="1"/>
  </r>
  <r>
    <s v="IOTA"/>
    <x v="5"/>
    <x v="48"/>
    <x v="1"/>
    <n v="4.0709999999999997"/>
    <n v="2.8"/>
    <n v="1.627"/>
    <x v="1"/>
  </r>
  <r>
    <s v="IOTA"/>
    <x v="5"/>
    <x v="48"/>
    <x v="2"/>
    <n v="13.382"/>
    <n v="2.8"/>
    <n v="1.627"/>
    <x v="1"/>
  </r>
  <r>
    <s v="IOTA"/>
    <x v="2"/>
    <x v="46"/>
    <x v="0"/>
    <n v="6.5890000000000004"/>
    <n v="1.5"/>
    <n v="1.663"/>
    <x v="2"/>
  </r>
  <r>
    <s v="IOTA"/>
    <x v="2"/>
    <x v="46"/>
    <x v="1"/>
    <n v="1.359"/>
    <n v="1.5"/>
    <n v="1.663"/>
    <x v="2"/>
  </r>
  <r>
    <s v="IOTA"/>
    <x v="2"/>
    <x v="46"/>
    <x v="2"/>
    <n v="3.5920000000000001"/>
    <n v="1.5"/>
    <n v="1.663"/>
    <x v="2"/>
  </r>
  <r>
    <s v="IOTA"/>
    <x v="2"/>
    <x v="47"/>
    <x v="0"/>
    <n v="1.84"/>
    <n v="8.9"/>
    <n v="1.661"/>
    <x v="0"/>
  </r>
  <r>
    <s v="IOTA"/>
    <x v="2"/>
    <x v="47"/>
    <x v="1"/>
    <n v="0.79300000000000004"/>
    <n v="8.9"/>
    <n v="1.661"/>
    <x v="0"/>
  </r>
  <r>
    <s v="IOTA"/>
    <x v="2"/>
    <x v="47"/>
    <x v="2"/>
    <n v="1.3959999999999999"/>
    <n v="8.9"/>
    <n v="1.661"/>
    <x v="0"/>
  </r>
  <r>
    <s v="IOTA"/>
    <x v="2"/>
    <x v="48"/>
    <x v="0"/>
    <n v="1.2549999999999999"/>
    <n v="25"/>
    <n v="1.6419999999999999"/>
    <x v="1"/>
  </r>
  <r>
    <s v="IOTA"/>
    <x v="2"/>
    <x v="48"/>
    <x v="1"/>
    <n v="0.68799999999999994"/>
    <n v="25"/>
    <n v="1.6419999999999999"/>
    <x v="1"/>
  </r>
  <r>
    <s v="IOTA"/>
    <x v="2"/>
    <x v="48"/>
    <x v="2"/>
    <n v="0.98299999999999998"/>
    <n v="25"/>
    <n v="1.6419999999999999"/>
    <x v="1"/>
  </r>
  <r>
    <s v="IOTA"/>
    <x v="3"/>
    <x v="46"/>
    <x v="0"/>
    <n v="4.3460000000000001"/>
    <n v="3"/>
    <n v="1.6639999999999999"/>
    <x v="2"/>
  </r>
  <r>
    <s v="IOTA"/>
    <x v="3"/>
    <x v="46"/>
    <x v="1"/>
    <n v="2.0249999999999999"/>
    <n v="3"/>
    <n v="1.6639999999999999"/>
    <x v="2"/>
  </r>
  <r>
    <s v="IOTA"/>
    <x v="3"/>
    <x v="46"/>
    <x v="2"/>
    <n v="3.3170000000000002"/>
    <n v="3"/>
    <n v="1.6639999999999999"/>
    <x v="2"/>
  </r>
  <r>
    <s v="IOTA"/>
    <x v="3"/>
    <x v="47"/>
    <x v="0"/>
    <n v="3.1949999999999998"/>
    <n v="10.199999999999999"/>
    <n v="1.6639999999999999"/>
    <x v="0"/>
  </r>
  <r>
    <s v="IOTA"/>
    <x v="3"/>
    <x v="47"/>
    <x v="1"/>
    <n v="0.89300000000000002"/>
    <n v="10.199999999999999"/>
    <n v="1.6639999999999999"/>
    <x v="0"/>
  </r>
  <r>
    <s v="IOTA"/>
    <x v="3"/>
    <x v="47"/>
    <x v="2"/>
    <n v="1.335"/>
    <n v="10.199999999999999"/>
    <n v="1.6639999999999999"/>
    <x v="0"/>
  </r>
  <r>
    <s v="SC"/>
    <x v="12"/>
    <x v="49"/>
    <x v="0"/>
    <n v="3.2930000000000001"/>
    <n v="1.2"/>
    <n v="1.6E-2"/>
    <x v="0"/>
  </r>
  <r>
    <s v="SC"/>
    <x v="12"/>
    <x v="49"/>
    <x v="1"/>
    <n v="1.2869999999999999"/>
    <n v="1.2"/>
    <n v="1.6E-2"/>
    <x v="0"/>
  </r>
  <r>
    <s v="SC"/>
    <x v="12"/>
    <x v="49"/>
    <x v="2"/>
    <n v="2.4489999999999998"/>
    <n v="1.2"/>
    <n v="1.6E-2"/>
    <x v="0"/>
  </r>
  <r>
    <s v="SC"/>
    <x v="9"/>
    <x v="50"/>
    <x v="0"/>
    <n v="99.8"/>
    <n v="0.4"/>
    <n v="1.7000000000000001E-2"/>
    <x v="2"/>
  </r>
  <r>
    <s v="SC"/>
    <x v="9"/>
    <x v="50"/>
    <x v="1"/>
    <n v="8.1229999999999993"/>
    <n v="0.4"/>
    <n v="1.7000000000000001E-2"/>
    <x v="2"/>
  </r>
  <r>
    <s v="SC"/>
    <x v="9"/>
    <x v="50"/>
    <x v="2"/>
    <n v="21.201000000000001"/>
    <n v="0.4"/>
    <n v="1.7000000000000001E-2"/>
    <x v="2"/>
  </r>
  <r>
    <s v="SC"/>
    <x v="9"/>
    <x v="49"/>
    <x v="0"/>
    <n v="2.831"/>
    <n v="3.4"/>
    <n v="1.7000000000000001E-2"/>
    <x v="0"/>
  </r>
  <r>
    <s v="SC"/>
    <x v="9"/>
    <x v="49"/>
    <x v="1"/>
    <n v="1.1759999999999999"/>
    <n v="3.4"/>
    <n v="1.7000000000000001E-2"/>
    <x v="0"/>
  </r>
  <r>
    <s v="SC"/>
    <x v="9"/>
    <x v="49"/>
    <x v="2"/>
    <n v="1.7490000000000001"/>
    <n v="3.4"/>
    <n v="1.7000000000000001E-2"/>
    <x v="0"/>
  </r>
  <r>
    <s v="OMG"/>
    <x v="5"/>
    <x v="51"/>
    <x v="0"/>
    <n v="48.356999999999999"/>
    <n v="0.4"/>
    <n v="15.752000000000001"/>
    <x v="1"/>
  </r>
  <r>
    <s v="OMG"/>
    <x v="5"/>
    <x v="51"/>
    <x v="1"/>
    <n v="13.063000000000001"/>
    <n v="0.4"/>
    <n v="15.752000000000001"/>
    <x v="1"/>
  </r>
  <r>
    <s v="OMG"/>
    <x v="5"/>
    <x v="51"/>
    <x v="2"/>
    <n v="48.356999999999999"/>
    <n v="0.4"/>
    <n v="15.752000000000001"/>
    <x v="1"/>
  </r>
  <r>
    <s v="OMG"/>
    <x v="5"/>
    <x v="52"/>
    <x v="0"/>
    <n v="99.933000000000007"/>
    <n v="0.4"/>
    <n v="15.989000000000001"/>
    <x v="0"/>
  </r>
  <r>
    <s v="OMG"/>
    <x v="5"/>
    <x v="52"/>
    <x v="1"/>
    <n v="3.2130000000000001"/>
    <n v="0.4"/>
    <n v="15.989000000000001"/>
    <x v="0"/>
  </r>
  <r>
    <s v="OMG"/>
    <x v="5"/>
    <x v="52"/>
    <x v="2"/>
    <n v="56.875999999999998"/>
    <n v="0.4"/>
    <n v="15.989000000000001"/>
    <x v="0"/>
  </r>
  <r>
    <s v="OMG"/>
    <x v="3"/>
    <x v="53"/>
    <x v="0"/>
    <n v="3.887"/>
    <n v="2.2000000000000002"/>
    <n v="15.923"/>
    <x v="2"/>
  </r>
  <r>
    <s v="OMG"/>
    <x v="3"/>
    <x v="53"/>
    <x v="1"/>
    <n v="1.0569999999999999"/>
    <n v="2.2000000000000002"/>
    <n v="15.923"/>
    <x v="2"/>
  </r>
  <r>
    <s v="OMG"/>
    <x v="3"/>
    <x v="53"/>
    <x v="2"/>
    <n v="1.71"/>
    <n v="2.2000000000000002"/>
    <n v="15.923"/>
    <x v="2"/>
  </r>
  <r>
    <s v="OMG"/>
    <x v="3"/>
    <x v="52"/>
    <x v="0"/>
    <n v="1.242"/>
    <n v="5.9"/>
    <n v="15.944000000000001"/>
    <x v="0"/>
  </r>
  <r>
    <s v="OMG"/>
    <x v="3"/>
    <x v="52"/>
    <x v="1"/>
    <n v="0.64700000000000002"/>
    <n v="5.9"/>
    <n v="15.944000000000001"/>
    <x v="0"/>
  </r>
  <r>
    <s v="OMG"/>
    <x v="3"/>
    <x v="52"/>
    <x v="2"/>
    <n v="0.88100000000000001"/>
    <n v="5.9"/>
    <n v="15.944000000000001"/>
    <x v="0"/>
  </r>
  <r>
    <s v="OMG"/>
    <x v="9"/>
    <x v="51"/>
    <x v="0"/>
    <n v="3.411"/>
    <n v="1.2"/>
    <n v="15.805"/>
    <x v="1"/>
  </r>
  <r>
    <s v="OMG"/>
    <x v="9"/>
    <x v="51"/>
    <x v="1"/>
    <n v="1.3129999999999999"/>
    <n v="1.2"/>
    <n v="15.805"/>
    <x v="1"/>
  </r>
  <r>
    <s v="OMG"/>
    <x v="9"/>
    <x v="51"/>
    <x v="2"/>
    <n v="1.8939999999999999"/>
    <n v="1.2"/>
    <n v="15.805"/>
    <x v="1"/>
  </r>
  <r>
    <s v="OMG"/>
    <x v="9"/>
    <x v="53"/>
    <x v="0"/>
    <n v="5.9560000000000004"/>
    <n v="0.5"/>
    <n v="15.936999999999999"/>
    <x v="2"/>
  </r>
  <r>
    <s v="OMG"/>
    <x v="9"/>
    <x v="53"/>
    <x v="1"/>
    <n v="1.399"/>
    <n v="0.5"/>
    <n v="15.936999999999999"/>
    <x v="2"/>
  </r>
  <r>
    <s v="OMG"/>
    <x v="9"/>
    <x v="53"/>
    <x v="2"/>
    <n v="3.5350000000000001"/>
    <n v="0.5"/>
    <n v="15.936999999999999"/>
    <x v="2"/>
  </r>
  <r>
    <s v="OMG"/>
    <x v="9"/>
    <x v="52"/>
    <x v="0"/>
    <n v="1.111"/>
    <n v="2.7"/>
    <n v="14.369"/>
    <x v="0"/>
  </r>
  <r>
    <s v="OMG"/>
    <x v="9"/>
    <x v="52"/>
    <x v="1"/>
    <n v="0.5"/>
    <n v="2.7"/>
    <n v="14.369"/>
    <x v="0"/>
  </r>
  <r>
    <s v="OMG"/>
    <x v="9"/>
    <x v="52"/>
    <x v="2"/>
    <n v="0.70099999999999996"/>
    <n v="2.7"/>
    <n v="14.369"/>
    <x v="0"/>
  </r>
  <r>
    <s v="OMG"/>
    <x v="4"/>
    <x v="51"/>
    <x v="0"/>
    <n v="1.923"/>
    <n v="9.6999999999999993"/>
    <n v="15.756"/>
    <x v="1"/>
  </r>
  <r>
    <s v="OMG"/>
    <x v="4"/>
    <x v="51"/>
    <x v="1"/>
    <n v="1.0389999999999999"/>
    <n v="9.6999999999999993"/>
    <n v="15.756"/>
    <x v="1"/>
  </r>
  <r>
    <s v="OMG"/>
    <x v="4"/>
    <x v="51"/>
    <x v="2"/>
    <n v="1.42"/>
    <n v="9.6999999999999993"/>
    <n v="15.756"/>
    <x v="1"/>
  </r>
  <r>
    <s v="OMG"/>
    <x v="4"/>
    <x v="53"/>
    <x v="0"/>
    <n v="3.1629999999999998"/>
    <n v="2.2000000000000002"/>
    <n v="15.944000000000001"/>
    <x v="2"/>
  </r>
  <r>
    <s v="OMG"/>
    <x v="4"/>
    <x v="53"/>
    <x v="1"/>
    <n v="2.0659999999999998"/>
    <n v="2.2000000000000002"/>
    <n v="15.944000000000001"/>
    <x v="2"/>
  </r>
  <r>
    <s v="OMG"/>
    <x v="4"/>
    <x v="53"/>
    <x v="2"/>
    <n v="2.0659999999999998"/>
    <n v="2.2000000000000002"/>
    <n v="15.944000000000001"/>
    <x v="2"/>
  </r>
  <r>
    <s v="OMG"/>
    <x v="4"/>
    <x v="52"/>
    <x v="0"/>
    <n v="2.6160000000000001"/>
    <n v="2.2000000000000002"/>
    <n v="15.944000000000001"/>
    <x v="0"/>
  </r>
  <r>
    <s v="OMG"/>
    <x v="4"/>
    <x v="52"/>
    <x v="1"/>
    <n v="1.2869999999999999"/>
    <n v="2.2000000000000002"/>
    <n v="15.944000000000001"/>
    <x v="0"/>
  </r>
  <r>
    <s v="OMG"/>
    <x v="4"/>
    <x v="52"/>
    <x v="2"/>
    <n v="2.089"/>
    <n v="2.2000000000000002"/>
    <n v="15.944000000000001"/>
    <x v="0"/>
  </r>
  <r>
    <s v="OMG"/>
    <x v="2"/>
    <x v="51"/>
    <x v="0"/>
    <n v="1.151"/>
    <n v="7"/>
    <n v="15.778"/>
    <x v="1"/>
  </r>
  <r>
    <s v="OMG"/>
    <x v="2"/>
    <x v="51"/>
    <x v="1"/>
    <n v="0.59299999999999997"/>
    <n v="7"/>
    <n v="15.778"/>
    <x v="1"/>
  </r>
  <r>
    <s v="OMG"/>
    <x v="2"/>
    <x v="51"/>
    <x v="2"/>
    <n v="0.84499999999999997"/>
    <n v="7"/>
    <n v="15.778"/>
    <x v="1"/>
  </r>
  <r>
    <s v="OMG"/>
    <x v="2"/>
    <x v="53"/>
    <x v="0"/>
    <n v="3.407"/>
    <n v="0.3"/>
    <n v="15.939"/>
    <x v="2"/>
  </r>
  <r>
    <s v="OMG"/>
    <x v="2"/>
    <x v="53"/>
    <x v="1"/>
    <n v="1.1040000000000001"/>
    <n v="0.3"/>
    <n v="15.939"/>
    <x v="2"/>
  </r>
  <r>
    <s v="OMG"/>
    <x v="2"/>
    <x v="53"/>
    <x v="2"/>
    <n v="1.409"/>
    <n v="0.3"/>
    <n v="15.939"/>
    <x v="2"/>
  </r>
  <r>
    <s v="OMG"/>
    <x v="2"/>
    <x v="52"/>
    <x v="0"/>
    <n v="1.2190000000000001"/>
    <n v="1.6"/>
    <n v="15.961"/>
    <x v="0"/>
  </r>
  <r>
    <s v="OMG"/>
    <x v="2"/>
    <x v="52"/>
    <x v="1"/>
    <n v="0.58099999999999996"/>
    <n v="1.6"/>
    <n v="15.961"/>
    <x v="0"/>
  </r>
  <r>
    <s v="OMG"/>
    <x v="2"/>
    <x v="52"/>
    <x v="2"/>
    <n v="0.98499999999999999"/>
    <n v="1.6"/>
    <n v="15.961"/>
    <x v="0"/>
  </r>
  <r>
    <s v="OMG"/>
    <x v="12"/>
    <x v="52"/>
    <x v="0"/>
    <n v="1.4119999999999999"/>
    <n v="0.5"/>
    <n v="15.95"/>
    <x v="0"/>
  </r>
  <r>
    <s v="OMG"/>
    <x v="12"/>
    <x v="52"/>
    <x v="1"/>
    <n v="1.1519999999999999"/>
    <n v="0.5"/>
    <n v="15.95"/>
    <x v="0"/>
  </r>
  <r>
    <s v="OMG"/>
    <x v="12"/>
    <x v="52"/>
    <x v="2"/>
    <n v="1.2190000000000001"/>
    <n v="0.5"/>
    <n v="15.95"/>
    <x v="0"/>
  </r>
  <r>
    <s v="LSK"/>
    <x v="4"/>
    <x v="54"/>
    <x v="0"/>
    <n v="28.1"/>
    <n v="1.2"/>
    <n v="16.364999999999998"/>
    <x v="2"/>
  </r>
  <r>
    <s v="LSK"/>
    <x v="4"/>
    <x v="54"/>
    <x v="1"/>
    <n v="2.5339999999999998"/>
    <n v="1.2"/>
    <n v="16.364999999999998"/>
    <x v="2"/>
  </r>
  <r>
    <s v="LSK"/>
    <x v="4"/>
    <x v="54"/>
    <x v="2"/>
    <n v="3.2919999999999998"/>
    <n v="1.2"/>
    <n v="16.364999999999998"/>
    <x v="2"/>
  </r>
  <r>
    <s v="LSK"/>
    <x v="4"/>
    <x v="55"/>
    <x v="0"/>
    <n v="94.361999999999995"/>
    <n v="1.3"/>
    <n v="16.385000000000002"/>
    <x v="0"/>
  </r>
  <r>
    <s v="LSK"/>
    <x v="4"/>
    <x v="55"/>
    <x v="1"/>
    <n v="2.0910000000000002"/>
    <n v="1.3"/>
    <n v="16.385000000000002"/>
    <x v="0"/>
  </r>
  <r>
    <s v="LSK"/>
    <x v="4"/>
    <x v="55"/>
    <x v="2"/>
    <n v="3.5649999999999999"/>
    <n v="1.3"/>
    <n v="16.385000000000002"/>
    <x v="0"/>
  </r>
  <r>
    <s v="LSK"/>
    <x v="0"/>
    <x v="55"/>
    <x v="0"/>
    <n v="4.774"/>
    <n v="1.3"/>
    <n v="16.475000000000001"/>
    <x v="0"/>
  </r>
  <r>
    <s v="LSK"/>
    <x v="0"/>
    <x v="55"/>
    <x v="1"/>
    <n v="1.3919999999999999"/>
    <n v="1.3"/>
    <n v="16.475000000000001"/>
    <x v="0"/>
  </r>
  <r>
    <s v="LSK"/>
    <x v="0"/>
    <x v="55"/>
    <x v="2"/>
    <n v="2.0430000000000001"/>
    <n v="1.3"/>
    <n v="16.475000000000001"/>
    <x v="0"/>
  </r>
  <r>
    <s v="LSK"/>
    <x v="12"/>
    <x v="55"/>
    <x v="0"/>
    <n v="1.635"/>
    <n v="0.7"/>
    <n v="16.385999999999999"/>
    <x v="0"/>
  </r>
  <r>
    <s v="LSK"/>
    <x v="12"/>
    <x v="55"/>
    <x v="1"/>
    <n v="0.55100000000000005"/>
    <n v="0.7"/>
    <n v="16.385999999999999"/>
    <x v="0"/>
  </r>
  <r>
    <s v="LSK"/>
    <x v="12"/>
    <x v="55"/>
    <x v="2"/>
    <n v="1.524"/>
    <n v="0.7"/>
    <n v="16.385999999999999"/>
    <x v="0"/>
  </r>
  <r>
    <s v="LSK"/>
    <x v="3"/>
    <x v="54"/>
    <x v="0"/>
    <n v="7.5359999999999996"/>
    <n v="0.7"/>
    <n v="16.381"/>
    <x v="2"/>
  </r>
  <r>
    <s v="LSK"/>
    <x v="3"/>
    <x v="54"/>
    <x v="1"/>
    <n v="1.9490000000000001"/>
    <n v="0.7"/>
    <n v="16.381"/>
    <x v="2"/>
  </r>
  <r>
    <s v="LSK"/>
    <x v="3"/>
    <x v="54"/>
    <x v="2"/>
    <n v="2.8460000000000001"/>
    <n v="0.7"/>
    <n v="16.381"/>
    <x v="2"/>
  </r>
  <r>
    <s v="LSK"/>
    <x v="3"/>
    <x v="55"/>
    <x v="0"/>
    <n v="2.242"/>
    <n v="3.2"/>
    <n v="16.387"/>
    <x v="0"/>
  </r>
  <r>
    <s v="LSK"/>
    <x v="3"/>
    <x v="55"/>
    <x v="1"/>
    <n v="1.0169999999999999"/>
    <n v="3.2"/>
    <n v="16.387"/>
    <x v="0"/>
  </r>
  <r>
    <s v="LSK"/>
    <x v="3"/>
    <x v="55"/>
    <x v="2"/>
    <n v="1.488"/>
    <n v="3.2"/>
    <n v="16.387"/>
    <x v="0"/>
  </r>
  <r>
    <s v="LSK"/>
    <x v="9"/>
    <x v="55"/>
    <x v="0"/>
    <n v="2.5059999999999998"/>
    <n v="1.9"/>
    <n v="16.372"/>
    <x v="0"/>
  </r>
  <r>
    <s v="LSK"/>
    <x v="9"/>
    <x v="55"/>
    <x v="1"/>
    <n v="1.026"/>
    <n v="1.9"/>
    <n v="16.372"/>
    <x v="0"/>
  </r>
  <r>
    <s v="LSK"/>
    <x v="9"/>
    <x v="55"/>
    <x v="2"/>
    <n v="1.635"/>
    <n v="1.9"/>
    <n v="16.372"/>
    <x v="0"/>
  </r>
  <r>
    <s v="XMR"/>
    <x v="0"/>
    <x v="56"/>
    <x v="0"/>
    <n v="1.2030000000000001"/>
    <n v="3.6"/>
    <n v="349.10599999999999"/>
    <x v="1"/>
  </r>
  <r>
    <s v="XMR"/>
    <x v="0"/>
    <x v="56"/>
    <x v="1"/>
    <n v="0.45400000000000001"/>
    <n v="3.6"/>
    <n v="349.10599999999999"/>
    <x v="1"/>
  </r>
  <r>
    <s v="XMR"/>
    <x v="0"/>
    <x v="56"/>
    <x v="2"/>
    <n v="0.70799999999999996"/>
    <n v="3.6"/>
    <n v="349.10599999999999"/>
    <x v="1"/>
  </r>
  <r>
    <s v="XMR"/>
    <x v="0"/>
    <x v="57"/>
    <x v="0"/>
    <n v="43.741999999999997"/>
    <n v="1.3"/>
    <n v="345.92"/>
    <x v="2"/>
  </r>
  <r>
    <s v="XMR"/>
    <x v="0"/>
    <x v="57"/>
    <x v="1"/>
    <n v="0.59"/>
    <n v="1.3"/>
    <n v="345.92"/>
    <x v="2"/>
  </r>
  <r>
    <s v="XMR"/>
    <x v="0"/>
    <x v="57"/>
    <x v="2"/>
    <n v="1.298"/>
    <n v="1.3"/>
    <n v="345.92"/>
    <x v="2"/>
  </r>
  <r>
    <s v="XMR"/>
    <x v="0"/>
    <x v="58"/>
    <x v="0"/>
    <n v="0.76700000000000002"/>
    <n v="24"/>
    <n v="345.851"/>
    <x v="0"/>
  </r>
  <r>
    <s v="XMR"/>
    <x v="0"/>
    <x v="58"/>
    <x v="1"/>
    <n v="0.39200000000000002"/>
    <n v="24"/>
    <n v="345.851"/>
    <x v="0"/>
  </r>
  <r>
    <s v="XMR"/>
    <x v="0"/>
    <x v="58"/>
    <x v="2"/>
    <n v="0.61299999999999999"/>
    <n v="24"/>
    <n v="345.851"/>
    <x v="0"/>
  </r>
  <r>
    <s v="XMR"/>
    <x v="2"/>
    <x v="56"/>
    <x v="0"/>
    <n v="0.70899999999999996"/>
    <n v="14.4"/>
    <n v="341.75"/>
    <x v="1"/>
  </r>
  <r>
    <s v="XMR"/>
    <x v="2"/>
    <x v="56"/>
    <x v="1"/>
    <n v="0.22900000000000001"/>
    <n v="14.4"/>
    <n v="341.75"/>
    <x v="1"/>
  </r>
  <r>
    <s v="XMR"/>
    <x v="2"/>
    <x v="56"/>
    <x v="2"/>
    <n v="0.40899999999999997"/>
    <n v="14.4"/>
    <n v="341.75"/>
    <x v="1"/>
  </r>
  <r>
    <s v="XMR"/>
    <x v="2"/>
    <x v="58"/>
    <x v="0"/>
    <n v="0.74199999999999999"/>
    <n v="3.4"/>
    <n v="345.46"/>
    <x v="0"/>
  </r>
  <r>
    <s v="XMR"/>
    <x v="2"/>
    <x v="58"/>
    <x v="1"/>
    <n v="0.27100000000000002"/>
    <n v="3.4"/>
    <n v="345.46"/>
    <x v="0"/>
  </r>
  <r>
    <s v="XMR"/>
    <x v="2"/>
    <x v="58"/>
    <x v="2"/>
    <n v="0.53900000000000003"/>
    <n v="3.4"/>
    <n v="345.46"/>
    <x v="0"/>
  </r>
  <r>
    <s v="XMR"/>
    <x v="3"/>
    <x v="58"/>
    <x v="0"/>
    <n v="1.2110000000000001"/>
    <n v="11.1"/>
    <n v="345.77300000000002"/>
    <x v="0"/>
  </r>
  <r>
    <s v="XMR"/>
    <x v="3"/>
    <x v="58"/>
    <x v="1"/>
    <n v="0.52400000000000002"/>
    <n v="11.1"/>
    <n v="345.77300000000002"/>
    <x v="0"/>
  </r>
  <r>
    <s v="XMR"/>
    <x v="3"/>
    <x v="58"/>
    <x v="2"/>
    <n v="0.879"/>
    <n v="11.1"/>
    <n v="345.77300000000002"/>
    <x v="0"/>
  </r>
  <r>
    <s v="XMR"/>
    <x v="3"/>
    <x v="57"/>
    <x v="0"/>
    <n v="2.4569999999999999"/>
    <n v="1.8"/>
    <n v="345.48"/>
    <x v="2"/>
  </r>
  <r>
    <s v="XMR"/>
    <x v="3"/>
    <x v="57"/>
    <x v="1"/>
    <n v="0.81899999999999995"/>
    <n v="1.8"/>
    <n v="345.48"/>
    <x v="2"/>
  </r>
  <r>
    <s v="XMR"/>
    <x v="3"/>
    <x v="57"/>
    <x v="2"/>
    <n v="1.071"/>
    <n v="1.8"/>
    <n v="345.48"/>
    <x v="2"/>
  </r>
  <r>
    <s v="XMR"/>
    <x v="9"/>
    <x v="56"/>
    <x v="0"/>
    <n v="1.8380000000000001"/>
    <n v="1.3"/>
    <n v="341.80200000000002"/>
    <x v="1"/>
  </r>
  <r>
    <s v="XMR"/>
    <x v="9"/>
    <x v="56"/>
    <x v="1"/>
    <n v="0.71499999999999997"/>
    <n v="1.3"/>
    <n v="341.80200000000002"/>
    <x v="1"/>
  </r>
  <r>
    <s v="XMR"/>
    <x v="9"/>
    <x v="56"/>
    <x v="2"/>
    <n v="1.139"/>
    <n v="1.3"/>
    <n v="341.80200000000002"/>
    <x v="1"/>
  </r>
  <r>
    <s v="XMR"/>
    <x v="9"/>
    <x v="58"/>
    <x v="0"/>
    <n v="1.22"/>
    <n v="4.4000000000000004"/>
    <n v="345.73399999999998"/>
    <x v="0"/>
  </r>
  <r>
    <s v="XMR"/>
    <x v="9"/>
    <x v="58"/>
    <x v="1"/>
    <n v="0.81399999999999995"/>
    <n v="4.4000000000000004"/>
    <n v="345.73399999999998"/>
    <x v="0"/>
  </r>
  <r>
    <s v="XMR"/>
    <x v="9"/>
    <x v="58"/>
    <x v="2"/>
    <n v="1.0649999999999999"/>
    <n v="4.4000000000000004"/>
    <n v="345.73399999999998"/>
    <x v="0"/>
  </r>
  <r>
    <s v="XMR"/>
    <x v="5"/>
    <x v="58"/>
    <x v="0"/>
    <n v="10.62"/>
    <n v="0.6"/>
    <n v="345.262"/>
    <x v="0"/>
  </r>
  <r>
    <s v="XMR"/>
    <x v="5"/>
    <x v="58"/>
    <x v="1"/>
    <n v="3.891"/>
    <n v="0.6"/>
    <n v="345.262"/>
    <x v="0"/>
  </r>
  <r>
    <s v="XMR"/>
    <x v="5"/>
    <x v="58"/>
    <x v="2"/>
    <n v="7.5380000000000003"/>
    <n v="0.6"/>
    <n v="345.262"/>
    <x v="0"/>
  </r>
  <r>
    <s v="XMR"/>
    <x v="6"/>
    <x v="56"/>
    <x v="0"/>
    <n v="0.70199999999999996"/>
    <n v="3.2"/>
    <n v="341.77"/>
    <x v="1"/>
  </r>
  <r>
    <s v="XMR"/>
    <x v="6"/>
    <x v="56"/>
    <x v="1"/>
    <n v="0.41499999999999998"/>
    <n v="3.2"/>
    <n v="341.77"/>
    <x v="1"/>
  </r>
  <r>
    <s v="XMR"/>
    <x v="6"/>
    <x v="56"/>
    <x v="2"/>
    <n v="0.56899999999999995"/>
    <n v="3.2"/>
    <n v="341.77"/>
    <x v="1"/>
  </r>
  <r>
    <s v="XMR"/>
    <x v="6"/>
    <x v="58"/>
    <x v="0"/>
    <n v="0.69199999999999995"/>
    <n v="1.4"/>
    <n v="345.49299999999999"/>
    <x v="0"/>
  </r>
  <r>
    <s v="XMR"/>
    <x v="6"/>
    <x v="58"/>
    <x v="1"/>
    <n v="0.436"/>
    <n v="1.4"/>
    <n v="345.49299999999999"/>
    <x v="0"/>
  </r>
  <r>
    <s v="XMR"/>
    <x v="6"/>
    <x v="58"/>
    <x v="2"/>
    <n v="0.57599999999999996"/>
    <n v="1.4"/>
    <n v="345.49299999999999"/>
    <x v="0"/>
  </r>
  <r>
    <s v="XMR"/>
    <x v="7"/>
    <x v="59"/>
    <x v="0"/>
    <n v="1.244"/>
    <n v="12.3"/>
    <n v="356.88799999999998"/>
    <x v="3"/>
  </r>
  <r>
    <s v="XMR"/>
    <x v="7"/>
    <x v="59"/>
    <x v="1"/>
    <n v="0.60799999999999998"/>
    <n v="12.3"/>
    <n v="356.88799999999998"/>
    <x v="3"/>
  </r>
  <r>
    <s v="XMR"/>
    <x v="7"/>
    <x v="59"/>
    <x v="2"/>
    <n v="1.0509999999999999"/>
    <n v="12.3"/>
    <n v="356.88799999999998"/>
    <x v="3"/>
  </r>
  <r>
    <s v="XMR"/>
    <x v="12"/>
    <x v="56"/>
    <x v="0"/>
    <n v="0.98399999999999999"/>
    <n v="2.4"/>
    <n v="341.798"/>
    <x v="1"/>
  </r>
  <r>
    <s v="XMR"/>
    <x v="12"/>
    <x v="56"/>
    <x v="1"/>
    <n v="0.64900000000000002"/>
    <n v="2.4"/>
    <n v="341.798"/>
    <x v="1"/>
  </r>
  <r>
    <s v="XMR"/>
    <x v="12"/>
    <x v="56"/>
    <x v="2"/>
    <n v="0.69699999999999995"/>
    <n v="2.4"/>
    <n v="341.798"/>
    <x v="1"/>
  </r>
  <r>
    <s v="XMR"/>
    <x v="12"/>
    <x v="58"/>
    <x v="0"/>
    <n v="0.44600000000000001"/>
    <n v="5.9"/>
    <n v="345.375"/>
    <x v="0"/>
  </r>
  <r>
    <s v="XMR"/>
    <x v="12"/>
    <x v="58"/>
    <x v="1"/>
    <n v="0.33800000000000002"/>
    <n v="5.9"/>
    <n v="345.375"/>
    <x v="0"/>
  </r>
  <r>
    <s v="XMR"/>
    <x v="12"/>
    <x v="58"/>
    <x v="2"/>
    <n v="0.41299999999999998"/>
    <n v="5.9"/>
    <n v="345.375"/>
    <x v="0"/>
  </r>
  <r>
    <s v="BTG"/>
    <x v="0"/>
    <x v="60"/>
    <x v="0"/>
    <n v="1.347"/>
    <n v="0.5"/>
    <n v="97.817999999999998"/>
    <x v="0"/>
  </r>
  <r>
    <s v="BTG"/>
    <x v="0"/>
    <x v="60"/>
    <x v="1"/>
    <n v="0.52400000000000002"/>
    <n v="0.5"/>
    <n v="97.817999999999998"/>
    <x v="0"/>
  </r>
  <r>
    <s v="BTG"/>
    <x v="0"/>
    <x v="60"/>
    <x v="2"/>
    <n v="0.83099999999999996"/>
    <n v="0.5"/>
    <n v="97.817999999999998"/>
    <x v="0"/>
  </r>
  <r>
    <s v="BTG"/>
    <x v="0"/>
    <x v="61"/>
    <x v="0"/>
    <n v="25.003"/>
    <n v="0.7"/>
    <n v="98.667000000000002"/>
    <x v="1"/>
  </r>
  <r>
    <s v="BTG"/>
    <x v="0"/>
    <x v="61"/>
    <x v="1"/>
    <n v="0.42399999999999999"/>
    <n v="0.7"/>
    <n v="98.667000000000002"/>
    <x v="1"/>
  </r>
  <r>
    <s v="BTG"/>
    <x v="0"/>
    <x v="61"/>
    <x v="2"/>
    <n v="1.1879999999999999"/>
    <n v="0.7"/>
    <n v="98.667000000000002"/>
    <x v="1"/>
  </r>
  <r>
    <s v="BTG"/>
    <x v="2"/>
    <x v="61"/>
    <x v="0"/>
    <n v="1.9419999999999999"/>
    <n v="2.2000000000000002"/>
    <n v="96.605999999999995"/>
    <x v="1"/>
  </r>
  <r>
    <s v="BTG"/>
    <x v="2"/>
    <x v="61"/>
    <x v="1"/>
    <n v="0.62"/>
    <n v="2.2000000000000002"/>
    <n v="96.605999999999995"/>
    <x v="1"/>
  </r>
  <r>
    <s v="BTG"/>
    <x v="2"/>
    <x v="61"/>
    <x v="2"/>
    <n v="1.258"/>
    <n v="2.2000000000000002"/>
    <n v="96.605999999999995"/>
    <x v="1"/>
  </r>
  <r>
    <s v="BTG"/>
    <x v="2"/>
    <x v="60"/>
    <x v="0"/>
    <n v="1.909"/>
    <n v="1.1000000000000001"/>
    <n v="97.817999999999998"/>
    <x v="0"/>
  </r>
  <r>
    <s v="BTG"/>
    <x v="2"/>
    <x v="60"/>
    <x v="1"/>
    <n v="0.72799999999999998"/>
    <n v="1.1000000000000001"/>
    <n v="97.817999999999998"/>
    <x v="0"/>
  </r>
  <r>
    <s v="BTG"/>
    <x v="2"/>
    <x v="60"/>
    <x v="2"/>
    <n v="1.41"/>
    <n v="1.1000000000000001"/>
    <n v="97.817999999999998"/>
    <x v="0"/>
  </r>
  <r>
    <s v="BTG"/>
    <x v="3"/>
    <x v="60"/>
    <x v="0"/>
    <n v="14.944000000000001"/>
    <n v="2.2999999999999998"/>
    <n v="97.846999999999994"/>
    <x v="0"/>
  </r>
  <r>
    <s v="BTG"/>
    <x v="3"/>
    <x v="60"/>
    <x v="1"/>
    <n v="1.0149999999999999"/>
    <n v="2.2999999999999998"/>
    <n v="97.846999999999994"/>
    <x v="0"/>
  </r>
  <r>
    <s v="BTG"/>
    <x v="3"/>
    <x v="60"/>
    <x v="2"/>
    <n v="2.472"/>
    <n v="2.2999999999999998"/>
    <n v="97.846999999999994"/>
    <x v="0"/>
  </r>
  <r>
    <s v="BTG"/>
    <x v="3"/>
    <x v="62"/>
    <x v="0"/>
    <n v="66.622"/>
    <n v="0.4"/>
    <n v="97.834000000000003"/>
    <x v="2"/>
  </r>
  <r>
    <s v="BTG"/>
    <x v="3"/>
    <x v="62"/>
    <x v="1"/>
    <n v="1.6879999999999999"/>
    <n v="0.4"/>
    <n v="97.834000000000003"/>
    <x v="2"/>
  </r>
  <r>
    <s v="BTG"/>
    <x v="3"/>
    <x v="62"/>
    <x v="2"/>
    <n v="17.591999999999999"/>
    <n v="0.4"/>
    <n v="97.834000000000003"/>
    <x v="2"/>
  </r>
  <r>
    <s v="BTG"/>
    <x v="7"/>
    <x v="63"/>
    <x v="0"/>
    <n v="2.5179999999999998"/>
    <n v="5.0999999999999996"/>
    <n v="100.818"/>
    <x v="3"/>
  </r>
  <r>
    <s v="BTG"/>
    <x v="7"/>
    <x v="63"/>
    <x v="1"/>
    <n v="0.88400000000000001"/>
    <n v="5.0999999999999996"/>
    <n v="100.818"/>
    <x v="3"/>
  </r>
  <r>
    <s v="BTG"/>
    <x v="7"/>
    <x v="63"/>
    <x v="2"/>
    <n v="1.681"/>
    <n v="5.0999999999999996"/>
    <n v="100.818"/>
    <x v="3"/>
  </r>
  <r>
    <s v="BTG"/>
    <x v="9"/>
    <x v="60"/>
    <x v="0"/>
    <n v="2.3250000000000002"/>
    <n v="1.9"/>
    <n v="97.983000000000004"/>
    <x v="0"/>
  </r>
  <r>
    <s v="BTG"/>
    <x v="9"/>
    <x v="60"/>
    <x v="1"/>
    <n v="1.1599999999999999"/>
    <n v="1.9"/>
    <n v="97.983000000000004"/>
    <x v="0"/>
  </r>
  <r>
    <s v="BTG"/>
    <x v="9"/>
    <x v="60"/>
    <x v="2"/>
    <n v="1.73"/>
    <n v="1.9"/>
    <n v="97.983000000000004"/>
    <x v="0"/>
  </r>
  <r>
    <s v="BTG"/>
    <x v="9"/>
    <x v="61"/>
    <x v="0"/>
    <n v="6.7309999999999999"/>
    <n v="0.4"/>
    <n v="96.909000000000006"/>
    <x v="1"/>
  </r>
  <r>
    <s v="BTG"/>
    <x v="9"/>
    <x v="61"/>
    <x v="1"/>
    <n v="2.714"/>
    <n v="0.4"/>
    <n v="96.909000000000006"/>
    <x v="1"/>
  </r>
  <r>
    <s v="BTG"/>
    <x v="9"/>
    <x v="61"/>
    <x v="2"/>
    <n v="3.6829999999999998"/>
    <n v="0.4"/>
    <n v="96.909000000000006"/>
    <x v="1"/>
  </r>
  <r>
    <s v="XLM"/>
    <x v="3"/>
    <x v="64"/>
    <x v="0"/>
    <n v="1.026"/>
    <n v="7"/>
    <n v="0.32700000000000001"/>
    <x v="0"/>
  </r>
  <r>
    <s v="XLM"/>
    <x v="3"/>
    <x v="64"/>
    <x v="1"/>
    <n v="0.42599999999999999"/>
    <n v="7"/>
    <n v="0.32700000000000001"/>
    <x v="0"/>
  </r>
  <r>
    <s v="XLM"/>
    <x v="3"/>
    <x v="64"/>
    <x v="2"/>
    <n v="0.68"/>
    <n v="7"/>
    <n v="0.32700000000000001"/>
    <x v="0"/>
  </r>
  <r>
    <s v="XLM"/>
    <x v="3"/>
    <x v="65"/>
    <x v="0"/>
    <n v="1.6739999999999999"/>
    <n v="1.9"/>
    <n v="0.32700000000000001"/>
    <x v="2"/>
  </r>
  <r>
    <s v="XLM"/>
    <x v="3"/>
    <x v="65"/>
    <x v="1"/>
    <n v="0.86399999999999999"/>
    <n v="1.9"/>
    <n v="0.32700000000000001"/>
    <x v="2"/>
  </r>
  <r>
    <s v="XLM"/>
    <x v="3"/>
    <x v="65"/>
    <x v="2"/>
    <n v="1.1739999999999999"/>
    <n v="1.9"/>
    <n v="0.32700000000000001"/>
    <x v="2"/>
  </r>
  <r>
    <s v="XLM"/>
    <x v="6"/>
    <x v="64"/>
    <x v="0"/>
    <n v="0.75"/>
    <n v="1.8"/>
    <n v="0.32600000000000001"/>
    <x v="0"/>
  </r>
  <r>
    <s v="XLM"/>
    <x v="6"/>
    <x v="64"/>
    <x v="1"/>
    <n v="0.40400000000000003"/>
    <n v="1.8"/>
    <n v="0.32600000000000001"/>
    <x v="0"/>
  </r>
  <r>
    <s v="XLM"/>
    <x v="6"/>
    <x v="64"/>
    <x v="2"/>
    <n v="0.53800000000000003"/>
    <n v="1.8"/>
    <n v="0.32600000000000001"/>
    <x v="0"/>
  </r>
  <r>
    <s v="XLM"/>
    <x v="6"/>
    <x v="66"/>
    <x v="0"/>
    <n v="3.8119999999999998"/>
    <n v="1.8"/>
    <n v="0.32200000000000001"/>
    <x v="1"/>
  </r>
  <r>
    <s v="XLM"/>
    <x v="6"/>
    <x v="66"/>
    <x v="1"/>
    <n v="0.81699999999999995"/>
    <n v="1.8"/>
    <n v="0.32200000000000001"/>
    <x v="1"/>
  </r>
  <r>
    <s v="XLM"/>
    <x v="6"/>
    <x v="66"/>
    <x v="2"/>
    <n v="1.512"/>
    <n v="1.8"/>
    <n v="0.32200000000000001"/>
    <x v="1"/>
  </r>
  <r>
    <s v="XLM"/>
    <x v="5"/>
    <x v="66"/>
    <x v="0"/>
    <n v="99.688999999999993"/>
    <n v="0.3"/>
    <n v="0.32200000000000001"/>
    <x v="1"/>
  </r>
  <r>
    <s v="XLM"/>
    <x v="5"/>
    <x v="66"/>
    <x v="1"/>
    <n v="6.7720000000000002"/>
    <n v="0.3"/>
    <n v="0.32200000000000001"/>
    <x v="1"/>
  </r>
  <r>
    <s v="XLM"/>
    <x v="5"/>
    <x v="66"/>
    <x v="2"/>
    <n v="36.612000000000002"/>
    <n v="0.3"/>
    <n v="0.32200000000000001"/>
    <x v="1"/>
  </r>
  <r>
    <s v="XLM"/>
    <x v="12"/>
    <x v="64"/>
    <x v="0"/>
    <n v="0.629"/>
    <n v="3"/>
    <n v="0.32600000000000001"/>
    <x v="0"/>
  </r>
  <r>
    <s v="XLM"/>
    <x v="12"/>
    <x v="64"/>
    <x v="1"/>
    <n v="0.41299999999999998"/>
    <n v="3"/>
    <n v="0.32600000000000001"/>
    <x v="0"/>
  </r>
  <r>
    <s v="XLM"/>
    <x v="12"/>
    <x v="64"/>
    <x v="2"/>
    <n v="0.498"/>
    <n v="3"/>
    <n v="0.32600000000000001"/>
    <x v="0"/>
  </r>
  <r>
    <s v="XLM"/>
    <x v="12"/>
    <x v="66"/>
    <x v="0"/>
    <n v="1.198"/>
    <n v="1.2"/>
    <n v="0.32300000000000001"/>
    <x v="1"/>
  </r>
  <r>
    <s v="XLM"/>
    <x v="12"/>
    <x v="66"/>
    <x v="1"/>
    <n v="0.69099999999999995"/>
    <n v="1.2"/>
    <n v="0.32300000000000001"/>
    <x v="1"/>
  </r>
  <r>
    <s v="XLM"/>
    <x v="12"/>
    <x v="66"/>
    <x v="2"/>
    <n v="0.76200000000000001"/>
    <n v="1.2"/>
    <n v="0.32300000000000001"/>
    <x v="1"/>
  </r>
  <r>
    <s v="XLM"/>
    <x v="9"/>
    <x v="64"/>
    <x v="0"/>
    <n v="0.95"/>
    <n v="3.6"/>
    <n v="0.32700000000000001"/>
    <x v="0"/>
  </r>
  <r>
    <s v="XLM"/>
    <x v="9"/>
    <x v="64"/>
    <x v="1"/>
    <n v="0.41199999999999998"/>
    <n v="3.6"/>
    <n v="0.32700000000000001"/>
    <x v="0"/>
  </r>
  <r>
    <s v="XLM"/>
    <x v="9"/>
    <x v="64"/>
    <x v="2"/>
    <n v="0.5"/>
    <n v="3.6"/>
    <n v="0.32700000000000001"/>
    <x v="0"/>
  </r>
  <r>
    <s v="BCH"/>
    <x v="0"/>
    <x v="67"/>
    <x v="0"/>
    <n v="18.477"/>
    <n v="2"/>
    <n v="1169.135"/>
    <x v="2"/>
  </r>
  <r>
    <s v="BCH"/>
    <x v="0"/>
    <x v="67"/>
    <x v="1"/>
    <n v="0.33700000000000002"/>
    <n v="2"/>
    <n v="1169.135"/>
    <x v="2"/>
  </r>
  <r>
    <s v="BCH"/>
    <x v="0"/>
    <x v="67"/>
    <x v="2"/>
    <n v="6.5229999999999997"/>
    <n v="2"/>
    <n v="1169.135"/>
    <x v="2"/>
  </r>
  <r>
    <s v="BCH"/>
    <x v="0"/>
    <x v="68"/>
    <x v="0"/>
    <n v="0.68400000000000005"/>
    <n v="60.3"/>
    <n v="1170.17"/>
    <x v="0"/>
  </r>
  <r>
    <s v="BCH"/>
    <x v="0"/>
    <x v="68"/>
    <x v="1"/>
    <n v="0.15"/>
    <n v="60.3"/>
    <n v="1170.17"/>
    <x v="0"/>
  </r>
  <r>
    <s v="BCH"/>
    <x v="0"/>
    <x v="68"/>
    <x v="2"/>
    <n v="0.40500000000000003"/>
    <n v="60.3"/>
    <n v="1170.17"/>
    <x v="0"/>
  </r>
  <r>
    <s v="BCH"/>
    <x v="0"/>
    <x v="69"/>
    <x v="0"/>
    <n v="1.4750000000000001"/>
    <n v="4.0999999999999996"/>
    <n v="1179.8209999999999"/>
    <x v="1"/>
  </r>
  <r>
    <s v="BCH"/>
    <x v="0"/>
    <x v="69"/>
    <x v="1"/>
    <n v="0.40500000000000003"/>
    <n v="4.0999999999999996"/>
    <n v="1179.8209999999999"/>
    <x v="1"/>
  </r>
  <r>
    <s v="BCH"/>
    <x v="0"/>
    <x v="69"/>
    <x v="2"/>
    <n v="0.76300000000000001"/>
    <n v="4.0999999999999996"/>
    <n v="1179.8209999999999"/>
    <x v="1"/>
  </r>
  <r>
    <s v="BCH"/>
    <x v="5"/>
    <x v="68"/>
    <x v="0"/>
    <n v="0.69799999999999995"/>
    <n v="76.3"/>
    <n v="1169.3230000000001"/>
    <x v="0"/>
  </r>
  <r>
    <s v="BCH"/>
    <x v="5"/>
    <x v="68"/>
    <x v="1"/>
    <n v="0.21099999999999999"/>
    <n v="76.3"/>
    <n v="1169.3230000000001"/>
    <x v="0"/>
  </r>
  <r>
    <s v="BCH"/>
    <x v="5"/>
    <x v="68"/>
    <x v="2"/>
    <n v="0.42799999999999999"/>
    <n v="76.3"/>
    <n v="1169.3230000000001"/>
    <x v="0"/>
  </r>
  <r>
    <s v="BCH"/>
    <x v="5"/>
    <x v="69"/>
    <x v="0"/>
    <n v="1.454"/>
    <n v="70.7"/>
    <n v="1154.8710000000001"/>
    <x v="1"/>
  </r>
  <r>
    <s v="BCH"/>
    <x v="5"/>
    <x v="69"/>
    <x v="1"/>
    <n v="0.40799999999999997"/>
    <n v="70.7"/>
    <n v="1154.8710000000001"/>
    <x v="1"/>
  </r>
  <r>
    <s v="BCH"/>
    <x v="5"/>
    <x v="69"/>
    <x v="2"/>
    <n v="0.85199999999999998"/>
    <n v="70.7"/>
    <n v="1154.8710000000001"/>
    <x v="1"/>
  </r>
  <r>
    <s v="BCH"/>
    <x v="2"/>
    <x v="67"/>
    <x v="0"/>
    <n v="0.98599999999999999"/>
    <n v="0.6"/>
    <n v="1168.9770000000001"/>
    <x v="2"/>
  </r>
  <r>
    <s v="BCH"/>
    <x v="2"/>
    <x v="67"/>
    <x v="1"/>
    <n v="0.33"/>
    <n v="0.6"/>
    <n v="1168.9770000000001"/>
    <x v="2"/>
  </r>
  <r>
    <s v="BCH"/>
    <x v="2"/>
    <x v="67"/>
    <x v="2"/>
    <n v="0.67"/>
    <n v="0.6"/>
    <n v="1168.9770000000001"/>
    <x v="2"/>
  </r>
  <r>
    <s v="BCH"/>
    <x v="2"/>
    <x v="69"/>
    <x v="0"/>
    <n v="0.28399999999999997"/>
    <n v="16.3"/>
    <n v="1155"/>
    <x v="1"/>
  </r>
  <r>
    <s v="BCH"/>
    <x v="2"/>
    <x v="69"/>
    <x v="1"/>
    <n v="0.126"/>
    <n v="16.3"/>
    <n v="1155"/>
    <x v="1"/>
  </r>
  <r>
    <s v="BCH"/>
    <x v="2"/>
    <x v="69"/>
    <x v="2"/>
    <n v="0.19"/>
    <n v="16.3"/>
    <n v="1155"/>
    <x v="1"/>
  </r>
  <r>
    <s v="BCH"/>
    <x v="2"/>
    <x v="68"/>
    <x v="0"/>
    <n v="0.216"/>
    <n v="6.8"/>
    <n v="1169.627"/>
    <x v="0"/>
  </r>
  <r>
    <s v="BCH"/>
    <x v="2"/>
    <x v="68"/>
    <x v="1"/>
    <n v="9.1999999999999998E-2"/>
    <n v="6.8"/>
    <n v="1169.627"/>
    <x v="0"/>
  </r>
  <r>
    <s v="BCH"/>
    <x v="2"/>
    <x v="68"/>
    <x v="2"/>
    <n v="0.13400000000000001"/>
    <n v="6.8"/>
    <n v="1169.627"/>
    <x v="0"/>
  </r>
  <r>
    <s v="BCH"/>
    <x v="3"/>
    <x v="67"/>
    <x v="0"/>
    <n v="2.984"/>
    <n v="0.9"/>
    <n v="1168.501"/>
    <x v="2"/>
  </r>
  <r>
    <s v="BCH"/>
    <x v="3"/>
    <x v="67"/>
    <x v="1"/>
    <n v="0.628"/>
    <n v="0.9"/>
    <n v="1168.501"/>
    <x v="2"/>
  </r>
  <r>
    <s v="BCH"/>
    <x v="3"/>
    <x v="67"/>
    <x v="2"/>
    <n v="1.3759999999999999"/>
    <n v="0.9"/>
    <n v="1168.501"/>
    <x v="2"/>
  </r>
  <r>
    <s v="BCH"/>
    <x v="3"/>
    <x v="68"/>
    <x v="0"/>
    <n v="0.81200000000000006"/>
    <n v="6.2"/>
    <n v="1170.095"/>
    <x v="0"/>
  </r>
  <r>
    <s v="BCH"/>
    <x v="3"/>
    <x v="68"/>
    <x v="1"/>
    <n v="0.23699999999999999"/>
    <n v="6.2"/>
    <n v="1170.095"/>
    <x v="0"/>
  </r>
  <r>
    <s v="BCH"/>
    <x v="3"/>
    <x v="68"/>
    <x v="2"/>
    <n v="0.45"/>
    <n v="6.2"/>
    <n v="1170.095"/>
    <x v="0"/>
  </r>
  <r>
    <s v="BCH"/>
    <x v="3"/>
    <x v="69"/>
    <x v="0"/>
    <n v="2.4180000000000001"/>
    <n v="4.8"/>
    <n v="1154.8630000000001"/>
    <x v="1"/>
  </r>
  <r>
    <s v="BCH"/>
    <x v="3"/>
    <x v="69"/>
    <x v="1"/>
    <n v="0.55400000000000005"/>
    <n v="4.8"/>
    <n v="1154.8630000000001"/>
    <x v="1"/>
  </r>
  <r>
    <s v="BCH"/>
    <x v="3"/>
    <x v="69"/>
    <x v="2"/>
    <n v="1.1020000000000001"/>
    <n v="4.8"/>
    <n v="1154.8630000000001"/>
    <x v="1"/>
  </r>
  <r>
    <s v="BCH"/>
    <x v="8"/>
    <x v="69"/>
    <x v="0"/>
    <n v="0.97"/>
    <n v="9.1999999999999993"/>
    <n v="1155.4929999999999"/>
    <x v="1"/>
  </r>
  <r>
    <s v="BCH"/>
    <x v="8"/>
    <x v="69"/>
    <x v="1"/>
    <n v="0.20399999999999999"/>
    <n v="9.1999999999999993"/>
    <n v="1155.4929999999999"/>
    <x v="1"/>
  </r>
  <r>
    <s v="BCH"/>
    <x v="8"/>
    <x v="69"/>
    <x v="2"/>
    <n v="0.42299999999999999"/>
    <n v="9.1999999999999993"/>
    <n v="1155.4929999999999"/>
    <x v="1"/>
  </r>
  <r>
    <s v="BCH"/>
    <x v="8"/>
    <x v="68"/>
    <x v="0"/>
    <n v="0.36199999999999999"/>
    <n v="1"/>
    <n v="1170.021"/>
    <x v="0"/>
  </r>
  <r>
    <s v="BCH"/>
    <x v="8"/>
    <x v="68"/>
    <x v="1"/>
    <n v="0.155"/>
    <n v="1"/>
    <n v="1170.021"/>
    <x v="0"/>
  </r>
  <r>
    <s v="BCH"/>
    <x v="8"/>
    <x v="68"/>
    <x v="2"/>
    <n v="0.26400000000000001"/>
    <n v="1"/>
    <n v="1170.021"/>
    <x v="0"/>
  </r>
  <r>
    <s v="BCH"/>
    <x v="9"/>
    <x v="67"/>
    <x v="0"/>
    <n v="2.125"/>
    <n v="0.9"/>
    <n v="1167.4290000000001"/>
    <x v="2"/>
  </r>
  <r>
    <s v="BCH"/>
    <x v="9"/>
    <x v="67"/>
    <x v="1"/>
    <n v="0.52400000000000002"/>
    <n v="0.9"/>
    <n v="1167.4290000000001"/>
    <x v="2"/>
  </r>
  <r>
    <s v="BCH"/>
    <x v="9"/>
    <x v="67"/>
    <x v="2"/>
    <n v="0.86799999999999999"/>
    <n v="0.9"/>
    <n v="1167.4290000000001"/>
    <x v="2"/>
  </r>
  <r>
    <s v="BCH"/>
    <x v="9"/>
    <x v="68"/>
    <x v="0"/>
    <n v="0.48899999999999999"/>
    <n v="3.6"/>
    <n v="1169.8869999999999"/>
    <x v="0"/>
  </r>
  <r>
    <s v="BCH"/>
    <x v="9"/>
    <x v="68"/>
    <x v="1"/>
    <n v="0.28399999999999997"/>
    <n v="3.6"/>
    <n v="1169.8869999999999"/>
    <x v="0"/>
  </r>
  <r>
    <s v="BCH"/>
    <x v="9"/>
    <x v="68"/>
    <x v="2"/>
    <n v="0.44500000000000001"/>
    <n v="3.6"/>
    <n v="1169.8869999999999"/>
    <x v="0"/>
  </r>
  <r>
    <s v="BCH"/>
    <x v="9"/>
    <x v="69"/>
    <x v="0"/>
    <n v="1.454"/>
    <n v="2.6"/>
    <n v="1156.021"/>
    <x v="1"/>
  </r>
  <r>
    <s v="BCH"/>
    <x v="9"/>
    <x v="69"/>
    <x v="1"/>
    <n v="0.748"/>
    <n v="2.6"/>
    <n v="1156.021"/>
    <x v="1"/>
  </r>
  <r>
    <s v="BCH"/>
    <x v="9"/>
    <x v="69"/>
    <x v="2"/>
    <n v="0.95899999999999996"/>
    <n v="2.6"/>
    <n v="1156.021"/>
    <x v="1"/>
  </r>
  <r>
    <s v="BCH"/>
    <x v="4"/>
    <x v="68"/>
    <x v="0"/>
    <n v="1.008"/>
    <n v="5"/>
    <n v="1169.9079999999999"/>
    <x v="0"/>
  </r>
  <r>
    <s v="BCH"/>
    <x v="4"/>
    <x v="68"/>
    <x v="1"/>
    <n v="0.44500000000000001"/>
    <n v="5"/>
    <n v="1169.9079999999999"/>
    <x v="0"/>
  </r>
  <r>
    <s v="BCH"/>
    <x v="4"/>
    <x v="68"/>
    <x v="2"/>
    <n v="0.59199999999999997"/>
    <n v="5"/>
    <n v="1169.9079999999999"/>
    <x v="0"/>
  </r>
  <r>
    <s v="BCH"/>
    <x v="4"/>
    <x v="69"/>
    <x v="0"/>
    <n v="1.677"/>
    <n v="30.1"/>
    <n v="1154.6590000000001"/>
    <x v="1"/>
  </r>
  <r>
    <s v="BCH"/>
    <x v="4"/>
    <x v="69"/>
    <x v="1"/>
    <n v="0.41899999999999998"/>
    <n v="30.1"/>
    <n v="1154.6590000000001"/>
    <x v="1"/>
  </r>
  <r>
    <s v="BCH"/>
    <x v="4"/>
    <x v="69"/>
    <x v="2"/>
    <n v="0.91700000000000004"/>
    <n v="30.1"/>
    <n v="1154.6590000000001"/>
    <x v="1"/>
  </r>
  <r>
    <s v="BCH"/>
    <x v="11"/>
    <x v="69"/>
    <x v="0"/>
    <n v="0.81399999999999995"/>
    <n v="2.5"/>
    <n v="1154.758"/>
    <x v="1"/>
  </r>
  <r>
    <s v="BCH"/>
    <x v="11"/>
    <x v="69"/>
    <x v="1"/>
    <n v="0.27900000000000003"/>
    <n v="2.5"/>
    <n v="1154.758"/>
    <x v="1"/>
  </r>
  <r>
    <s v="BCH"/>
    <x v="11"/>
    <x v="69"/>
    <x v="2"/>
    <n v="0.48199999999999998"/>
    <n v="2.5"/>
    <n v="1154.758"/>
    <x v="1"/>
  </r>
  <r>
    <s v="BCH"/>
    <x v="11"/>
    <x v="68"/>
    <x v="0"/>
    <n v="0.67400000000000004"/>
    <n v="0.5"/>
    <n v="1169.5999999999999"/>
    <x v="0"/>
  </r>
  <r>
    <s v="BCH"/>
    <x v="11"/>
    <x v="68"/>
    <x v="1"/>
    <n v="0.22900000000000001"/>
    <n v="0.5"/>
    <n v="1169.5999999999999"/>
    <x v="0"/>
  </r>
  <r>
    <s v="BCH"/>
    <x v="11"/>
    <x v="68"/>
    <x v="2"/>
    <n v="0.44400000000000001"/>
    <n v="0.5"/>
    <n v="1169.5999999999999"/>
    <x v="0"/>
  </r>
  <r>
    <s v="BCH"/>
    <x v="6"/>
    <x v="69"/>
    <x v="0"/>
    <n v="0.57899999999999996"/>
    <n v="1.6"/>
    <n v="1155.43"/>
    <x v="1"/>
  </r>
  <r>
    <s v="BCH"/>
    <x v="6"/>
    <x v="69"/>
    <x v="1"/>
    <n v="0.255"/>
    <n v="1.6"/>
    <n v="1155.43"/>
    <x v="1"/>
  </r>
  <r>
    <s v="BCH"/>
    <x v="6"/>
    <x v="69"/>
    <x v="2"/>
    <n v="0.374"/>
    <n v="1.6"/>
    <n v="1155.43"/>
    <x v="1"/>
  </r>
  <r>
    <s v="BCH"/>
    <x v="6"/>
    <x v="68"/>
    <x v="0"/>
    <n v="0.45300000000000001"/>
    <n v="1.1000000000000001"/>
    <n v="1169.5309999999999"/>
    <x v="0"/>
  </r>
  <r>
    <s v="BCH"/>
    <x v="6"/>
    <x v="68"/>
    <x v="1"/>
    <n v="0.16600000000000001"/>
    <n v="1.1000000000000001"/>
    <n v="1169.5309999999999"/>
    <x v="0"/>
  </r>
  <r>
    <s v="BCH"/>
    <x v="6"/>
    <x v="68"/>
    <x v="2"/>
    <n v="0.23200000000000001"/>
    <n v="1.1000000000000001"/>
    <n v="1169.5309999999999"/>
    <x v="0"/>
  </r>
  <r>
    <s v="BCH"/>
    <x v="7"/>
    <x v="70"/>
    <x v="0"/>
    <n v="2.4460000000000002"/>
    <n v="7.1"/>
    <n v="1207.2190000000001"/>
    <x v="3"/>
  </r>
  <r>
    <s v="BCH"/>
    <x v="7"/>
    <x v="70"/>
    <x v="1"/>
    <n v="0.63600000000000001"/>
    <n v="7.1"/>
    <n v="1207.2190000000001"/>
    <x v="3"/>
  </r>
  <r>
    <s v="BCH"/>
    <x v="7"/>
    <x v="70"/>
    <x v="2"/>
    <n v="1.1739999999999999"/>
    <n v="7.1"/>
    <n v="1207.2190000000001"/>
    <x v="3"/>
  </r>
  <r>
    <s v="BCH"/>
    <x v="12"/>
    <x v="68"/>
    <x v="0"/>
    <n v="0.48499999999999999"/>
    <n v="1.7"/>
    <n v="1170.402"/>
    <x v="0"/>
  </r>
  <r>
    <s v="BCH"/>
    <x v="12"/>
    <x v="68"/>
    <x v="1"/>
    <n v="0.20399999999999999"/>
    <n v="1.7"/>
    <n v="1170.402"/>
    <x v="0"/>
  </r>
  <r>
    <s v="BCH"/>
    <x v="12"/>
    <x v="68"/>
    <x v="2"/>
    <n v="0.33700000000000002"/>
    <n v="1.7"/>
    <n v="1170.402"/>
    <x v="0"/>
  </r>
  <r>
    <s v="BCH"/>
    <x v="12"/>
    <x v="69"/>
    <x v="0"/>
    <n v="1.86"/>
    <n v="4.0999999999999996"/>
    <n v="1155.4459999999999"/>
    <x v="1"/>
  </r>
  <r>
    <s v="BCH"/>
    <x v="12"/>
    <x v="69"/>
    <x v="1"/>
    <n v="0.45"/>
    <n v="4.0999999999999996"/>
    <n v="1155.4459999999999"/>
    <x v="1"/>
  </r>
  <r>
    <s v="BCH"/>
    <x v="12"/>
    <x v="69"/>
    <x v="2"/>
    <n v="0.505"/>
    <n v="4.0999999999999996"/>
    <n v="1155.4459999999999"/>
    <x v="1"/>
  </r>
  <r>
    <s v="ICX"/>
    <x v="4"/>
    <x v="71"/>
    <x v="0"/>
    <n v="98.655000000000001"/>
    <n v="0.6"/>
    <n v="3.2389999999999999"/>
    <x v="2"/>
  </r>
  <r>
    <s v="ICX"/>
    <x v="4"/>
    <x v="71"/>
    <x v="1"/>
    <n v="3.883"/>
    <n v="0.6"/>
    <n v="3.2389999999999999"/>
    <x v="2"/>
  </r>
  <r>
    <s v="ICX"/>
    <x v="4"/>
    <x v="71"/>
    <x v="2"/>
    <n v="76.378"/>
    <n v="0.6"/>
    <n v="3.2389999999999999"/>
    <x v="2"/>
  </r>
  <r>
    <s v="ICX"/>
    <x v="4"/>
    <x v="72"/>
    <x v="0"/>
    <n v="97.867999999999995"/>
    <n v="0.5"/>
    <n v="3.2429999999999999"/>
    <x v="0"/>
  </r>
  <r>
    <s v="ICX"/>
    <x v="4"/>
    <x v="72"/>
    <x v="1"/>
    <n v="3.1190000000000002"/>
    <n v="0.5"/>
    <n v="3.2429999999999999"/>
    <x v="0"/>
  </r>
  <r>
    <s v="ICX"/>
    <x v="4"/>
    <x v="72"/>
    <x v="2"/>
    <n v="53.335000000000001"/>
    <n v="0.5"/>
    <n v="3.2429999999999999"/>
    <x v="0"/>
  </r>
  <r>
    <s v="ICX"/>
    <x v="3"/>
    <x v="71"/>
    <x v="0"/>
    <n v="2.2429999999999999"/>
    <n v="6.2"/>
    <n v="3.25"/>
    <x v="2"/>
  </r>
  <r>
    <s v="ICX"/>
    <x v="3"/>
    <x v="71"/>
    <x v="1"/>
    <n v="0.85099999999999998"/>
    <n v="6.2"/>
    <n v="3.25"/>
    <x v="2"/>
  </r>
  <r>
    <s v="ICX"/>
    <x v="3"/>
    <x v="71"/>
    <x v="2"/>
    <n v="1.454"/>
    <n v="6.2"/>
    <n v="3.25"/>
    <x v="2"/>
  </r>
  <r>
    <s v="ICX"/>
    <x v="3"/>
    <x v="72"/>
    <x v="0"/>
    <n v="0.54700000000000004"/>
    <n v="21.9"/>
    <n v="3.2530000000000001"/>
    <x v="0"/>
  </r>
  <r>
    <s v="ICX"/>
    <x v="3"/>
    <x v="72"/>
    <x v="1"/>
    <n v="0.23100000000000001"/>
    <n v="21.9"/>
    <n v="3.2530000000000001"/>
    <x v="0"/>
  </r>
  <r>
    <s v="ICX"/>
    <x v="3"/>
    <x v="72"/>
    <x v="2"/>
    <n v="0.33200000000000002"/>
    <n v="21.9"/>
    <n v="3.2530000000000001"/>
    <x v="0"/>
  </r>
  <r>
    <s v="BTC"/>
    <x v="0"/>
    <x v="73"/>
    <x v="0"/>
    <n v="0.9"/>
    <n v="64"/>
    <n v="10747.64"/>
    <x v="1"/>
  </r>
  <r>
    <s v="BTC"/>
    <x v="0"/>
    <x v="73"/>
    <x v="1"/>
    <n v="0.17100000000000001"/>
    <n v="64"/>
    <n v="10747.64"/>
    <x v="1"/>
  </r>
  <r>
    <s v="BTC"/>
    <x v="0"/>
    <x v="73"/>
    <x v="2"/>
    <n v="0.44700000000000001"/>
    <n v="64"/>
    <n v="10747.64"/>
    <x v="1"/>
  </r>
  <r>
    <s v="BTC"/>
    <x v="2"/>
    <x v="73"/>
    <x v="0"/>
    <n v="8.8999999999999996E-2"/>
    <n v="486.2"/>
    <n v="10525.75"/>
    <x v="1"/>
  </r>
  <r>
    <s v="BTC"/>
    <x v="2"/>
    <x v="73"/>
    <x v="1"/>
    <n v="2.1999999999999999E-2"/>
    <n v="486.2"/>
    <n v="10525.75"/>
    <x v="1"/>
  </r>
  <r>
    <s v="BTC"/>
    <x v="2"/>
    <x v="73"/>
    <x v="2"/>
    <n v="5.0999999999999997E-2"/>
    <n v="486.2"/>
    <n v="10525.75"/>
    <x v="1"/>
  </r>
  <r>
    <s v="BTC"/>
    <x v="3"/>
    <x v="73"/>
    <x v="0"/>
    <n v="0.13300000000000001"/>
    <n v="332.5"/>
    <n v="10510.245000000001"/>
    <x v="1"/>
  </r>
  <r>
    <s v="BTC"/>
    <x v="3"/>
    <x v="73"/>
    <x v="1"/>
    <n v="6.8000000000000005E-2"/>
    <n v="332.5"/>
    <n v="10510.245000000001"/>
    <x v="1"/>
  </r>
  <r>
    <s v="BTC"/>
    <x v="3"/>
    <x v="73"/>
    <x v="2"/>
    <n v="8.2000000000000003E-2"/>
    <n v="332.5"/>
    <n v="10510.245000000001"/>
    <x v="1"/>
  </r>
  <r>
    <s v="BTC"/>
    <x v="8"/>
    <x v="73"/>
    <x v="0"/>
    <n v="0.121"/>
    <n v="192.3"/>
    <n v="10530.721"/>
    <x v="1"/>
  </r>
  <r>
    <s v="BTC"/>
    <x v="8"/>
    <x v="73"/>
    <x v="1"/>
    <n v="1.6E-2"/>
    <n v="192.3"/>
    <n v="10530.721"/>
    <x v="1"/>
  </r>
  <r>
    <s v="BTC"/>
    <x v="8"/>
    <x v="73"/>
    <x v="2"/>
    <n v="5.3999999999999999E-2"/>
    <n v="192.3"/>
    <n v="10530.721"/>
    <x v="1"/>
  </r>
  <r>
    <s v="BTC"/>
    <x v="9"/>
    <x v="73"/>
    <x v="0"/>
    <n v="0.375"/>
    <n v="38.200000000000003"/>
    <n v="10528.71"/>
    <x v="1"/>
  </r>
  <r>
    <s v="BTC"/>
    <x v="9"/>
    <x v="73"/>
    <x v="1"/>
    <n v="0.215"/>
    <n v="38.200000000000003"/>
    <n v="10528.71"/>
    <x v="1"/>
  </r>
  <r>
    <s v="BTC"/>
    <x v="9"/>
    <x v="73"/>
    <x v="2"/>
    <n v="0.26900000000000002"/>
    <n v="38.200000000000003"/>
    <n v="10528.71"/>
    <x v="1"/>
  </r>
  <r>
    <s v="BTC"/>
    <x v="4"/>
    <x v="73"/>
    <x v="0"/>
    <n v="0.36599999999999999"/>
    <n v="238.3"/>
    <n v="10513.052"/>
    <x v="1"/>
  </r>
  <r>
    <s v="BTC"/>
    <x v="4"/>
    <x v="73"/>
    <x v="1"/>
    <n v="0.13300000000000001"/>
    <n v="238.3"/>
    <n v="10513.052"/>
    <x v="1"/>
  </r>
  <r>
    <s v="BTC"/>
    <x v="4"/>
    <x v="73"/>
    <x v="2"/>
    <n v="0.22700000000000001"/>
    <n v="238.3"/>
    <n v="10513.052"/>
    <x v="1"/>
  </r>
  <r>
    <s v="BTC"/>
    <x v="5"/>
    <x v="73"/>
    <x v="0"/>
    <n v="0.45500000000000002"/>
    <n v="512.5"/>
    <n v="10517.942999999999"/>
    <x v="1"/>
  </r>
  <r>
    <s v="BTC"/>
    <x v="5"/>
    <x v="73"/>
    <x v="1"/>
    <n v="0.14099999999999999"/>
    <n v="512.5"/>
    <n v="10517.942999999999"/>
    <x v="1"/>
  </r>
  <r>
    <s v="BTC"/>
    <x v="5"/>
    <x v="73"/>
    <x v="2"/>
    <n v="0.33100000000000002"/>
    <n v="512.5"/>
    <n v="10517.942999999999"/>
    <x v="1"/>
  </r>
  <r>
    <s v="BTC"/>
    <x v="12"/>
    <x v="73"/>
    <x v="0"/>
    <n v="0.28799999999999998"/>
    <n v="35.299999999999997"/>
    <n v="10525.924000000001"/>
    <x v="1"/>
  </r>
  <r>
    <s v="BTC"/>
    <x v="12"/>
    <x v="73"/>
    <x v="1"/>
    <n v="9.0999999999999998E-2"/>
    <n v="35.299999999999997"/>
    <n v="10525.924000000001"/>
    <x v="1"/>
  </r>
  <r>
    <s v="BTC"/>
    <x v="12"/>
    <x v="73"/>
    <x v="2"/>
    <n v="0.158"/>
    <n v="35.299999999999997"/>
    <n v="10525.924000000001"/>
    <x v="1"/>
  </r>
  <r>
    <s v="BTC"/>
    <x v="10"/>
    <x v="73"/>
    <x v="0"/>
    <n v="0.52400000000000002"/>
    <n v="2.7"/>
    <n v="10502.055"/>
    <x v="1"/>
  </r>
  <r>
    <s v="BTC"/>
    <x v="10"/>
    <x v="73"/>
    <x v="1"/>
    <n v="0.46800000000000003"/>
    <n v="2.7"/>
    <n v="10502.055"/>
    <x v="1"/>
  </r>
  <r>
    <s v="BTC"/>
    <x v="10"/>
    <x v="73"/>
    <x v="2"/>
    <n v="0.52400000000000002"/>
    <n v="2.7"/>
    <n v="10502.055"/>
    <x v="1"/>
  </r>
  <r>
    <s v="BTC"/>
    <x v="13"/>
    <x v="73"/>
    <x v="0"/>
    <n v="0.59899999999999998"/>
    <n v="1.2"/>
    <n v="10535"/>
    <x v="1"/>
  </r>
  <r>
    <s v="BTC"/>
    <x v="13"/>
    <x v="73"/>
    <x v="1"/>
    <n v="0.58299999999999996"/>
    <n v="1.2"/>
    <n v="10535"/>
    <x v="1"/>
  </r>
  <r>
    <s v="BTC"/>
    <x v="13"/>
    <x v="73"/>
    <x v="2"/>
    <n v="0.58299999999999996"/>
    <n v="1.2"/>
    <n v="10535"/>
    <x v="1"/>
  </r>
  <r>
    <s v="BTC"/>
    <x v="1"/>
    <x v="73"/>
    <x v="0"/>
    <n v="1.1499999999999999"/>
    <n v="5.9"/>
    <n v="10505.922"/>
    <x v="1"/>
  </r>
  <r>
    <s v="BTC"/>
    <x v="1"/>
    <x v="73"/>
    <x v="1"/>
    <n v="0.51200000000000001"/>
    <n v="5.9"/>
    <n v="10505.922"/>
    <x v="1"/>
  </r>
  <r>
    <s v="BTC"/>
    <x v="1"/>
    <x v="73"/>
    <x v="2"/>
    <n v="0.85899999999999999"/>
    <n v="5.9"/>
    <n v="10505.922"/>
    <x v="1"/>
  </r>
  <r>
    <s v="BTC"/>
    <x v="14"/>
    <x v="73"/>
    <x v="0"/>
    <n v="0.19600000000000001"/>
    <n v="55.5"/>
    <n v="10524.236999999999"/>
    <x v="1"/>
  </r>
  <r>
    <s v="BTC"/>
    <x v="14"/>
    <x v="73"/>
    <x v="1"/>
    <n v="5.8000000000000003E-2"/>
    <n v="55.5"/>
    <n v="10524.236999999999"/>
    <x v="1"/>
  </r>
  <r>
    <s v="BTC"/>
    <x v="14"/>
    <x v="73"/>
    <x v="2"/>
    <n v="0.125"/>
    <n v="55.5"/>
    <n v="10524.236999999999"/>
    <x v="1"/>
  </r>
  <r>
    <s v="BTC"/>
    <x v="11"/>
    <x v="73"/>
    <x v="0"/>
    <n v="0.13600000000000001"/>
    <n v="162.4"/>
    <n v="10530.623"/>
    <x v="1"/>
  </r>
  <r>
    <s v="BTC"/>
    <x v="11"/>
    <x v="73"/>
    <x v="1"/>
    <n v="8.4000000000000005E-2"/>
    <n v="162.4"/>
    <n v="10530.623"/>
    <x v="1"/>
  </r>
  <r>
    <s v="BTC"/>
    <x v="11"/>
    <x v="73"/>
    <x v="2"/>
    <n v="0.10199999999999999"/>
    <n v="162.4"/>
    <n v="10530.623"/>
    <x v="1"/>
  </r>
  <r>
    <s v="BTC"/>
    <x v="15"/>
    <x v="73"/>
    <x v="0"/>
    <n v="1.786"/>
    <n v="2"/>
    <n v="10528.164000000001"/>
    <x v="1"/>
  </r>
  <r>
    <s v="BTC"/>
    <x v="15"/>
    <x v="73"/>
    <x v="1"/>
    <n v="0.45600000000000002"/>
    <n v="2"/>
    <n v="10528.164000000001"/>
    <x v="1"/>
  </r>
  <r>
    <s v="BTC"/>
    <x v="15"/>
    <x v="73"/>
    <x v="2"/>
    <n v="1.069"/>
    <n v="2"/>
    <n v="10528.164000000001"/>
    <x v="1"/>
  </r>
  <r>
    <s v="BTC"/>
    <x v="15"/>
    <x v="74"/>
    <x v="0"/>
    <n v="0.129"/>
    <n v="227.5"/>
    <n v="10517.793"/>
    <x v="4"/>
  </r>
  <r>
    <s v="BTC"/>
    <x v="15"/>
    <x v="74"/>
    <x v="1"/>
    <n v="2.5999999999999999E-2"/>
    <n v="227.5"/>
    <n v="10517.793"/>
    <x v="4"/>
  </r>
  <r>
    <s v="BTC"/>
    <x v="15"/>
    <x v="74"/>
    <x v="2"/>
    <n v="0.06"/>
    <n v="227.5"/>
    <n v="10517.793"/>
    <x v="4"/>
  </r>
  <r>
    <s v="BTC"/>
    <x v="7"/>
    <x v="75"/>
    <x v="0"/>
    <n v="0.26500000000000001"/>
    <n v="188"/>
    <n v="10989.322"/>
    <x v="3"/>
  </r>
  <r>
    <s v="BTC"/>
    <x v="7"/>
    <x v="75"/>
    <x v="1"/>
    <n v="8.2000000000000003E-2"/>
    <n v="188"/>
    <n v="10989.322"/>
    <x v="3"/>
  </r>
  <r>
    <s v="BTC"/>
    <x v="7"/>
    <x v="75"/>
    <x v="2"/>
    <n v="0.151"/>
    <n v="188"/>
    <n v="10989.322"/>
    <x v="3"/>
  </r>
  <r>
    <s v="BTC"/>
    <x v="6"/>
    <x v="73"/>
    <x v="0"/>
    <n v="0.13"/>
    <n v="105.4"/>
    <n v="10532.155000000001"/>
    <x v="1"/>
  </r>
  <r>
    <s v="BTC"/>
    <x v="6"/>
    <x v="73"/>
    <x v="1"/>
    <n v="6.5000000000000002E-2"/>
    <n v="105.4"/>
    <n v="10532.155000000001"/>
    <x v="1"/>
  </r>
  <r>
    <s v="BTC"/>
    <x v="6"/>
    <x v="73"/>
    <x v="2"/>
    <n v="0.10100000000000001"/>
    <n v="105.4"/>
    <n v="10532.155000000001"/>
    <x v="1"/>
  </r>
  <r>
    <s v="ETH"/>
    <x v="0"/>
    <x v="76"/>
    <x v="0"/>
    <n v="0.377"/>
    <n v="37.700000000000003"/>
    <n v="794.33799999999997"/>
    <x v="0"/>
  </r>
  <r>
    <s v="ETH"/>
    <x v="0"/>
    <x v="76"/>
    <x v="1"/>
    <n v="0.108"/>
    <n v="37.700000000000003"/>
    <n v="794.33799999999997"/>
    <x v="0"/>
  </r>
  <r>
    <s v="ETH"/>
    <x v="0"/>
    <x v="76"/>
    <x v="2"/>
    <n v="0.254"/>
    <n v="37.700000000000003"/>
    <n v="794.33799999999997"/>
    <x v="0"/>
  </r>
  <r>
    <s v="ETH"/>
    <x v="0"/>
    <x v="77"/>
    <x v="0"/>
    <n v="0.68500000000000005"/>
    <n v="7.2"/>
    <n v="801.99300000000005"/>
    <x v="1"/>
  </r>
  <r>
    <s v="ETH"/>
    <x v="0"/>
    <x v="77"/>
    <x v="1"/>
    <n v="0.22"/>
    <n v="7.2"/>
    <n v="801.99300000000005"/>
    <x v="1"/>
  </r>
  <r>
    <s v="ETH"/>
    <x v="0"/>
    <x v="77"/>
    <x v="2"/>
    <n v="0.34699999999999998"/>
    <n v="7.2"/>
    <n v="801.99300000000005"/>
    <x v="1"/>
  </r>
  <r>
    <s v="ETH"/>
    <x v="2"/>
    <x v="76"/>
    <x v="0"/>
    <n v="0.28000000000000003"/>
    <n v="19.8"/>
    <n v="794.30200000000002"/>
    <x v="0"/>
  </r>
  <r>
    <s v="ETH"/>
    <x v="2"/>
    <x v="76"/>
    <x v="1"/>
    <n v="0.10100000000000001"/>
    <n v="19.8"/>
    <n v="794.30200000000002"/>
    <x v="0"/>
  </r>
  <r>
    <s v="ETH"/>
    <x v="2"/>
    <x v="76"/>
    <x v="2"/>
    <n v="0.184"/>
    <n v="19.8"/>
    <n v="794.30200000000002"/>
    <x v="0"/>
  </r>
  <r>
    <s v="ETH"/>
    <x v="2"/>
    <x v="77"/>
    <x v="0"/>
    <n v="0.20499999999999999"/>
    <n v="88.6"/>
    <n v="785.33900000000006"/>
    <x v="1"/>
  </r>
  <r>
    <s v="ETH"/>
    <x v="2"/>
    <x v="77"/>
    <x v="1"/>
    <n v="1.7999999999999999E-2"/>
    <n v="88.6"/>
    <n v="785.33900000000006"/>
    <x v="1"/>
  </r>
  <r>
    <s v="ETH"/>
    <x v="2"/>
    <x v="77"/>
    <x v="2"/>
    <n v="7.6999999999999999E-2"/>
    <n v="88.6"/>
    <n v="785.33900000000006"/>
    <x v="1"/>
  </r>
  <r>
    <s v="ETH"/>
    <x v="3"/>
    <x v="76"/>
    <x v="0"/>
    <n v="0.499"/>
    <n v="72.8"/>
    <n v="795.04499999999996"/>
    <x v="0"/>
  </r>
  <r>
    <s v="ETH"/>
    <x v="3"/>
    <x v="76"/>
    <x v="1"/>
    <n v="0.14599999999999999"/>
    <n v="72.8"/>
    <n v="795.04499999999996"/>
    <x v="0"/>
  </r>
  <r>
    <s v="ETH"/>
    <x v="3"/>
    <x v="76"/>
    <x v="2"/>
    <n v="0.28000000000000003"/>
    <n v="72.8"/>
    <n v="795.04499999999996"/>
    <x v="0"/>
  </r>
  <r>
    <s v="ETH"/>
    <x v="3"/>
    <x v="77"/>
    <x v="0"/>
    <n v="0.6"/>
    <n v="45.5"/>
    <n v="785.33"/>
    <x v="1"/>
  </r>
  <r>
    <s v="ETH"/>
    <x v="3"/>
    <x v="77"/>
    <x v="1"/>
    <n v="0.17599999999999999"/>
    <n v="45.5"/>
    <n v="785.33"/>
    <x v="1"/>
  </r>
  <r>
    <s v="ETH"/>
    <x v="3"/>
    <x v="77"/>
    <x v="2"/>
    <n v="0.30499999999999999"/>
    <n v="45.5"/>
    <n v="785.33"/>
    <x v="1"/>
  </r>
  <r>
    <s v="ETH"/>
    <x v="8"/>
    <x v="76"/>
    <x v="0"/>
    <n v="0.309"/>
    <n v="3.3"/>
    <n v="794.31600000000003"/>
    <x v="0"/>
  </r>
  <r>
    <s v="ETH"/>
    <x v="8"/>
    <x v="76"/>
    <x v="1"/>
    <n v="0.125"/>
    <n v="3.3"/>
    <n v="794.31600000000003"/>
    <x v="0"/>
  </r>
  <r>
    <s v="ETH"/>
    <x v="8"/>
    <x v="76"/>
    <x v="2"/>
    <n v="0.22900000000000001"/>
    <n v="3.3"/>
    <n v="794.31600000000003"/>
    <x v="0"/>
  </r>
  <r>
    <s v="ETH"/>
    <x v="8"/>
    <x v="77"/>
    <x v="0"/>
    <n v="0.29699999999999999"/>
    <n v="58.3"/>
    <n v="786.17600000000004"/>
    <x v="1"/>
  </r>
  <r>
    <s v="ETH"/>
    <x v="8"/>
    <x v="77"/>
    <x v="1"/>
    <n v="7.4999999999999997E-2"/>
    <n v="58.3"/>
    <n v="786.17600000000004"/>
    <x v="1"/>
  </r>
  <r>
    <s v="ETH"/>
    <x v="8"/>
    <x v="77"/>
    <x v="2"/>
    <n v="0.17399999999999999"/>
    <n v="58.3"/>
    <n v="786.17600000000004"/>
    <x v="1"/>
  </r>
  <r>
    <s v="ETH"/>
    <x v="9"/>
    <x v="76"/>
    <x v="0"/>
    <n v="0.52400000000000002"/>
    <n v="12.7"/>
    <n v="796.04700000000003"/>
    <x v="0"/>
  </r>
  <r>
    <s v="ETH"/>
    <x v="9"/>
    <x v="76"/>
    <x v="1"/>
    <n v="0.28599999999999998"/>
    <n v="12.7"/>
    <n v="796.04700000000003"/>
    <x v="0"/>
  </r>
  <r>
    <s v="ETH"/>
    <x v="9"/>
    <x v="76"/>
    <x v="2"/>
    <n v="0.32600000000000001"/>
    <n v="12.7"/>
    <n v="796.04700000000003"/>
    <x v="0"/>
  </r>
  <r>
    <s v="ETH"/>
    <x v="9"/>
    <x v="77"/>
    <x v="0"/>
    <n v="1.0069999999999999"/>
    <n v="3.6"/>
    <n v="785.99900000000002"/>
    <x v="1"/>
  </r>
  <r>
    <s v="ETH"/>
    <x v="9"/>
    <x v="77"/>
    <x v="1"/>
    <n v="0.377"/>
    <n v="3.6"/>
    <n v="785.99900000000002"/>
    <x v="1"/>
  </r>
  <r>
    <s v="ETH"/>
    <x v="9"/>
    <x v="77"/>
    <x v="2"/>
    <n v="0.72699999999999998"/>
    <n v="3.6"/>
    <n v="785.99900000000002"/>
    <x v="1"/>
  </r>
  <r>
    <s v="ETH"/>
    <x v="4"/>
    <x v="76"/>
    <x v="0"/>
    <n v="0.78100000000000003"/>
    <n v="17.3"/>
    <n v="794.29100000000005"/>
    <x v="0"/>
  </r>
  <r>
    <s v="ETH"/>
    <x v="4"/>
    <x v="76"/>
    <x v="1"/>
    <n v="0.22700000000000001"/>
    <n v="17.3"/>
    <n v="794.29100000000005"/>
    <x v="0"/>
  </r>
  <r>
    <s v="ETH"/>
    <x v="4"/>
    <x v="76"/>
    <x v="2"/>
    <n v="0.45700000000000002"/>
    <n v="17.3"/>
    <n v="794.29100000000005"/>
    <x v="0"/>
  </r>
  <r>
    <s v="ETH"/>
    <x v="4"/>
    <x v="77"/>
    <x v="0"/>
    <n v="0.54400000000000004"/>
    <n v="74.2"/>
    <n v="784.94799999999998"/>
    <x v="1"/>
  </r>
  <r>
    <s v="ETH"/>
    <x v="4"/>
    <x v="77"/>
    <x v="1"/>
    <n v="0.16800000000000001"/>
    <n v="74.2"/>
    <n v="784.94799999999998"/>
    <x v="1"/>
  </r>
  <r>
    <s v="ETH"/>
    <x v="4"/>
    <x v="77"/>
    <x v="2"/>
    <n v="0.318"/>
    <n v="74.2"/>
    <n v="784.94799999999998"/>
    <x v="1"/>
  </r>
  <r>
    <s v="ETH"/>
    <x v="5"/>
    <x v="76"/>
    <x v="0"/>
    <n v="0.84899999999999998"/>
    <n v="156.5"/>
    <n v="794.30899999999997"/>
    <x v="0"/>
  </r>
  <r>
    <s v="ETH"/>
    <x v="5"/>
    <x v="76"/>
    <x v="1"/>
    <n v="0.23899999999999999"/>
    <n v="156.5"/>
    <n v="794.30899999999997"/>
    <x v="0"/>
  </r>
  <r>
    <s v="ETH"/>
    <x v="5"/>
    <x v="76"/>
    <x v="2"/>
    <n v="0.44400000000000001"/>
    <n v="156.5"/>
    <n v="794.30899999999997"/>
    <x v="0"/>
  </r>
  <r>
    <s v="ETH"/>
    <x v="5"/>
    <x v="77"/>
    <x v="0"/>
    <n v="1.522"/>
    <n v="156.80000000000001"/>
    <n v="785.39200000000005"/>
    <x v="1"/>
  </r>
  <r>
    <s v="ETH"/>
    <x v="5"/>
    <x v="77"/>
    <x v="1"/>
    <n v="0.254"/>
    <n v="156.80000000000001"/>
    <n v="785.39200000000005"/>
    <x v="1"/>
  </r>
  <r>
    <s v="ETH"/>
    <x v="5"/>
    <x v="77"/>
    <x v="2"/>
    <n v="0.66400000000000003"/>
    <n v="156.80000000000001"/>
    <n v="785.39200000000005"/>
    <x v="1"/>
  </r>
  <r>
    <s v="ETH"/>
    <x v="6"/>
    <x v="76"/>
    <x v="0"/>
    <n v="0.38500000000000001"/>
    <n v="6.1"/>
    <n v="794.47"/>
    <x v="0"/>
  </r>
  <r>
    <s v="ETH"/>
    <x v="6"/>
    <x v="76"/>
    <x v="1"/>
    <n v="0.219"/>
    <n v="6.1"/>
    <n v="794.47"/>
    <x v="0"/>
  </r>
  <r>
    <s v="ETH"/>
    <x v="6"/>
    <x v="76"/>
    <x v="2"/>
    <n v="0.29099999999999998"/>
    <n v="6.1"/>
    <n v="794.47"/>
    <x v="0"/>
  </r>
  <r>
    <s v="ETH"/>
    <x v="6"/>
    <x v="77"/>
    <x v="0"/>
    <n v="0.24"/>
    <n v="22.1"/>
    <n v="785.95"/>
    <x v="1"/>
  </r>
  <r>
    <s v="ETH"/>
    <x v="6"/>
    <x v="77"/>
    <x v="1"/>
    <n v="0.19700000000000001"/>
    <n v="22.1"/>
    <n v="785.95"/>
    <x v="1"/>
  </r>
  <r>
    <s v="ETH"/>
    <x v="6"/>
    <x v="77"/>
    <x v="2"/>
    <n v="0.22600000000000001"/>
    <n v="22.1"/>
    <n v="785.95"/>
    <x v="1"/>
  </r>
  <r>
    <s v="ETH"/>
    <x v="10"/>
    <x v="76"/>
    <x v="0"/>
    <n v="0.191"/>
    <n v="3.6"/>
    <n v="716.60900000000004"/>
    <x v="0"/>
  </r>
  <r>
    <s v="ETH"/>
    <x v="10"/>
    <x v="76"/>
    <x v="1"/>
    <n v="0.16500000000000001"/>
    <n v="3.6"/>
    <n v="716.60900000000004"/>
    <x v="0"/>
  </r>
  <r>
    <s v="ETH"/>
    <x v="10"/>
    <x v="76"/>
    <x v="2"/>
    <n v="0.191"/>
    <n v="3.6"/>
    <n v="716.60900000000004"/>
    <x v="0"/>
  </r>
  <r>
    <s v="ETH"/>
    <x v="10"/>
    <x v="77"/>
    <x v="0"/>
    <n v="1.0449999999999999"/>
    <n v="0.6"/>
    <n v="783.78599999999994"/>
    <x v="1"/>
  </r>
  <r>
    <s v="ETH"/>
    <x v="10"/>
    <x v="77"/>
    <x v="1"/>
    <n v="1.0109999999999999"/>
    <n v="0.6"/>
    <n v="783.78599999999994"/>
    <x v="1"/>
  </r>
  <r>
    <s v="ETH"/>
    <x v="10"/>
    <x v="77"/>
    <x v="2"/>
    <n v="1.0449999999999999"/>
    <n v="0.6"/>
    <n v="783.78599999999994"/>
    <x v="1"/>
  </r>
  <r>
    <s v="ETH"/>
    <x v="13"/>
    <x v="76"/>
    <x v="0"/>
    <n v="1.032"/>
    <n v="2.2999999999999998"/>
    <n v="794.58"/>
    <x v="0"/>
  </r>
  <r>
    <s v="ETH"/>
    <x v="13"/>
    <x v="76"/>
    <x v="1"/>
    <n v="0.94099999999999995"/>
    <n v="2.2999999999999998"/>
    <n v="794.58"/>
    <x v="0"/>
  </r>
  <r>
    <s v="ETH"/>
    <x v="13"/>
    <x v="76"/>
    <x v="2"/>
    <n v="1.032"/>
    <n v="2.2999999999999998"/>
    <n v="794.58"/>
    <x v="0"/>
  </r>
  <r>
    <s v="ETH"/>
    <x v="13"/>
    <x v="77"/>
    <x v="0"/>
    <n v="0.93100000000000005"/>
    <n v="1.1000000000000001"/>
    <n v="785.05600000000004"/>
    <x v="1"/>
  </r>
  <r>
    <s v="ETH"/>
    <x v="13"/>
    <x v="77"/>
    <x v="1"/>
    <n v="0.93100000000000005"/>
    <n v="1.1000000000000001"/>
    <n v="785.05600000000004"/>
    <x v="1"/>
  </r>
  <r>
    <s v="ETH"/>
    <x v="13"/>
    <x v="77"/>
    <x v="2"/>
    <n v="0.93100000000000005"/>
    <n v="1.1000000000000001"/>
    <n v="785.05600000000004"/>
    <x v="1"/>
  </r>
  <r>
    <s v="ETH"/>
    <x v="1"/>
    <x v="77"/>
    <x v="0"/>
    <n v="1.169"/>
    <n v="6.7"/>
    <n v="785.69500000000005"/>
    <x v="1"/>
  </r>
  <r>
    <s v="ETH"/>
    <x v="1"/>
    <x v="77"/>
    <x v="1"/>
    <n v="0.436"/>
    <n v="6.7"/>
    <n v="785.69500000000005"/>
    <x v="1"/>
  </r>
  <r>
    <s v="ETH"/>
    <x v="1"/>
    <x v="77"/>
    <x v="2"/>
    <n v="0.64400000000000002"/>
    <n v="6.7"/>
    <n v="785.69500000000005"/>
    <x v="1"/>
  </r>
  <r>
    <s v="ETH"/>
    <x v="14"/>
    <x v="76"/>
    <x v="0"/>
    <n v="0.48"/>
    <n v="16"/>
    <n v="794.08699999999999"/>
    <x v="0"/>
  </r>
  <r>
    <s v="ETH"/>
    <x v="14"/>
    <x v="76"/>
    <x v="1"/>
    <n v="0.192"/>
    <n v="16"/>
    <n v="794.08699999999999"/>
    <x v="0"/>
  </r>
  <r>
    <s v="ETH"/>
    <x v="14"/>
    <x v="76"/>
    <x v="2"/>
    <n v="0.32"/>
    <n v="16"/>
    <n v="794.08699999999999"/>
    <x v="0"/>
  </r>
  <r>
    <s v="ETH"/>
    <x v="14"/>
    <x v="77"/>
    <x v="0"/>
    <n v="0.36"/>
    <n v="24.6"/>
    <n v="785.38300000000004"/>
    <x v="1"/>
  </r>
  <r>
    <s v="ETH"/>
    <x v="14"/>
    <x v="77"/>
    <x v="1"/>
    <n v="0.10299999999999999"/>
    <n v="24.6"/>
    <n v="785.38300000000004"/>
    <x v="1"/>
  </r>
  <r>
    <s v="ETH"/>
    <x v="14"/>
    <x v="77"/>
    <x v="2"/>
    <n v="0.21299999999999999"/>
    <n v="24.6"/>
    <n v="785.38300000000004"/>
    <x v="1"/>
  </r>
  <r>
    <s v="ETH"/>
    <x v="11"/>
    <x v="76"/>
    <x v="0"/>
    <n v="0.52600000000000002"/>
    <n v="5.6"/>
    <n v="794.41399999999999"/>
    <x v="0"/>
  </r>
  <r>
    <s v="ETH"/>
    <x v="11"/>
    <x v="76"/>
    <x v="1"/>
    <n v="0.18"/>
    <n v="5.6"/>
    <n v="794.41399999999999"/>
    <x v="0"/>
  </r>
  <r>
    <s v="ETH"/>
    <x v="11"/>
    <x v="76"/>
    <x v="2"/>
    <n v="0.35299999999999998"/>
    <n v="5.6"/>
    <n v="794.41399999999999"/>
    <x v="0"/>
  </r>
  <r>
    <s v="ETH"/>
    <x v="11"/>
    <x v="77"/>
    <x v="0"/>
    <n v="0.503"/>
    <n v="16.899999999999999"/>
    <n v="785.81799999999998"/>
    <x v="1"/>
  </r>
  <r>
    <s v="ETH"/>
    <x v="11"/>
    <x v="77"/>
    <x v="1"/>
    <n v="0.155"/>
    <n v="16.899999999999999"/>
    <n v="785.81799999999998"/>
    <x v="1"/>
  </r>
  <r>
    <s v="ETH"/>
    <x v="11"/>
    <x v="77"/>
    <x v="2"/>
    <n v="0.29099999999999998"/>
    <n v="16.899999999999999"/>
    <n v="785.81799999999998"/>
    <x v="1"/>
  </r>
  <r>
    <s v="ETH"/>
    <x v="15"/>
    <x v="76"/>
    <x v="0"/>
    <n v="1.288"/>
    <n v="2.2999999999999998"/>
    <n v="802.92399999999998"/>
    <x v="0"/>
  </r>
  <r>
    <s v="ETH"/>
    <x v="15"/>
    <x v="76"/>
    <x v="1"/>
    <n v="1.0529999999999999"/>
    <n v="2.2999999999999998"/>
    <n v="802.92399999999998"/>
    <x v="0"/>
  </r>
  <r>
    <s v="ETH"/>
    <x v="15"/>
    <x v="76"/>
    <x v="2"/>
    <n v="1.194"/>
    <n v="2.2999999999999998"/>
    <n v="802.92399999999998"/>
    <x v="0"/>
  </r>
  <r>
    <s v="ETH"/>
    <x v="7"/>
    <x v="78"/>
    <x v="0"/>
    <n v="0.68899999999999995"/>
    <n v="36.9"/>
    <n v="820.86500000000001"/>
    <x v="3"/>
  </r>
  <r>
    <s v="ETH"/>
    <x v="7"/>
    <x v="78"/>
    <x v="1"/>
    <n v="0.184"/>
    <n v="36.9"/>
    <n v="820.86500000000001"/>
    <x v="3"/>
  </r>
  <r>
    <s v="ETH"/>
    <x v="7"/>
    <x v="78"/>
    <x v="2"/>
    <n v="0.31"/>
    <n v="36.9"/>
    <n v="820.86500000000001"/>
    <x v="3"/>
  </r>
  <r>
    <s v="ETH"/>
    <x v="12"/>
    <x v="76"/>
    <x v="0"/>
    <n v="0.38700000000000001"/>
    <n v="16.399999999999999"/>
    <n v="793.89300000000003"/>
    <x v="0"/>
  </r>
  <r>
    <s v="ETH"/>
    <x v="12"/>
    <x v="76"/>
    <x v="1"/>
    <n v="0.18"/>
    <n v="16.399999999999999"/>
    <n v="793.89300000000003"/>
    <x v="0"/>
  </r>
  <r>
    <s v="ETH"/>
    <x v="12"/>
    <x v="76"/>
    <x v="2"/>
    <n v="0.25"/>
    <n v="16.399999999999999"/>
    <n v="793.89300000000003"/>
    <x v="0"/>
  </r>
  <r>
    <s v="ETH"/>
    <x v="12"/>
    <x v="77"/>
    <x v="0"/>
    <n v="0.56100000000000005"/>
    <n v="4.0999999999999996"/>
    <n v="785.34699999999998"/>
    <x v="1"/>
  </r>
  <r>
    <s v="ETH"/>
    <x v="12"/>
    <x v="77"/>
    <x v="1"/>
    <n v="0.19900000000000001"/>
    <n v="4.0999999999999996"/>
    <n v="785.34699999999998"/>
    <x v="1"/>
  </r>
  <r>
    <s v="ETH"/>
    <x v="12"/>
    <x v="77"/>
    <x v="2"/>
    <n v="0.31"/>
    <n v="4.0999999999999996"/>
    <n v="785.34699999999998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7">
  <r>
    <s v="ETH"/>
    <x v="0"/>
    <x v="0"/>
    <n v="1.0229999999999999"/>
    <n v="0.2"/>
    <n v="741.03300000000002"/>
  </r>
  <r>
    <s v="XEM"/>
    <x v="0"/>
    <x v="1"/>
    <n v="1.079"/>
    <n v="0.8"/>
    <n v="0.36399999999999999"/>
  </r>
  <r>
    <s v="ETH"/>
    <x v="1"/>
    <x v="2"/>
    <n v="0.90200000000000002"/>
    <n v="5.4"/>
    <n v="737.43499999999995"/>
  </r>
  <r>
    <s v="ETH"/>
    <x v="1"/>
    <x v="0"/>
    <n v="0.55600000000000005"/>
    <n v="4.8"/>
    <n v="741.649"/>
  </r>
  <r>
    <s v="ZEC"/>
    <x v="1"/>
    <x v="3"/>
    <n v="1.502"/>
    <n v="1.3"/>
    <n v="315.55500000000001"/>
  </r>
  <r>
    <s v="ZEC"/>
    <x v="1"/>
    <x v="4"/>
    <n v="0.72499999999999998"/>
    <n v="2.6"/>
    <n v="314.52300000000002"/>
  </r>
  <r>
    <s v="BTC"/>
    <x v="1"/>
    <x v="5"/>
    <n v="0.375"/>
    <n v="10.9"/>
    <n v="9446.4419999999991"/>
  </r>
  <r>
    <s v="BCH"/>
    <x v="1"/>
    <x v="6"/>
    <n v="0.432"/>
    <n v="5.2"/>
    <n v="1069.633"/>
  </r>
  <r>
    <s v="BCH"/>
    <x v="1"/>
    <x v="7"/>
    <n v="0.88100000000000001"/>
    <n v="6.3"/>
    <n v="1075.5409999999999"/>
  </r>
  <r>
    <s v="BCH"/>
    <x v="1"/>
    <x v="8"/>
    <n v="25.052"/>
    <n v="1.9"/>
    <n v="1071.712"/>
  </r>
  <r>
    <s v="DASH"/>
    <x v="1"/>
    <x v="9"/>
    <n v="0.35199999999999998"/>
    <n v="2.6"/>
    <n v="523.55899999999997"/>
  </r>
  <r>
    <s v="DASH"/>
    <x v="1"/>
    <x v="10"/>
    <n v="28.905000000000001"/>
    <n v="1.4"/>
    <n v="523.28300000000002"/>
  </r>
  <r>
    <s v="DASH"/>
    <x v="1"/>
    <x v="11"/>
    <n v="0.65900000000000003"/>
    <n v="3.1"/>
    <n v="525.21500000000003"/>
  </r>
  <r>
    <s v="ETH"/>
    <x v="2"/>
    <x v="12"/>
    <n v="0.64400000000000002"/>
    <n v="1.1000000000000001"/>
    <n v="732.06899999999996"/>
  </r>
  <r>
    <s v="ETH"/>
    <x v="2"/>
    <x v="0"/>
    <n v="0.64900000000000002"/>
    <n v="1.7"/>
    <n v="737.572"/>
  </r>
  <r>
    <s v="BTC"/>
    <x v="2"/>
    <x v="13"/>
    <n v="1.246"/>
    <n v="1.5"/>
    <n v="9394.7459999999992"/>
  </r>
  <r>
    <s v="TRX"/>
    <x v="2"/>
    <x v="14"/>
    <n v="0.998"/>
    <n v="6.4"/>
    <n v="3.7999999999999999E-2"/>
  </r>
  <r>
    <s v="TRX"/>
    <x v="2"/>
    <x v="15"/>
    <n v="1.593"/>
    <n v="4.4000000000000004"/>
    <n v="3.7999999999999999E-2"/>
  </r>
  <r>
    <s v="TRX"/>
    <x v="2"/>
    <x v="16"/>
    <n v="1.986"/>
    <n v="6.4"/>
    <n v="3.7999999999999999E-2"/>
  </r>
  <r>
    <s v="BCH"/>
    <x v="2"/>
    <x v="17"/>
    <n v="99.903000000000006"/>
    <n v="0.1"/>
    <n v="1064.261"/>
  </r>
  <r>
    <s v="XMR"/>
    <x v="3"/>
    <x v="18"/>
    <n v="2.8620000000000001"/>
    <n v="0.1"/>
    <n v="292.17700000000002"/>
  </r>
  <r>
    <s v="XMR"/>
    <x v="3"/>
    <x v="19"/>
    <n v="1.766"/>
    <n v="0.1"/>
    <n v="287.41500000000002"/>
  </r>
  <r>
    <s v="ETH"/>
    <x v="3"/>
    <x v="12"/>
    <n v="0.71499999999999997"/>
    <n v="5.7"/>
    <n v="735.255"/>
  </r>
  <r>
    <s v="ETH"/>
    <x v="3"/>
    <x v="0"/>
    <n v="0.94599999999999995"/>
    <n v="0.5"/>
    <n v="740.93899999999996"/>
  </r>
  <r>
    <s v="ETC"/>
    <x v="3"/>
    <x v="20"/>
    <n v="1.139"/>
    <n v="1.2"/>
    <n v="22.395"/>
  </r>
  <r>
    <s v="QTUM"/>
    <x v="3"/>
    <x v="21"/>
    <n v="1.8680000000000001"/>
    <n v="0.5"/>
    <n v="19.27"/>
  </r>
  <r>
    <s v="ZEC"/>
    <x v="3"/>
    <x v="22"/>
    <n v="1.401"/>
    <n v="0.2"/>
    <n v="311.19"/>
  </r>
  <r>
    <s v="OMG"/>
    <x v="3"/>
    <x v="23"/>
    <n v="18.838999999999999"/>
    <n v="0.1"/>
    <n v="14.81"/>
  </r>
  <r>
    <s v="BTG"/>
    <x v="3"/>
    <x v="24"/>
    <n v="3.867"/>
    <n v="0.2"/>
    <n v="85.759"/>
  </r>
  <r>
    <s v="NEO"/>
    <x v="3"/>
    <x v="25"/>
    <n v="3.0249999999999999"/>
    <n v="0.7"/>
    <n v="92.405000000000001"/>
  </r>
  <r>
    <s v="XRP"/>
    <x v="3"/>
    <x v="26"/>
    <n v="1.778"/>
    <n v="0.7"/>
    <n v="0.83"/>
  </r>
  <r>
    <s v="BTC"/>
    <x v="3"/>
    <x v="13"/>
    <n v="0.70899999999999996"/>
    <n v="6.3"/>
    <n v="9390.58"/>
  </r>
  <r>
    <s v="VEN"/>
    <x v="3"/>
    <x v="27"/>
    <n v="15.941000000000001"/>
    <n v="0.3"/>
    <n v="3.7360000000000002"/>
  </r>
  <r>
    <s v="EOS"/>
    <x v="3"/>
    <x v="28"/>
    <n v="0.314"/>
    <n v="5"/>
    <n v="6.2220000000000004"/>
  </r>
  <r>
    <s v="EOS"/>
    <x v="3"/>
    <x v="29"/>
    <n v="1.5760000000000001"/>
    <n v="0.2"/>
    <n v="6.2880000000000003"/>
  </r>
  <r>
    <s v="EOS"/>
    <x v="3"/>
    <x v="30"/>
    <n v="2.04"/>
    <n v="0.2"/>
    <n v="6.27"/>
  </r>
  <r>
    <s v="TRX"/>
    <x v="3"/>
    <x v="15"/>
    <n v="3.5289999999999999"/>
    <n v="0.3"/>
    <n v="3.7999999999999999E-2"/>
  </r>
  <r>
    <s v="BCH"/>
    <x v="3"/>
    <x v="17"/>
    <n v="3.62"/>
    <n v="0.2"/>
    <n v="1064.78"/>
  </r>
  <r>
    <s v="ETH"/>
    <x v="4"/>
    <x v="2"/>
    <n v="0.43099999999999999"/>
    <n v="2.8"/>
    <n v="763.32"/>
  </r>
  <r>
    <s v="ETH"/>
    <x v="4"/>
    <x v="0"/>
    <n v="0.56299999999999994"/>
    <n v="0.6"/>
    <n v="743.31700000000001"/>
  </r>
  <r>
    <s v="ZEC"/>
    <x v="4"/>
    <x v="4"/>
    <n v="2.9430000000000001"/>
    <n v="0.1"/>
    <n v="326.83999999999997"/>
  </r>
  <r>
    <s v="BTG"/>
    <x v="4"/>
    <x v="31"/>
    <n v="3.85"/>
    <n v="0.2"/>
    <n v="88.704999999999998"/>
  </r>
  <r>
    <s v="XRP"/>
    <x v="4"/>
    <x v="32"/>
    <n v="1.21"/>
    <n v="2.1"/>
    <n v="0.86"/>
  </r>
  <r>
    <s v="XRP"/>
    <x v="4"/>
    <x v="33"/>
    <n v="0.27200000000000002"/>
    <n v="0.5"/>
    <n v="0.83599999999999997"/>
  </r>
  <r>
    <s v="BTC"/>
    <x v="4"/>
    <x v="5"/>
    <n v="7.9000000000000001E-2"/>
    <n v="25.1"/>
    <n v="9789.5"/>
  </r>
  <r>
    <s v="BCH"/>
    <x v="4"/>
    <x v="6"/>
    <n v="1.4490000000000001"/>
    <n v="0.5"/>
    <n v="1109.075"/>
  </r>
  <r>
    <s v="BCH"/>
    <x v="4"/>
    <x v="7"/>
    <n v="1.3640000000000001"/>
    <n v="0.1"/>
    <n v="1077.18"/>
  </r>
  <r>
    <s v="ETH"/>
    <x v="5"/>
    <x v="0"/>
    <n v="0.21"/>
    <n v="53.5"/>
    <n v="742.39300000000003"/>
  </r>
  <r>
    <s v="ETC"/>
    <x v="5"/>
    <x v="34"/>
    <n v="2.6970000000000001"/>
    <n v="8.3000000000000007"/>
    <n v="23.091000000000001"/>
  </r>
  <r>
    <s v="QTUM"/>
    <x v="5"/>
    <x v="35"/>
    <n v="23.439"/>
    <n v="4"/>
    <n v="19.759"/>
  </r>
  <r>
    <s v="ZEC"/>
    <x v="5"/>
    <x v="3"/>
    <n v="9.6539999999999999"/>
    <n v="2.4"/>
    <n v="336.512"/>
  </r>
  <r>
    <s v="LSK"/>
    <x v="5"/>
    <x v="36"/>
    <n v="39.203000000000003"/>
    <n v="3.1"/>
    <n v="17.004000000000001"/>
  </r>
  <r>
    <s v="EOS"/>
    <x v="5"/>
    <x v="30"/>
    <n v="15.624000000000001"/>
    <n v="7.5"/>
    <n v="6.3109999999999999"/>
  </r>
  <r>
    <s v="TRX"/>
    <x v="5"/>
    <x v="14"/>
    <n v="99.947000000000003"/>
    <n v="42"/>
    <n v="71.09"/>
  </r>
  <r>
    <s v="TRX"/>
    <x v="5"/>
    <x v="16"/>
    <n v="99.992999999999995"/>
    <n v="13.9"/>
    <n v="0.20399999999999999"/>
  </r>
  <r>
    <s v="BCH"/>
    <x v="5"/>
    <x v="7"/>
    <n v="28.692"/>
    <n v="6.9"/>
    <n v="1076.4169999999999"/>
  </r>
  <r>
    <s v="DASH"/>
    <x v="5"/>
    <x v="11"/>
    <n v="48.628"/>
    <n v="2.9"/>
    <n v="102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0" firstHeaderRow="0" firstDataRow="1" firstDataCol="1"/>
  <pivotFields count="7">
    <pivotField showAll="0"/>
    <pivotField axis="axisRow" showAll="0">
      <items count="17">
        <item sd="0" x="3"/>
        <item sd="0" x="2"/>
        <item sd="0" x="15"/>
        <item sd="0" x="7"/>
        <item sd="0" x="11"/>
        <item x="9"/>
        <item sd="0" x="1"/>
        <item sd="0" x="8"/>
        <item sd="0" x="14"/>
        <item sd="0" x="0"/>
        <item sd="0" x="4"/>
        <item sd="0" x="6"/>
        <item sd="0" x="10"/>
        <item sd="0" x="13"/>
        <item sd="0" x="5"/>
        <item sd="0" x="12"/>
        <item t="default"/>
      </items>
    </pivotField>
    <pivotField axis="axisRow" showAll="0">
      <items count="100">
        <item sd="0" x="68"/>
        <item h="1" sd="0" x="67"/>
        <item sd="0" x="70"/>
        <item sd="0" x="69"/>
        <item sd="0" m="1" x="81"/>
        <item sd="0" x="8"/>
        <item h="1" sd="0" x="10"/>
        <item sd="0" m="1" x="91"/>
        <item sd="0" x="74"/>
        <item sd="0" x="75"/>
        <item sd="0" x="73"/>
        <item sd="0" m="1" x="94"/>
        <item sd="0" x="60"/>
        <item h="1" sd="0" x="62"/>
        <item sd="0" x="63"/>
        <item sd="0" x="61"/>
        <item sd="0" m="1" x="96"/>
        <item sd="0" x="28"/>
        <item h="1" sd="0" x="29"/>
        <item sd="0" x="30"/>
        <item sd="0" x="27"/>
        <item sd="0" m="1" x="88"/>
        <item sd="0" x="39"/>
        <item h="1" sd="0" x="38"/>
        <item sd="0" x="0"/>
        <item h="1" sd="0" x="2"/>
        <item sd="0" x="3"/>
        <item sd="0" x="1"/>
        <item sd="0" m="1" x="97"/>
        <item sd="0" x="43"/>
        <item h="1" sd="0" x="44"/>
        <item sd="0" x="45"/>
        <item sd="0" x="42"/>
        <item sd="0" m="1" x="80"/>
        <item sd="0" x="76"/>
        <item sd="0" x="78"/>
        <item sd="0" x="77"/>
        <item sd="0" m="1" x="83"/>
        <item sd="0" x="72"/>
        <item h="1" sd="0" x="71"/>
        <item sd="0" x="47"/>
        <item h="1" sd="0" x="46"/>
        <item sd="0" x="48"/>
        <item sd="0" m="1" x="90"/>
        <item sd="0" x="26"/>
        <item sd="0" x="55"/>
        <item h="1" sd="0" x="54"/>
        <item sd="0" x="5"/>
        <item h="1" sd="0" x="6"/>
        <item sd="0" x="7"/>
        <item sd="0" x="4"/>
        <item sd="0" m="1" x="79"/>
        <item sd="0" x="35"/>
        <item h="1" sd="0" x="37"/>
        <item sd="0" x="36"/>
        <item sd="0" m="1" x="85"/>
        <item sd="0" x="52"/>
        <item h="1" sd="0" x="53"/>
        <item sd="0" x="51"/>
        <item sd="0" m="1" x="93"/>
        <item sd="0" x="33"/>
        <item h="1" sd="0" x="32"/>
        <item sd="0" x="34"/>
        <item sd="0" x="31"/>
        <item sd="0" m="1" x="87"/>
        <item sd="0" x="49"/>
        <item h="1" sd="0" x="50"/>
        <item sd="0" x="24"/>
        <item h="1" sd="0" x="23"/>
        <item sd="0" x="25"/>
        <item sd="0" m="1" x="98"/>
        <item sd="0" x="21"/>
        <item h="1" sd="0" x="20"/>
        <item sd="0" m="1" x="92"/>
        <item sd="0" x="11"/>
        <item sd="0" x="40"/>
        <item sd="0" m="1" x="89"/>
        <item sd="0" x="64"/>
        <item h="1" sd="0" x="65"/>
        <item sd="0" x="66"/>
        <item sd="0" m="1" x="84"/>
        <item sd="0" x="58"/>
        <item h="1" sd="0" x="57"/>
        <item sd="0" x="59"/>
        <item sd="0" x="56"/>
        <item sd="0" m="1" x="95"/>
        <item sd="0" x="16"/>
        <item h="1" sd="0" x="18"/>
        <item sd="0" x="19"/>
        <item sd="0" x="17"/>
        <item sd="0" m="1" x="86"/>
        <item sd="0" x="13"/>
        <item h="1" sd="0" x="14"/>
        <item sd="0" x="15"/>
        <item sd="0" x="12"/>
        <item sd="0" m="1" x="82"/>
        <item sd="0" x="9"/>
        <item sd="0" x="22"/>
        <item sd="0" x="41"/>
        <item t="default" sd="0"/>
      </items>
    </pivotField>
    <pivotField axis="axisRow" showAll="0">
      <items count="4">
        <item h="1" x="0"/>
        <item x="1"/>
        <item h="1" x="2"/>
        <item t="default"/>
      </items>
    </pivotField>
    <pivotField dataField="1" showAll="0"/>
    <pivotField dataField="1" showAll="0"/>
    <pivotField showAll="0"/>
  </pivotFields>
  <rowFields count="3">
    <field x="1"/>
    <field x="2"/>
    <field x="3"/>
  </rowFields>
  <rowItems count="47">
    <i>
      <x/>
    </i>
    <i>
      <x v="1"/>
    </i>
    <i>
      <x v="2"/>
    </i>
    <i>
      <x v="3"/>
    </i>
    <i>
      <x v="4"/>
    </i>
    <i>
      <x v="5"/>
    </i>
    <i r="1">
      <x/>
    </i>
    <i r="1">
      <x v="3"/>
    </i>
    <i r="1">
      <x v="10"/>
    </i>
    <i r="1">
      <x v="12"/>
    </i>
    <i r="1">
      <x v="15"/>
    </i>
    <i r="1">
      <x v="17"/>
    </i>
    <i r="1">
      <x v="20"/>
    </i>
    <i r="1">
      <x v="29"/>
    </i>
    <i r="1">
      <x v="32"/>
    </i>
    <i r="1">
      <x v="34"/>
    </i>
    <i r="1">
      <x v="36"/>
    </i>
    <i r="1">
      <x v="44"/>
    </i>
    <i r="1">
      <x v="45"/>
    </i>
    <i r="1">
      <x v="47"/>
    </i>
    <i r="1">
      <x v="50"/>
    </i>
    <i r="1">
      <x v="52"/>
    </i>
    <i r="1">
      <x v="54"/>
    </i>
    <i r="1">
      <x v="56"/>
    </i>
    <i r="1">
      <x v="58"/>
    </i>
    <i r="1">
      <x v="60"/>
    </i>
    <i r="1">
      <x v="65"/>
    </i>
    <i r="1">
      <x v="67"/>
    </i>
    <i r="1">
      <x v="74"/>
    </i>
    <i r="1">
      <x v="75"/>
    </i>
    <i r="1">
      <x v="77"/>
    </i>
    <i r="1">
      <x v="81"/>
    </i>
    <i r="1">
      <x v="84"/>
    </i>
    <i r="1">
      <x v="86"/>
    </i>
    <i r="1">
      <x v="89"/>
    </i>
    <i r="1">
      <x v="91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5" baseField="0" baseItem="0"/>
    <dataField name="Sum of Slipp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" firstHeaderRow="0" firstDataRow="1" firstDataCol="1"/>
  <pivotFields count="8">
    <pivotField showAll="0"/>
    <pivotField axis="axisRow" showAll="0">
      <items count="17">
        <item sd="0" x="3"/>
        <item sd="0" x="2"/>
        <item sd="0" x="15"/>
        <item sd="0" x="7"/>
        <item sd="0" x="11"/>
        <item sd="0" x="9"/>
        <item sd="0" x="1"/>
        <item sd="0" x="8"/>
        <item sd="0" x="14"/>
        <item sd="0" x="0"/>
        <item sd="0" x="4"/>
        <item sd="0" x="6"/>
        <item sd="0" x="10"/>
        <item sd="0" x="13"/>
        <item x="5"/>
        <item sd="0" x="12"/>
        <item t="default" sd="0"/>
      </items>
    </pivotField>
    <pivotField axis="axisRow" showAll="0">
      <items count="80">
        <item x="68"/>
        <item x="67"/>
        <item sd="0" x="70"/>
        <item x="69"/>
        <item x="8"/>
        <item x="10"/>
        <item x="9"/>
        <item x="74"/>
        <item sd="0" x="75"/>
        <item x="73"/>
        <item x="60"/>
        <item x="62"/>
        <item sd="0" x="63"/>
        <item x="61"/>
        <item x="28"/>
        <item x="29"/>
        <item sd="0" x="30"/>
        <item x="27"/>
        <item x="39"/>
        <item x="38"/>
        <item x="0"/>
        <item x="2"/>
        <item sd="0" x="3"/>
        <item x="1"/>
        <item x="43"/>
        <item x="44"/>
        <item sd="0" x="45"/>
        <item x="42"/>
        <item x="76"/>
        <item sd="0" x="78"/>
        <item x="77"/>
        <item x="72"/>
        <item x="71"/>
        <item x="47"/>
        <item x="46"/>
        <item x="48"/>
        <item x="26"/>
        <item x="55"/>
        <item x="54"/>
        <item x="5"/>
        <item x="6"/>
        <item sd="0" x="7"/>
        <item x="4"/>
        <item x="35"/>
        <item x="37"/>
        <item x="36"/>
        <item x="52"/>
        <item x="53"/>
        <item x="51"/>
        <item x="33"/>
        <item x="32"/>
        <item sd="0" x="34"/>
        <item x="31"/>
        <item x="49"/>
        <item x="50"/>
        <item x="24"/>
        <item x="23"/>
        <item x="25"/>
        <item x="21"/>
        <item x="20"/>
        <item x="22"/>
        <item x="11"/>
        <item x="40"/>
        <item x="41"/>
        <item x="64"/>
        <item x="65"/>
        <item x="66"/>
        <item x="58"/>
        <item x="57"/>
        <item sd="0" x="59"/>
        <item x="56"/>
        <item x="16"/>
        <item x="18"/>
        <item sd="0" x="19"/>
        <item x="17"/>
        <item x="13"/>
        <item x="14"/>
        <item sd="0" x="15"/>
        <item x="12"/>
        <item t="default"/>
      </items>
    </pivotField>
    <pivotField axis="axisRow" showAll="0">
      <items count="4">
        <item h="1" x="0"/>
        <item sd="0" x="1"/>
        <item h="1" x="2"/>
        <item t="default"/>
      </items>
    </pivotField>
    <pivotField dataField="1" showAll="0"/>
    <pivotField dataField="1" showAll="0"/>
    <pivotField showAll="0"/>
    <pivotField showAll="0">
      <items count="6">
        <item sd="0" x="0"/>
        <item sd="0" x="2"/>
        <item x="4"/>
        <item sd="0" x="3"/>
        <item sd="0" x="1"/>
        <item t="default"/>
      </items>
    </pivotField>
  </pivotFields>
  <rowFields count="3">
    <field x="3"/>
    <field x="1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lippage" fld="4" subtotal="average" baseField="0" baseItem="0"/>
    <dataField name="Average of Volu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7" firstHeaderRow="0" firstDataRow="1" firstDataCol="1"/>
  <pivotFields count="6"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axis="axisRow" showAll="0">
      <items count="38">
        <item x="7"/>
        <item x="8"/>
        <item x="6"/>
        <item x="17"/>
        <item x="5"/>
        <item x="13"/>
        <item x="24"/>
        <item x="31"/>
        <item x="11"/>
        <item x="10"/>
        <item x="9"/>
        <item x="30"/>
        <item x="29"/>
        <item x="28"/>
        <item x="34"/>
        <item x="20"/>
        <item x="0"/>
        <item x="2"/>
        <item x="12"/>
        <item x="36"/>
        <item x="25"/>
        <item x="23"/>
        <item x="35"/>
        <item x="21"/>
        <item x="14"/>
        <item x="16"/>
        <item x="15"/>
        <item x="27"/>
        <item x="1"/>
        <item x="18"/>
        <item x="19"/>
        <item x="33"/>
        <item x="32"/>
        <item x="26"/>
        <item x="3"/>
        <item x="4"/>
        <item x="22"/>
        <item t="default"/>
      </items>
    </pivotField>
    <pivotField dataField="1" showAll="0"/>
    <pivotField dataField="1" showAll="0"/>
    <pivotField showAll="0"/>
  </pivotFields>
  <rowFields count="2">
    <field x="1"/>
    <field x="2"/>
  </rowFields>
  <rowItems count="64">
    <i>
      <x/>
    </i>
    <i r="1">
      <x/>
    </i>
    <i r="1">
      <x v="8"/>
    </i>
    <i r="1">
      <x v="11"/>
    </i>
    <i r="1">
      <x v="14"/>
    </i>
    <i r="1">
      <x v="16"/>
    </i>
    <i r="1">
      <x v="19"/>
    </i>
    <i r="1">
      <x v="22"/>
    </i>
    <i r="1">
      <x v="24"/>
    </i>
    <i r="1">
      <x v="25"/>
    </i>
    <i r="1">
      <x v="34"/>
    </i>
    <i>
      <x v="1"/>
    </i>
    <i r="1">
      <x/>
    </i>
    <i r="1">
      <x v="2"/>
    </i>
    <i r="1">
      <x v="4"/>
    </i>
    <i r="1">
      <x v="7"/>
    </i>
    <i r="1">
      <x v="16"/>
    </i>
    <i r="1">
      <x v="17"/>
    </i>
    <i r="1">
      <x v="31"/>
    </i>
    <i r="1">
      <x v="32"/>
    </i>
    <i r="1">
      <x v="35"/>
    </i>
    <i>
      <x v="2"/>
    </i>
    <i r="1">
      <x v="3"/>
    </i>
    <i r="1">
      <x v="5"/>
    </i>
    <i r="1">
      <x v="6"/>
    </i>
    <i r="1">
      <x v="11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1"/>
    </i>
    <i r="1">
      <x v="23"/>
    </i>
    <i r="1">
      <x v="26"/>
    </i>
    <i r="1">
      <x v="27"/>
    </i>
    <i r="1">
      <x v="29"/>
    </i>
    <i r="1">
      <x v="30"/>
    </i>
    <i r="1">
      <x v="33"/>
    </i>
    <i r="1">
      <x v="36"/>
    </i>
    <i>
      <x v="3"/>
    </i>
    <i r="1">
      <x v="3"/>
    </i>
    <i r="1">
      <x v="5"/>
    </i>
    <i r="1">
      <x v="16"/>
    </i>
    <i r="1">
      <x v="18"/>
    </i>
    <i r="1">
      <x v="24"/>
    </i>
    <i r="1">
      <x v="25"/>
    </i>
    <i r="1">
      <x v="26"/>
    </i>
    <i>
      <x v="4"/>
    </i>
    <i r="1">
      <x/>
    </i>
    <i r="1">
      <x v="1"/>
    </i>
    <i r="1">
      <x v="2"/>
    </i>
    <i r="1">
      <x v="4"/>
    </i>
    <i r="1">
      <x v="8"/>
    </i>
    <i r="1">
      <x v="9"/>
    </i>
    <i r="1">
      <x v="10"/>
    </i>
    <i r="1">
      <x v="16"/>
    </i>
    <i r="1">
      <x v="17"/>
    </i>
    <i r="1">
      <x v="34"/>
    </i>
    <i r="1">
      <x v="35"/>
    </i>
    <i>
      <x v="5"/>
    </i>
    <i r="1">
      <x v="16"/>
    </i>
    <i r="1"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4" baseField="0" baseItem="0"/>
    <dataField name="Sum of Slipp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8"/>
  <sheetViews>
    <sheetView topLeftCell="A16" workbookViewId="0">
      <selection activeCell="B53" sqref="B53"/>
    </sheetView>
  </sheetViews>
  <sheetFormatPr defaultRowHeight="15" x14ac:dyDescent="0.25"/>
  <cols>
    <col min="1" max="1" width="14.5703125" customWidth="1"/>
    <col min="2" max="2" width="14.7109375" bestFit="1" customWidth="1"/>
    <col min="3" max="3" width="15.28515625" customWidth="1"/>
    <col min="7" max="7" width="12.140625" bestFit="1" customWidth="1"/>
  </cols>
  <sheetData>
    <row r="3" spans="1:14" x14ac:dyDescent="0.25">
      <c r="A3" s="1" t="s">
        <v>126</v>
      </c>
      <c r="B3" t="s">
        <v>128</v>
      </c>
      <c r="C3" t="s">
        <v>132</v>
      </c>
    </row>
    <row r="4" spans="1:14" x14ac:dyDescent="0.25">
      <c r="A4" s="2" t="s">
        <v>8</v>
      </c>
      <c r="B4" s="4">
        <v>954.19999999999993</v>
      </c>
      <c r="C4" s="4">
        <v>16.067</v>
      </c>
      <c r="F4" s="5"/>
      <c r="G4" s="4"/>
      <c r="H4" s="4"/>
      <c r="I4" s="4"/>
    </row>
    <row r="5" spans="1:14" x14ac:dyDescent="0.25">
      <c r="A5" s="2" t="s">
        <v>5</v>
      </c>
      <c r="B5" s="4">
        <v>928.5</v>
      </c>
      <c r="C5" s="4">
        <v>11.629999999999999</v>
      </c>
      <c r="E5" s="6"/>
      <c r="F5" s="6"/>
      <c r="G5" s="4"/>
      <c r="H5" s="4"/>
      <c r="I5" s="4"/>
    </row>
    <row r="6" spans="1:14" x14ac:dyDescent="0.25">
      <c r="A6" s="2" t="s">
        <v>110</v>
      </c>
      <c r="B6" s="4">
        <v>231.8</v>
      </c>
      <c r="C6" s="4">
        <v>1.5349999999999999</v>
      </c>
      <c r="E6" s="6"/>
      <c r="F6" s="6"/>
      <c r="I6" s="4"/>
    </row>
    <row r="7" spans="1:14" x14ac:dyDescent="0.25">
      <c r="A7" s="2" t="s">
        <v>11</v>
      </c>
      <c r="B7" s="4">
        <v>657.30000000000018</v>
      </c>
      <c r="C7" s="4">
        <v>5.9749999999999996</v>
      </c>
      <c r="E7" s="6"/>
      <c r="F7" s="6"/>
      <c r="I7" s="4"/>
    </row>
    <row r="8" spans="1:14" x14ac:dyDescent="0.25">
      <c r="A8" s="2" t="s">
        <v>19</v>
      </c>
      <c r="B8" s="4">
        <v>233.5</v>
      </c>
      <c r="C8" s="4">
        <v>2.298</v>
      </c>
      <c r="E8" s="6"/>
      <c r="F8" s="6"/>
      <c r="I8" s="4"/>
    </row>
    <row r="9" spans="1:14" x14ac:dyDescent="0.25">
      <c r="A9" s="2" t="s">
        <v>17</v>
      </c>
      <c r="B9" s="4">
        <v>149.30000000000001</v>
      </c>
      <c r="C9" s="4">
        <v>24.970999999999997</v>
      </c>
      <c r="E9" s="6"/>
      <c r="F9" s="6"/>
      <c r="I9" s="4"/>
      <c r="M9" s="6">
        <v>6.2</v>
      </c>
      <c r="N9" s="6">
        <v>0.23699999999999999</v>
      </c>
    </row>
    <row r="10" spans="1:14" x14ac:dyDescent="0.25">
      <c r="A10" s="3" t="s">
        <v>101</v>
      </c>
      <c r="B10" s="4">
        <v>3.6</v>
      </c>
      <c r="C10" s="4">
        <v>0.28399999999999997</v>
      </c>
      <c r="E10" s="6"/>
      <c r="F10" s="6"/>
      <c r="I10" s="4"/>
      <c r="M10" s="6">
        <v>4.8</v>
      </c>
      <c r="N10" s="6">
        <v>0.55400000000000005</v>
      </c>
    </row>
    <row r="11" spans="1:14" x14ac:dyDescent="0.25">
      <c r="A11" s="3" t="s">
        <v>102</v>
      </c>
      <c r="B11" s="4">
        <v>2.6</v>
      </c>
      <c r="C11" s="4">
        <v>0.748</v>
      </c>
      <c r="E11" s="6"/>
      <c r="F11" s="6"/>
      <c r="I11" s="4"/>
      <c r="M11" s="6">
        <v>20.3</v>
      </c>
      <c r="N11" s="6">
        <v>0.52400000000000002</v>
      </c>
    </row>
    <row r="12" spans="1:14" x14ac:dyDescent="0.25">
      <c r="A12" s="3" t="s">
        <v>108</v>
      </c>
      <c r="B12" s="4">
        <v>38.200000000000003</v>
      </c>
      <c r="C12" s="4">
        <v>0.215</v>
      </c>
      <c r="E12" s="6"/>
      <c r="F12" s="6"/>
      <c r="I12" s="4"/>
      <c r="M12" s="6">
        <v>332.5</v>
      </c>
      <c r="N12" s="6">
        <v>6.8000000000000005E-2</v>
      </c>
    </row>
    <row r="13" spans="1:14" x14ac:dyDescent="0.25">
      <c r="A13" s="3" t="s">
        <v>91</v>
      </c>
      <c r="B13" s="4">
        <v>1.9</v>
      </c>
      <c r="C13" s="4">
        <v>1.1599999999999999</v>
      </c>
      <c r="I13" s="4"/>
      <c r="M13" s="6">
        <v>2.2999999999999998</v>
      </c>
      <c r="N13" s="6">
        <v>1.0149999999999999</v>
      </c>
    </row>
    <row r="14" spans="1:14" x14ac:dyDescent="0.25">
      <c r="A14" s="3" t="s">
        <v>92</v>
      </c>
      <c r="B14" s="4">
        <v>0.4</v>
      </c>
      <c r="C14" s="4">
        <v>2.714</v>
      </c>
      <c r="G14" s="7"/>
      <c r="H14" s="6"/>
      <c r="I14" s="6"/>
      <c r="M14" s="6">
        <v>1.7</v>
      </c>
      <c r="N14" s="6">
        <v>0.76600000000000001</v>
      </c>
    </row>
    <row r="15" spans="1:14" x14ac:dyDescent="0.25">
      <c r="A15" s="3" t="s">
        <v>48</v>
      </c>
      <c r="B15" s="4">
        <v>2.6</v>
      </c>
      <c r="C15" s="4">
        <v>0.40699999999999997</v>
      </c>
      <c r="G15" s="7"/>
      <c r="H15" s="6"/>
      <c r="I15" s="6"/>
      <c r="M15" s="6">
        <v>44.8</v>
      </c>
      <c r="N15" s="6">
        <v>0.48299999999999998</v>
      </c>
    </row>
    <row r="16" spans="1:14" x14ac:dyDescent="0.25">
      <c r="A16" s="3" t="s">
        <v>49</v>
      </c>
      <c r="B16" s="4">
        <v>0.4</v>
      </c>
      <c r="C16" s="4">
        <v>1.0780000000000001</v>
      </c>
      <c r="G16" s="7"/>
      <c r="H16" s="6"/>
      <c r="I16" s="6"/>
      <c r="M16" s="6">
        <v>13.7</v>
      </c>
      <c r="N16" s="6">
        <v>0.38200000000000001</v>
      </c>
    </row>
    <row r="17" spans="1:16" x14ac:dyDescent="0.25">
      <c r="A17" s="3" t="s">
        <v>67</v>
      </c>
      <c r="B17" s="4">
        <v>5.2</v>
      </c>
      <c r="C17" s="4">
        <v>0.55800000000000005</v>
      </c>
      <c r="G17" s="7"/>
      <c r="H17" s="6"/>
      <c r="I17" s="6"/>
      <c r="M17" s="6">
        <v>13.8</v>
      </c>
      <c r="N17" s="6">
        <v>0.372</v>
      </c>
    </row>
    <row r="18" spans="1:16" x14ac:dyDescent="0.25">
      <c r="A18" s="3" t="s">
        <v>68</v>
      </c>
      <c r="B18" s="4">
        <v>2</v>
      </c>
      <c r="C18" s="4">
        <v>0.84799999999999998</v>
      </c>
      <c r="G18" s="7"/>
      <c r="H18" s="6"/>
      <c r="I18" s="6"/>
      <c r="M18" s="6">
        <v>72.8</v>
      </c>
      <c r="N18" s="6">
        <v>0.14599999999999999</v>
      </c>
    </row>
    <row r="19" spans="1:16" x14ac:dyDescent="0.25">
      <c r="A19" s="3" t="s">
        <v>114</v>
      </c>
      <c r="B19" s="4">
        <v>12.7</v>
      </c>
      <c r="C19" s="4">
        <v>0.28599999999999998</v>
      </c>
      <c r="F19" s="6"/>
      <c r="G19" s="7"/>
      <c r="H19" s="6"/>
      <c r="I19" s="6"/>
      <c r="M19" s="6">
        <v>45.5</v>
      </c>
      <c r="N19" s="6">
        <v>0.17599999999999999</v>
      </c>
    </row>
    <row r="20" spans="1:16" x14ac:dyDescent="0.25">
      <c r="A20" s="3" t="s">
        <v>115</v>
      </c>
      <c r="B20" s="4">
        <v>3.6</v>
      </c>
      <c r="C20" s="4">
        <v>0.377</v>
      </c>
      <c r="F20" s="6"/>
      <c r="G20" s="7" t="s">
        <v>101</v>
      </c>
      <c r="H20" s="6">
        <v>3.6</v>
      </c>
      <c r="I20" s="6">
        <v>0.28399999999999997</v>
      </c>
      <c r="M20" s="6">
        <v>21.9</v>
      </c>
      <c r="N20" s="6">
        <v>0.23100000000000001</v>
      </c>
    </row>
    <row r="21" spans="1:16" x14ac:dyDescent="0.25">
      <c r="A21" s="3" t="s">
        <v>46</v>
      </c>
      <c r="B21" s="4">
        <v>0.4</v>
      </c>
      <c r="C21" s="4">
        <v>2.0259999999999998</v>
      </c>
      <c r="F21" s="6"/>
      <c r="G21" s="7" t="s">
        <v>108</v>
      </c>
      <c r="H21" s="6">
        <v>38.200000000000003</v>
      </c>
      <c r="I21" s="6">
        <v>0.215</v>
      </c>
      <c r="M21" s="6">
        <v>10.199999999999999</v>
      </c>
      <c r="N21" s="6">
        <v>0.89300000000000002</v>
      </c>
    </row>
    <row r="22" spans="1:16" x14ac:dyDescent="0.25">
      <c r="A22" s="3" t="s">
        <v>84</v>
      </c>
      <c r="B22" s="4">
        <v>1.9</v>
      </c>
      <c r="C22" s="4">
        <v>1.026</v>
      </c>
      <c r="F22" s="6"/>
      <c r="G22" s="7" t="s">
        <v>91</v>
      </c>
      <c r="H22" s="6">
        <v>1.9</v>
      </c>
      <c r="I22" s="6">
        <v>1.1599999999999999</v>
      </c>
      <c r="M22" s="6">
        <v>0.4</v>
      </c>
      <c r="N22" s="6">
        <v>3.1379999999999999</v>
      </c>
    </row>
    <row r="23" spans="1:16" x14ac:dyDescent="0.25">
      <c r="A23" s="3" t="s">
        <v>14</v>
      </c>
      <c r="B23" s="4">
        <v>4.2</v>
      </c>
      <c r="C23" s="4">
        <v>0.35799999999999998</v>
      </c>
      <c r="F23" s="6"/>
      <c r="G23" s="7" t="s">
        <v>48</v>
      </c>
      <c r="H23" s="6">
        <v>2.6</v>
      </c>
      <c r="I23" s="6">
        <v>0.40699999999999997</v>
      </c>
      <c r="M23" s="6">
        <v>3.2</v>
      </c>
      <c r="N23" s="6">
        <v>1.0169999999999999</v>
      </c>
    </row>
    <row r="24" spans="1:16" x14ac:dyDescent="0.25">
      <c r="A24" s="3" t="s">
        <v>15</v>
      </c>
      <c r="B24" s="4">
        <v>2.8</v>
      </c>
      <c r="C24" s="4">
        <v>0.76400000000000001</v>
      </c>
      <c r="F24" s="6"/>
      <c r="G24" s="7" t="s">
        <v>67</v>
      </c>
      <c r="H24" s="6">
        <v>5.2</v>
      </c>
      <c r="I24" s="6">
        <v>0.55800000000000005</v>
      </c>
      <c r="M24" s="6">
        <v>14.3</v>
      </c>
      <c r="N24" s="6">
        <v>0.33200000000000002</v>
      </c>
    </row>
    <row r="25" spans="1:16" x14ac:dyDescent="0.25">
      <c r="A25" s="3" t="s">
        <v>58</v>
      </c>
      <c r="B25" s="4">
        <v>9.1999999999999993</v>
      </c>
      <c r="C25" s="4">
        <v>0.53300000000000003</v>
      </c>
      <c r="F25" s="6"/>
      <c r="G25" s="7" t="s">
        <v>114</v>
      </c>
      <c r="H25" s="6">
        <v>12.7</v>
      </c>
      <c r="I25" s="6">
        <v>0.28599999999999998</v>
      </c>
      <c r="M25" s="6">
        <v>28</v>
      </c>
      <c r="N25" s="6">
        <v>0.28199999999999997</v>
      </c>
    </row>
    <row r="26" spans="1:16" x14ac:dyDescent="0.25">
      <c r="A26" s="3" t="s">
        <v>59</v>
      </c>
      <c r="B26" s="4">
        <v>2.8</v>
      </c>
      <c r="C26" s="4">
        <v>0.90600000000000003</v>
      </c>
      <c r="F26" s="6"/>
      <c r="G26" s="7" t="s">
        <v>115</v>
      </c>
      <c r="H26" s="6">
        <v>3.6</v>
      </c>
      <c r="I26" s="6">
        <v>0.377</v>
      </c>
      <c r="M26" s="6">
        <v>36.1</v>
      </c>
      <c r="N26" s="6">
        <v>0.38100000000000001</v>
      </c>
    </row>
    <row r="27" spans="1:16" x14ac:dyDescent="0.25">
      <c r="A27" s="3" t="s">
        <v>79</v>
      </c>
      <c r="B27" s="4">
        <v>2.7</v>
      </c>
      <c r="C27" s="4">
        <v>0.5</v>
      </c>
      <c r="F27" s="6"/>
      <c r="G27" s="7" t="s">
        <v>14</v>
      </c>
      <c r="H27" s="6">
        <v>4.2</v>
      </c>
      <c r="I27" s="6">
        <v>0.35799999999999998</v>
      </c>
      <c r="L27" s="6"/>
      <c r="M27" s="6">
        <v>52</v>
      </c>
      <c r="N27" s="6">
        <v>0.318</v>
      </c>
      <c r="O27" s="6"/>
      <c r="P27" s="6"/>
    </row>
    <row r="28" spans="1:16" x14ac:dyDescent="0.25">
      <c r="A28" s="3" t="s">
        <v>81</v>
      </c>
      <c r="B28" s="4">
        <v>1.2</v>
      </c>
      <c r="C28" s="4">
        <v>1.3129999999999999</v>
      </c>
      <c r="F28" s="6"/>
      <c r="G28" s="7" t="s">
        <v>58</v>
      </c>
      <c r="H28" s="6">
        <v>9.1999999999999993</v>
      </c>
      <c r="I28" s="6">
        <v>0.53300000000000003</v>
      </c>
      <c r="L28" s="6"/>
      <c r="M28" s="6">
        <v>5.9</v>
      </c>
      <c r="N28" s="6">
        <v>0.64700000000000002</v>
      </c>
      <c r="O28" s="6"/>
      <c r="P28" s="6"/>
    </row>
    <row r="29" spans="1:16" x14ac:dyDescent="0.25">
      <c r="A29" s="3" t="s">
        <v>54</v>
      </c>
      <c r="B29" s="4">
        <v>1.5</v>
      </c>
      <c r="C29" s="4">
        <v>0.70099999999999996</v>
      </c>
      <c r="F29" s="6"/>
      <c r="G29" s="7" t="s">
        <v>79</v>
      </c>
      <c r="H29" s="6">
        <v>2.7</v>
      </c>
      <c r="I29" s="6">
        <v>0.5</v>
      </c>
      <c r="L29" s="6"/>
      <c r="M29" s="6">
        <v>2</v>
      </c>
      <c r="N29" s="6">
        <v>1.048</v>
      </c>
      <c r="O29" s="6"/>
      <c r="P29" s="6"/>
    </row>
    <row r="30" spans="1:16" x14ac:dyDescent="0.25">
      <c r="A30" s="3" t="s">
        <v>76</v>
      </c>
      <c r="B30" s="4">
        <v>3.4</v>
      </c>
      <c r="C30" s="4">
        <v>1.1759999999999999</v>
      </c>
      <c r="F30" s="6"/>
      <c r="G30" s="7" t="s">
        <v>54</v>
      </c>
      <c r="H30" s="6">
        <v>1.5</v>
      </c>
      <c r="I30" s="6">
        <v>0.70099999999999996</v>
      </c>
      <c r="L30" s="6"/>
      <c r="M30" s="6">
        <v>54.9</v>
      </c>
      <c r="N30" s="6">
        <v>0.184</v>
      </c>
      <c r="O30" s="6"/>
      <c r="P30" s="6"/>
    </row>
    <row r="31" spans="1:16" x14ac:dyDescent="0.25">
      <c r="A31" s="3" t="s">
        <v>43</v>
      </c>
      <c r="B31" s="4">
        <v>9.6999999999999993</v>
      </c>
      <c r="C31" s="4">
        <v>0.39400000000000002</v>
      </c>
      <c r="F31" s="6"/>
      <c r="G31" s="7" t="s">
        <v>43</v>
      </c>
      <c r="H31" s="6">
        <v>9.6999999999999993</v>
      </c>
      <c r="I31" s="6">
        <v>0.39400000000000002</v>
      </c>
      <c r="L31" s="6"/>
      <c r="M31" s="6">
        <v>71.5</v>
      </c>
      <c r="N31" s="6">
        <v>0.312</v>
      </c>
      <c r="O31" s="6"/>
      <c r="P31" s="6"/>
    </row>
    <row r="32" spans="1:16" x14ac:dyDescent="0.25">
      <c r="A32" s="3" t="s">
        <v>26</v>
      </c>
      <c r="B32" s="4">
        <v>2</v>
      </c>
      <c r="C32" s="4">
        <v>2.516</v>
      </c>
      <c r="F32" s="6"/>
      <c r="G32" s="7" t="s">
        <v>26</v>
      </c>
      <c r="H32" s="6">
        <v>2</v>
      </c>
      <c r="I32" s="6">
        <v>2.516</v>
      </c>
      <c r="L32" s="6"/>
      <c r="M32" s="6">
        <v>7</v>
      </c>
      <c r="N32" s="6">
        <v>0.42599999999999999</v>
      </c>
      <c r="O32" s="6"/>
      <c r="P32" s="6"/>
    </row>
    <row r="33" spans="1:16" x14ac:dyDescent="0.25">
      <c r="A33" s="3" t="s">
        <v>65</v>
      </c>
      <c r="B33" s="4">
        <v>3</v>
      </c>
      <c r="C33" s="4">
        <v>0.39600000000000002</v>
      </c>
      <c r="F33" s="6"/>
      <c r="G33" s="7" t="s">
        <v>65</v>
      </c>
      <c r="H33" s="6">
        <v>3</v>
      </c>
      <c r="I33" s="6">
        <v>0.39600000000000002</v>
      </c>
      <c r="J33" s="6"/>
      <c r="K33" s="6"/>
      <c r="L33" s="6"/>
      <c r="M33" s="6">
        <v>11.1</v>
      </c>
      <c r="N33" s="6">
        <v>0.52400000000000002</v>
      </c>
    </row>
    <row r="34" spans="1:16" x14ac:dyDescent="0.25">
      <c r="A34" s="3" t="s">
        <v>96</v>
      </c>
      <c r="B34" s="4">
        <v>3.6</v>
      </c>
      <c r="C34" s="4">
        <v>0.41199999999999998</v>
      </c>
      <c r="F34" s="6"/>
      <c r="G34" s="7" t="s">
        <v>96</v>
      </c>
      <c r="H34" s="6">
        <v>3.6</v>
      </c>
      <c r="I34" s="6">
        <v>0.41199999999999998</v>
      </c>
      <c r="L34" s="6"/>
      <c r="M34" s="6">
        <v>62.9</v>
      </c>
      <c r="N34" s="6">
        <v>0.26</v>
      </c>
      <c r="O34" s="6"/>
      <c r="P34" s="6"/>
    </row>
    <row r="35" spans="1:16" x14ac:dyDescent="0.25">
      <c r="A35" s="3" t="s">
        <v>87</v>
      </c>
      <c r="B35" s="4">
        <v>4.4000000000000004</v>
      </c>
      <c r="C35" s="4">
        <v>0.81399999999999995</v>
      </c>
      <c r="F35" s="6"/>
      <c r="G35" s="7" t="s">
        <v>33</v>
      </c>
      <c r="H35" s="6">
        <v>15.2</v>
      </c>
      <c r="I35" s="6">
        <v>0.42299999999999999</v>
      </c>
      <c r="L35" s="6"/>
      <c r="M35" s="6">
        <v>1.7</v>
      </c>
      <c r="N35" s="6">
        <v>0.73199999999999998</v>
      </c>
      <c r="O35" s="6"/>
      <c r="P35" s="6"/>
    </row>
    <row r="36" spans="1:16" x14ac:dyDescent="0.25">
      <c r="A36" s="3" t="s">
        <v>88</v>
      </c>
      <c r="B36" s="4">
        <v>1.3</v>
      </c>
      <c r="C36" s="4">
        <v>0.71499999999999997</v>
      </c>
      <c r="F36" s="6"/>
      <c r="G36" s="7" t="s">
        <v>34</v>
      </c>
      <c r="H36" s="6">
        <v>5.2</v>
      </c>
      <c r="I36" s="6">
        <v>0.59</v>
      </c>
      <c r="L36" s="6"/>
      <c r="M36" s="6">
        <v>12.7</v>
      </c>
      <c r="N36" s="6">
        <v>0.61899999999999999</v>
      </c>
      <c r="O36" s="6"/>
      <c r="P36" s="6"/>
    </row>
    <row r="37" spans="1:16" x14ac:dyDescent="0.25">
      <c r="A37" s="3" t="s">
        <v>33</v>
      </c>
      <c r="B37" s="4">
        <v>15.2</v>
      </c>
      <c r="C37" s="4">
        <v>0.42299999999999999</v>
      </c>
      <c r="F37" s="6"/>
      <c r="G37" s="7"/>
      <c r="H37" s="6"/>
      <c r="I37" s="6"/>
      <c r="L37" s="6"/>
      <c r="M37" s="6"/>
      <c r="N37" s="6"/>
      <c r="O37" s="6"/>
      <c r="P37" s="6"/>
    </row>
    <row r="38" spans="1:16" x14ac:dyDescent="0.25">
      <c r="A38" s="3" t="s">
        <v>34</v>
      </c>
      <c r="B38" s="4">
        <v>5.2</v>
      </c>
      <c r="C38" s="4">
        <v>0.59</v>
      </c>
      <c r="I38" s="6"/>
      <c r="L38" s="6"/>
      <c r="M38" s="6"/>
      <c r="N38" s="6"/>
      <c r="O38" s="6"/>
      <c r="P38" s="6"/>
    </row>
    <row r="39" spans="1:16" x14ac:dyDescent="0.25">
      <c r="A39" s="3" t="s">
        <v>28</v>
      </c>
      <c r="B39" s="4">
        <v>1.6</v>
      </c>
      <c r="C39" s="4">
        <v>0.73299999999999998</v>
      </c>
      <c r="I39" s="6"/>
      <c r="L39" s="6"/>
      <c r="M39" s="6"/>
      <c r="N39" s="6"/>
      <c r="O39" s="6"/>
      <c r="P39" s="6"/>
    </row>
    <row r="40" spans="1:16" x14ac:dyDescent="0.25">
      <c r="A40" s="2" t="s">
        <v>4</v>
      </c>
      <c r="B40" s="4">
        <v>21.799999999999997</v>
      </c>
      <c r="C40" s="4">
        <v>17.507999999999999</v>
      </c>
      <c r="I40" s="6"/>
      <c r="L40" s="6"/>
      <c r="M40" s="6"/>
      <c r="N40" s="6"/>
      <c r="O40" s="6"/>
      <c r="P40" s="6"/>
    </row>
    <row r="41" spans="1:16" x14ac:dyDescent="0.25">
      <c r="A41" s="2" t="s">
        <v>118</v>
      </c>
      <c r="B41" s="4">
        <v>352.99999999999994</v>
      </c>
      <c r="C41" s="4">
        <v>0.83300000000000007</v>
      </c>
      <c r="I41" s="6"/>
      <c r="L41" s="6"/>
      <c r="M41" s="6"/>
      <c r="O41" s="6"/>
      <c r="P41" s="6"/>
    </row>
    <row r="42" spans="1:16" x14ac:dyDescent="0.25">
      <c r="A42" s="2" t="s">
        <v>109</v>
      </c>
      <c r="B42" s="4">
        <v>96.1</v>
      </c>
      <c r="C42" s="4">
        <v>0.35299999999999998</v>
      </c>
      <c r="E42" s="6"/>
      <c r="F42" s="6"/>
      <c r="I42" s="6"/>
      <c r="L42" s="6"/>
      <c r="M42" s="6"/>
      <c r="O42" s="6"/>
      <c r="P42" s="6"/>
    </row>
    <row r="43" spans="1:16" x14ac:dyDescent="0.25">
      <c r="A43" s="2" t="s">
        <v>1</v>
      </c>
      <c r="B43" s="4">
        <v>271.99999999999994</v>
      </c>
      <c r="C43" s="4">
        <v>25.585000000000001</v>
      </c>
      <c r="E43" s="6"/>
      <c r="F43" s="6"/>
      <c r="I43" s="6"/>
      <c r="L43" s="6"/>
      <c r="M43" s="6"/>
      <c r="O43" s="6"/>
      <c r="P43" s="6"/>
    </row>
    <row r="44" spans="1:16" x14ac:dyDescent="0.25">
      <c r="A44" s="2" t="s">
        <v>9</v>
      </c>
      <c r="B44" s="4">
        <v>656.70000000000016</v>
      </c>
      <c r="C44" s="4">
        <v>34.752000000000002</v>
      </c>
      <c r="E44" s="6"/>
      <c r="F44" s="6"/>
      <c r="I44" s="6"/>
      <c r="L44" s="6"/>
      <c r="M44" s="6"/>
      <c r="O44" s="6"/>
      <c r="P44" s="6"/>
    </row>
    <row r="45" spans="1:16" x14ac:dyDescent="0.25">
      <c r="A45" s="2" t="s">
        <v>10</v>
      </c>
      <c r="B45" s="4">
        <v>179.30000000000004</v>
      </c>
      <c r="C45" s="4">
        <v>9.3260000000000005</v>
      </c>
      <c r="E45" s="6"/>
      <c r="F45" s="6"/>
      <c r="I45" s="6"/>
      <c r="L45" s="6"/>
      <c r="M45" s="6"/>
      <c r="O45" s="6"/>
      <c r="P45" s="6"/>
    </row>
    <row r="46" spans="1:16" x14ac:dyDescent="0.25">
      <c r="A46" s="2" t="s">
        <v>18</v>
      </c>
      <c r="B46" s="4">
        <v>10.4</v>
      </c>
      <c r="C46" s="4">
        <v>5.4059999999999997</v>
      </c>
      <c r="E46" s="6"/>
      <c r="F46" s="6"/>
      <c r="L46" s="6"/>
      <c r="M46" s="6"/>
      <c r="O46" s="6"/>
      <c r="P46" s="6"/>
    </row>
    <row r="47" spans="1:16" x14ac:dyDescent="0.25">
      <c r="A47" s="2" t="s">
        <v>40</v>
      </c>
      <c r="B47" s="4">
        <v>16.799999999999997</v>
      </c>
      <c r="C47" s="4">
        <v>46.442</v>
      </c>
      <c r="E47" s="6"/>
      <c r="F47" s="6"/>
      <c r="L47" s="6"/>
      <c r="M47" s="6"/>
      <c r="O47" s="6"/>
      <c r="P47" s="6"/>
    </row>
    <row r="48" spans="1:16" x14ac:dyDescent="0.25">
      <c r="A48" s="2" t="s">
        <v>117</v>
      </c>
      <c r="B48" s="4">
        <v>1505.3000000000002</v>
      </c>
      <c r="C48" s="4">
        <v>196</v>
      </c>
      <c r="E48" s="6"/>
      <c r="F48" s="6"/>
      <c r="L48" s="6"/>
      <c r="M48" s="6"/>
      <c r="O48" s="6"/>
      <c r="P48" s="6"/>
    </row>
    <row r="49" spans="1:16" x14ac:dyDescent="0.25">
      <c r="A49" s="2" t="s">
        <v>21</v>
      </c>
      <c r="B49" s="4">
        <v>120.10000000000002</v>
      </c>
      <c r="C49" s="4">
        <v>13.234999999999999</v>
      </c>
      <c r="E49" s="6"/>
      <c r="F49" s="6"/>
      <c r="L49" s="6"/>
      <c r="M49" s="6"/>
      <c r="O49" s="6"/>
      <c r="P49" s="6"/>
    </row>
    <row r="50" spans="1:16" x14ac:dyDescent="0.25">
      <c r="A50" s="2" t="s">
        <v>127</v>
      </c>
      <c r="B50" s="4">
        <v>6386.0999999999995</v>
      </c>
      <c r="C50" s="4">
        <v>411.91600000000005</v>
      </c>
      <c r="E50" s="6"/>
      <c r="F50" s="6"/>
      <c r="L50" s="6"/>
      <c r="M50" s="6"/>
      <c r="O50" s="6"/>
      <c r="P50" s="6"/>
    </row>
    <row r="51" spans="1:16" x14ac:dyDescent="0.25">
      <c r="E51" s="6"/>
      <c r="F51" s="6"/>
      <c r="L51" s="6"/>
      <c r="M51" s="6"/>
      <c r="O51" s="6"/>
      <c r="P51" s="6"/>
    </row>
    <row r="52" spans="1:16" x14ac:dyDescent="0.25">
      <c r="E52" s="6"/>
      <c r="F52" s="6"/>
      <c r="L52" s="6"/>
      <c r="M52" s="6"/>
      <c r="O52" s="6"/>
      <c r="P52" s="6"/>
    </row>
    <row r="53" spans="1:16" x14ac:dyDescent="0.25">
      <c r="E53" s="6"/>
      <c r="F53" s="6"/>
      <c r="L53" s="6"/>
      <c r="M53" s="6"/>
      <c r="O53" s="6"/>
      <c r="P53" s="6"/>
    </row>
    <row r="54" spans="1:16" x14ac:dyDescent="0.25">
      <c r="E54" s="6"/>
      <c r="F54" s="6"/>
      <c r="L54" s="6"/>
      <c r="M54" s="6"/>
      <c r="O54" s="6"/>
      <c r="P54" s="6"/>
    </row>
    <row r="55" spans="1:16" x14ac:dyDescent="0.25">
      <c r="E55" s="6"/>
      <c r="F55" s="6"/>
      <c r="L55" s="6"/>
      <c r="M55" s="6"/>
      <c r="O55" s="6"/>
      <c r="P55" s="6"/>
    </row>
    <row r="56" spans="1:16" x14ac:dyDescent="0.25">
      <c r="E56" s="6"/>
      <c r="F56" s="6"/>
      <c r="O56" s="6"/>
      <c r="P56" s="6"/>
    </row>
    <row r="57" spans="1:16" x14ac:dyDescent="0.25">
      <c r="E57" s="6"/>
      <c r="F57" s="6"/>
      <c r="O57" s="6"/>
      <c r="P57" s="6"/>
    </row>
    <row r="58" spans="1:16" x14ac:dyDescent="0.25">
      <c r="E58" s="6"/>
      <c r="F58" s="6"/>
      <c r="O58" s="6"/>
      <c r="P58" s="6"/>
    </row>
    <row r="59" spans="1:16" x14ac:dyDescent="0.25">
      <c r="E59" s="6"/>
      <c r="F59" s="6"/>
      <c r="O59" s="6"/>
      <c r="P59" s="6"/>
    </row>
    <row r="60" spans="1:16" x14ac:dyDescent="0.25">
      <c r="E60" s="6"/>
      <c r="F60" s="6"/>
      <c r="O60" s="6"/>
      <c r="P60" s="6"/>
    </row>
    <row r="61" spans="1:16" x14ac:dyDescent="0.25">
      <c r="E61" s="6"/>
      <c r="F61" s="6"/>
      <c r="O61" s="6"/>
      <c r="P61" s="6"/>
    </row>
    <row r="62" spans="1:16" x14ac:dyDescent="0.25">
      <c r="E62" s="6"/>
      <c r="F62" s="6"/>
      <c r="O62" s="6"/>
      <c r="P62" s="6"/>
    </row>
    <row r="63" spans="1:16" x14ac:dyDescent="0.25">
      <c r="E63" s="6"/>
      <c r="F63" s="6"/>
      <c r="O63" s="6"/>
      <c r="P63" s="6"/>
    </row>
    <row r="64" spans="1:16" x14ac:dyDescent="0.25">
      <c r="E64" s="6"/>
      <c r="F64" s="6"/>
      <c r="O64" s="6"/>
      <c r="P64" s="6"/>
    </row>
    <row r="65" spans="5:16" x14ac:dyDescent="0.25">
      <c r="E65" s="6"/>
      <c r="F65" s="6"/>
      <c r="O65" s="6"/>
      <c r="P65" s="6"/>
    </row>
    <row r="66" spans="5:16" x14ac:dyDescent="0.25">
      <c r="E66" s="6"/>
      <c r="F66" s="6"/>
    </row>
    <row r="67" spans="5:16" x14ac:dyDescent="0.25">
      <c r="E67" s="6"/>
      <c r="F67" s="4"/>
    </row>
    <row r="68" spans="5:16" x14ac:dyDescent="0.25">
      <c r="E68" s="6"/>
    </row>
    <row r="69" spans="5:16" x14ac:dyDescent="0.25">
      <c r="E69" s="6"/>
    </row>
    <row r="70" spans="5:16" x14ac:dyDescent="0.25">
      <c r="E70" s="6"/>
    </row>
    <row r="71" spans="5:16" x14ac:dyDescent="0.25">
      <c r="E71" s="5"/>
    </row>
    <row r="96" spans="7:7" x14ac:dyDescent="0.25">
      <c r="G96" s="4"/>
    </row>
    <row r="97" spans="7:7" x14ac:dyDescent="0.25">
      <c r="G97" s="4"/>
    </row>
    <row r="98" spans="7:7" x14ac:dyDescent="0.25">
      <c r="G98" s="4"/>
    </row>
    <row r="99" spans="7:7" x14ac:dyDescent="0.25">
      <c r="G99" s="4"/>
    </row>
    <row r="100" spans="7:7" x14ac:dyDescent="0.25">
      <c r="G100" s="4"/>
    </row>
    <row r="101" spans="7:7" x14ac:dyDescent="0.25">
      <c r="G101" s="4"/>
    </row>
    <row r="102" spans="7:7" x14ac:dyDescent="0.25">
      <c r="G102" s="4"/>
    </row>
    <row r="103" spans="7:7" x14ac:dyDescent="0.25">
      <c r="G103" s="4"/>
    </row>
    <row r="104" spans="7:7" x14ac:dyDescent="0.25">
      <c r="G104" s="4"/>
    </row>
    <row r="105" spans="7:7" x14ac:dyDescent="0.25">
      <c r="G105" s="4"/>
    </row>
    <row r="106" spans="7:7" x14ac:dyDescent="0.25">
      <c r="G106" s="4"/>
    </row>
    <row r="107" spans="7:7" x14ac:dyDescent="0.25">
      <c r="G107" s="4"/>
    </row>
    <row r="108" spans="7:7" x14ac:dyDescent="0.25">
      <c r="G108" s="4"/>
    </row>
    <row r="109" spans="7:7" x14ac:dyDescent="0.25">
      <c r="G109" s="4"/>
    </row>
    <row r="110" spans="7:7" x14ac:dyDescent="0.25">
      <c r="G110" s="4"/>
    </row>
    <row r="120" spans="5:6" x14ac:dyDescent="0.25">
      <c r="F120" s="4"/>
    </row>
    <row r="121" spans="5:6" x14ac:dyDescent="0.25">
      <c r="F121" s="4"/>
    </row>
    <row r="122" spans="5:6" x14ac:dyDescent="0.25">
      <c r="F122" s="4"/>
    </row>
    <row r="123" spans="5:6" x14ac:dyDescent="0.25">
      <c r="F123" s="4"/>
    </row>
    <row r="124" spans="5:6" x14ac:dyDescent="0.25">
      <c r="E124" s="5"/>
      <c r="F124" s="4"/>
    </row>
    <row r="125" spans="5:6" x14ac:dyDescent="0.25">
      <c r="E125" s="5"/>
      <c r="F125" s="4"/>
    </row>
    <row r="126" spans="5:6" x14ac:dyDescent="0.25">
      <c r="E126" s="5"/>
      <c r="F126" s="4"/>
    </row>
    <row r="127" spans="5:6" x14ac:dyDescent="0.25">
      <c r="E127" s="5"/>
      <c r="F127" s="4"/>
    </row>
    <row r="128" spans="5:6" x14ac:dyDescent="0.25">
      <c r="E128" s="5"/>
      <c r="F128" s="4"/>
    </row>
    <row r="129" spans="5:6" x14ac:dyDescent="0.25">
      <c r="E129" s="5"/>
      <c r="F129" s="4"/>
    </row>
    <row r="130" spans="5:6" x14ac:dyDescent="0.25">
      <c r="E130" s="5"/>
      <c r="F130" s="4"/>
    </row>
    <row r="131" spans="5:6" x14ac:dyDescent="0.25">
      <c r="E131" s="5"/>
      <c r="F131" s="4"/>
    </row>
    <row r="132" spans="5:6" x14ac:dyDescent="0.25">
      <c r="E132" s="5"/>
      <c r="F132" s="4"/>
    </row>
    <row r="133" spans="5:6" x14ac:dyDescent="0.25">
      <c r="E133" s="5"/>
      <c r="F133" s="4"/>
    </row>
    <row r="134" spans="5:6" x14ac:dyDescent="0.25">
      <c r="E134" s="5"/>
      <c r="F134" s="4"/>
    </row>
    <row r="135" spans="5:6" x14ac:dyDescent="0.25">
      <c r="E135" s="5"/>
    </row>
    <row r="136" spans="5:6" x14ac:dyDescent="0.25">
      <c r="E136" s="5"/>
    </row>
    <row r="137" spans="5:6" x14ac:dyDescent="0.25">
      <c r="E137" s="5"/>
    </row>
    <row r="138" spans="5:6" x14ac:dyDescent="0.25">
      <c r="E138" s="5"/>
    </row>
  </sheetData>
  <sortState ref="G14:I41">
    <sortCondition descending="1" ref="I17"/>
  </sortState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3" zoomScaleNormal="100" workbookViewId="0">
      <selection activeCell="E28" sqref="E1:G28"/>
    </sheetView>
  </sheetViews>
  <sheetFormatPr defaultRowHeight="15" x14ac:dyDescent="0.25"/>
  <cols>
    <col min="1" max="1" width="12.5703125" bestFit="1" customWidth="1"/>
    <col min="2" max="2" width="6" bestFit="1" customWidth="1"/>
    <col min="5" max="5" width="12.5703125" bestFit="1" customWidth="1"/>
    <col min="12" max="12" width="11.5703125" bestFit="1" customWidth="1"/>
    <col min="13" max="13" width="15.85546875" bestFit="1" customWidth="1"/>
    <col min="14" max="14" width="13.140625" bestFit="1" customWidth="1"/>
    <col min="15" max="15" width="20.42578125" bestFit="1" customWidth="1"/>
  </cols>
  <sheetData>
    <row r="1" spans="1:7" x14ac:dyDescent="0.25">
      <c r="A1" s="7"/>
      <c r="B1" s="6"/>
      <c r="C1" s="6"/>
      <c r="E1" s="7" t="s">
        <v>131</v>
      </c>
      <c r="F1" s="6">
        <v>0.3</v>
      </c>
      <c r="G1" s="6">
        <v>96.441000000000003</v>
      </c>
    </row>
    <row r="2" spans="1:7" x14ac:dyDescent="0.25">
      <c r="A2" s="7"/>
      <c r="B2" s="6"/>
      <c r="C2" s="6"/>
      <c r="E2" s="7" t="s">
        <v>65</v>
      </c>
      <c r="F2" s="6">
        <v>0.6</v>
      </c>
      <c r="G2" s="6">
        <v>45.975000000000001</v>
      </c>
    </row>
    <row r="3" spans="1:7" x14ac:dyDescent="0.25">
      <c r="A3" s="7"/>
      <c r="B3" s="6"/>
      <c r="C3" s="6"/>
      <c r="E3" s="7" t="s">
        <v>81</v>
      </c>
      <c r="F3" s="6">
        <v>0.4</v>
      </c>
      <c r="G3" s="6">
        <v>13.063000000000001</v>
      </c>
    </row>
    <row r="4" spans="1:7" x14ac:dyDescent="0.25">
      <c r="A4" s="7"/>
      <c r="B4" s="6"/>
      <c r="C4" s="6"/>
      <c r="E4" s="7" t="s">
        <v>98</v>
      </c>
      <c r="F4" s="6">
        <v>0.3</v>
      </c>
      <c r="G4" s="6">
        <v>6.7720000000000002</v>
      </c>
    </row>
    <row r="5" spans="1:7" x14ac:dyDescent="0.25">
      <c r="A5" s="7"/>
      <c r="B5" s="6"/>
      <c r="C5" s="6"/>
      <c r="E5" s="7" t="s">
        <v>74</v>
      </c>
      <c r="F5" s="6">
        <v>2.8</v>
      </c>
      <c r="G5" s="6">
        <v>4.0709999999999997</v>
      </c>
    </row>
    <row r="6" spans="1:7" x14ac:dyDescent="0.25">
      <c r="A6" s="7"/>
      <c r="B6" s="6"/>
      <c r="C6" s="6"/>
      <c r="E6" s="7" t="s">
        <v>87</v>
      </c>
      <c r="F6" s="6">
        <v>0.6</v>
      </c>
      <c r="G6" s="6">
        <v>3.891</v>
      </c>
    </row>
    <row r="7" spans="1:7" x14ac:dyDescent="0.25">
      <c r="A7" s="7"/>
      <c r="B7" s="6"/>
      <c r="C7" s="6"/>
      <c r="E7" s="7" t="s">
        <v>79</v>
      </c>
      <c r="F7" s="6">
        <v>0.4</v>
      </c>
      <c r="G7" s="6">
        <v>3.2130000000000001</v>
      </c>
    </row>
    <row r="8" spans="1:7" x14ac:dyDescent="0.25">
      <c r="A8" s="7"/>
      <c r="B8" s="6"/>
      <c r="C8" s="6"/>
      <c r="E8" s="7" t="s">
        <v>54</v>
      </c>
      <c r="F8" s="6">
        <v>4.4000000000000004</v>
      </c>
      <c r="G8" s="6">
        <v>2.7810000000000001</v>
      </c>
    </row>
    <row r="9" spans="1:7" x14ac:dyDescent="0.25">
      <c r="A9" s="7"/>
      <c r="B9" s="6"/>
      <c r="C9" s="6"/>
      <c r="E9" s="7" t="s">
        <v>63</v>
      </c>
      <c r="F9" s="6">
        <v>0.5</v>
      </c>
      <c r="G9" s="6">
        <v>2.5169999999999999</v>
      </c>
    </row>
    <row r="10" spans="1:7" x14ac:dyDescent="0.25">
      <c r="A10" s="7"/>
      <c r="B10" s="6"/>
      <c r="C10" s="6"/>
      <c r="E10" s="7" t="s">
        <v>73</v>
      </c>
      <c r="F10" s="6">
        <v>4.3</v>
      </c>
      <c r="G10" s="6">
        <v>2.516</v>
      </c>
    </row>
    <row r="11" spans="1:7" x14ac:dyDescent="0.25">
      <c r="A11" s="7"/>
      <c r="B11" s="6"/>
      <c r="C11" s="6"/>
      <c r="E11" s="7" t="s">
        <v>28</v>
      </c>
      <c r="F11" s="6">
        <v>0.4</v>
      </c>
      <c r="G11" s="6">
        <v>2.153</v>
      </c>
    </row>
    <row r="12" spans="1:7" x14ac:dyDescent="0.25">
      <c r="A12" s="7"/>
      <c r="B12" s="6"/>
      <c r="C12" s="6"/>
      <c r="E12" s="7" t="s">
        <v>55</v>
      </c>
      <c r="F12" s="6">
        <v>4.8</v>
      </c>
      <c r="G12" s="6">
        <v>1.7709999999999999</v>
      </c>
    </row>
    <row r="13" spans="1:7" x14ac:dyDescent="0.25">
      <c r="A13" s="7"/>
      <c r="B13" s="6"/>
      <c r="C13" s="6"/>
      <c r="E13" s="7" t="s">
        <v>58</v>
      </c>
      <c r="F13" s="6">
        <v>6.1</v>
      </c>
      <c r="G13" s="6">
        <v>1.635</v>
      </c>
    </row>
    <row r="14" spans="1:7" x14ac:dyDescent="0.25">
      <c r="A14" s="7"/>
      <c r="B14" s="6"/>
      <c r="C14" s="6"/>
      <c r="E14" s="7" t="s">
        <v>2</v>
      </c>
      <c r="F14" s="6">
        <v>16</v>
      </c>
      <c r="G14" s="6">
        <v>1.284</v>
      </c>
    </row>
    <row r="15" spans="1:7" x14ac:dyDescent="0.25">
      <c r="A15" s="7"/>
      <c r="B15" s="6"/>
      <c r="C15" s="6"/>
      <c r="E15" s="7" t="s">
        <v>59</v>
      </c>
      <c r="F15" s="6">
        <v>6.2</v>
      </c>
      <c r="G15" s="6">
        <v>1.1830000000000001</v>
      </c>
    </row>
    <row r="16" spans="1:7" x14ac:dyDescent="0.25">
      <c r="A16" s="7"/>
      <c r="B16" s="6"/>
      <c r="C16" s="6"/>
      <c r="E16" s="7" t="s">
        <v>6</v>
      </c>
      <c r="F16" s="6">
        <v>31</v>
      </c>
      <c r="G16" s="6">
        <v>1.1599999999999999</v>
      </c>
    </row>
    <row r="17" spans="1:16" x14ac:dyDescent="0.25">
      <c r="A17" s="7"/>
      <c r="B17" s="6"/>
      <c r="C17" s="6"/>
      <c r="E17" s="7" t="s">
        <v>34</v>
      </c>
      <c r="F17" s="6">
        <v>25.2</v>
      </c>
      <c r="G17" s="6">
        <v>0.91900000000000004</v>
      </c>
    </row>
    <row r="18" spans="1:16" x14ac:dyDescent="0.25">
      <c r="A18" s="7"/>
      <c r="B18" s="6"/>
      <c r="C18" s="6"/>
      <c r="E18" s="12" t="s">
        <v>68</v>
      </c>
      <c r="F18" s="13">
        <v>57.2</v>
      </c>
      <c r="G18" s="13">
        <v>0.65100000000000002</v>
      </c>
      <c r="L18" s="10" t="s">
        <v>123</v>
      </c>
      <c r="M18" s="11" t="s">
        <v>138</v>
      </c>
      <c r="N18" s="11" t="s">
        <v>136</v>
      </c>
      <c r="O18" s="11" t="s">
        <v>137</v>
      </c>
      <c r="P18" s="11" t="s">
        <v>139</v>
      </c>
    </row>
    <row r="19" spans="1:16" x14ac:dyDescent="0.25">
      <c r="A19" s="7"/>
      <c r="B19" s="6"/>
      <c r="C19" s="6"/>
      <c r="E19" s="12" t="s">
        <v>15</v>
      </c>
      <c r="F19" s="13">
        <v>138.9</v>
      </c>
      <c r="G19" s="13">
        <v>0.64100000000000001</v>
      </c>
      <c r="L19" s="12" t="s">
        <v>68</v>
      </c>
      <c r="M19" s="13">
        <v>57.2</v>
      </c>
      <c r="N19" s="13">
        <v>0.65100000000000002</v>
      </c>
      <c r="O19" s="14">
        <f>4.45/N19-5.4</f>
        <v>1.4356374807987704</v>
      </c>
      <c r="P19" s="15">
        <f>(O19-M19)/M19</f>
        <v>-0.97490144264337819</v>
      </c>
    </row>
    <row r="20" spans="1:16" x14ac:dyDescent="0.25">
      <c r="A20" s="7"/>
      <c r="B20" s="6"/>
      <c r="C20" s="6"/>
      <c r="E20" s="12" t="s">
        <v>33</v>
      </c>
      <c r="F20" s="13">
        <v>13</v>
      </c>
      <c r="G20" s="13">
        <v>0.61599999999999999</v>
      </c>
      <c r="L20" s="12" t="s">
        <v>15</v>
      </c>
      <c r="M20" s="13">
        <v>138.9</v>
      </c>
      <c r="N20" s="13">
        <v>0.64100000000000001</v>
      </c>
      <c r="O20" s="14">
        <f t="shared" ref="O20:O29" si="0">4.45/N20-5.4</f>
        <v>1.5422776911076443</v>
      </c>
      <c r="P20" s="15">
        <f t="shared" ref="P20:P30" si="1">(O20-M20)/M20</f>
        <v>-0.98889648890491255</v>
      </c>
    </row>
    <row r="21" spans="1:16" x14ac:dyDescent="0.25">
      <c r="A21" s="7"/>
      <c r="B21" s="6"/>
      <c r="C21" s="6"/>
      <c r="E21" s="12" t="s">
        <v>67</v>
      </c>
      <c r="F21" s="13">
        <v>82.5</v>
      </c>
      <c r="G21" s="13">
        <v>0.61</v>
      </c>
      <c r="L21" s="12" t="s">
        <v>33</v>
      </c>
      <c r="M21" s="13">
        <v>13</v>
      </c>
      <c r="N21" s="13">
        <v>0.61599999999999999</v>
      </c>
      <c r="O21" s="14">
        <f t="shared" si="0"/>
        <v>1.8240259740259743</v>
      </c>
      <c r="P21" s="15">
        <f t="shared" si="1"/>
        <v>-0.85969030969030957</v>
      </c>
    </row>
    <row r="22" spans="1:16" x14ac:dyDescent="0.25">
      <c r="A22" s="7"/>
      <c r="B22" s="6"/>
      <c r="C22" s="6"/>
      <c r="E22" s="12" t="s">
        <v>49</v>
      </c>
      <c r="F22" s="13">
        <v>1.4</v>
      </c>
      <c r="G22" s="13">
        <v>0.52500000000000002</v>
      </c>
      <c r="L22" s="12" t="s">
        <v>67</v>
      </c>
      <c r="M22" s="13">
        <v>82.5</v>
      </c>
      <c r="N22" s="13">
        <v>0.61</v>
      </c>
      <c r="O22" s="14">
        <f t="shared" si="0"/>
        <v>1.8950819672131152</v>
      </c>
      <c r="P22" s="15">
        <f t="shared" si="1"/>
        <v>-0.97702930948832589</v>
      </c>
    </row>
    <row r="23" spans="1:16" x14ac:dyDescent="0.25">
      <c r="A23" s="7"/>
      <c r="B23" s="6"/>
      <c r="C23" s="6"/>
      <c r="E23" s="12" t="s">
        <v>102</v>
      </c>
      <c r="F23" s="13">
        <v>70.7</v>
      </c>
      <c r="G23" s="13">
        <v>0.40799999999999997</v>
      </c>
      <c r="L23" s="12" t="s">
        <v>49</v>
      </c>
      <c r="M23" s="13">
        <v>1.4</v>
      </c>
      <c r="N23" s="13">
        <v>0.52500000000000002</v>
      </c>
      <c r="O23" s="14">
        <f t="shared" si="0"/>
        <v>3.0761904761904759</v>
      </c>
      <c r="P23" s="16">
        <f t="shared" si="1"/>
        <v>1.1972789115646258</v>
      </c>
    </row>
    <row r="24" spans="1:16" x14ac:dyDescent="0.25">
      <c r="A24" s="7"/>
      <c r="B24" s="6"/>
      <c r="C24" s="6"/>
      <c r="E24" s="12" t="s">
        <v>14</v>
      </c>
      <c r="F24" s="13">
        <v>135.19999999999999</v>
      </c>
      <c r="G24" s="13">
        <v>0.35899999999999999</v>
      </c>
      <c r="L24" s="12" t="s">
        <v>102</v>
      </c>
      <c r="M24" s="13">
        <v>70.7</v>
      </c>
      <c r="N24" s="13">
        <v>0.40799999999999997</v>
      </c>
      <c r="O24" s="14">
        <f t="shared" si="0"/>
        <v>5.5068627450980401</v>
      </c>
      <c r="P24" s="15">
        <f t="shared" si="1"/>
        <v>-0.92210943783453969</v>
      </c>
    </row>
    <row r="25" spans="1:16" x14ac:dyDescent="0.25">
      <c r="A25" s="7"/>
      <c r="B25" s="6"/>
      <c r="C25" s="6"/>
      <c r="E25" s="12" t="s">
        <v>115</v>
      </c>
      <c r="F25" s="13">
        <v>156.80000000000001</v>
      </c>
      <c r="G25" s="13">
        <v>0.254</v>
      </c>
      <c r="L25" s="12" t="s">
        <v>14</v>
      </c>
      <c r="M25" s="13">
        <v>135.19999999999999</v>
      </c>
      <c r="N25" s="13">
        <v>0.35899999999999999</v>
      </c>
      <c r="O25" s="14">
        <f t="shared" si="0"/>
        <v>6.995543175487466</v>
      </c>
      <c r="P25" s="15">
        <f t="shared" si="1"/>
        <v>-0.94825781674935317</v>
      </c>
    </row>
    <row r="26" spans="1:16" x14ac:dyDescent="0.25">
      <c r="A26" s="7"/>
      <c r="B26" s="6"/>
      <c r="C26" s="6"/>
      <c r="E26" s="12" t="s">
        <v>114</v>
      </c>
      <c r="F26" s="13">
        <v>156.5</v>
      </c>
      <c r="G26" s="13">
        <v>0.23899999999999999</v>
      </c>
      <c r="L26" s="12" t="s">
        <v>115</v>
      </c>
      <c r="M26" s="13">
        <v>156.80000000000001</v>
      </c>
      <c r="N26" s="13">
        <v>0.254</v>
      </c>
      <c r="O26" s="14">
        <f t="shared" si="0"/>
        <v>12.119685039370077</v>
      </c>
      <c r="P26" s="15">
        <f t="shared" si="1"/>
        <v>-0.92270609031013984</v>
      </c>
    </row>
    <row r="27" spans="1:16" x14ac:dyDescent="0.25">
      <c r="A27" s="7"/>
      <c r="B27" s="6"/>
      <c r="C27" s="6"/>
      <c r="E27" s="12" t="s">
        <v>101</v>
      </c>
      <c r="F27" s="13">
        <v>76.3</v>
      </c>
      <c r="G27" s="13">
        <v>0.21099999999999999</v>
      </c>
      <c r="L27" s="12" t="s">
        <v>114</v>
      </c>
      <c r="M27" s="13">
        <v>156.5</v>
      </c>
      <c r="N27" s="13">
        <v>0.23899999999999999</v>
      </c>
      <c r="O27" s="14">
        <f t="shared" si="0"/>
        <v>13.219246861924686</v>
      </c>
      <c r="P27" s="15">
        <f t="shared" si="1"/>
        <v>-0.91553196893338862</v>
      </c>
    </row>
    <row r="28" spans="1:16" x14ac:dyDescent="0.25">
      <c r="A28" s="7"/>
      <c r="B28" s="6"/>
      <c r="C28" s="6"/>
      <c r="E28" s="12" t="s">
        <v>108</v>
      </c>
      <c r="F28" s="13">
        <v>512.5</v>
      </c>
      <c r="G28" s="13">
        <v>0.14099999999999999</v>
      </c>
      <c r="L28" s="12" t="s">
        <v>101</v>
      </c>
      <c r="M28" s="13">
        <v>76.3</v>
      </c>
      <c r="N28" s="13">
        <v>0.21099999999999999</v>
      </c>
      <c r="O28" s="14">
        <f t="shared" si="0"/>
        <v>15.69004739336493</v>
      </c>
      <c r="P28" s="15">
        <f t="shared" si="1"/>
        <v>-0.79436373010006645</v>
      </c>
    </row>
    <row r="29" spans="1:16" x14ac:dyDescent="0.25">
      <c r="A29" s="4"/>
      <c r="B29" s="4"/>
      <c r="L29" s="12" t="s">
        <v>108</v>
      </c>
      <c r="M29" s="13">
        <v>512.5</v>
      </c>
      <c r="N29" s="13">
        <v>0.14099999999999999</v>
      </c>
      <c r="O29" s="14">
        <f t="shared" si="0"/>
        <v>26.160283687943263</v>
      </c>
      <c r="P29" s="15">
        <f t="shared" si="1"/>
        <v>-0.94895554402352533</v>
      </c>
    </row>
    <row r="30" spans="1:16" x14ac:dyDescent="0.25">
      <c r="A30" s="4"/>
      <c r="B30" s="4"/>
      <c r="L30" s="19" t="s">
        <v>140</v>
      </c>
      <c r="M30" s="11">
        <f>SUM(M19:M28)</f>
        <v>888.5</v>
      </c>
      <c r="O30" s="14">
        <f>SUM(O19:O28)</f>
        <v>63.304598804581182</v>
      </c>
      <c r="P30" s="17">
        <f t="shared" si="1"/>
        <v>-0.92875115497514782</v>
      </c>
    </row>
    <row r="31" spans="1:16" x14ac:dyDescent="0.25">
      <c r="A31" s="4"/>
      <c r="B31" s="4"/>
    </row>
    <row r="32" spans="1:16" x14ac:dyDescent="0.25">
      <c r="A32" s="4"/>
      <c r="B32" s="4"/>
    </row>
    <row r="33" spans="1:16" x14ac:dyDescent="0.25">
      <c r="A33" s="4"/>
      <c r="B33" s="4"/>
    </row>
    <row r="34" spans="1:16" x14ac:dyDescent="0.25">
      <c r="A34" s="4"/>
      <c r="B34" s="4"/>
      <c r="L34" s="7" t="s">
        <v>101</v>
      </c>
      <c r="M34" s="6">
        <v>1.1000000000000001</v>
      </c>
      <c r="N34" s="6">
        <v>0.16600000000000001</v>
      </c>
      <c r="O34" s="14">
        <f>4.45/N34-5.4</f>
        <v>21.40722891566265</v>
      </c>
      <c r="P34" s="15">
        <f>(O34-M34)/M34</f>
        <v>18.46111719605695</v>
      </c>
    </row>
    <row r="35" spans="1:16" x14ac:dyDescent="0.25">
      <c r="A35" s="4"/>
      <c r="B35" s="4"/>
      <c r="L35" s="7" t="s">
        <v>102</v>
      </c>
      <c r="M35" s="6">
        <v>1.6</v>
      </c>
      <c r="N35" s="6">
        <v>0.255</v>
      </c>
      <c r="O35" s="14">
        <f t="shared" ref="O35:O53" si="2">4.45/N35-5.4</f>
        <v>12.050980392156864</v>
      </c>
      <c r="P35" s="15">
        <f t="shared" ref="P35:P53" si="3">(O35-M35)/M35</f>
        <v>6.5318627450980404</v>
      </c>
    </row>
    <row r="36" spans="1:16" x14ac:dyDescent="0.25">
      <c r="L36" s="7" t="s">
        <v>108</v>
      </c>
      <c r="M36" s="6">
        <v>105.4</v>
      </c>
      <c r="N36" s="6">
        <v>6.5000000000000002E-2</v>
      </c>
      <c r="O36" s="14">
        <f t="shared" si="2"/>
        <v>63.061538461538468</v>
      </c>
      <c r="P36" s="15">
        <f t="shared" si="3"/>
        <v>-0.40169318347686467</v>
      </c>
    </row>
    <row r="37" spans="1:16" x14ac:dyDescent="0.25">
      <c r="L37" s="7" t="s">
        <v>48</v>
      </c>
      <c r="M37" s="6">
        <v>0.5</v>
      </c>
      <c r="N37" s="6">
        <v>0.54700000000000004</v>
      </c>
      <c r="O37" s="14">
        <f t="shared" si="2"/>
        <v>2.7352833638025587</v>
      </c>
      <c r="P37" s="15">
        <f t="shared" si="3"/>
        <v>4.4705667276051173</v>
      </c>
    </row>
    <row r="38" spans="1:16" x14ac:dyDescent="0.25">
      <c r="L38" s="7" t="s">
        <v>49</v>
      </c>
      <c r="M38" s="6">
        <v>0.5</v>
      </c>
      <c r="N38" s="6">
        <v>0.45700000000000002</v>
      </c>
      <c r="O38" s="14">
        <f t="shared" si="2"/>
        <v>4.3374179431072211</v>
      </c>
      <c r="P38" s="15">
        <f t="shared" si="3"/>
        <v>7.6748358862144421</v>
      </c>
    </row>
    <row r="39" spans="1:16" x14ac:dyDescent="0.25">
      <c r="L39" s="7" t="s">
        <v>2</v>
      </c>
      <c r="M39" s="6">
        <v>0.9</v>
      </c>
      <c r="N39" s="6">
        <v>0.52700000000000002</v>
      </c>
      <c r="O39" s="14">
        <f t="shared" si="2"/>
        <v>3.044022770398481</v>
      </c>
      <c r="P39" s="15">
        <f t="shared" si="3"/>
        <v>2.3822475226649789</v>
      </c>
    </row>
    <row r="40" spans="1:16" x14ac:dyDescent="0.25">
      <c r="L40" s="7" t="s">
        <v>6</v>
      </c>
      <c r="M40" s="6">
        <v>1.3</v>
      </c>
      <c r="N40" s="6">
        <v>1.7390000000000001</v>
      </c>
      <c r="O40" s="14">
        <f t="shared" si="2"/>
        <v>-2.8410580793559519</v>
      </c>
      <c r="P40" s="15">
        <f t="shared" si="3"/>
        <v>-3.1854292918122709</v>
      </c>
    </row>
    <row r="41" spans="1:16" x14ac:dyDescent="0.25">
      <c r="L41" s="7" t="s">
        <v>67</v>
      </c>
      <c r="M41" s="6">
        <v>1.4</v>
      </c>
      <c r="N41" s="6">
        <v>0.40100000000000002</v>
      </c>
      <c r="O41" s="14">
        <f t="shared" si="2"/>
        <v>5.6972568578553613</v>
      </c>
      <c r="P41" s="15">
        <f t="shared" si="3"/>
        <v>3.0694691841824007</v>
      </c>
    </row>
    <row r="42" spans="1:16" x14ac:dyDescent="0.25">
      <c r="L42" s="7" t="s">
        <v>68</v>
      </c>
      <c r="M42" s="6">
        <v>2.1</v>
      </c>
      <c r="N42" s="6">
        <v>0.45600000000000002</v>
      </c>
      <c r="O42" s="14">
        <f t="shared" si="2"/>
        <v>4.3587719298245613</v>
      </c>
      <c r="P42" s="15">
        <f t="shared" si="3"/>
        <v>1.0756056808688386</v>
      </c>
    </row>
    <row r="43" spans="1:16" x14ac:dyDescent="0.25">
      <c r="L43" s="7" t="s">
        <v>114</v>
      </c>
      <c r="M43" s="6">
        <v>6.1</v>
      </c>
      <c r="N43" s="6">
        <v>0.219</v>
      </c>
      <c r="O43" s="14">
        <f t="shared" si="2"/>
        <v>14.919634703196346</v>
      </c>
      <c r="P43" s="15">
        <f t="shared" si="3"/>
        <v>1.4458417546223519</v>
      </c>
    </row>
    <row r="44" spans="1:16" x14ac:dyDescent="0.25">
      <c r="L44" s="7" t="s">
        <v>115</v>
      </c>
      <c r="M44" s="6">
        <v>22.1</v>
      </c>
      <c r="N44" s="6">
        <v>0.19700000000000001</v>
      </c>
      <c r="O44" s="14">
        <f t="shared" si="2"/>
        <v>17.188832487309647</v>
      </c>
      <c r="P44" s="15">
        <f t="shared" si="3"/>
        <v>-0.2222247743298803</v>
      </c>
    </row>
    <row r="45" spans="1:16" x14ac:dyDescent="0.25">
      <c r="L45" s="7" t="s">
        <v>14</v>
      </c>
      <c r="M45" s="6">
        <v>1.6</v>
      </c>
      <c r="N45" s="6">
        <v>0.32600000000000001</v>
      </c>
      <c r="O45" s="14">
        <f t="shared" si="2"/>
        <v>8.250306748466258</v>
      </c>
      <c r="P45" s="15">
        <f t="shared" si="3"/>
        <v>4.1564417177914113</v>
      </c>
    </row>
    <row r="46" spans="1:16" x14ac:dyDescent="0.25">
      <c r="L46" s="7" t="s">
        <v>15</v>
      </c>
      <c r="M46" s="6">
        <v>4.0999999999999996</v>
      </c>
      <c r="N46" s="6">
        <v>0.33800000000000002</v>
      </c>
      <c r="O46" s="14">
        <f t="shared" si="2"/>
        <v>7.7656804733727807</v>
      </c>
      <c r="P46" s="15">
        <f t="shared" si="3"/>
        <v>0.89406840813970279</v>
      </c>
    </row>
    <row r="47" spans="1:16" x14ac:dyDescent="0.25">
      <c r="L47" s="7" t="s">
        <v>96</v>
      </c>
      <c r="M47" s="6">
        <v>1.8</v>
      </c>
      <c r="N47" s="6">
        <v>0.40400000000000003</v>
      </c>
      <c r="O47" s="14">
        <f t="shared" si="2"/>
        <v>5.614851485148515</v>
      </c>
      <c r="P47" s="15">
        <f t="shared" si="3"/>
        <v>2.1193619361936196</v>
      </c>
    </row>
    <row r="48" spans="1:16" x14ac:dyDescent="0.25">
      <c r="L48" s="7" t="s">
        <v>98</v>
      </c>
      <c r="M48" s="6">
        <v>1.8</v>
      </c>
      <c r="N48" s="6">
        <v>0.81699999999999995</v>
      </c>
      <c r="O48" s="14">
        <f t="shared" si="2"/>
        <v>4.6756425948592195E-2</v>
      </c>
      <c r="P48" s="15">
        <f t="shared" si="3"/>
        <v>-0.97402420780633769</v>
      </c>
    </row>
    <row r="49" spans="12:16" x14ac:dyDescent="0.25">
      <c r="L49" s="7" t="s">
        <v>87</v>
      </c>
      <c r="M49" s="6">
        <v>1.4</v>
      </c>
      <c r="N49" s="6">
        <v>0.436</v>
      </c>
      <c r="O49" s="14">
        <f t="shared" si="2"/>
        <v>4.8064220183486235</v>
      </c>
      <c r="P49" s="15">
        <f t="shared" si="3"/>
        <v>2.4331585845347314</v>
      </c>
    </row>
    <row r="50" spans="12:16" x14ac:dyDescent="0.25">
      <c r="L50" s="7" t="s">
        <v>88</v>
      </c>
      <c r="M50" s="6">
        <v>3.2</v>
      </c>
      <c r="N50" s="6">
        <v>0.41499999999999998</v>
      </c>
      <c r="O50" s="14">
        <f t="shared" si="2"/>
        <v>5.32289156626506</v>
      </c>
      <c r="P50" s="15">
        <f t="shared" si="3"/>
        <v>0.66340361445783114</v>
      </c>
    </row>
    <row r="51" spans="12:16" x14ac:dyDescent="0.25">
      <c r="L51" s="7" t="s">
        <v>33</v>
      </c>
      <c r="M51" s="6">
        <v>6.4</v>
      </c>
      <c r="N51" s="6">
        <v>0.46700000000000003</v>
      </c>
      <c r="O51" s="14">
        <f t="shared" si="2"/>
        <v>4.1289079229122052</v>
      </c>
      <c r="P51" s="15">
        <f t="shared" si="3"/>
        <v>-0.35485813704496799</v>
      </c>
    </row>
    <row r="52" spans="12:16" x14ac:dyDescent="0.25">
      <c r="L52" s="7" t="s">
        <v>34</v>
      </c>
      <c r="M52" s="6">
        <v>15.6</v>
      </c>
      <c r="N52" s="6">
        <v>0.30099999999999999</v>
      </c>
      <c r="O52" s="14">
        <f t="shared" si="2"/>
        <v>9.3840531561461802</v>
      </c>
      <c r="P52" s="15">
        <f t="shared" si="3"/>
        <v>-0.39845813101627048</v>
      </c>
    </row>
    <row r="53" spans="12:16" x14ac:dyDescent="0.25">
      <c r="L53" s="7" t="s">
        <v>28</v>
      </c>
      <c r="M53" s="6">
        <v>0.4</v>
      </c>
      <c r="N53" s="6">
        <v>0.79300000000000004</v>
      </c>
      <c r="O53" s="14">
        <f t="shared" si="2"/>
        <v>0.21160151324085685</v>
      </c>
      <c r="P53" s="15">
        <f t="shared" si="3"/>
        <v>-0.47099621689785792</v>
      </c>
    </row>
    <row r="55" spans="12:16" x14ac:dyDescent="0.25">
      <c r="M55">
        <f>SUM(M34:M53)</f>
        <v>179.3</v>
      </c>
      <c r="O55" s="9">
        <f>SUM(O34:O54)</f>
        <v>191.4913810553453</v>
      </c>
      <c r="P55" s="20"/>
    </row>
  </sheetData>
  <sortState ref="E1:G28">
    <sortCondition descending="1" ref="G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3" zoomScale="115" zoomScaleNormal="115" workbookViewId="0">
      <selection activeCell="M23" sqref="M23"/>
    </sheetView>
  </sheetViews>
  <sheetFormatPr defaultRowHeight="15" x14ac:dyDescent="0.25"/>
  <cols>
    <col min="1" max="1" width="12.5703125" bestFit="1" customWidth="1"/>
    <col min="10" max="10" width="11.7109375" bestFit="1" customWidth="1"/>
    <col min="11" max="11" width="15.85546875" bestFit="1" customWidth="1"/>
    <col min="12" max="12" width="13.140625" bestFit="1" customWidth="1"/>
    <col min="13" max="13" width="20.42578125" style="9" bestFit="1" customWidth="1"/>
    <col min="14" max="14" width="9.140625" style="20"/>
  </cols>
  <sheetData>
    <row r="1" spans="1:14" x14ac:dyDescent="0.25">
      <c r="A1" s="7" t="s">
        <v>108</v>
      </c>
      <c r="B1" s="6">
        <v>238.3</v>
      </c>
      <c r="C1" s="6">
        <v>0.13300000000000001</v>
      </c>
    </row>
    <row r="2" spans="1:14" x14ac:dyDescent="0.25">
      <c r="A2" s="7" t="s">
        <v>115</v>
      </c>
      <c r="B2" s="6">
        <v>74.2</v>
      </c>
      <c r="C2" s="6">
        <v>0.16800000000000001</v>
      </c>
    </row>
    <row r="3" spans="1:14" x14ac:dyDescent="0.25">
      <c r="A3" s="7" t="s">
        <v>114</v>
      </c>
      <c r="B3" s="6">
        <v>17.3</v>
      </c>
      <c r="C3" s="6">
        <v>0.22700000000000001</v>
      </c>
    </row>
    <row r="4" spans="1:14" x14ac:dyDescent="0.25">
      <c r="A4" s="7" t="s">
        <v>6</v>
      </c>
      <c r="B4" s="6">
        <v>49</v>
      </c>
      <c r="C4" s="6">
        <v>0.28499999999999998</v>
      </c>
    </row>
    <row r="5" spans="1:14" x14ac:dyDescent="0.25">
      <c r="A5" s="7" t="s">
        <v>34</v>
      </c>
      <c r="B5" s="6">
        <v>55.6</v>
      </c>
      <c r="C5" s="6">
        <v>0.38700000000000001</v>
      </c>
    </row>
    <row r="6" spans="1:14" x14ac:dyDescent="0.25">
      <c r="A6" s="7" t="s">
        <v>102</v>
      </c>
      <c r="B6" s="6">
        <v>30.1</v>
      </c>
      <c r="C6" s="6">
        <v>0.41899999999999998</v>
      </c>
    </row>
    <row r="7" spans="1:14" x14ac:dyDescent="0.25">
      <c r="A7" s="7" t="s">
        <v>14</v>
      </c>
      <c r="B7" s="6">
        <v>2.7</v>
      </c>
      <c r="C7" s="6">
        <v>0.433</v>
      </c>
    </row>
    <row r="8" spans="1:14" x14ac:dyDescent="0.25">
      <c r="A8" s="7" t="s">
        <v>101</v>
      </c>
      <c r="B8" s="6">
        <v>5</v>
      </c>
      <c r="C8" s="6">
        <v>0.44500000000000001</v>
      </c>
    </row>
    <row r="9" spans="1:14" x14ac:dyDescent="0.25">
      <c r="A9" s="7" t="s">
        <v>49</v>
      </c>
      <c r="B9" s="6">
        <v>29.5</v>
      </c>
      <c r="C9" s="6">
        <v>0.52400000000000002</v>
      </c>
      <c r="J9" s="10" t="s">
        <v>123</v>
      </c>
      <c r="K9" s="11" t="s">
        <v>138</v>
      </c>
      <c r="L9" s="11" t="s">
        <v>136</v>
      </c>
      <c r="M9" s="18" t="s">
        <v>137</v>
      </c>
      <c r="N9" s="11" t="s">
        <v>139</v>
      </c>
    </row>
    <row r="10" spans="1:14" x14ac:dyDescent="0.25">
      <c r="A10" s="7" t="s">
        <v>15</v>
      </c>
      <c r="B10" s="6">
        <v>28.5</v>
      </c>
      <c r="C10" s="6">
        <v>0.57499999999999996</v>
      </c>
      <c r="J10" s="7" t="s">
        <v>101</v>
      </c>
      <c r="K10" s="6">
        <v>3.6</v>
      </c>
      <c r="L10" s="6">
        <v>0.28399999999999997</v>
      </c>
      <c r="M10" s="14">
        <f>4.45/L10-5.4</f>
        <v>10.269014084507043</v>
      </c>
      <c r="N10" s="16">
        <f>(M10-K10)/K10</f>
        <v>1.8525039123630678</v>
      </c>
    </row>
    <row r="11" spans="1:14" x14ac:dyDescent="0.25">
      <c r="A11" s="7" t="s">
        <v>68</v>
      </c>
      <c r="B11" s="6">
        <v>30.1</v>
      </c>
      <c r="C11" s="6">
        <v>0.61899999999999999</v>
      </c>
      <c r="J11" s="7" t="s">
        <v>108</v>
      </c>
      <c r="K11" s="6">
        <v>38.200000000000003</v>
      </c>
      <c r="L11" s="6">
        <v>0.215</v>
      </c>
      <c r="M11" s="14">
        <f t="shared" ref="M11:M29" si="0">4.45/L11-5.4</f>
        <v>15.297674418604652</v>
      </c>
      <c r="N11" s="15">
        <f t="shared" ref="N11:N30" si="1">(M11-K11)/K11</f>
        <v>-0.59953731888469508</v>
      </c>
    </row>
    <row r="12" spans="1:14" x14ac:dyDescent="0.25">
      <c r="A12" s="7" t="s">
        <v>33</v>
      </c>
      <c r="B12" s="6">
        <v>10.199999999999999</v>
      </c>
      <c r="C12" s="6">
        <v>0.64200000000000002</v>
      </c>
      <c r="J12" s="7" t="s">
        <v>91</v>
      </c>
      <c r="K12" s="6">
        <v>1.9</v>
      </c>
      <c r="L12" s="6">
        <v>1.1599999999999999</v>
      </c>
      <c r="M12" s="14">
        <f t="shared" si="0"/>
        <v>-1.5637931034482757</v>
      </c>
      <c r="N12" s="15">
        <f t="shared" si="1"/>
        <v>-1.8230490018148819</v>
      </c>
    </row>
    <row r="13" spans="1:14" x14ac:dyDescent="0.25">
      <c r="A13" s="7" t="s">
        <v>58</v>
      </c>
      <c r="B13" s="6">
        <v>4</v>
      </c>
      <c r="C13" s="6">
        <v>0.66900000000000004</v>
      </c>
      <c r="J13" s="7" t="s">
        <v>48</v>
      </c>
      <c r="K13" s="6">
        <v>2.6</v>
      </c>
      <c r="L13" s="6">
        <v>0.40699999999999997</v>
      </c>
      <c r="M13" s="14">
        <f t="shared" si="0"/>
        <v>5.5336609336609346</v>
      </c>
      <c r="N13" s="15">
        <f t="shared" si="1"/>
        <v>1.1283311283311286</v>
      </c>
    </row>
    <row r="14" spans="1:14" x14ac:dyDescent="0.25">
      <c r="A14" s="7" t="s">
        <v>2</v>
      </c>
      <c r="B14" s="6">
        <v>5.2</v>
      </c>
      <c r="C14" s="6">
        <v>0.69599999999999995</v>
      </c>
      <c r="J14" s="7" t="s">
        <v>67</v>
      </c>
      <c r="K14" s="6">
        <v>5.2</v>
      </c>
      <c r="L14" s="6">
        <v>0.55800000000000005</v>
      </c>
      <c r="M14" s="14">
        <f t="shared" si="0"/>
        <v>2.574910394265232</v>
      </c>
      <c r="N14" s="15">
        <f t="shared" si="1"/>
        <v>-0.5048249241797631</v>
      </c>
    </row>
    <row r="15" spans="1:14" x14ac:dyDescent="0.25">
      <c r="A15" s="7" t="s">
        <v>67</v>
      </c>
      <c r="B15" s="6">
        <v>2.8</v>
      </c>
      <c r="C15" s="6">
        <v>0.71899999999999997</v>
      </c>
      <c r="J15" s="7" t="s">
        <v>114</v>
      </c>
      <c r="K15" s="6">
        <v>12.7</v>
      </c>
      <c r="L15" s="6">
        <v>0.28599999999999998</v>
      </c>
      <c r="M15" s="14">
        <f t="shared" si="0"/>
        <v>10.159440559440561</v>
      </c>
      <c r="N15" s="15">
        <f t="shared" si="1"/>
        <v>-0.20004405043775103</v>
      </c>
    </row>
    <row r="16" spans="1:14" x14ac:dyDescent="0.25">
      <c r="A16" s="7" t="s">
        <v>59</v>
      </c>
      <c r="B16" s="6">
        <v>4.7</v>
      </c>
      <c r="C16" s="6">
        <v>0.81699999999999995</v>
      </c>
      <c r="E16" s="6">
        <v>2.7</v>
      </c>
      <c r="F16" s="6">
        <v>0.46800000000000003</v>
      </c>
      <c r="J16" s="7" t="s">
        <v>115</v>
      </c>
      <c r="K16" s="6">
        <v>3.6</v>
      </c>
      <c r="L16" s="6">
        <v>0.377</v>
      </c>
      <c r="M16" s="14">
        <f t="shared" si="0"/>
        <v>6.4037135278514583</v>
      </c>
      <c r="N16" s="15">
        <f t="shared" si="1"/>
        <v>0.7788093132920717</v>
      </c>
    </row>
    <row r="17" spans="1:14" x14ac:dyDescent="0.25">
      <c r="A17" s="7" t="s">
        <v>30</v>
      </c>
      <c r="B17" s="6">
        <v>6</v>
      </c>
      <c r="C17" s="6">
        <v>0.995</v>
      </c>
      <c r="E17" s="6">
        <v>3.6</v>
      </c>
      <c r="F17" s="6">
        <v>0.16500000000000001</v>
      </c>
      <c r="J17" s="7" t="s">
        <v>14</v>
      </c>
      <c r="K17" s="6">
        <v>4.2</v>
      </c>
      <c r="L17" s="6">
        <v>0.35799999999999998</v>
      </c>
      <c r="M17" s="14">
        <f t="shared" si="0"/>
        <v>7.030167597765363</v>
      </c>
      <c r="N17" s="15">
        <f t="shared" si="1"/>
        <v>0.67384942803937209</v>
      </c>
    </row>
    <row r="18" spans="1:14" x14ac:dyDescent="0.25">
      <c r="A18" s="7" t="s">
        <v>81</v>
      </c>
      <c r="B18" s="6">
        <v>9.6999999999999993</v>
      </c>
      <c r="C18" s="6">
        <v>1.0389999999999999</v>
      </c>
      <c r="E18" s="6">
        <v>0.5</v>
      </c>
      <c r="F18" s="6">
        <v>0.38300000000000001</v>
      </c>
      <c r="J18" s="7" t="s">
        <v>58</v>
      </c>
      <c r="K18" s="6">
        <v>9.1999999999999993</v>
      </c>
      <c r="L18" s="6">
        <v>0.53300000000000003</v>
      </c>
      <c r="M18" s="14">
        <f t="shared" si="0"/>
        <v>2.9489681050656653</v>
      </c>
      <c r="N18" s="15">
        <f t="shared" si="1"/>
        <v>-0.67945998857981893</v>
      </c>
    </row>
    <row r="19" spans="1:14" x14ac:dyDescent="0.25">
      <c r="A19" s="7" t="s">
        <v>55</v>
      </c>
      <c r="B19" s="6">
        <v>1.6</v>
      </c>
      <c r="C19" s="6">
        <v>1.099</v>
      </c>
      <c r="E19" s="6">
        <v>1.7</v>
      </c>
      <c r="F19" s="6">
        <v>0.45100000000000001</v>
      </c>
      <c r="J19" s="7" t="s">
        <v>79</v>
      </c>
      <c r="K19" s="6">
        <v>2.7</v>
      </c>
      <c r="L19" s="6">
        <v>0.5</v>
      </c>
      <c r="M19" s="14">
        <f t="shared" si="0"/>
        <v>3.5</v>
      </c>
      <c r="N19" s="15">
        <f t="shared" si="1"/>
        <v>0.29629629629629622</v>
      </c>
    </row>
    <row r="20" spans="1:14" x14ac:dyDescent="0.25">
      <c r="A20" s="7" t="s">
        <v>48</v>
      </c>
      <c r="B20" s="6">
        <v>8.4</v>
      </c>
      <c r="C20" s="6">
        <v>1.117</v>
      </c>
      <c r="E20" s="6"/>
      <c r="F20" s="6"/>
      <c r="J20" s="7" t="s">
        <v>54</v>
      </c>
      <c r="K20" s="6">
        <v>1.5</v>
      </c>
      <c r="L20" s="6">
        <v>0.70099999999999996</v>
      </c>
      <c r="M20" s="14">
        <f t="shared" si="0"/>
        <v>0.94807417974322394</v>
      </c>
      <c r="N20" s="15">
        <f t="shared" si="1"/>
        <v>-0.36795054683785072</v>
      </c>
    </row>
    <row r="21" spans="1:14" x14ac:dyDescent="0.25">
      <c r="A21" s="7" t="s">
        <v>79</v>
      </c>
      <c r="B21" s="6">
        <v>2.2000000000000002</v>
      </c>
      <c r="C21" s="6">
        <v>1.2869999999999999</v>
      </c>
      <c r="E21" s="6"/>
      <c r="F21" s="6"/>
      <c r="J21" s="7" t="s">
        <v>43</v>
      </c>
      <c r="K21" s="6">
        <v>9.6999999999999993</v>
      </c>
      <c r="L21" s="6">
        <v>0.39400000000000002</v>
      </c>
      <c r="M21" s="14">
        <f t="shared" si="0"/>
        <v>5.8944162436548222</v>
      </c>
      <c r="N21" s="15">
        <f t="shared" si="1"/>
        <v>-0.39232822230362652</v>
      </c>
    </row>
    <row r="22" spans="1:14" x14ac:dyDescent="0.25">
      <c r="A22" s="7" t="s">
        <v>43</v>
      </c>
      <c r="B22" s="6">
        <v>17.3</v>
      </c>
      <c r="C22" s="6">
        <v>1.415</v>
      </c>
      <c r="J22" s="7" t="s">
        <v>26</v>
      </c>
      <c r="K22" s="6">
        <v>2</v>
      </c>
      <c r="L22" s="6">
        <v>2.516</v>
      </c>
      <c r="M22" s="14">
        <f t="shared" si="0"/>
        <v>-3.6313195548489672</v>
      </c>
      <c r="N22" s="15">
        <f t="shared" si="1"/>
        <v>-2.8156597774244836</v>
      </c>
    </row>
    <row r="23" spans="1:14" x14ac:dyDescent="0.25">
      <c r="A23" s="7" t="s">
        <v>28</v>
      </c>
      <c r="B23" s="6">
        <v>5.9</v>
      </c>
      <c r="C23" s="6">
        <v>1.4259999999999999</v>
      </c>
      <c r="J23" s="7" t="s">
        <v>65</v>
      </c>
      <c r="K23" s="6">
        <v>3</v>
      </c>
      <c r="L23" s="6">
        <v>0.39600000000000002</v>
      </c>
      <c r="M23" s="14">
        <f t="shared" si="0"/>
        <v>5.8373737373737367</v>
      </c>
      <c r="N23" s="15">
        <f t="shared" si="1"/>
        <v>0.94579124579124552</v>
      </c>
    </row>
    <row r="24" spans="1:14" x14ac:dyDescent="0.25">
      <c r="A24" s="7" t="s">
        <v>130</v>
      </c>
      <c r="B24" s="6">
        <v>3.1</v>
      </c>
      <c r="C24" s="6">
        <v>1.534</v>
      </c>
      <c r="J24" s="7" t="s">
        <v>96</v>
      </c>
      <c r="K24" s="6">
        <v>3.6</v>
      </c>
      <c r="L24" s="6">
        <v>0.41199999999999998</v>
      </c>
      <c r="M24" s="14">
        <f t="shared" si="0"/>
        <v>5.4009708737864077</v>
      </c>
      <c r="N24" s="15">
        <f t="shared" si="1"/>
        <v>0.500269687162891</v>
      </c>
    </row>
    <row r="25" spans="1:14" x14ac:dyDescent="0.25">
      <c r="A25" s="7" t="s">
        <v>39</v>
      </c>
      <c r="B25" s="6">
        <v>4.9000000000000004</v>
      </c>
      <c r="C25" s="6">
        <v>1.734</v>
      </c>
      <c r="J25" s="7" t="s">
        <v>33</v>
      </c>
      <c r="K25" s="6">
        <v>15.2</v>
      </c>
      <c r="L25" s="6">
        <v>0.42299999999999999</v>
      </c>
      <c r="M25" s="14">
        <f t="shared" si="0"/>
        <v>5.1200945626477541</v>
      </c>
      <c r="N25" s="15">
        <f t="shared" si="1"/>
        <v>-0.66315167351001614</v>
      </c>
    </row>
    <row r="26" spans="1:14" x14ac:dyDescent="0.25">
      <c r="A26" s="7" t="s">
        <v>54</v>
      </c>
      <c r="B26" s="6">
        <v>1.5</v>
      </c>
      <c r="C26" s="6">
        <v>1.899</v>
      </c>
      <c r="J26" s="7" t="s">
        <v>34</v>
      </c>
      <c r="K26" s="6">
        <v>5.2</v>
      </c>
      <c r="L26" s="6">
        <v>0.59</v>
      </c>
      <c r="M26" s="14">
        <f t="shared" si="0"/>
        <v>2.1423728813559322</v>
      </c>
      <c r="N26" s="15">
        <f t="shared" si="1"/>
        <v>-0.58800521512385917</v>
      </c>
    </row>
    <row r="27" spans="1:14" x14ac:dyDescent="0.25">
      <c r="A27" s="7" t="s">
        <v>84</v>
      </c>
      <c r="B27" s="6">
        <v>1.3</v>
      </c>
      <c r="C27" s="6">
        <v>2.0910000000000002</v>
      </c>
      <c r="J27" s="12"/>
      <c r="K27" s="13"/>
      <c r="L27" s="13"/>
      <c r="M27" s="14"/>
      <c r="N27" s="15" t="e">
        <f t="shared" si="1"/>
        <v>#DIV/0!</v>
      </c>
    </row>
    <row r="28" spans="1:14" x14ac:dyDescent="0.25">
      <c r="A28" s="7" t="s">
        <v>63</v>
      </c>
      <c r="B28" s="6">
        <v>5.2</v>
      </c>
      <c r="C28" s="6">
        <v>2.141</v>
      </c>
      <c r="J28" s="12"/>
      <c r="K28" s="13"/>
      <c r="L28" s="13"/>
      <c r="M28" s="14"/>
      <c r="N28" s="15" t="e">
        <f t="shared" si="1"/>
        <v>#DIV/0!</v>
      </c>
    </row>
    <row r="29" spans="1:14" x14ac:dyDescent="0.25">
      <c r="A29" s="7" t="s">
        <v>131</v>
      </c>
      <c r="B29" s="6">
        <v>1.1000000000000001</v>
      </c>
      <c r="C29" s="6">
        <v>2.9430000000000001</v>
      </c>
      <c r="J29" s="12"/>
      <c r="K29" s="13"/>
      <c r="L29" s="13"/>
      <c r="M29" s="14"/>
      <c r="N29" s="15" t="e">
        <f t="shared" si="1"/>
        <v>#DIV/0!</v>
      </c>
    </row>
    <row r="30" spans="1:14" x14ac:dyDescent="0.25">
      <c r="A30" s="7" t="s">
        <v>106</v>
      </c>
      <c r="B30" s="6">
        <v>0.5</v>
      </c>
      <c r="C30" s="6">
        <v>3.1190000000000002</v>
      </c>
      <c r="J30" s="19" t="s">
        <v>140</v>
      </c>
      <c r="K30" s="11">
        <f>SUM(K10:K29)</f>
        <v>124.10000000000001</v>
      </c>
      <c r="M30" s="14">
        <f>SUM(M10:M29)</f>
        <v>83.865739441425546</v>
      </c>
      <c r="N30" s="15">
        <f t="shared" si="1"/>
        <v>-0.32420838483943965</v>
      </c>
    </row>
    <row r="31" spans="1:14" x14ac:dyDescent="0.25">
      <c r="A31" s="7" t="s">
        <v>65</v>
      </c>
      <c r="B31" s="6">
        <v>0.8</v>
      </c>
      <c r="C31" s="6">
        <v>3.1549999999999998</v>
      </c>
    </row>
  </sheetData>
  <sortState ref="A1:C31">
    <sortCondition ref="C1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7"/>
  <sheetViews>
    <sheetView workbookViewId="0">
      <selection activeCell="C16" sqref="C16"/>
    </sheetView>
  </sheetViews>
  <sheetFormatPr defaultRowHeight="15" x14ac:dyDescent="0.25"/>
  <cols>
    <col min="1" max="1" width="15.7109375" customWidth="1"/>
    <col min="2" max="2" width="14.7109375" bestFit="1" customWidth="1"/>
    <col min="3" max="3" width="15.28515625" customWidth="1"/>
  </cols>
  <sheetData>
    <row r="3" spans="1:3" x14ac:dyDescent="0.25">
      <c r="A3" s="1" t="s">
        <v>126</v>
      </c>
      <c r="B3" t="s">
        <v>128</v>
      </c>
      <c r="C3" t="s">
        <v>132</v>
      </c>
    </row>
    <row r="4" spans="1:3" x14ac:dyDescent="0.25">
      <c r="A4" s="2" t="s">
        <v>142</v>
      </c>
      <c r="B4" s="4">
        <v>144.5</v>
      </c>
      <c r="C4" s="4">
        <v>368.08699999999993</v>
      </c>
    </row>
    <row r="5" spans="1:3" x14ac:dyDescent="0.25">
      <c r="A5" s="3" t="s">
        <v>101</v>
      </c>
      <c r="B5" s="4">
        <v>6.9</v>
      </c>
      <c r="C5" s="4">
        <v>28.692</v>
      </c>
    </row>
    <row r="6" spans="1:3" x14ac:dyDescent="0.25">
      <c r="A6" s="3" t="s">
        <v>48</v>
      </c>
      <c r="B6" s="4">
        <v>2.9</v>
      </c>
      <c r="C6" s="4">
        <v>48.628</v>
      </c>
    </row>
    <row r="7" spans="1:3" x14ac:dyDescent="0.25">
      <c r="A7" s="3" t="s">
        <v>2</v>
      </c>
      <c r="B7" s="4">
        <v>7.5</v>
      </c>
      <c r="C7" s="4">
        <v>15.624000000000001</v>
      </c>
    </row>
    <row r="8" spans="1:3" x14ac:dyDescent="0.25">
      <c r="A8" s="3" t="s">
        <v>67</v>
      </c>
      <c r="B8" s="4">
        <v>8.3000000000000007</v>
      </c>
      <c r="C8" s="4">
        <v>2.6970000000000001</v>
      </c>
    </row>
    <row r="9" spans="1:3" x14ac:dyDescent="0.25">
      <c r="A9" s="3" t="s">
        <v>114</v>
      </c>
      <c r="B9" s="4">
        <v>53.5</v>
      </c>
      <c r="C9" s="4">
        <v>0.21</v>
      </c>
    </row>
    <row r="10" spans="1:3" x14ac:dyDescent="0.25">
      <c r="A10" s="3" t="s">
        <v>84</v>
      </c>
      <c r="B10" s="4">
        <v>3.1</v>
      </c>
      <c r="C10" s="4">
        <v>39.203000000000003</v>
      </c>
    </row>
    <row r="11" spans="1:3" x14ac:dyDescent="0.25">
      <c r="A11" s="3" t="s">
        <v>54</v>
      </c>
      <c r="B11" s="4">
        <v>4</v>
      </c>
      <c r="C11" s="4">
        <v>23.439</v>
      </c>
    </row>
    <row r="12" spans="1:3" x14ac:dyDescent="0.25">
      <c r="A12" s="3" t="s">
        <v>43</v>
      </c>
      <c r="B12" s="4">
        <v>42</v>
      </c>
      <c r="C12" s="4">
        <v>99.947000000000003</v>
      </c>
    </row>
    <row r="13" spans="1:3" x14ac:dyDescent="0.25">
      <c r="A13" s="3" t="s">
        <v>42</v>
      </c>
      <c r="B13" s="4">
        <v>13.9</v>
      </c>
      <c r="C13" s="4">
        <v>99.992999999999995</v>
      </c>
    </row>
    <row r="14" spans="1:3" x14ac:dyDescent="0.25">
      <c r="A14" s="3" t="s">
        <v>28</v>
      </c>
      <c r="B14" s="4">
        <v>2.4</v>
      </c>
      <c r="C14" s="4">
        <v>9.6539999999999999</v>
      </c>
    </row>
    <row r="15" spans="1:3" x14ac:dyDescent="0.25">
      <c r="A15" s="2" t="s">
        <v>143</v>
      </c>
      <c r="B15" s="4">
        <v>32.000000000000007</v>
      </c>
      <c r="C15" s="4">
        <v>12.161</v>
      </c>
    </row>
    <row r="16" spans="1:3" x14ac:dyDescent="0.25">
      <c r="A16" s="3" t="s">
        <v>101</v>
      </c>
      <c r="B16" s="4">
        <v>0.1</v>
      </c>
      <c r="C16" s="4">
        <v>1.3640000000000001</v>
      </c>
    </row>
    <row r="17" spans="1:3" x14ac:dyDescent="0.25">
      <c r="A17" s="3" t="s">
        <v>102</v>
      </c>
      <c r="B17" s="4">
        <v>0.5</v>
      </c>
      <c r="C17" s="4">
        <v>1.4490000000000001</v>
      </c>
    </row>
    <row r="18" spans="1:3" x14ac:dyDescent="0.25">
      <c r="A18" s="3" t="s">
        <v>108</v>
      </c>
      <c r="B18" s="4">
        <v>25.1</v>
      </c>
      <c r="C18" s="4">
        <v>7.9000000000000001E-2</v>
      </c>
    </row>
    <row r="19" spans="1:3" x14ac:dyDescent="0.25">
      <c r="A19" s="3" t="s">
        <v>92</v>
      </c>
      <c r="B19" s="4">
        <v>0.2</v>
      </c>
      <c r="C19" s="4">
        <v>3.85</v>
      </c>
    </row>
    <row r="20" spans="1:3" x14ac:dyDescent="0.25">
      <c r="A20" s="3" t="s">
        <v>114</v>
      </c>
      <c r="B20" s="4">
        <v>0.6</v>
      </c>
      <c r="C20" s="4">
        <v>0.56299999999999994</v>
      </c>
    </row>
    <row r="21" spans="1:3" x14ac:dyDescent="0.25">
      <c r="A21" s="3" t="s">
        <v>115</v>
      </c>
      <c r="B21" s="4">
        <v>2.8</v>
      </c>
      <c r="C21" s="4">
        <v>0.43099999999999999</v>
      </c>
    </row>
    <row r="22" spans="1:3" x14ac:dyDescent="0.25">
      <c r="A22" s="3" t="s">
        <v>33</v>
      </c>
      <c r="B22" s="4">
        <v>0.5</v>
      </c>
      <c r="C22" s="4">
        <v>0.27200000000000002</v>
      </c>
    </row>
    <row r="23" spans="1:3" x14ac:dyDescent="0.25">
      <c r="A23" s="3" t="s">
        <v>34</v>
      </c>
      <c r="B23" s="4">
        <v>2.1</v>
      </c>
      <c r="C23" s="4">
        <v>1.21</v>
      </c>
    </row>
    <row r="24" spans="1:3" x14ac:dyDescent="0.25">
      <c r="A24" s="3" t="s">
        <v>30</v>
      </c>
      <c r="B24" s="4">
        <v>0.1</v>
      </c>
      <c r="C24" s="4">
        <v>2.9430000000000001</v>
      </c>
    </row>
    <row r="25" spans="1:3" x14ac:dyDescent="0.25">
      <c r="A25" s="2" t="s">
        <v>4</v>
      </c>
      <c r="B25" s="4">
        <v>22.500000000000004</v>
      </c>
      <c r="C25" s="4">
        <v>65.935000000000002</v>
      </c>
    </row>
    <row r="26" spans="1:3" x14ac:dyDescent="0.25">
      <c r="A26" s="3" t="s">
        <v>157</v>
      </c>
      <c r="B26" s="4">
        <v>0.2</v>
      </c>
      <c r="C26" s="4">
        <v>3.62</v>
      </c>
    </row>
    <row r="27" spans="1:3" x14ac:dyDescent="0.25">
      <c r="A27" s="3" t="s">
        <v>153</v>
      </c>
      <c r="B27" s="4">
        <v>6.3</v>
      </c>
      <c r="C27" s="4">
        <v>0.70899999999999996</v>
      </c>
    </row>
    <row r="28" spans="1:3" x14ac:dyDescent="0.25">
      <c r="A28" s="3" t="s">
        <v>91</v>
      </c>
      <c r="B28" s="4">
        <v>0.2</v>
      </c>
      <c r="C28" s="4">
        <v>3.867</v>
      </c>
    </row>
    <row r="29" spans="1:3" x14ac:dyDescent="0.25">
      <c r="A29" s="3" t="s">
        <v>2</v>
      </c>
      <c r="B29" s="4">
        <v>0.2</v>
      </c>
      <c r="C29" s="4">
        <v>2.04</v>
      </c>
    </row>
    <row r="30" spans="1:3" x14ac:dyDescent="0.25">
      <c r="A30" s="3" t="s">
        <v>7</v>
      </c>
      <c r="B30" s="4">
        <v>0.2</v>
      </c>
      <c r="C30" s="4">
        <v>1.5760000000000001</v>
      </c>
    </row>
    <row r="31" spans="1:3" x14ac:dyDescent="0.25">
      <c r="A31" s="3" t="s">
        <v>155</v>
      </c>
      <c r="B31" s="4">
        <v>5</v>
      </c>
      <c r="C31" s="4">
        <v>0.314</v>
      </c>
    </row>
    <row r="32" spans="1:3" x14ac:dyDescent="0.25">
      <c r="A32" s="3" t="s">
        <v>147</v>
      </c>
      <c r="B32" s="4">
        <v>1.2</v>
      </c>
      <c r="C32" s="4">
        <v>1.139</v>
      </c>
    </row>
    <row r="33" spans="1:3" x14ac:dyDescent="0.25">
      <c r="A33" s="3" t="s">
        <v>114</v>
      </c>
      <c r="B33" s="4">
        <v>0.5</v>
      </c>
      <c r="C33" s="4">
        <v>0.94599999999999995</v>
      </c>
    </row>
    <row r="34" spans="1:3" x14ac:dyDescent="0.25">
      <c r="A34" s="3" t="s">
        <v>145</v>
      </c>
      <c r="B34" s="4">
        <v>5.7</v>
      </c>
      <c r="C34" s="4">
        <v>0.71499999999999997</v>
      </c>
    </row>
    <row r="35" spans="1:3" x14ac:dyDescent="0.25">
      <c r="A35" s="3" t="s">
        <v>151</v>
      </c>
      <c r="B35" s="4">
        <v>0.7</v>
      </c>
      <c r="C35" s="4">
        <v>3.0249999999999999</v>
      </c>
    </row>
    <row r="36" spans="1:3" x14ac:dyDescent="0.25">
      <c r="A36" s="3" t="s">
        <v>150</v>
      </c>
      <c r="B36" s="4">
        <v>0.1</v>
      </c>
      <c r="C36" s="4">
        <v>18.838999999999999</v>
      </c>
    </row>
    <row r="37" spans="1:3" x14ac:dyDescent="0.25">
      <c r="A37" s="3" t="s">
        <v>148</v>
      </c>
      <c r="B37" s="4">
        <v>0.5</v>
      </c>
      <c r="C37" s="4">
        <v>1.8680000000000001</v>
      </c>
    </row>
    <row r="38" spans="1:3" x14ac:dyDescent="0.25">
      <c r="A38" s="3" t="s">
        <v>156</v>
      </c>
      <c r="B38" s="4">
        <v>0.3</v>
      </c>
      <c r="C38" s="4">
        <v>3.5289999999999999</v>
      </c>
    </row>
    <row r="39" spans="1:3" x14ac:dyDescent="0.25">
      <c r="A39" s="3" t="s">
        <v>154</v>
      </c>
      <c r="B39" s="4">
        <v>0.3</v>
      </c>
      <c r="C39" s="4">
        <v>15.941000000000001</v>
      </c>
    </row>
    <row r="40" spans="1:3" x14ac:dyDescent="0.25">
      <c r="A40" s="3" t="s">
        <v>87</v>
      </c>
      <c r="B40" s="4">
        <v>0.1</v>
      </c>
      <c r="C40" s="4">
        <v>2.8620000000000001</v>
      </c>
    </row>
    <row r="41" spans="1:3" x14ac:dyDescent="0.25">
      <c r="A41" s="3" t="s">
        <v>141</v>
      </c>
      <c r="B41" s="4">
        <v>0.1</v>
      </c>
      <c r="C41" s="4">
        <v>1.766</v>
      </c>
    </row>
    <row r="42" spans="1:3" x14ac:dyDescent="0.25">
      <c r="A42" s="3" t="s">
        <v>152</v>
      </c>
      <c r="B42" s="4">
        <v>0.7</v>
      </c>
      <c r="C42" s="4">
        <v>1.778</v>
      </c>
    </row>
    <row r="43" spans="1:3" x14ac:dyDescent="0.25">
      <c r="A43" s="3" t="s">
        <v>149</v>
      </c>
      <c r="B43" s="4">
        <v>0.2</v>
      </c>
      <c r="C43" s="4">
        <v>1.401</v>
      </c>
    </row>
    <row r="44" spans="1:3" x14ac:dyDescent="0.25">
      <c r="A44" s="2" t="s">
        <v>40</v>
      </c>
      <c r="B44" s="4">
        <v>21.6</v>
      </c>
      <c r="C44" s="4">
        <v>107.01900000000002</v>
      </c>
    </row>
    <row r="45" spans="1:3" x14ac:dyDescent="0.25">
      <c r="A45" s="3" t="s">
        <v>157</v>
      </c>
      <c r="B45" s="4">
        <v>0.1</v>
      </c>
      <c r="C45" s="4">
        <v>99.903000000000006</v>
      </c>
    </row>
    <row r="46" spans="1:3" x14ac:dyDescent="0.25">
      <c r="A46" s="3" t="s">
        <v>153</v>
      </c>
      <c r="B46" s="4">
        <v>1.5</v>
      </c>
      <c r="C46" s="4">
        <v>1.246</v>
      </c>
    </row>
    <row r="47" spans="1:3" x14ac:dyDescent="0.25">
      <c r="A47" s="3" t="s">
        <v>114</v>
      </c>
      <c r="B47" s="4">
        <v>1.7</v>
      </c>
      <c r="C47" s="4">
        <v>0.64900000000000002</v>
      </c>
    </row>
    <row r="48" spans="1:3" x14ac:dyDescent="0.25">
      <c r="A48" s="3" t="s">
        <v>145</v>
      </c>
      <c r="B48" s="4">
        <v>1.1000000000000001</v>
      </c>
      <c r="C48" s="4">
        <v>0.64400000000000002</v>
      </c>
    </row>
    <row r="49" spans="1:3" x14ac:dyDescent="0.25">
      <c r="A49" s="3" t="s">
        <v>43</v>
      </c>
      <c r="B49" s="4">
        <v>6.4</v>
      </c>
      <c r="C49" s="4">
        <v>0.998</v>
      </c>
    </row>
    <row r="50" spans="1:3" x14ac:dyDescent="0.25">
      <c r="A50" s="3" t="s">
        <v>42</v>
      </c>
      <c r="B50" s="4">
        <v>6.4</v>
      </c>
      <c r="C50" s="4">
        <v>1.986</v>
      </c>
    </row>
    <row r="51" spans="1:3" x14ac:dyDescent="0.25">
      <c r="A51" s="3" t="s">
        <v>156</v>
      </c>
      <c r="B51" s="4">
        <v>4.4000000000000004</v>
      </c>
      <c r="C51" s="4">
        <v>1.593</v>
      </c>
    </row>
    <row r="52" spans="1:3" x14ac:dyDescent="0.25">
      <c r="A52" s="2" t="s">
        <v>144</v>
      </c>
      <c r="B52" s="4">
        <v>45.499999999999993</v>
      </c>
      <c r="C52" s="4">
        <v>60.341000000000001</v>
      </c>
    </row>
    <row r="53" spans="1:3" x14ac:dyDescent="0.25">
      <c r="A53" s="3" t="s">
        <v>101</v>
      </c>
      <c r="B53" s="4">
        <v>6.3</v>
      </c>
      <c r="C53" s="4">
        <v>0.88100000000000001</v>
      </c>
    </row>
    <row r="54" spans="1:3" x14ac:dyDescent="0.25">
      <c r="A54" s="3" t="s">
        <v>100</v>
      </c>
      <c r="B54" s="4">
        <v>1.9</v>
      </c>
      <c r="C54" s="4">
        <v>25.052</v>
      </c>
    </row>
    <row r="55" spans="1:3" x14ac:dyDescent="0.25">
      <c r="A55" s="3" t="s">
        <v>102</v>
      </c>
      <c r="B55" s="4">
        <v>5.2</v>
      </c>
      <c r="C55" s="4">
        <v>0.432</v>
      </c>
    </row>
    <row r="56" spans="1:3" x14ac:dyDescent="0.25">
      <c r="A56" s="3" t="s">
        <v>108</v>
      </c>
      <c r="B56" s="4">
        <v>10.9</v>
      </c>
      <c r="C56" s="4">
        <v>0.375</v>
      </c>
    </row>
    <row r="57" spans="1:3" x14ac:dyDescent="0.25">
      <c r="A57" s="3" t="s">
        <v>48</v>
      </c>
      <c r="B57" s="4">
        <v>3.1</v>
      </c>
      <c r="C57" s="4">
        <v>0.65900000000000003</v>
      </c>
    </row>
    <row r="58" spans="1:3" x14ac:dyDescent="0.25">
      <c r="A58" s="3" t="s">
        <v>50</v>
      </c>
      <c r="B58" s="4">
        <v>1.4</v>
      </c>
      <c r="C58" s="4">
        <v>28.905000000000001</v>
      </c>
    </row>
    <row r="59" spans="1:3" x14ac:dyDescent="0.25">
      <c r="A59" s="3" t="s">
        <v>49</v>
      </c>
      <c r="B59" s="4">
        <v>2.6</v>
      </c>
      <c r="C59" s="4">
        <v>0.35199999999999998</v>
      </c>
    </row>
    <row r="60" spans="1:3" x14ac:dyDescent="0.25">
      <c r="A60" s="3" t="s">
        <v>114</v>
      </c>
      <c r="B60" s="4">
        <v>4.8</v>
      </c>
      <c r="C60" s="4">
        <v>0.55600000000000005</v>
      </c>
    </row>
    <row r="61" spans="1:3" x14ac:dyDescent="0.25">
      <c r="A61" s="3" t="s">
        <v>115</v>
      </c>
      <c r="B61" s="4">
        <v>5.4</v>
      </c>
      <c r="C61" s="4">
        <v>0.90200000000000002</v>
      </c>
    </row>
    <row r="62" spans="1:3" x14ac:dyDescent="0.25">
      <c r="A62" s="3" t="s">
        <v>28</v>
      </c>
      <c r="B62" s="4">
        <v>1.3</v>
      </c>
      <c r="C62" s="4">
        <v>1.502</v>
      </c>
    </row>
    <row r="63" spans="1:3" x14ac:dyDescent="0.25">
      <c r="A63" s="3" t="s">
        <v>30</v>
      </c>
      <c r="B63" s="4">
        <v>2.6</v>
      </c>
      <c r="C63" s="4">
        <v>0.72499999999999998</v>
      </c>
    </row>
    <row r="64" spans="1:3" x14ac:dyDescent="0.25">
      <c r="A64" s="2" t="s">
        <v>146</v>
      </c>
      <c r="B64" s="4">
        <v>1</v>
      </c>
      <c r="C64" s="4">
        <v>2.1019999999999999</v>
      </c>
    </row>
    <row r="65" spans="1:3" x14ac:dyDescent="0.25">
      <c r="A65" s="3" t="s">
        <v>114</v>
      </c>
      <c r="B65" s="4">
        <v>0.2</v>
      </c>
      <c r="C65" s="4">
        <v>1.0229999999999999</v>
      </c>
    </row>
    <row r="66" spans="1:3" x14ac:dyDescent="0.25">
      <c r="A66" s="3" t="s">
        <v>65</v>
      </c>
      <c r="B66" s="4">
        <v>0.8</v>
      </c>
      <c r="C66" s="4">
        <v>1.079</v>
      </c>
    </row>
    <row r="67" spans="1:3" x14ac:dyDescent="0.25">
      <c r="A67" s="2" t="s">
        <v>127</v>
      </c>
      <c r="B67" s="4">
        <v>267.09999999999991</v>
      </c>
      <c r="C67" s="4">
        <v>615.64499999999998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H51" sqref="H51"/>
    </sheetView>
  </sheetViews>
  <sheetFormatPr defaultRowHeight="15" x14ac:dyDescent="0.25"/>
  <cols>
    <col min="1" max="1" width="6.42578125" bestFit="1" customWidth="1"/>
    <col min="2" max="2" width="6.85546875" bestFit="1" customWidth="1"/>
    <col min="3" max="3" width="11.85546875" bestFit="1" customWidth="1"/>
    <col min="4" max="4" width="7.5703125" bestFit="1" customWidth="1"/>
    <col min="5" max="5" width="5" bestFit="1" customWidth="1"/>
    <col min="6" max="6" width="12" bestFit="1" customWidth="1"/>
  </cols>
  <sheetData>
    <row r="1" spans="1:6" x14ac:dyDescent="0.25">
      <c r="A1" t="s">
        <v>133</v>
      </c>
      <c r="B1" t="s">
        <v>124</v>
      </c>
      <c r="C1" t="s">
        <v>123</v>
      </c>
      <c r="D1" t="s">
        <v>121</v>
      </c>
      <c r="E1" t="s">
        <v>120</v>
      </c>
      <c r="F1" t="s">
        <v>119</v>
      </c>
    </row>
    <row r="2" spans="1:6" x14ac:dyDescent="0.25">
      <c r="A2" t="s">
        <v>113</v>
      </c>
      <c r="B2" t="s">
        <v>146</v>
      </c>
      <c r="C2" t="s">
        <v>114</v>
      </c>
      <c r="D2">
        <v>1.0229999999999999</v>
      </c>
      <c r="E2">
        <v>0.2</v>
      </c>
      <c r="F2">
        <v>741.03300000000002</v>
      </c>
    </row>
    <row r="3" spans="1:6" x14ac:dyDescent="0.25">
      <c r="A3" t="s">
        <v>64</v>
      </c>
      <c r="B3" t="s">
        <v>146</v>
      </c>
      <c r="C3" t="s">
        <v>65</v>
      </c>
      <c r="D3">
        <v>1.079</v>
      </c>
      <c r="E3">
        <v>0.8</v>
      </c>
      <c r="F3">
        <v>0.36399999999999999</v>
      </c>
    </row>
    <row r="4" spans="1:6" x14ac:dyDescent="0.25">
      <c r="A4" t="s">
        <v>113</v>
      </c>
      <c r="B4" t="s">
        <v>144</v>
      </c>
      <c r="C4" t="s">
        <v>115</v>
      </c>
      <c r="D4">
        <v>0.90200000000000002</v>
      </c>
      <c r="E4">
        <v>5.4</v>
      </c>
      <c r="F4">
        <v>737.43499999999995</v>
      </c>
    </row>
    <row r="5" spans="1:6" x14ac:dyDescent="0.25">
      <c r="A5" t="s">
        <v>113</v>
      </c>
      <c r="B5" t="s">
        <v>144</v>
      </c>
      <c r="C5" t="s">
        <v>114</v>
      </c>
      <c r="D5">
        <v>0.55600000000000005</v>
      </c>
      <c r="E5">
        <v>4.8</v>
      </c>
      <c r="F5">
        <v>741.649</v>
      </c>
    </row>
    <row r="6" spans="1:6" x14ac:dyDescent="0.25">
      <c r="A6" t="s">
        <v>27</v>
      </c>
      <c r="B6" t="s">
        <v>144</v>
      </c>
      <c r="C6" t="s">
        <v>28</v>
      </c>
      <c r="D6">
        <v>1.502</v>
      </c>
      <c r="E6">
        <v>1.3</v>
      </c>
      <c r="F6">
        <v>315.55500000000001</v>
      </c>
    </row>
    <row r="7" spans="1:6" x14ac:dyDescent="0.25">
      <c r="A7" t="s">
        <v>27</v>
      </c>
      <c r="B7" t="s">
        <v>144</v>
      </c>
      <c r="C7" t="s">
        <v>30</v>
      </c>
      <c r="D7">
        <v>0.72499999999999998</v>
      </c>
      <c r="E7">
        <v>2.6</v>
      </c>
      <c r="F7">
        <v>314.52300000000002</v>
      </c>
    </row>
    <row r="8" spans="1:6" x14ac:dyDescent="0.25">
      <c r="A8" t="s">
        <v>107</v>
      </c>
      <c r="B8" t="s">
        <v>144</v>
      </c>
      <c r="C8" t="s">
        <v>108</v>
      </c>
      <c r="D8">
        <v>0.375</v>
      </c>
      <c r="E8">
        <v>10.9</v>
      </c>
      <c r="F8">
        <v>9446.4419999999991</v>
      </c>
    </row>
    <row r="9" spans="1:6" x14ac:dyDescent="0.25">
      <c r="A9" t="s">
        <v>99</v>
      </c>
      <c r="B9" t="s">
        <v>144</v>
      </c>
      <c r="C9" t="s">
        <v>102</v>
      </c>
      <c r="D9">
        <v>0.432</v>
      </c>
      <c r="E9">
        <v>5.2</v>
      </c>
      <c r="F9">
        <v>1069.633</v>
      </c>
    </row>
    <row r="10" spans="1:6" x14ac:dyDescent="0.25">
      <c r="A10" t="s">
        <v>99</v>
      </c>
      <c r="B10" t="s">
        <v>144</v>
      </c>
      <c r="C10" t="s">
        <v>101</v>
      </c>
      <c r="D10">
        <v>0.88100000000000001</v>
      </c>
      <c r="E10">
        <v>6.3</v>
      </c>
      <c r="F10">
        <v>1075.5409999999999</v>
      </c>
    </row>
    <row r="11" spans="1:6" x14ac:dyDescent="0.25">
      <c r="A11" t="s">
        <v>99</v>
      </c>
      <c r="B11" t="s">
        <v>144</v>
      </c>
      <c r="C11" t="s">
        <v>100</v>
      </c>
      <c r="D11">
        <v>25.052</v>
      </c>
      <c r="E11">
        <v>1.9</v>
      </c>
      <c r="F11">
        <v>1071.712</v>
      </c>
    </row>
    <row r="12" spans="1:6" x14ac:dyDescent="0.25">
      <c r="A12" t="s">
        <v>47</v>
      </c>
      <c r="B12" t="s">
        <v>144</v>
      </c>
      <c r="C12" t="s">
        <v>49</v>
      </c>
      <c r="D12">
        <v>0.35199999999999998</v>
      </c>
      <c r="E12">
        <v>2.6</v>
      </c>
      <c r="F12">
        <v>523.55899999999997</v>
      </c>
    </row>
    <row r="13" spans="1:6" x14ac:dyDescent="0.25">
      <c r="A13" t="s">
        <v>47</v>
      </c>
      <c r="B13" t="s">
        <v>144</v>
      </c>
      <c r="C13" t="s">
        <v>50</v>
      </c>
      <c r="D13">
        <v>28.905000000000001</v>
      </c>
      <c r="E13">
        <v>1.4</v>
      </c>
      <c r="F13">
        <v>523.28300000000002</v>
      </c>
    </row>
    <row r="14" spans="1:6" x14ac:dyDescent="0.25">
      <c r="A14" t="s">
        <v>47</v>
      </c>
      <c r="B14" t="s">
        <v>144</v>
      </c>
      <c r="C14" t="s">
        <v>48</v>
      </c>
      <c r="D14">
        <v>0.65900000000000003</v>
      </c>
      <c r="E14">
        <v>3.1</v>
      </c>
      <c r="F14">
        <v>525.21500000000003</v>
      </c>
    </row>
    <row r="15" spans="1:6" x14ac:dyDescent="0.25">
      <c r="A15" t="s">
        <v>113</v>
      </c>
      <c r="B15" t="s">
        <v>40</v>
      </c>
      <c r="C15" t="s">
        <v>145</v>
      </c>
      <c r="D15">
        <v>0.64400000000000002</v>
      </c>
      <c r="E15">
        <v>1.1000000000000001</v>
      </c>
      <c r="F15">
        <v>732.06899999999996</v>
      </c>
    </row>
    <row r="16" spans="1:6" x14ac:dyDescent="0.25">
      <c r="A16" t="s">
        <v>113</v>
      </c>
      <c r="B16" t="s">
        <v>40</v>
      </c>
      <c r="C16" t="s">
        <v>114</v>
      </c>
      <c r="D16">
        <v>0.64900000000000002</v>
      </c>
      <c r="E16">
        <v>1.7</v>
      </c>
      <c r="F16">
        <v>737.572</v>
      </c>
    </row>
    <row r="17" spans="1:6" x14ac:dyDescent="0.25">
      <c r="A17" t="s">
        <v>107</v>
      </c>
      <c r="B17" t="s">
        <v>40</v>
      </c>
      <c r="C17" t="s">
        <v>153</v>
      </c>
      <c r="D17">
        <v>1.246</v>
      </c>
      <c r="E17">
        <v>1.5</v>
      </c>
      <c r="F17">
        <v>9394.7459999999992</v>
      </c>
    </row>
    <row r="18" spans="1:6" x14ac:dyDescent="0.25">
      <c r="A18" t="s">
        <v>41</v>
      </c>
      <c r="B18" t="s">
        <v>40</v>
      </c>
      <c r="C18" t="s">
        <v>43</v>
      </c>
      <c r="D18">
        <v>0.998</v>
      </c>
      <c r="E18">
        <v>6.4</v>
      </c>
      <c r="F18">
        <v>3.7999999999999999E-2</v>
      </c>
    </row>
    <row r="19" spans="1:6" x14ac:dyDescent="0.25">
      <c r="A19" t="s">
        <v>41</v>
      </c>
      <c r="B19" t="s">
        <v>40</v>
      </c>
      <c r="C19" t="s">
        <v>156</v>
      </c>
      <c r="D19">
        <v>1.593</v>
      </c>
      <c r="E19">
        <v>4.4000000000000004</v>
      </c>
      <c r="F19">
        <v>3.7999999999999999E-2</v>
      </c>
    </row>
    <row r="20" spans="1:6" x14ac:dyDescent="0.25">
      <c r="A20" t="s">
        <v>41</v>
      </c>
      <c r="B20" t="s">
        <v>40</v>
      </c>
      <c r="C20" t="s">
        <v>42</v>
      </c>
      <c r="D20">
        <v>1.986</v>
      </c>
      <c r="E20">
        <v>6.4</v>
      </c>
      <c r="F20">
        <v>3.7999999999999999E-2</v>
      </c>
    </row>
    <row r="21" spans="1:6" x14ac:dyDescent="0.25">
      <c r="A21" t="s">
        <v>99</v>
      </c>
      <c r="B21" t="s">
        <v>40</v>
      </c>
      <c r="C21" t="s">
        <v>157</v>
      </c>
      <c r="D21">
        <v>99.903000000000006</v>
      </c>
      <c r="E21">
        <v>0.1</v>
      </c>
      <c r="F21">
        <v>1064.261</v>
      </c>
    </row>
    <row r="22" spans="1:6" x14ac:dyDescent="0.25">
      <c r="A22" t="s">
        <v>85</v>
      </c>
      <c r="B22" t="s">
        <v>4</v>
      </c>
      <c r="C22" t="s">
        <v>87</v>
      </c>
      <c r="D22">
        <v>2.8620000000000001</v>
      </c>
      <c r="E22">
        <v>0.1</v>
      </c>
      <c r="F22">
        <v>292.17700000000002</v>
      </c>
    </row>
    <row r="23" spans="1:6" x14ac:dyDescent="0.25">
      <c r="A23" t="s">
        <v>85</v>
      </c>
      <c r="B23" t="s">
        <v>4</v>
      </c>
      <c r="C23" t="s">
        <v>141</v>
      </c>
      <c r="D23">
        <v>1.766</v>
      </c>
      <c r="E23">
        <v>0.1</v>
      </c>
      <c r="F23">
        <v>287.41500000000002</v>
      </c>
    </row>
    <row r="24" spans="1:6" x14ac:dyDescent="0.25">
      <c r="A24" t="s">
        <v>113</v>
      </c>
      <c r="B24" t="s">
        <v>4</v>
      </c>
      <c r="C24" t="s">
        <v>145</v>
      </c>
      <c r="D24">
        <v>0.71499999999999997</v>
      </c>
      <c r="E24">
        <v>5.7</v>
      </c>
      <c r="F24">
        <v>735.255</v>
      </c>
    </row>
    <row r="25" spans="1:6" x14ac:dyDescent="0.25">
      <c r="A25" t="s">
        <v>113</v>
      </c>
      <c r="B25" t="s">
        <v>4</v>
      </c>
      <c r="C25" t="s">
        <v>114</v>
      </c>
      <c r="D25">
        <v>0.94599999999999995</v>
      </c>
      <c r="E25">
        <v>0.5</v>
      </c>
      <c r="F25">
        <v>740.93899999999996</v>
      </c>
    </row>
    <row r="26" spans="1:6" x14ac:dyDescent="0.25">
      <c r="A26" t="s">
        <v>66</v>
      </c>
      <c r="B26" t="s">
        <v>4</v>
      </c>
      <c r="C26" t="s">
        <v>147</v>
      </c>
      <c r="D26">
        <v>1.139</v>
      </c>
      <c r="E26">
        <v>1.2</v>
      </c>
      <c r="F26">
        <v>22.395</v>
      </c>
    </row>
    <row r="27" spans="1:6" x14ac:dyDescent="0.25">
      <c r="A27" t="s">
        <v>52</v>
      </c>
      <c r="B27" t="s">
        <v>4</v>
      </c>
      <c r="C27" t="s">
        <v>148</v>
      </c>
      <c r="D27">
        <v>1.8680000000000001</v>
      </c>
      <c r="E27">
        <v>0.5</v>
      </c>
      <c r="F27">
        <v>19.27</v>
      </c>
    </row>
    <row r="28" spans="1:6" x14ac:dyDescent="0.25">
      <c r="A28" t="s">
        <v>27</v>
      </c>
      <c r="B28" t="s">
        <v>4</v>
      </c>
      <c r="C28" t="s">
        <v>149</v>
      </c>
      <c r="D28">
        <v>1.401</v>
      </c>
      <c r="E28">
        <v>0.2</v>
      </c>
      <c r="F28">
        <v>311.19</v>
      </c>
    </row>
    <row r="29" spans="1:6" x14ac:dyDescent="0.25">
      <c r="A29" t="s">
        <v>78</v>
      </c>
      <c r="B29" t="s">
        <v>4</v>
      </c>
      <c r="C29" t="s">
        <v>150</v>
      </c>
      <c r="D29">
        <v>18.838999999999999</v>
      </c>
      <c r="E29">
        <v>0.1</v>
      </c>
      <c r="F29">
        <v>14.81</v>
      </c>
    </row>
    <row r="30" spans="1:6" x14ac:dyDescent="0.25">
      <c r="A30" t="s">
        <v>90</v>
      </c>
      <c r="B30" t="s">
        <v>4</v>
      </c>
      <c r="C30" t="s">
        <v>91</v>
      </c>
      <c r="D30">
        <v>3.867</v>
      </c>
      <c r="E30">
        <v>0.2</v>
      </c>
      <c r="F30">
        <v>85.759</v>
      </c>
    </row>
    <row r="31" spans="1:6" x14ac:dyDescent="0.25">
      <c r="A31" t="s">
        <v>57</v>
      </c>
      <c r="B31" t="s">
        <v>4</v>
      </c>
      <c r="C31" t="s">
        <v>151</v>
      </c>
      <c r="D31">
        <v>3.0249999999999999</v>
      </c>
      <c r="E31">
        <v>0.7</v>
      </c>
      <c r="F31">
        <v>92.405000000000001</v>
      </c>
    </row>
    <row r="32" spans="1:6" x14ac:dyDescent="0.25">
      <c r="A32" t="s">
        <v>32</v>
      </c>
      <c r="B32" t="s">
        <v>4</v>
      </c>
      <c r="C32" t="s">
        <v>152</v>
      </c>
      <c r="D32">
        <v>1.778</v>
      </c>
      <c r="E32">
        <v>0.7</v>
      </c>
      <c r="F32">
        <v>0.83</v>
      </c>
    </row>
    <row r="33" spans="1:6" x14ac:dyDescent="0.25">
      <c r="A33" t="s">
        <v>107</v>
      </c>
      <c r="B33" t="s">
        <v>4</v>
      </c>
      <c r="C33" t="s">
        <v>153</v>
      </c>
      <c r="D33">
        <v>0.70899999999999996</v>
      </c>
      <c r="E33">
        <v>6.3</v>
      </c>
      <c r="F33">
        <v>9390.58</v>
      </c>
    </row>
    <row r="34" spans="1:6" x14ac:dyDescent="0.25">
      <c r="A34" t="s">
        <v>37</v>
      </c>
      <c r="B34" t="s">
        <v>4</v>
      </c>
      <c r="C34" t="s">
        <v>154</v>
      </c>
      <c r="D34">
        <v>15.941000000000001</v>
      </c>
      <c r="E34">
        <v>0.3</v>
      </c>
      <c r="F34">
        <v>3.7360000000000002</v>
      </c>
    </row>
    <row r="35" spans="1:6" x14ac:dyDescent="0.25">
      <c r="A35" t="s">
        <v>0</v>
      </c>
      <c r="B35" t="s">
        <v>4</v>
      </c>
      <c r="C35" t="s">
        <v>155</v>
      </c>
      <c r="D35">
        <v>0.314</v>
      </c>
      <c r="E35">
        <v>5</v>
      </c>
      <c r="F35">
        <v>6.2220000000000004</v>
      </c>
    </row>
    <row r="36" spans="1:6" x14ac:dyDescent="0.25">
      <c r="A36" t="s">
        <v>0</v>
      </c>
      <c r="B36" t="s">
        <v>4</v>
      </c>
      <c r="C36" t="s">
        <v>7</v>
      </c>
      <c r="D36">
        <v>1.5760000000000001</v>
      </c>
      <c r="E36">
        <v>0.2</v>
      </c>
      <c r="F36">
        <v>6.2880000000000003</v>
      </c>
    </row>
    <row r="37" spans="1:6" x14ac:dyDescent="0.25">
      <c r="A37" t="s">
        <v>0</v>
      </c>
      <c r="B37" t="s">
        <v>4</v>
      </c>
      <c r="C37" t="s">
        <v>2</v>
      </c>
      <c r="D37">
        <v>2.04</v>
      </c>
      <c r="E37">
        <v>0.2</v>
      </c>
      <c r="F37">
        <v>6.27</v>
      </c>
    </row>
    <row r="38" spans="1:6" x14ac:dyDescent="0.25">
      <c r="A38" t="s">
        <v>41</v>
      </c>
      <c r="B38" t="s">
        <v>4</v>
      </c>
      <c r="C38" t="s">
        <v>156</v>
      </c>
      <c r="D38">
        <v>3.5289999999999999</v>
      </c>
      <c r="E38">
        <v>0.3</v>
      </c>
      <c r="F38">
        <v>3.7999999999999999E-2</v>
      </c>
    </row>
    <row r="39" spans="1:6" x14ac:dyDescent="0.25">
      <c r="A39" t="s">
        <v>99</v>
      </c>
      <c r="B39" t="s">
        <v>4</v>
      </c>
      <c r="C39" t="s">
        <v>157</v>
      </c>
      <c r="D39">
        <v>3.62</v>
      </c>
      <c r="E39">
        <v>0.2</v>
      </c>
      <c r="F39">
        <v>1064.78</v>
      </c>
    </row>
    <row r="40" spans="1:6" x14ac:dyDescent="0.25">
      <c r="A40" t="s">
        <v>113</v>
      </c>
      <c r="B40" t="s">
        <v>143</v>
      </c>
      <c r="C40" t="s">
        <v>115</v>
      </c>
      <c r="D40">
        <v>0.43099999999999999</v>
      </c>
      <c r="E40">
        <v>2.8</v>
      </c>
      <c r="F40">
        <v>763.32</v>
      </c>
    </row>
    <row r="41" spans="1:6" x14ac:dyDescent="0.25">
      <c r="A41" t="s">
        <v>113</v>
      </c>
      <c r="B41" t="s">
        <v>143</v>
      </c>
      <c r="C41" t="s">
        <v>114</v>
      </c>
      <c r="D41">
        <v>0.56299999999999994</v>
      </c>
      <c r="E41">
        <v>0.6</v>
      </c>
      <c r="F41">
        <v>743.31700000000001</v>
      </c>
    </row>
    <row r="42" spans="1:6" x14ac:dyDescent="0.25">
      <c r="A42" t="s">
        <v>27</v>
      </c>
      <c r="B42" t="s">
        <v>143</v>
      </c>
      <c r="C42" t="s">
        <v>30</v>
      </c>
      <c r="D42">
        <v>2.9430000000000001</v>
      </c>
      <c r="E42">
        <v>0.1</v>
      </c>
      <c r="F42">
        <v>326.83999999999997</v>
      </c>
    </row>
    <row r="43" spans="1:6" x14ac:dyDescent="0.25">
      <c r="A43" t="s">
        <v>90</v>
      </c>
      <c r="B43" t="s">
        <v>143</v>
      </c>
      <c r="C43" t="s">
        <v>92</v>
      </c>
      <c r="D43">
        <v>3.85</v>
      </c>
      <c r="E43">
        <v>0.2</v>
      </c>
      <c r="F43">
        <v>88.704999999999998</v>
      </c>
    </row>
    <row r="44" spans="1:6" x14ac:dyDescent="0.25">
      <c r="A44" t="s">
        <v>32</v>
      </c>
      <c r="B44" t="s">
        <v>143</v>
      </c>
      <c r="C44" t="s">
        <v>34</v>
      </c>
      <c r="D44">
        <v>1.21</v>
      </c>
      <c r="E44">
        <v>2.1</v>
      </c>
      <c r="F44">
        <v>0.86</v>
      </c>
    </row>
    <row r="45" spans="1:6" x14ac:dyDescent="0.25">
      <c r="A45" t="s">
        <v>32</v>
      </c>
      <c r="B45" t="s">
        <v>143</v>
      </c>
      <c r="C45" t="s">
        <v>33</v>
      </c>
      <c r="D45">
        <v>0.27200000000000002</v>
      </c>
      <c r="E45">
        <v>0.5</v>
      </c>
      <c r="F45">
        <v>0.83599999999999997</v>
      </c>
    </row>
    <row r="46" spans="1:6" x14ac:dyDescent="0.25">
      <c r="A46" t="s">
        <v>107</v>
      </c>
      <c r="B46" t="s">
        <v>143</v>
      </c>
      <c r="C46" t="s">
        <v>108</v>
      </c>
      <c r="D46">
        <v>7.9000000000000001E-2</v>
      </c>
      <c r="E46">
        <v>25.1</v>
      </c>
      <c r="F46">
        <v>9789.5</v>
      </c>
    </row>
    <row r="47" spans="1:6" x14ac:dyDescent="0.25">
      <c r="A47" t="s">
        <v>99</v>
      </c>
      <c r="B47" t="s">
        <v>143</v>
      </c>
      <c r="C47" t="s">
        <v>102</v>
      </c>
      <c r="D47">
        <v>1.4490000000000001</v>
      </c>
      <c r="E47">
        <v>0.5</v>
      </c>
      <c r="F47">
        <v>1109.075</v>
      </c>
    </row>
    <row r="48" spans="1:6" x14ac:dyDescent="0.25">
      <c r="A48" t="s">
        <v>99</v>
      </c>
      <c r="B48" t="s">
        <v>143</v>
      </c>
      <c r="C48" t="s">
        <v>101</v>
      </c>
      <c r="D48">
        <v>1.3640000000000001</v>
      </c>
      <c r="E48">
        <v>0.1</v>
      </c>
      <c r="F48">
        <v>1077.18</v>
      </c>
    </row>
    <row r="49" spans="1:6" x14ac:dyDescent="0.25">
      <c r="A49" t="s">
        <v>113</v>
      </c>
      <c r="B49" t="s">
        <v>142</v>
      </c>
      <c r="C49" t="s">
        <v>114</v>
      </c>
      <c r="D49">
        <v>0.21</v>
      </c>
      <c r="E49">
        <v>53.5</v>
      </c>
      <c r="F49">
        <v>742.39300000000003</v>
      </c>
    </row>
    <row r="50" spans="1:6" x14ac:dyDescent="0.25">
      <c r="A50" t="s">
        <v>66</v>
      </c>
      <c r="B50" t="s">
        <v>142</v>
      </c>
      <c r="C50" t="s">
        <v>67</v>
      </c>
      <c r="D50">
        <v>2.6970000000000001</v>
      </c>
      <c r="E50">
        <v>8.3000000000000007</v>
      </c>
      <c r="F50">
        <v>23.091000000000001</v>
      </c>
    </row>
    <row r="51" spans="1:6" x14ac:dyDescent="0.25">
      <c r="A51" t="s">
        <v>52</v>
      </c>
      <c r="B51" t="s">
        <v>142</v>
      </c>
      <c r="C51" t="s">
        <v>54</v>
      </c>
      <c r="D51">
        <v>23.439</v>
      </c>
      <c r="E51">
        <v>4</v>
      </c>
      <c r="F51">
        <v>19.759</v>
      </c>
    </row>
    <row r="52" spans="1:6" x14ac:dyDescent="0.25">
      <c r="A52" t="s">
        <v>27</v>
      </c>
      <c r="B52" t="s">
        <v>142</v>
      </c>
      <c r="C52" t="s">
        <v>28</v>
      </c>
      <c r="D52">
        <v>9.6539999999999999</v>
      </c>
      <c r="E52">
        <v>2.4</v>
      </c>
      <c r="F52">
        <v>336.512</v>
      </c>
    </row>
    <row r="53" spans="1:6" x14ac:dyDescent="0.25">
      <c r="A53" t="s">
        <v>82</v>
      </c>
      <c r="B53" t="s">
        <v>142</v>
      </c>
      <c r="C53" t="s">
        <v>84</v>
      </c>
      <c r="D53">
        <v>39.203000000000003</v>
      </c>
      <c r="E53">
        <v>3.1</v>
      </c>
      <c r="F53">
        <v>17.004000000000001</v>
      </c>
    </row>
    <row r="54" spans="1:6" x14ac:dyDescent="0.25">
      <c r="A54" t="s">
        <v>0</v>
      </c>
      <c r="B54" t="s">
        <v>142</v>
      </c>
      <c r="C54" t="s">
        <v>2</v>
      </c>
      <c r="D54">
        <v>15.624000000000001</v>
      </c>
      <c r="E54">
        <v>7.5</v>
      </c>
      <c r="F54">
        <v>6.3109999999999999</v>
      </c>
    </row>
    <row r="55" spans="1:6" x14ac:dyDescent="0.25">
      <c r="A55" t="s">
        <v>41</v>
      </c>
      <c r="B55" t="s">
        <v>142</v>
      </c>
      <c r="C55" t="s">
        <v>43</v>
      </c>
      <c r="D55">
        <v>99.947000000000003</v>
      </c>
      <c r="E55">
        <v>42</v>
      </c>
      <c r="F55">
        <v>71.09</v>
      </c>
    </row>
    <row r="56" spans="1:6" x14ac:dyDescent="0.25">
      <c r="A56" t="s">
        <v>41</v>
      </c>
      <c r="B56" t="s">
        <v>142</v>
      </c>
      <c r="C56" t="s">
        <v>42</v>
      </c>
      <c r="D56">
        <v>99.992999999999995</v>
      </c>
      <c r="E56">
        <v>13.9</v>
      </c>
      <c r="F56">
        <v>0.20399999999999999</v>
      </c>
    </row>
    <row r="57" spans="1:6" x14ac:dyDescent="0.25">
      <c r="A57" t="s">
        <v>99</v>
      </c>
      <c r="B57" t="s">
        <v>142</v>
      </c>
      <c r="C57" t="s">
        <v>101</v>
      </c>
      <c r="D57">
        <v>28.692</v>
      </c>
      <c r="E57">
        <v>6.9</v>
      </c>
      <c r="F57">
        <v>1076.4169999999999</v>
      </c>
    </row>
    <row r="58" spans="1:6" x14ac:dyDescent="0.25">
      <c r="A58" t="s">
        <v>47</v>
      </c>
      <c r="B58" t="s">
        <v>142</v>
      </c>
      <c r="C58" t="s">
        <v>48</v>
      </c>
      <c r="D58">
        <v>48.628</v>
      </c>
      <c r="E58">
        <v>2.9</v>
      </c>
      <c r="F58">
        <v>1021.1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2"/>
  <sheetViews>
    <sheetView workbookViewId="0">
      <selection activeCell="A4" sqref="A4"/>
    </sheetView>
  </sheetViews>
  <sheetFormatPr defaultRowHeight="15" x14ac:dyDescent="0.25"/>
  <cols>
    <col min="1" max="1" width="13.140625" customWidth="1"/>
    <col min="2" max="2" width="18.85546875" bestFit="1" customWidth="1"/>
    <col min="3" max="3" width="18.28515625" bestFit="1" customWidth="1"/>
  </cols>
  <sheetData>
    <row r="3" spans="1:7" x14ac:dyDescent="0.25">
      <c r="A3" s="1" t="s">
        <v>126</v>
      </c>
      <c r="B3" t="s">
        <v>134</v>
      </c>
      <c r="C3" t="s">
        <v>135</v>
      </c>
    </row>
    <row r="4" spans="1:7" x14ac:dyDescent="0.25">
      <c r="A4" s="2" t="s">
        <v>3</v>
      </c>
      <c r="B4" s="4">
        <v>1.5078128834355835</v>
      </c>
      <c r="C4" s="4">
        <v>20.252760736196304</v>
      </c>
    </row>
    <row r="5" spans="1:7" x14ac:dyDescent="0.25">
      <c r="A5" s="2" t="s">
        <v>127</v>
      </c>
      <c r="B5" s="4">
        <v>1.5078128834355835</v>
      </c>
      <c r="C5" s="4">
        <v>20.252760736196304</v>
      </c>
    </row>
    <row r="6" spans="1:7" x14ac:dyDescent="0.25">
      <c r="E6" s="4"/>
      <c r="F6" s="4"/>
      <c r="G6" s="4"/>
    </row>
    <row r="7" spans="1:7" x14ac:dyDescent="0.25">
      <c r="E7" s="4"/>
      <c r="F7" s="4">
        <v>2.09</v>
      </c>
      <c r="G7" s="4">
        <v>0.4</v>
      </c>
    </row>
    <row r="8" spans="1:7" x14ac:dyDescent="0.25">
      <c r="E8" s="4"/>
      <c r="F8" s="4">
        <v>1.7430000000000001</v>
      </c>
      <c r="G8" s="4">
        <v>0.7</v>
      </c>
    </row>
    <row r="9" spans="1:7" x14ac:dyDescent="0.25">
      <c r="E9" s="4"/>
      <c r="F9" s="4">
        <v>1.7390000000000001</v>
      </c>
      <c r="G9" s="4">
        <v>1.3</v>
      </c>
    </row>
    <row r="10" spans="1:7" x14ac:dyDescent="0.25">
      <c r="E10" s="4"/>
      <c r="F10" s="4">
        <v>1.42</v>
      </c>
      <c r="G10" s="4">
        <v>0.5</v>
      </c>
    </row>
    <row r="11" spans="1:7" x14ac:dyDescent="0.25">
      <c r="E11" s="4"/>
      <c r="F11" s="4"/>
      <c r="G11" s="4"/>
    </row>
    <row r="12" spans="1:7" x14ac:dyDescent="0.25">
      <c r="E12" s="4"/>
      <c r="F12" s="4">
        <v>1.2869999999999999</v>
      </c>
      <c r="G12" s="4">
        <v>1.2</v>
      </c>
    </row>
    <row r="13" spans="1:7" x14ac:dyDescent="0.25">
      <c r="E13" s="4"/>
      <c r="F13" s="4">
        <v>1.1519999999999999</v>
      </c>
      <c r="G13" s="4">
        <v>0.5</v>
      </c>
    </row>
    <row r="14" spans="1:7" x14ac:dyDescent="0.25">
      <c r="E14" s="4"/>
      <c r="F14" s="4"/>
      <c r="G14" s="4"/>
    </row>
    <row r="15" spans="1:7" x14ac:dyDescent="0.25">
      <c r="E15" s="4"/>
      <c r="F15" s="4">
        <v>0.81699999999999995</v>
      </c>
      <c r="G15" s="4">
        <v>1.8</v>
      </c>
    </row>
    <row r="16" spans="1:7" x14ac:dyDescent="0.25">
      <c r="E16" s="4"/>
      <c r="F16" s="4">
        <v>0.79300000000000004</v>
      </c>
      <c r="G16" s="4">
        <v>8.9</v>
      </c>
    </row>
    <row r="17" spans="5:7" x14ac:dyDescent="0.25">
      <c r="E17" s="4"/>
      <c r="F17" s="4">
        <v>0.79300000000000004</v>
      </c>
      <c r="G17" s="4">
        <v>0.4</v>
      </c>
    </row>
    <row r="18" spans="5:7" x14ac:dyDescent="0.25">
      <c r="E18" s="4"/>
      <c r="F18" s="4">
        <v>0.72799999999999998</v>
      </c>
      <c r="G18" s="4">
        <v>1.1000000000000001</v>
      </c>
    </row>
    <row r="19" spans="5:7" x14ac:dyDescent="0.25">
      <c r="E19" s="4"/>
      <c r="F19" s="4">
        <v>0.69099999999999995</v>
      </c>
      <c r="G19" s="4">
        <v>1.2</v>
      </c>
    </row>
    <row r="20" spans="5:7" x14ac:dyDescent="0.25">
      <c r="E20" s="4"/>
      <c r="F20" s="4">
        <v>0.68799999999999994</v>
      </c>
      <c r="G20" s="4">
        <v>25</v>
      </c>
    </row>
    <row r="21" spans="5:7" x14ac:dyDescent="0.25">
      <c r="E21" s="4"/>
      <c r="F21" s="4">
        <v>0.67600000000000005</v>
      </c>
      <c r="G21" s="4">
        <v>3</v>
      </c>
    </row>
    <row r="22" spans="5:7" x14ac:dyDescent="0.25">
      <c r="E22" s="4"/>
      <c r="F22" s="4">
        <v>0.64900000000000002</v>
      </c>
      <c r="G22" s="4">
        <v>2.4</v>
      </c>
    </row>
    <row r="23" spans="5:7" x14ac:dyDescent="0.25">
      <c r="E23" s="4"/>
      <c r="F23" s="4">
        <v>0.62</v>
      </c>
      <c r="G23" s="4">
        <v>2.2000000000000002</v>
      </c>
    </row>
    <row r="24" spans="5:7" x14ac:dyDescent="0.25">
      <c r="E24" s="4"/>
      <c r="F24" s="4">
        <v>0.59299999999999997</v>
      </c>
      <c r="G24" s="4">
        <v>7</v>
      </c>
    </row>
    <row r="25" spans="5:7" x14ac:dyDescent="0.25">
      <c r="E25" s="4"/>
      <c r="F25" s="4">
        <v>0.58099999999999996</v>
      </c>
      <c r="G25" s="4">
        <v>1.6</v>
      </c>
    </row>
    <row r="26" spans="5:7" x14ac:dyDescent="0.25">
      <c r="E26" s="4"/>
      <c r="F26" s="4">
        <v>0.55100000000000005</v>
      </c>
      <c r="G26" s="4">
        <v>0.6</v>
      </c>
    </row>
    <row r="27" spans="5:7" x14ac:dyDescent="0.25">
      <c r="E27" s="4"/>
      <c r="F27" s="4">
        <v>0.55100000000000005</v>
      </c>
      <c r="G27" s="4">
        <v>0.7</v>
      </c>
    </row>
    <row r="28" spans="5:7" x14ac:dyDescent="0.25">
      <c r="E28" s="4"/>
      <c r="F28" s="4">
        <v>0.54700000000000004</v>
      </c>
      <c r="G28" s="4">
        <v>0.5</v>
      </c>
    </row>
    <row r="29" spans="5:7" x14ac:dyDescent="0.25">
      <c r="E29" s="4"/>
      <c r="F29" s="4">
        <v>0.52700000000000002</v>
      </c>
      <c r="G29" s="4">
        <v>0.9</v>
      </c>
    </row>
    <row r="30" spans="5:7" x14ac:dyDescent="0.25">
      <c r="E30" s="4"/>
      <c r="F30" s="4">
        <v>0.504</v>
      </c>
      <c r="G30" s="4">
        <v>2.8</v>
      </c>
    </row>
    <row r="31" spans="5:7" x14ac:dyDescent="0.25">
      <c r="E31" s="4"/>
      <c r="F31" s="4">
        <v>0.49199999999999999</v>
      </c>
      <c r="G31" s="4">
        <v>1.3</v>
      </c>
    </row>
    <row r="32" spans="5:7" x14ac:dyDescent="0.25">
      <c r="E32" s="4"/>
      <c r="F32" s="4">
        <v>0.49</v>
      </c>
      <c r="G32" s="4">
        <v>1.1000000000000001</v>
      </c>
    </row>
    <row r="33" spans="5:7" x14ac:dyDescent="0.25">
      <c r="E33" s="4"/>
      <c r="F33" s="4">
        <v>0.48799999999999999</v>
      </c>
      <c r="G33" s="4">
        <v>1.1000000000000001</v>
      </c>
    </row>
    <row r="34" spans="5:7" x14ac:dyDescent="0.25">
      <c r="E34" s="4"/>
      <c r="F34" s="4">
        <v>0.48499999999999999</v>
      </c>
      <c r="G34" s="4">
        <v>0.7</v>
      </c>
    </row>
    <row r="35" spans="5:7" x14ac:dyDescent="0.25">
      <c r="E35" s="4"/>
      <c r="F35" s="4">
        <v>0.46700000000000003</v>
      </c>
      <c r="G35" s="4">
        <v>6.4</v>
      </c>
    </row>
    <row r="36" spans="5:7" x14ac:dyDescent="0.25">
      <c r="E36" s="4"/>
      <c r="F36" s="4">
        <v>0.46500000000000002</v>
      </c>
      <c r="G36" s="4">
        <v>1</v>
      </c>
    </row>
    <row r="37" spans="5:7" x14ac:dyDescent="0.25">
      <c r="E37" s="4"/>
      <c r="F37" s="4">
        <v>0.45700000000000002</v>
      </c>
      <c r="G37" s="4">
        <v>0.5</v>
      </c>
    </row>
    <row r="38" spans="5:7" x14ac:dyDescent="0.25">
      <c r="E38" s="4"/>
      <c r="F38" s="4">
        <v>0.45600000000000002</v>
      </c>
      <c r="G38" s="4">
        <v>2.1</v>
      </c>
    </row>
    <row r="39" spans="5:7" x14ac:dyDescent="0.25">
      <c r="E39" s="4"/>
      <c r="F39" s="4">
        <v>0.45</v>
      </c>
      <c r="G39" s="4">
        <v>4.0999999999999996</v>
      </c>
    </row>
    <row r="40" spans="5:7" x14ac:dyDescent="0.25">
      <c r="E40" s="4"/>
      <c r="F40" s="4">
        <v>0.44900000000000001</v>
      </c>
      <c r="G40" s="4">
        <v>3.2</v>
      </c>
    </row>
    <row r="41" spans="5:7" x14ac:dyDescent="0.25">
      <c r="E41" s="4"/>
      <c r="F41" s="4">
        <v>0.44600000000000001</v>
      </c>
      <c r="G41" s="4">
        <v>4.4000000000000004</v>
      </c>
    </row>
    <row r="42" spans="5:7" x14ac:dyDescent="0.25">
      <c r="E42" s="4"/>
      <c r="F42" s="4">
        <v>0.436</v>
      </c>
      <c r="G42" s="4">
        <v>1.4</v>
      </c>
    </row>
    <row r="43" spans="5:7" x14ac:dyDescent="0.25">
      <c r="E43" s="4"/>
      <c r="F43" s="4">
        <v>0.43</v>
      </c>
      <c r="G43" s="4">
        <v>0.7</v>
      </c>
    </row>
    <row r="44" spans="5:7" x14ac:dyDescent="0.25">
      <c r="E44" s="4"/>
      <c r="F44" s="4">
        <v>0.43</v>
      </c>
      <c r="G44" s="4">
        <v>0.8</v>
      </c>
    </row>
    <row r="45" spans="5:7" x14ac:dyDescent="0.25">
      <c r="E45" s="4"/>
      <c r="F45" s="4">
        <v>0.41499999999999998</v>
      </c>
      <c r="G45" s="4">
        <v>3.2</v>
      </c>
    </row>
    <row r="46" spans="5:7" x14ac:dyDescent="0.25">
      <c r="E46" s="4"/>
      <c r="F46" s="4">
        <v>0.41299999999999998</v>
      </c>
      <c r="G46" s="4">
        <v>3</v>
      </c>
    </row>
    <row r="47" spans="5:7" x14ac:dyDescent="0.25">
      <c r="E47" s="4"/>
      <c r="F47" s="4">
        <v>0.40400000000000003</v>
      </c>
      <c r="G47" s="4">
        <v>1.8</v>
      </c>
    </row>
    <row r="48" spans="5:7" x14ac:dyDescent="0.25">
      <c r="E48" s="4"/>
      <c r="F48" s="4">
        <v>0.40100000000000002</v>
      </c>
      <c r="G48" s="4">
        <v>1.4</v>
      </c>
    </row>
    <row r="49" spans="5:7" x14ac:dyDescent="0.25">
      <c r="E49" s="4"/>
      <c r="F49" s="4">
        <v>0.374</v>
      </c>
      <c r="G49" s="4">
        <v>4.9000000000000004</v>
      </c>
    </row>
    <row r="50" spans="5:7" x14ac:dyDescent="0.25">
      <c r="E50" s="4"/>
      <c r="F50" s="4">
        <v>0.37</v>
      </c>
      <c r="G50" s="4">
        <v>5.6</v>
      </c>
    </row>
    <row r="51" spans="5:7" x14ac:dyDescent="0.25">
      <c r="F51" s="4">
        <v>0.34699999999999998</v>
      </c>
      <c r="G51" s="4">
        <v>3.5</v>
      </c>
    </row>
    <row r="52" spans="5:7" x14ac:dyDescent="0.25">
      <c r="F52" s="4">
        <v>0.33800000000000002</v>
      </c>
      <c r="G52" s="4">
        <v>1.3</v>
      </c>
    </row>
    <row r="53" spans="5:7" x14ac:dyDescent="0.25">
      <c r="E53" s="4"/>
      <c r="F53" s="4">
        <v>0.33800000000000002</v>
      </c>
      <c r="G53" s="4">
        <v>4.0999999999999996</v>
      </c>
    </row>
    <row r="54" spans="5:7" x14ac:dyDescent="0.25">
      <c r="E54" s="4"/>
      <c r="F54" s="4">
        <v>0.33800000000000002</v>
      </c>
      <c r="G54" s="4">
        <v>5.9</v>
      </c>
    </row>
    <row r="55" spans="5:7" x14ac:dyDescent="0.25">
      <c r="E55" s="4"/>
      <c r="F55" s="4">
        <v>0.33600000000000002</v>
      </c>
      <c r="G55" s="4">
        <v>5.4</v>
      </c>
    </row>
    <row r="56" spans="5:7" x14ac:dyDescent="0.25">
      <c r="E56" s="6"/>
      <c r="F56" s="4">
        <v>0.33300000000000002</v>
      </c>
      <c r="G56" s="4">
        <v>29.2</v>
      </c>
    </row>
    <row r="57" spans="5:7" x14ac:dyDescent="0.25">
      <c r="E57" s="4"/>
      <c r="F57" s="4">
        <v>0.33</v>
      </c>
      <c r="G57" s="4">
        <v>0.6</v>
      </c>
    </row>
    <row r="58" spans="5:7" x14ac:dyDescent="0.25">
      <c r="E58" s="4"/>
      <c r="F58" s="4">
        <v>0.32600000000000001</v>
      </c>
      <c r="G58" s="4">
        <v>1.6</v>
      </c>
    </row>
    <row r="59" spans="5:7" x14ac:dyDescent="0.25">
      <c r="F59" s="4">
        <v>0.32200000000000001</v>
      </c>
      <c r="G59" s="4">
        <v>14.2</v>
      </c>
    </row>
    <row r="60" spans="5:7" x14ac:dyDescent="0.25">
      <c r="E60" s="6"/>
      <c r="F60" s="4">
        <v>0.313</v>
      </c>
      <c r="G60" s="4">
        <v>10.3</v>
      </c>
    </row>
    <row r="61" spans="5:7" x14ac:dyDescent="0.25">
      <c r="E61" s="6"/>
      <c r="F61" s="4">
        <v>0.30099999999999999</v>
      </c>
      <c r="G61" s="4">
        <v>15.6</v>
      </c>
    </row>
    <row r="62" spans="5:7" x14ac:dyDescent="0.25">
      <c r="E62" s="6"/>
      <c r="F62" s="4">
        <v>0.27900000000000003</v>
      </c>
      <c r="G62" s="4">
        <v>2.5</v>
      </c>
    </row>
    <row r="63" spans="5:7" x14ac:dyDescent="0.25">
      <c r="E63" s="6"/>
      <c r="F63" s="4">
        <v>0.27600000000000002</v>
      </c>
      <c r="G63" s="4">
        <v>27.2</v>
      </c>
    </row>
    <row r="64" spans="5:7" x14ac:dyDescent="0.25">
      <c r="E64" s="6"/>
      <c r="F64" s="4">
        <v>0.27100000000000002</v>
      </c>
      <c r="G64" s="4">
        <v>3.4</v>
      </c>
    </row>
    <row r="65" spans="5:7" x14ac:dyDescent="0.25">
      <c r="E65" s="6"/>
      <c r="F65" s="4">
        <v>0.26800000000000002</v>
      </c>
      <c r="G65" s="4">
        <v>26.2</v>
      </c>
    </row>
    <row r="66" spans="5:7" x14ac:dyDescent="0.25">
      <c r="E66" s="6"/>
      <c r="F66" s="4">
        <v>0.255</v>
      </c>
      <c r="G66" s="4">
        <v>1.6</v>
      </c>
    </row>
    <row r="67" spans="5:7" x14ac:dyDescent="0.25">
      <c r="E67" s="6"/>
      <c r="F67" s="4">
        <v>0.254</v>
      </c>
      <c r="G67" s="4">
        <v>10.7</v>
      </c>
    </row>
    <row r="68" spans="5:7" x14ac:dyDescent="0.25">
      <c r="E68" s="6"/>
      <c r="F68" s="4">
        <v>0.248</v>
      </c>
      <c r="G68" s="4">
        <v>4.9000000000000004</v>
      </c>
    </row>
    <row r="69" spans="5:7" x14ac:dyDescent="0.25">
      <c r="E69" s="6"/>
      <c r="F69" s="4">
        <v>0.23699999999999999</v>
      </c>
      <c r="G69" s="4">
        <v>4.8</v>
      </c>
    </row>
    <row r="70" spans="5:7" x14ac:dyDescent="0.25">
      <c r="E70" s="6"/>
      <c r="F70" s="4">
        <v>0.23499999999999999</v>
      </c>
      <c r="G70" s="4">
        <v>3.8</v>
      </c>
    </row>
    <row r="71" spans="5:7" x14ac:dyDescent="0.25">
      <c r="F71" s="4">
        <v>0.22900000000000001</v>
      </c>
      <c r="G71" s="4">
        <v>14.4</v>
      </c>
    </row>
    <row r="72" spans="5:7" x14ac:dyDescent="0.25">
      <c r="E72" s="4"/>
      <c r="F72" s="4">
        <v>0.22900000000000001</v>
      </c>
      <c r="G72" s="4">
        <v>0.5</v>
      </c>
    </row>
    <row r="73" spans="5:7" x14ac:dyDescent="0.25">
      <c r="E73" s="4"/>
      <c r="F73" s="4">
        <v>0.219</v>
      </c>
      <c r="G73" s="4">
        <v>6.1</v>
      </c>
    </row>
    <row r="74" spans="5:7" x14ac:dyDescent="0.25">
      <c r="E74" s="4"/>
      <c r="F74" s="4">
        <v>0.21299999999999999</v>
      </c>
      <c r="G74" s="4">
        <v>13.6</v>
      </c>
    </row>
    <row r="75" spans="5:7" x14ac:dyDescent="0.25">
      <c r="E75" s="4"/>
      <c r="F75" s="4">
        <v>0.20899999999999999</v>
      </c>
      <c r="G75" s="4">
        <v>4.7</v>
      </c>
    </row>
    <row r="76" spans="5:7" x14ac:dyDescent="0.25">
      <c r="E76" s="4"/>
      <c r="F76" s="4">
        <v>0.20399999999999999</v>
      </c>
      <c r="G76" s="4">
        <v>9.1999999999999993</v>
      </c>
    </row>
    <row r="77" spans="5:7" x14ac:dyDescent="0.25">
      <c r="E77" s="4"/>
      <c r="F77" s="4">
        <v>0.20399999999999999</v>
      </c>
      <c r="G77" s="4">
        <v>1.7</v>
      </c>
    </row>
    <row r="78" spans="5:7" x14ac:dyDescent="0.25">
      <c r="E78" s="4"/>
      <c r="F78" s="4">
        <v>0.19900000000000001</v>
      </c>
      <c r="G78" s="4">
        <v>4.0999999999999996</v>
      </c>
    </row>
    <row r="79" spans="5:7" x14ac:dyDescent="0.25">
      <c r="E79" s="4"/>
      <c r="F79" s="4">
        <v>0.19700000000000001</v>
      </c>
      <c r="G79" s="4">
        <v>22.1</v>
      </c>
    </row>
    <row r="80" spans="5:7" x14ac:dyDescent="0.25">
      <c r="E80" s="4"/>
      <c r="F80" s="4">
        <v>0.192</v>
      </c>
      <c r="G80" s="4">
        <v>16</v>
      </c>
    </row>
    <row r="81" spans="5:7" x14ac:dyDescent="0.25">
      <c r="E81" s="4"/>
      <c r="F81" s="4">
        <v>0.18</v>
      </c>
      <c r="G81" s="4">
        <v>5.6</v>
      </c>
    </row>
    <row r="82" spans="5:7" x14ac:dyDescent="0.25">
      <c r="E82" s="4"/>
      <c r="F82" s="4">
        <v>0.18</v>
      </c>
      <c r="G82" s="4">
        <v>16.399999999999999</v>
      </c>
    </row>
    <row r="83" spans="5:7" x14ac:dyDescent="0.25">
      <c r="E83" s="4"/>
      <c r="F83" s="4">
        <v>0.16700000000000001</v>
      </c>
      <c r="G83" s="4">
        <v>5.4</v>
      </c>
    </row>
    <row r="84" spans="5:7" x14ac:dyDescent="0.25">
      <c r="E84" s="4"/>
      <c r="F84" s="4">
        <v>0.16600000000000001</v>
      </c>
      <c r="G84" s="4">
        <v>1.1000000000000001</v>
      </c>
    </row>
    <row r="85" spans="5:7" x14ac:dyDescent="0.25">
      <c r="E85" s="4"/>
      <c r="F85" s="4">
        <v>0.16</v>
      </c>
      <c r="G85" s="4">
        <v>4.4000000000000004</v>
      </c>
    </row>
    <row r="86" spans="5:7" x14ac:dyDescent="0.25">
      <c r="E86" s="4"/>
      <c r="F86" s="4">
        <v>0.156</v>
      </c>
      <c r="G86" s="4">
        <v>36.6</v>
      </c>
    </row>
    <row r="87" spans="5:7" x14ac:dyDescent="0.25">
      <c r="E87" s="4"/>
      <c r="F87" s="4">
        <v>0.155</v>
      </c>
      <c r="G87" s="4">
        <v>16.899999999999999</v>
      </c>
    </row>
    <row r="88" spans="5:7" x14ac:dyDescent="0.25">
      <c r="E88" s="4"/>
      <c r="F88" s="4">
        <v>0.155</v>
      </c>
      <c r="G88" s="4">
        <v>1</v>
      </c>
    </row>
    <row r="89" spans="5:7" x14ac:dyDescent="0.25">
      <c r="E89" s="4"/>
      <c r="F89" s="4">
        <v>0.15</v>
      </c>
      <c r="G89" s="4">
        <v>37</v>
      </c>
    </row>
    <row r="90" spans="5:7" x14ac:dyDescent="0.25">
      <c r="E90" s="4"/>
      <c r="F90" s="4">
        <v>0.126</v>
      </c>
      <c r="G90" s="4">
        <v>16.3</v>
      </c>
    </row>
    <row r="91" spans="5:7" x14ac:dyDescent="0.25">
      <c r="E91" s="4"/>
      <c r="F91" s="4">
        <v>0.126</v>
      </c>
      <c r="G91" s="4">
        <v>69.7</v>
      </c>
    </row>
    <row r="92" spans="5:7" x14ac:dyDescent="0.25">
      <c r="E92" s="4"/>
      <c r="F92" s="4">
        <v>0.125</v>
      </c>
      <c r="G92" s="4">
        <v>3.3</v>
      </c>
    </row>
    <row r="93" spans="5:7" x14ac:dyDescent="0.25">
      <c r="E93" s="4"/>
      <c r="F93" s="4">
        <v>0.10299999999999999</v>
      </c>
      <c r="G93" s="4">
        <v>24.6</v>
      </c>
    </row>
    <row r="94" spans="5:7" x14ac:dyDescent="0.25">
      <c r="E94" s="4"/>
      <c r="F94" s="4">
        <v>0.10100000000000001</v>
      </c>
      <c r="G94" s="4">
        <v>19.8</v>
      </c>
    </row>
    <row r="95" spans="5:7" x14ac:dyDescent="0.25">
      <c r="E95" s="4"/>
      <c r="F95" s="4">
        <v>9.8000000000000004E-2</v>
      </c>
      <c r="G95" s="4">
        <v>84.5</v>
      </c>
    </row>
    <row r="96" spans="5:7" x14ac:dyDescent="0.25">
      <c r="E96" s="4"/>
      <c r="F96" s="4">
        <v>9.1999999999999998E-2</v>
      </c>
      <c r="G96" s="4">
        <v>6.8</v>
      </c>
    </row>
    <row r="97" spans="5:7" x14ac:dyDescent="0.25">
      <c r="E97" s="4"/>
      <c r="F97" s="4">
        <v>9.0999999999999998E-2</v>
      </c>
      <c r="G97" s="4">
        <v>35.299999999999997</v>
      </c>
    </row>
    <row r="98" spans="5:7" x14ac:dyDescent="0.25">
      <c r="E98" s="4"/>
      <c r="F98" s="4">
        <v>8.4000000000000005E-2</v>
      </c>
      <c r="G98" s="4">
        <v>162.4</v>
      </c>
    </row>
    <row r="99" spans="5:7" x14ac:dyDescent="0.25">
      <c r="E99" s="4"/>
      <c r="F99" s="4">
        <v>7.4999999999999997E-2</v>
      </c>
      <c r="G99" s="4">
        <v>58.3</v>
      </c>
    </row>
    <row r="100" spans="5:7" x14ac:dyDescent="0.25">
      <c r="E100" s="4"/>
      <c r="F100" s="4">
        <v>6.5000000000000002E-2</v>
      </c>
      <c r="G100" s="4">
        <v>105.4</v>
      </c>
    </row>
    <row r="101" spans="5:7" x14ac:dyDescent="0.25">
      <c r="E101" s="4"/>
      <c r="F101" s="4">
        <v>5.8000000000000003E-2</v>
      </c>
      <c r="G101" s="4">
        <v>55.5</v>
      </c>
    </row>
    <row r="102" spans="5:7" x14ac:dyDescent="0.25">
      <c r="E102" s="4"/>
      <c r="F102" s="4">
        <v>2.1999999999999999E-2</v>
      </c>
      <c r="G102" s="4">
        <v>486.2</v>
      </c>
    </row>
    <row r="103" spans="5:7" x14ac:dyDescent="0.25">
      <c r="E103" s="4"/>
      <c r="F103" s="4">
        <v>1.7999999999999999E-2</v>
      </c>
      <c r="G103" s="4">
        <v>88.6</v>
      </c>
    </row>
    <row r="104" spans="5:7" x14ac:dyDescent="0.25">
      <c r="E104" s="4"/>
      <c r="F104" s="4">
        <v>1.6E-2</v>
      </c>
      <c r="G104" s="4">
        <v>192.3</v>
      </c>
    </row>
    <row r="105" spans="5:7" x14ac:dyDescent="0.25">
      <c r="E105" s="4"/>
      <c r="F105" s="4"/>
    </row>
    <row r="106" spans="5:7" x14ac:dyDescent="0.25">
      <c r="E106" s="4"/>
      <c r="F106" s="4"/>
    </row>
    <row r="107" spans="5:7" x14ac:dyDescent="0.25">
      <c r="E107" s="4"/>
      <c r="F107" s="4"/>
    </row>
    <row r="108" spans="5:7" x14ac:dyDescent="0.25">
      <c r="E108" s="4"/>
      <c r="F108" s="4"/>
    </row>
    <row r="109" spans="5:7" x14ac:dyDescent="0.25">
      <c r="E109" s="4"/>
      <c r="F109" s="4"/>
    </row>
    <row r="110" spans="5:7" x14ac:dyDescent="0.25">
      <c r="E110" s="4"/>
      <c r="F110" s="4"/>
    </row>
    <row r="111" spans="5:7" x14ac:dyDescent="0.25">
      <c r="E111" s="4"/>
      <c r="F111" s="4"/>
    </row>
    <row r="112" spans="5:7" x14ac:dyDescent="0.25">
      <c r="E112" s="4"/>
      <c r="F112" s="4"/>
    </row>
  </sheetData>
  <sortState ref="F7:G104">
    <sortCondition descending="1" ref="F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9"/>
  <sheetViews>
    <sheetView tabSelected="1" topLeftCell="A609" workbookViewId="0">
      <selection activeCell="E4" sqref="E4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1.85546875" bestFit="1" customWidth="1"/>
    <col min="4" max="4" width="6.42578125" bestFit="1" customWidth="1"/>
    <col min="5" max="5" width="8.5703125" bestFit="1" customWidth="1"/>
    <col min="6" max="6" width="8" bestFit="1" customWidth="1"/>
    <col min="7" max="7" width="10" bestFit="1" customWidth="1"/>
  </cols>
  <sheetData>
    <row r="1" spans="1:8" x14ac:dyDescent="0.25">
      <c r="A1" t="s">
        <v>125</v>
      </c>
      <c r="B1" t="s">
        <v>124</v>
      </c>
      <c r="C1" t="s">
        <v>123</v>
      </c>
      <c r="D1" t="s">
        <v>122</v>
      </c>
      <c r="E1" t="s">
        <v>121</v>
      </c>
      <c r="F1" t="s">
        <v>120</v>
      </c>
      <c r="G1" t="s">
        <v>119</v>
      </c>
      <c r="H1" t="s">
        <v>133</v>
      </c>
    </row>
    <row r="2" spans="1:8" x14ac:dyDescent="0.25">
      <c r="A2" t="s">
        <v>0</v>
      </c>
      <c r="B2" t="s">
        <v>1</v>
      </c>
      <c r="C2" t="s">
        <v>2</v>
      </c>
      <c r="D2" t="s">
        <v>158</v>
      </c>
      <c r="E2">
        <v>2.282</v>
      </c>
      <c r="F2">
        <v>1.8</v>
      </c>
      <c r="G2">
        <v>6.9240000000000004</v>
      </c>
      <c r="H2" t="str">
        <f>RIGHT(C2,3)</f>
        <v>BTC</v>
      </c>
    </row>
    <row r="3" spans="1:8" x14ac:dyDescent="0.25">
      <c r="A3" t="s">
        <v>0</v>
      </c>
      <c r="B3" t="s">
        <v>1</v>
      </c>
      <c r="C3" t="s">
        <v>2</v>
      </c>
      <c r="D3" t="s">
        <v>160</v>
      </c>
      <c r="E3">
        <v>0.39200000000000002</v>
      </c>
      <c r="F3">
        <v>1.8</v>
      </c>
      <c r="G3">
        <v>6.9240000000000004</v>
      </c>
      <c r="H3" t="str">
        <f t="shared" ref="H3:H66" si="0">RIGHT(C3,3)</f>
        <v>BTC</v>
      </c>
    </row>
    <row r="4" spans="1:8" x14ac:dyDescent="0.25">
      <c r="A4" t="s">
        <v>0</v>
      </c>
      <c r="B4" t="s">
        <v>1</v>
      </c>
      <c r="C4" t="s">
        <v>2</v>
      </c>
      <c r="D4" t="s">
        <v>159</v>
      </c>
      <c r="E4">
        <v>0.71399999999999997</v>
      </c>
      <c r="F4">
        <v>1.8</v>
      </c>
      <c r="G4">
        <v>6.9240000000000004</v>
      </c>
      <c r="H4" t="str">
        <f t="shared" si="0"/>
        <v>BTC</v>
      </c>
    </row>
    <row r="5" spans="1:8" x14ac:dyDescent="0.25">
      <c r="A5" t="s">
        <v>0</v>
      </c>
      <c r="B5" t="s">
        <v>1</v>
      </c>
      <c r="C5" t="s">
        <v>6</v>
      </c>
      <c r="D5" t="s">
        <v>158</v>
      </c>
      <c r="E5">
        <v>2.0470000000000002</v>
      </c>
      <c r="F5">
        <v>3.2</v>
      </c>
      <c r="G5">
        <v>6.98</v>
      </c>
      <c r="H5" t="str">
        <f t="shared" si="0"/>
        <v>USD</v>
      </c>
    </row>
    <row r="6" spans="1:8" x14ac:dyDescent="0.25">
      <c r="A6" t="s">
        <v>0</v>
      </c>
      <c r="B6" t="s">
        <v>1</v>
      </c>
      <c r="C6" t="s">
        <v>6</v>
      </c>
      <c r="D6" t="s">
        <v>160</v>
      </c>
      <c r="E6">
        <v>0.42299999999999999</v>
      </c>
      <c r="F6">
        <v>3.2</v>
      </c>
      <c r="G6">
        <v>6.98</v>
      </c>
      <c r="H6" t="str">
        <f t="shared" si="0"/>
        <v>USD</v>
      </c>
    </row>
    <row r="7" spans="1:8" x14ac:dyDescent="0.25">
      <c r="A7" t="s">
        <v>0</v>
      </c>
      <c r="B7" t="s">
        <v>1</v>
      </c>
      <c r="C7" t="s">
        <v>6</v>
      </c>
      <c r="D7" t="s">
        <v>159</v>
      </c>
      <c r="E7">
        <v>1.004</v>
      </c>
      <c r="F7">
        <v>3.2</v>
      </c>
      <c r="G7">
        <v>6.98</v>
      </c>
      <c r="H7" t="str">
        <f t="shared" si="0"/>
        <v>USD</v>
      </c>
    </row>
    <row r="8" spans="1:8" x14ac:dyDescent="0.25">
      <c r="A8" t="s">
        <v>0</v>
      </c>
      <c r="B8" t="s">
        <v>4</v>
      </c>
      <c r="C8" t="s">
        <v>6</v>
      </c>
      <c r="D8" t="s">
        <v>158</v>
      </c>
      <c r="E8">
        <v>1.899</v>
      </c>
      <c r="F8">
        <v>4</v>
      </c>
      <c r="G8">
        <v>6.851</v>
      </c>
      <c r="H8" t="str">
        <f t="shared" si="0"/>
        <v>USD</v>
      </c>
    </row>
    <row r="9" spans="1:8" x14ac:dyDescent="0.25">
      <c r="A9" t="s">
        <v>0</v>
      </c>
      <c r="B9" t="s">
        <v>4</v>
      </c>
      <c r="C9" t="s">
        <v>6</v>
      </c>
      <c r="D9" t="s">
        <v>160</v>
      </c>
      <c r="E9">
        <v>0.78700000000000003</v>
      </c>
      <c r="F9">
        <v>4</v>
      </c>
      <c r="G9">
        <v>6.851</v>
      </c>
      <c r="H9" t="str">
        <f t="shared" si="0"/>
        <v>USD</v>
      </c>
    </row>
    <row r="10" spans="1:8" x14ac:dyDescent="0.25">
      <c r="A10" t="s">
        <v>0</v>
      </c>
      <c r="B10" t="s">
        <v>4</v>
      </c>
      <c r="C10" t="s">
        <v>6</v>
      </c>
      <c r="D10" t="s">
        <v>159</v>
      </c>
      <c r="E10">
        <v>0.88900000000000001</v>
      </c>
      <c r="F10">
        <v>4</v>
      </c>
      <c r="G10">
        <v>6.851</v>
      </c>
      <c r="H10" t="str">
        <f t="shared" si="0"/>
        <v>USD</v>
      </c>
    </row>
    <row r="11" spans="1:8" x14ac:dyDescent="0.25">
      <c r="A11" t="s">
        <v>0</v>
      </c>
      <c r="B11" t="s">
        <v>5</v>
      </c>
      <c r="C11" t="s">
        <v>2</v>
      </c>
      <c r="D11" t="s">
        <v>158</v>
      </c>
      <c r="E11">
        <v>0.57999999999999996</v>
      </c>
      <c r="F11">
        <v>4.7</v>
      </c>
      <c r="G11">
        <v>6.9180000000000001</v>
      </c>
      <c r="H11" t="str">
        <f t="shared" si="0"/>
        <v>BTC</v>
      </c>
    </row>
    <row r="12" spans="1:8" x14ac:dyDescent="0.25">
      <c r="A12" t="s">
        <v>0</v>
      </c>
      <c r="B12" t="s">
        <v>5</v>
      </c>
      <c r="C12" t="s">
        <v>2</v>
      </c>
      <c r="D12" t="s">
        <v>160</v>
      </c>
      <c r="E12">
        <v>0.20899999999999999</v>
      </c>
      <c r="F12">
        <v>4.7</v>
      </c>
      <c r="G12">
        <v>6.9180000000000001</v>
      </c>
      <c r="H12" t="str">
        <f t="shared" si="0"/>
        <v>BTC</v>
      </c>
    </row>
    <row r="13" spans="1:8" x14ac:dyDescent="0.25">
      <c r="A13" t="s">
        <v>0</v>
      </c>
      <c r="B13" t="s">
        <v>5</v>
      </c>
      <c r="C13" t="s">
        <v>2</v>
      </c>
      <c r="D13" t="s">
        <v>159</v>
      </c>
      <c r="E13">
        <v>0.42199999999999999</v>
      </c>
      <c r="F13">
        <v>4.7</v>
      </c>
      <c r="G13">
        <v>6.9180000000000001</v>
      </c>
      <c r="H13" t="str">
        <f t="shared" si="0"/>
        <v>BTC</v>
      </c>
    </row>
    <row r="14" spans="1:8" x14ac:dyDescent="0.25">
      <c r="A14" t="s">
        <v>0</v>
      </c>
      <c r="B14" t="s">
        <v>5</v>
      </c>
      <c r="C14" t="s">
        <v>6</v>
      </c>
      <c r="D14" t="s">
        <v>158</v>
      </c>
      <c r="E14">
        <v>0.45100000000000001</v>
      </c>
      <c r="F14">
        <v>36.6</v>
      </c>
      <c r="G14">
        <v>6.827</v>
      </c>
      <c r="H14" t="str">
        <f t="shared" si="0"/>
        <v>USD</v>
      </c>
    </row>
    <row r="15" spans="1:8" x14ac:dyDescent="0.25">
      <c r="A15" t="s">
        <v>0</v>
      </c>
      <c r="B15" t="s">
        <v>5</v>
      </c>
      <c r="C15" t="s">
        <v>6</v>
      </c>
      <c r="D15" t="s">
        <v>160</v>
      </c>
      <c r="E15">
        <v>0.156</v>
      </c>
      <c r="F15">
        <v>36.6</v>
      </c>
      <c r="G15">
        <v>6.827</v>
      </c>
      <c r="H15" t="str">
        <f t="shared" si="0"/>
        <v>USD</v>
      </c>
    </row>
    <row r="16" spans="1:8" x14ac:dyDescent="0.25">
      <c r="A16" t="s">
        <v>0</v>
      </c>
      <c r="B16" t="s">
        <v>5</v>
      </c>
      <c r="C16" t="s">
        <v>6</v>
      </c>
      <c r="D16" t="s">
        <v>159</v>
      </c>
      <c r="E16">
        <v>0.27100000000000002</v>
      </c>
      <c r="F16">
        <v>36.6</v>
      </c>
      <c r="G16">
        <v>6.827</v>
      </c>
      <c r="H16" t="str">
        <f t="shared" si="0"/>
        <v>USD</v>
      </c>
    </row>
    <row r="17" spans="1:8" x14ac:dyDescent="0.25">
      <c r="A17" t="s">
        <v>0</v>
      </c>
      <c r="B17" t="s">
        <v>5</v>
      </c>
      <c r="C17" t="s">
        <v>7</v>
      </c>
      <c r="D17" t="s">
        <v>158</v>
      </c>
      <c r="E17">
        <v>0.77600000000000002</v>
      </c>
      <c r="F17">
        <v>3.5</v>
      </c>
      <c r="G17">
        <v>6.9160000000000004</v>
      </c>
      <c r="H17" t="str">
        <f t="shared" si="0"/>
        <v>ETH</v>
      </c>
    </row>
    <row r="18" spans="1:8" x14ac:dyDescent="0.25">
      <c r="A18" t="s">
        <v>0</v>
      </c>
      <c r="B18" t="s">
        <v>5</v>
      </c>
      <c r="C18" t="s">
        <v>7</v>
      </c>
      <c r="D18" t="s">
        <v>160</v>
      </c>
      <c r="E18">
        <v>0.34699999999999998</v>
      </c>
      <c r="F18">
        <v>3.5</v>
      </c>
      <c r="G18">
        <v>6.9160000000000004</v>
      </c>
      <c r="H18" t="str">
        <f t="shared" si="0"/>
        <v>ETH</v>
      </c>
    </row>
    <row r="19" spans="1:8" x14ac:dyDescent="0.25">
      <c r="A19" t="s">
        <v>0</v>
      </c>
      <c r="B19" t="s">
        <v>5</v>
      </c>
      <c r="C19" t="s">
        <v>7</v>
      </c>
      <c r="D19" t="s">
        <v>159</v>
      </c>
      <c r="E19">
        <v>0.57699999999999996</v>
      </c>
      <c r="F19">
        <v>3.5</v>
      </c>
      <c r="G19">
        <v>6.9160000000000004</v>
      </c>
      <c r="H19" t="str">
        <f t="shared" si="0"/>
        <v>ETH</v>
      </c>
    </row>
    <row r="20" spans="1:8" x14ac:dyDescent="0.25">
      <c r="A20" t="s">
        <v>0</v>
      </c>
      <c r="B20" t="s">
        <v>8</v>
      </c>
      <c r="C20" t="s">
        <v>2</v>
      </c>
      <c r="D20" t="s">
        <v>158</v>
      </c>
      <c r="E20">
        <v>0.96299999999999997</v>
      </c>
      <c r="F20">
        <v>13.7</v>
      </c>
      <c r="G20">
        <v>6.9269999999999996</v>
      </c>
      <c r="H20" t="str">
        <f t="shared" si="0"/>
        <v>BTC</v>
      </c>
    </row>
    <row r="21" spans="1:8" x14ac:dyDescent="0.25">
      <c r="A21" t="s">
        <v>0</v>
      </c>
      <c r="B21" t="s">
        <v>8</v>
      </c>
      <c r="C21" t="s">
        <v>2</v>
      </c>
      <c r="D21" t="s">
        <v>160</v>
      </c>
      <c r="E21">
        <v>0.38200000000000001</v>
      </c>
      <c r="F21">
        <v>13.7</v>
      </c>
      <c r="G21">
        <v>6.9269999999999996</v>
      </c>
      <c r="H21" t="str">
        <f t="shared" si="0"/>
        <v>BTC</v>
      </c>
    </row>
    <row r="22" spans="1:8" x14ac:dyDescent="0.25">
      <c r="A22" t="s">
        <v>0</v>
      </c>
      <c r="B22" t="s">
        <v>8</v>
      </c>
      <c r="C22" t="s">
        <v>2</v>
      </c>
      <c r="D22" t="s">
        <v>159</v>
      </c>
      <c r="E22">
        <v>0.65300000000000002</v>
      </c>
      <c r="F22">
        <v>13.7</v>
      </c>
      <c r="G22">
        <v>6.9269999999999996</v>
      </c>
      <c r="H22" t="str">
        <f t="shared" si="0"/>
        <v>BTC</v>
      </c>
    </row>
    <row r="23" spans="1:8" x14ac:dyDescent="0.25">
      <c r="A23" t="s">
        <v>0</v>
      </c>
      <c r="B23" t="s">
        <v>8</v>
      </c>
      <c r="C23" t="s">
        <v>7</v>
      </c>
      <c r="D23" t="s">
        <v>158</v>
      </c>
      <c r="E23">
        <v>1.19</v>
      </c>
      <c r="F23">
        <v>12.9</v>
      </c>
      <c r="G23">
        <v>6.9189999999999996</v>
      </c>
      <c r="H23" t="str">
        <f t="shared" si="0"/>
        <v>ETH</v>
      </c>
    </row>
    <row r="24" spans="1:8" x14ac:dyDescent="0.25">
      <c r="A24" t="s">
        <v>0</v>
      </c>
      <c r="B24" t="s">
        <v>8</v>
      </c>
      <c r="C24" t="s">
        <v>7</v>
      </c>
      <c r="D24" t="s">
        <v>160</v>
      </c>
      <c r="E24">
        <v>0.442</v>
      </c>
      <c r="F24">
        <v>12.9</v>
      </c>
      <c r="G24">
        <v>6.9189999999999996</v>
      </c>
      <c r="H24" t="str">
        <f t="shared" si="0"/>
        <v>ETH</v>
      </c>
    </row>
    <row r="25" spans="1:8" x14ac:dyDescent="0.25">
      <c r="A25" t="s">
        <v>0</v>
      </c>
      <c r="B25" t="s">
        <v>8</v>
      </c>
      <c r="C25" t="s">
        <v>7</v>
      </c>
      <c r="D25" t="s">
        <v>159</v>
      </c>
      <c r="E25">
        <v>0.88800000000000001</v>
      </c>
      <c r="F25">
        <v>12.9</v>
      </c>
      <c r="G25">
        <v>6.9189999999999996</v>
      </c>
      <c r="H25" t="str">
        <f t="shared" si="0"/>
        <v>ETH</v>
      </c>
    </row>
    <row r="26" spans="1:8" x14ac:dyDescent="0.25">
      <c r="A26" t="s">
        <v>0</v>
      </c>
      <c r="B26" t="s">
        <v>9</v>
      </c>
      <c r="C26" t="s">
        <v>2</v>
      </c>
      <c r="D26" t="s">
        <v>158</v>
      </c>
      <c r="E26">
        <v>1.583</v>
      </c>
      <c r="F26">
        <v>5.2</v>
      </c>
      <c r="G26">
        <v>6.9290000000000003</v>
      </c>
      <c r="H26" t="str">
        <f t="shared" si="0"/>
        <v>BTC</v>
      </c>
    </row>
    <row r="27" spans="1:8" x14ac:dyDescent="0.25">
      <c r="A27" t="s">
        <v>0</v>
      </c>
      <c r="B27" t="s">
        <v>9</v>
      </c>
      <c r="C27" t="s">
        <v>2</v>
      </c>
      <c r="D27" t="s">
        <v>160</v>
      </c>
      <c r="E27">
        <v>0.69599999999999995</v>
      </c>
      <c r="F27">
        <v>5.2</v>
      </c>
      <c r="G27">
        <v>6.9290000000000003</v>
      </c>
      <c r="H27" t="str">
        <f t="shared" si="0"/>
        <v>BTC</v>
      </c>
    </row>
    <row r="28" spans="1:8" x14ac:dyDescent="0.25">
      <c r="A28" t="s">
        <v>0</v>
      </c>
      <c r="B28" t="s">
        <v>9</v>
      </c>
      <c r="C28" t="s">
        <v>2</v>
      </c>
      <c r="D28" t="s">
        <v>159</v>
      </c>
      <c r="E28">
        <v>1.345</v>
      </c>
      <c r="F28">
        <v>5.2</v>
      </c>
      <c r="G28">
        <v>6.9290000000000003</v>
      </c>
      <c r="H28" t="str">
        <f t="shared" si="0"/>
        <v>BTC</v>
      </c>
    </row>
    <row r="29" spans="1:8" x14ac:dyDescent="0.25">
      <c r="A29" t="s">
        <v>0</v>
      </c>
      <c r="B29" t="s">
        <v>9</v>
      </c>
      <c r="C29" t="s">
        <v>6</v>
      </c>
      <c r="D29" t="s">
        <v>158</v>
      </c>
      <c r="E29">
        <v>0.72299999999999998</v>
      </c>
      <c r="F29">
        <v>49</v>
      </c>
      <c r="G29">
        <v>6.8380000000000001</v>
      </c>
      <c r="H29" t="str">
        <f t="shared" si="0"/>
        <v>USD</v>
      </c>
    </row>
    <row r="30" spans="1:8" x14ac:dyDescent="0.25">
      <c r="A30" t="s">
        <v>0</v>
      </c>
      <c r="B30" t="s">
        <v>9</v>
      </c>
      <c r="C30" t="s">
        <v>6</v>
      </c>
      <c r="D30" t="s">
        <v>160</v>
      </c>
      <c r="E30">
        <v>0.28499999999999998</v>
      </c>
      <c r="F30">
        <v>49</v>
      </c>
      <c r="G30">
        <v>6.8380000000000001</v>
      </c>
      <c r="H30" t="str">
        <f t="shared" si="0"/>
        <v>USD</v>
      </c>
    </row>
    <row r="31" spans="1:8" x14ac:dyDescent="0.25">
      <c r="A31" t="s">
        <v>0</v>
      </c>
      <c r="B31" t="s">
        <v>9</v>
      </c>
      <c r="C31" t="s">
        <v>6</v>
      </c>
      <c r="D31" t="s">
        <v>159</v>
      </c>
      <c r="E31">
        <v>0.48899999999999999</v>
      </c>
      <c r="F31">
        <v>49</v>
      </c>
      <c r="G31">
        <v>6.8380000000000001</v>
      </c>
      <c r="H31" t="str">
        <f t="shared" si="0"/>
        <v>USD</v>
      </c>
    </row>
    <row r="32" spans="1:8" x14ac:dyDescent="0.25">
      <c r="A32" t="s">
        <v>0</v>
      </c>
      <c r="B32" t="s">
        <v>9</v>
      </c>
      <c r="C32" t="s">
        <v>7</v>
      </c>
      <c r="D32" t="s">
        <v>158</v>
      </c>
      <c r="E32">
        <v>3.99</v>
      </c>
      <c r="F32">
        <v>7.1</v>
      </c>
      <c r="G32">
        <v>6.9290000000000003</v>
      </c>
      <c r="H32" t="str">
        <f t="shared" si="0"/>
        <v>ETH</v>
      </c>
    </row>
    <row r="33" spans="1:8" x14ac:dyDescent="0.25">
      <c r="A33" t="s">
        <v>0</v>
      </c>
      <c r="B33" t="s">
        <v>9</v>
      </c>
      <c r="C33" t="s">
        <v>7</v>
      </c>
      <c r="D33" t="s">
        <v>160</v>
      </c>
      <c r="E33">
        <v>0.55800000000000005</v>
      </c>
      <c r="F33">
        <v>7.1</v>
      </c>
      <c r="G33">
        <v>6.9290000000000003</v>
      </c>
      <c r="H33" t="str">
        <f t="shared" si="0"/>
        <v>ETH</v>
      </c>
    </row>
    <row r="34" spans="1:8" x14ac:dyDescent="0.25">
      <c r="A34" t="s">
        <v>0</v>
      </c>
      <c r="B34" t="s">
        <v>9</v>
      </c>
      <c r="C34" t="s">
        <v>7</v>
      </c>
      <c r="D34" t="s">
        <v>159</v>
      </c>
      <c r="E34">
        <v>1.542</v>
      </c>
      <c r="F34">
        <v>7.1</v>
      </c>
      <c r="G34">
        <v>6.9290000000000003</v>
      </c>
      <c r="H34" t="str">
        <f t="shared" si="0"/>
        <v>ETH</v>
      </c>
    </row>
    <row r="35" spans="1:8" x14ac:dyDescent="0.25">
      <c r="A35" t="s">
        <v>0</v>
      </c>
      <c r="B35" t="s">
        <v>117</v>
      </c>
      <c r="C35" t="s">
        <v>2</v>
      </c>
      <c r="D35" t="s">
        <v>158</v>
      </c>
      <c r="E35">
        <v>7.6130000000000004</v>
      </c>
      <c r="F35">
        <v>16</v>
      </c>
      <c r="G35">
        <v>6.9240000000000004</v>
      </c>
      <c r="H35" t="str">
        <f t="shared" si="0"/>
        <v>BTC</v>
      </c>
    </row>
    <row r="36" spans="1:8" x14ac:dyDescent="0.25">
      <c r="A36" t="s">
        <v>0</v>
      </c>
      <c r="B36" t="s">
        <v>117</v>
      </c>
      <c r="C36" t="s">
        <v>2</v>
      </c>
      <c r="D36" t="s">
        <v>160</v>
      </c>
      <c r="E36">
        <v>1.284</v>
      </c>
      <c r="F36">
        <v>16</v>
      </c>
      <c r="G36">
        <v>6.9240000000000004</v>
      </c>
      <c r="H36" t="str">
        <f t="shared" si="0"/>
        <v>BTC</v>
      </c>
    </row>
    <row r="37" spans="1:8" x14ac:dyDescent="0.25">
      <c r="A37" t="s">
        <v>0</v>
      </c>
      <c r="B37" t="s">
        <v>117</v>
      </c>
      <c r="C37" t="s">
        <v>2</v>
      </c>
      <c r="D37" t="s">
        <v>159</v>
      </c>
      <c r="E37">
        <v>2.1280000000000001</v>
      </c>
      <c r="F37">
        <v>16</v>
      </c>
      <c r="G37">
        <v>6.9240000000000004</v>
      </c>
      <c r="H37" t="str">
        <f t="shared" si="0"/>
        <v>BTC</v>
      </c>
    </row>
    <row r="38" spans="1:8" x14ac:dyDescent="0.25">
      <c r="A38" t="s">
        <v>0</v>
      </c>
      <c r="B38" t="s">
        <v>117</v>
      </c>
      <c r="C38" t="s">
        <v>6</v>
      </c>
      <c r="D38" t="s">
        <v>158</v>
      </c>
      <c r="E38">
        <v>2.2919999999999998</v>
      </c>
      <c r="F38">
        <v>31</v>
      </c>
      <c r="G38">
        <v>6.8360000000000003</v>
      </c>
      <c r="H38" t="str">
        <f t="shared" si="0"/>
        <v>USD</v>
      </c>
    </row>
    <row r="39" spans="1:8" x14ac:dyDescent="0.25">
      <c r="A39" t="s">
        <v>0</v>
      </c>
      <c r="B39" t="s">
        <v>117</v>
      </c>
      <c r="C39" t="s">
        <v>6</v>
      </c>
      <c r="D39" t="s">
        <v>160</v>
      </c>
      <c r="E39">
        <v>1.1599999999999999</v>
      </c>
      <c r="F39">
        <v>31</v>
      </c>
      <c r="G39">
        <v>6.8360000000000003</v>
      </c>
      <c r="H39" t="str">
        <f t="shared" si="0"/>
        <v>USD</v>
      </c>
    </row>
    <row r="40" spans="1:8" x14ac:dyDescent="0.25">
      <c r="A40" t="s">
        <v>0</v>
      </c>
      <c r="B40" t="s">
        <v>117</v>
      </c>
      <c r="C40" t="s">
        <v>6</v>
      </c>
      <c r="D40" t="s">
        <v>159</v>
      </c>
      <c r="E40">
        <v>1.9750000000000001</v>
      </c>
      <c r="F40">
        <v>31</v>
      </c>
      <c r="G40">
        <v>6.8360000000000003</v>
      </c>
      <c r="H40" t="str">
        <f t="shared" si="0"/>
        <v>USD</v>
      </c>
    </row>
    <row r="41" spans="1:8" x14ac:dyDescent="0.25">
      <c r="A41" t="s">
        <v>0</v>
      </c>
      <c r="B41" t="s">
        <v>117</v>
      </c>
      <c r="C41" t="s">
        <v>7</v>
      </c>
      <c r="D41" t="s">
        <v>158</v>
      </c>
      <c r="E41">
        <v>2.802</v>
      </c>
      <c r="F41">
        <v>3.2</v>
      </c>
      <c r="G41">
        <v>6.9219999999999997</v>
      </c>
      <c r="H41" t="str">
        <f t="shared" si="0"/>
        <v>ETH</v>
      </c>
    </row>
    <row r="42" spans="1:8" x14ac:dyDescent="0.25">
      <c r="A42" t="s">
        <v>0</v>
      </c>
      <c r="B42" t="s">
        <v>117</v>
      </c>
      <c r="C42" t="s">
        <v>7</v>
      </c>
      <c r="D42" t="s">
        <v>160</v>
      </c>
      <c r="E42">
        <v>1.2889999999999999</v>
      </c>
      <c r="F42">
        <v>3.2</v>
      </c>
      <c r="G42">
        <v>6.9219999999999997</v>
      </c>
      <c r="H42" t="str">
        <f t="shared" si="0"/>
        <v>ETH</v>
      </c>
    </row>
    <row r="43" spans="1:8" x14ac:dyDescent="0.25">
      <c r="A43" t="s">
        <v>0</v>
      </c>
      <c r="B43" t="s">
        <v>117</v>
      </c>
      <c r="C43" t="s">
        <v>7</v>
      </c>
      <c r="D43" t="s">
        <v>159</v>
      </c>
      <c r="E43">
        <v>1.7549999999999999</v>
      </c>
      <c r="F43">
        <v>3.2</v>
      </c>
      <c r="G43">
        <v>6.9219999999999997</v>
      </c>
      <c r="H43" t="str">
        <f t="shared" si="0"/>
        <v>ETH</v>
      </c>
    </row>
    <row r="44" spans="1:8" x14ac:dyDescent="0.25">
      <c r="A44" t="s">
        <v>0</v>
      </c>
      <c r="B44" t="s">
        <v>10</v>
      </c>
      <c r="C44" t="s">
        <v>2</v>
      </c>
      <c r="D44" t="s">
        <v>158</v>
      </c>
      <c r="E44">
        <v>1.36</v>
      </c>
      <c r="F44">
        <v>0.9</v>
      </c>
      <c r="G44">
        <v>6.923</v>
      </c>
      <c r="H44" t="str">
        <f t="shared" si="0"/>
        <v>BTC</v>
      </c>
    </row>
    <row r="45" spans="1:8" x14ac:dyDescent="0.25">
      <c r="A45" t="s">
        <v>0</v>
      </c>
      <c r="B45" t="s">
        <v>10</v>
      </c>
      <c r="C45" t="s">
        <v>2</v>
      </c>
      <c r="D45" t="s">
        <v>160</v>
      </c>
      <c r="E45">
        <v>0.52700000000000002</v>
      </c>
      <c r="F45">
        <v>0.9</v>
      </c>
      <c r="G45">
        <v>6.923</v>
      </c>
      <c r="H45" t="str">
        <f t="shared" si="0"/>
        <v>BTC</v>
      </c>
    </row>
    <row r="46" spans="1:8" x14ac:dyDescent="0.25">
      <c r="A46" t="s">
        <v>0</v>
      </c>
      <c r="B46" t="s">
        <v>10</v>
      </c>
      <c r="C46" t="s">
        <v>2</v>
      </c>
      <c r="D46" t="s">
        <v>159</v>
      </c>
      <c r="E46">
        <v>0.78700000000000003</v>
      </c>
      <c r="F46">
        <v>0.9</v>
      </c>
      <c r="G46">
        <v>6.923</v>
      </c>
      <c r="H46" t="str">
        <f t="shared" si="0"/>
        <v>BTC</v>
      </c>
    </row>
    <row r="47" spans="1:8" x14ac:dyDescent="0.25">
      <c r="A47" t="s">
        <v>0</v>
      </c>
      <c r="B47" t="s">
        <v>10</v>
      </c>
      <c r="C47" t="s">
        <v>6</v>
      </c>
      <c r="D47" t="s">
        <v>158</v>
      </c>
      <c r="E47">
        <v>3.25</v>
      </c>
      <c r="F47">
        <v>1.3</v>
      </c>
      <c r="G47">
        <v>6.8710000000000004</v>
      </c>
      <c r="H47" t="str">
        <f t="shared" si="0"/>
        <v>USD</v>
      </c>
    </row>
    <row r="48" spans="1:8" x14ac:dyDescent="0.25">
      <c r="A48" t="s">
        <v>0</v>
      </c>
      <c r="B48" t="s">
        <v>10</v>
      </c>
      <c r="C48" t="s">
        <v>6</v>
      </c>
      <c r="D48" t="s">
        <v>160</v>
      </c>
      <c r="E48">
        <v>1.7390000000000001</v>
      </c>
      <c r="F48">
        <v>1.3</v>
      </c>
      <c r="G48">
        <v>6.8710000000000004</v>
      </c>
      <c r="H48" t="str">
        <f t="shared" si="0"/>
        <v>USD</v>
      </c>
    </row>
    <row r="49" spans="1:8" x14ac:dyDescent="0.25">
      <c r="A49" t="s">
        <v>0</v>
      </c>
      <c r="B49" t="s">
        <v>10</v>
      </c>
      <c r="C49" t="s">
        <v>6</v>
      </c>
      <c r="D49" t="s">
        <v>159</v>
      </c>
      <c r="E49">
        <v>1.863</v>
      </c>
      <c r="F49">
        <v>1.3</v>
      </c>
      <c r="G49">
        <v>6.8710000000000004</v>
      </c>
      <c r="H49" t="str">
        <f t="shared" si="0"/>
        <v>USD</v>
      </c>
    </row>
    <row r="50" spans="1:8" x14ac:dyDescent="0.25">
      <c r="A50" t="s">
        <v>0</v>
      </c>
      <c r="B50" t="s">
        <v>10</v>
      </c>
      <c r="C50" t="s">
        <v>7</v>
      </c>
      <c r="D50" t="s">
        <v>158</v>
      </c>
      <c r="E50">
        <v>1.278</v>
      </c>
      <c r="F50">
        <v>0.7</v>
      </c>
      <c r="G50">
        <v>6.9210000000000003</v>
      </c>
      <c r="H50" t="str">
        <f t="shared" si="0"/>
        <v>ETH</v>
      </c>
    </row>
    <row r="51" spans="1:8" x14ac:dyDescent="0.25">
      <c r="A51" t="s">
        <v>0</v>
      </c>
      <c r="B51" t="s">
        <v>10</v>
      </c>
      <c r="C51" t="s">
        <v>7</v>
      </c>
      <c r="D51" t="s">
        <v>160</v>
      </c>
      <c r="E51">
        <v>0.48499999999999999</v>
      </c>
      <c r="F51">
        <v>0.7</v>
      </c>
      <c r="G51">
        <v>6.9210000000000003</v>
      </c>
      <c r="H51" t="str">
        <f t="shared" si="0"/>
        <v>ETH</v>
      </c>
    </row>
    <row r="52" spans="1:8" x14ac:dyDescent="0.25">
      <c r="A52" t="s">
        <v>0</v>
      </c>
      <c r="B52" t="s">
        <v>10</v>
      </c>
      <c r="C52" t="s">
        <v>7</v>
      </c>
      <c r="D52" t="s">
        <v>159</v>
      </c>
      <c r="E52">
        <v>0.84299999999999997</v>
      </c>
      <c r="F52">
        <v>0.7</v>
      </c>
      <c r="G52">
        <v>6.9210000000000003</v>
      </c>
      <c r="H52" t="str">
        <f t="shared" si="0"/>
        <v>ETH</v>
      </c>
    </row>
    <row r="53" spans="1:8" x14ac:dyDescent="0.25">
      <c r="A53" t="s">
        <v>0</v>
      </c>
      <c r="B53" t="s">
        <v>11</v>
      </c>
      <c r="C53" t="s">
        <v>12</v>
      </c>
      <c r="D53" t="s">
        <v>158</v>
      </c>
      <c r="E53">
        <v>0.44800000000000001</v>
      </c>
      <c r="F53">
        <v>91.7</v>
      </c>
      <c r="G53">
        <v>7.157</v>
      </c>
      <c r="H53" t="str">
        <f t="shared" si="0"/>
        <v>KRW</v>
      </c>
    </row>
    <row r="54" spans="1:8" x14ac:dyDescent="0.25">
      <c r="A54" t="s">
        <v>0</v>
      </c>
      <c r="B54" t="s">
        <v>11</v>
      </c>
      <c r="C54" t="s">
        <v>12</v>
      </c>
      <c r="D54" t="s">
        <v>160</v>
      </c>
      <c r="E54">
        <v>7.9000000000000001E-2</v>
      </c>
      <c r="F54">
        <v>91.7</v>
      </c>
      <c r="G54">
        <v>7.157</v>
      </c>
      <c r="H54" t="str">
        <f t="shared" si="0"/>
        <v>KRW</v>
      </c>
    </row>
    <row r="55" spans="1:8" x14ac:dyDescent="0.25">
      <c r="A55" t="s">
        <v>0</v>
      </c>
      <c r="B55" t="s">
        <v>11</v>
      </c>
      <c r="C55" t="s">
        <v>12</v>
      </c>
      <c r="D55" t="s">
        <v>159</v>
      </c>
      <c r="E55">
        <v>0.23699999999999999</v>
      </c>
      <c r="F55">
        <v>91.7</v>
      </c>
      <c r="G55">
        <v>7.157</v>
      </c>
      <c r="H55" t="str">
        <f t="shared" si="0"/>
        <v>KRW</v>
      </c>
    </row>
    <row r="56" spans="1:8" x14ac:dyDescent="0.25">
      <c r="A56" t="s">
        <v>13</v>
      </c>
      <c r="B56" t="s">
        <v>1</v>
      </c>
      <c r="C56" t="s">
        <v>15</v>
      </c>
      <c r="D56" t="s">
        <v>158</v>
      </c>
      <c r="E56">
        <v>1.377</v>
      </c>
      <c r="F56">
        <v>3.9</v>
      </c>
      <c r="G56">
        <v>194.68100000000001</v>
      </c>
      <c r="H56" t="str">
        <f t="shared" si="0"/>
        <v>USD</v>
      </c>
    </row>
    <row r="57" spans="1:8" x14ac:dyDescent="0.25">
      <c r="A57" t="s">
        <v>13</v>
      </c>
      <c r="B57" t="s">
        <v>1</v>
      </c>
      <c r="C57" t="s">
        <v>15</v>
      </c>
      <c r="D57" t="s">
        <v>160</v>
      </c>
      <c r="E57">
        <v>0.48599999999999999</v>
      </c>
      <c r="F57">
        <v>3.9</v>
      </c>
      <c r="G57">
        <v>194.68100000000001</v>
      </c>
      <c r="H57" t="str">
        <f t="shared" si="0"/>
        <v>USD</v>
      </c>
    </row>
    <row r="58" spans="1:8" x14ac:dyDescent="0.25">
      <c r="A58" t="s">
        <v>13</v>
      </c>
      <c r="B58" t="s">
        <v>1</v>
      </c>
      <c r="C58" t="s">
        <v>15</v>
      </c>
      <c r="D58" t="s">
        <v>159</v>
      </c>
      <c r="E58">
        <v>0.89400000000000002</v>
      </c>
      <c r="F58">
        <v>3.9</v>
      </c>
      <c r="G58">
        <v>194.68100000000001</v>
      </c>
      <c r="H58" t="str">
        <f t="shared" si="0"/>
        <v>USD</v>
      </c>
    </row>
    <row r="59" spans="1:8" x14ac:dyDescent="0.25">
      <c r="A59" t="s">
        <v>13</v>
      </c>
      <c r="B59" t="s">
        <v>1</v>
      </c>
      <c r="C59" t="s">
        <v>14</v>
      </c>
      <c r="D59" t="s">
        <v>158</v>
      </c>
      <c r="E59">
        <v>0.73599999999999999</v>
      </c>
      <c r="F59">
        <v>1.4</v>
      </c>
      <c r="G59">
        <v>193.077</v>
      </c>
      <c r="H59" t="str">
        <f t="shared" si="0"/>
        <v>BTC</v>
      </c>
    </row>
    <row r="60" spans="1:8" x14ac:dyDescent="0.25">
      <c r="A60" t="s">
        <v>13</v>
      </c>
      <c r="B60" t="s">
        <v>1</v>
      </c>
      <c r="C60" t="s">
        <v>14</v>
      </c>
      <c r="D60" t="s">
        <v>160</v>
      </c>
      <c r="E60">
        <v>0.32300000000000001</v>
      </c>
      <c r="F60">
        <v>1.4</v>
      </c>
      <c r="G60">
        <v>193.077</v>
      </c>
      <c r="H60" t="str">
        <f t="shared" si="0"/>
        <v>BTC</v>
      </c>
    </row>
    <row r="61" spans="1:8" x14ac:dyDescent="0.25">
      <c r="A61" t="s">
        <v>13</v>
      </c>
      <c r="B61" t="s">
        <v>1</v>
      </c>
      <c r="C61" t="s">
        <v>14</v>
      </c>
      <c r="D61" t="s">
        <v>159</v>
      </c>
      <c r="E61">
        <v>0.51</v>
      </c>
      <c r="F61">
        <v>1.4</v>
      </c>
      <c r="G61">
        <v>193.077</v>
      </c>
      <c r="H61" t="str">
        <f t="shared" si="0"/>
        <v>BTC</v>
      </c>
    </row>
    <row r="62" spans="1:8" x14ac:dyDescent="0.25">
      <c r="A62" t="s">
        <v>13</v>
      </c>
      <c r="B62" t="s">
        <v>5</v>
      </c>
      <c r="C62" t="s">
        <v>15</v>
      </c>
      <c r="D62" t="s">
        <v>158</v>
      </c>
      <c r="E62">
        <v>0.439</v>
      </c>
      <c r="F62">
        <v>37</v>
      </c>
      <c r="G62">
        <v>190.71100000000001</v>
      </c>
      <c r="H62" t="str">
        <f t="shared" si="0"/>
        <v>USD</v>
      </c>
    </row>
    <row r="63" spans="1:8" x14ac:dyDescent="0.25">
      <c r="A63" t="s">
        <v>13</v>
      </c>
      <c r="B63" t="s">
        <v>5</v>
      </c>
      <c r="C63" t="s">
        <v>15</v>
      </c>
      <c r="D63" t="s">
        <v>160</v>
      </c>
      <c r="E63">
        <v>0.15</v>
      </c>
      <c r="F63">
        <v>37</v>
      </c>
      <c r="G63">
        <v>190.71100000000001</v>
      </c>
      <c r="H63" t="str">
        <f t="shared" si="0"/>
        <v>USD</v>
      </c>
    </row>
    <row r="64" spans="1:8" x14ac:dyDescent="0.25">
      <c r="A64" t="s">
        <v>13</v>
      </c>
      <c r="B64" t="s">
        <v>5</v>
      </c>
      <c r="C64" t="s">
        <v>15</v>
      </c>
      <c r="D64" t="s">
        <v>159</v>
      </c>
      <c r="E64">
        <v>0.315</v>
      </c>
      <c r="F64">
        <v>37</v>
      </c>
      <c r="G64">
        <v>190.71100000000001</v>
      </c>
      <c r="H64" t="str">
        <f t="shared" si="0"/>
        <v>USD</v>
      </c>
    </row>
    <row r="65" spans="1:8" x14ac:dyDescent="0.25">
      <c r="A65" t="s">
        <v>13</v>
      </c>
      <c r="B65" t="s">
        <v>5</v>
      </c>
      <c r="C65" t="s">
        <v>14</v>
      </c>
      <c r="D65" t="s">
        <v>158</v>
      </c>
      <c r="E65">
        <v>0.36699999999999999</v>
      </c>
      <c r="F65">
        <v>5.4</v>
      </c>
      <c r="G65">
        <v>192.965</v>
      </c>
      <c r="H65" t="str">
        <f t="shared" si="0"/>
        <v>BTC</v>
      </c>
    </row>
    <row r="66" spans="1:8" x14ac:dyDescent="0.25">
      <c r="A66" t="s">
        <v>13</v>
      </c>
      <c r="B66" t="s">
        <v>5</v>
      </c>
      <c r="C66" t="s">
        <v>14</v>
      </c>
      <c r="D66" t="s">
        <v>160</v>
      </c>
      <c r="E66">
        <v>0.16700000000000001</v>
      </c>
      <c r="F66">
        <v>5.4</v>
      </c>
      <c r="G66">
        <v>192.965</v>
      </c>
      <c r="H66" t="str">
        <f t="shared" si="0"/>
        <v>BTC</v>
      </c>
    </row>
    <row r="67" spans="1:8" x14ac:dyDescent="0.25">
      <c r="A67" t="s">
        <v>13</v>
      </c>
      <c r="B67" t="s">
        <v>5</v>
      </c>
      <c r="C67" t="s">
        <v>14</v>
      </c>
      <c r="D67" t="s">
        <v>159</v>
      </c>
      <c r="E67">
        <v>0.25700000000000001</v>
      </c>
      <c r="F67">
        <v>5.4</v>
      </c>
      <c r="G67">
        <v>192.965</v>
      </c>
      <c r="H67" t="str">
        <f t="shared" ref="H67:H130" si="1">RIGHT(C67,3)</f>
        <v>BTC</v>
      </c>
    </row>
    <row r="68" spans="1:8" x14ac:dyDescent="0.25">
      <c r="A68" t="s">
        <v>13</v>
      </c>
      <c r="B68" t="s">
        <v>8</v>
      </c>
      <c r="C68" t="s">
        <v>15</v>
      </c>
      <c r="D68" t="s">
        <v>158</v>
      </c>
      <c r="E68">
        <v>0.80100000000000005</v>
      </c>
      <c r="F68">
        <v>28</v>
      </c>
      <c r="G68">
        <v>190.43299999999999</v>
      </c>
      <c r="H68" t="str">
        <f t="shared" si="1"/>
        <v>USD</v>
      </c>
    </row>
    <row r="69" spans="1:8" x14ac:dyDescent="0.25">
      <c r="A69" t="s">
        <v>13</v>
      </c>
      <c r="B69" t="s">
        <v>8</v>
      </c>
      <c r="C69" t="s">
        <v>15</v>
      </c>
      <c r="D69" t="s">
        <v>160</v>
      </c>
      <c r="E69">
        <v>0.28199999999999997</v>
      </c>
      <c r="F69">
        <v>28</v>
      </c>
      <c r="G69">
        <v>190.43299999999999</v>
      </c>
      <c r="H69" t="str">
        <f t="shared" si="1"/>
        <v>USD</v>
      </c>
    </row>
    <row r="70" spans="1:8" x14ac:dyDescent="0.25">
      <c r="A70" t="s">
        <v>13</v>
      </c>
      <c r="B70" t="s">
        <v>8</v>
      </c>
      <c r="C70" t="s">
        <v>15</v>
      </c>
      <c r="D70" t="s">
        <v>159</v>
      </c>
      <c r="E70">
        <v>0.56000000000000005</v>
      </c>
      <c r="F70">
        <v>28</v>
      </c>
      <c r="G70">
        <v>190.43299999999999</v>
      </c>
      <c r="H70" t="str">
        <f t="shared" si="1"/>
        <v>USD</v>
      </c>
    </row>
    <row r="71" spans="1:8" x14ac:dyDescent="0.25">
      <c r="A71" t="s">
        <v>13</v>
      </c>
      <c r="B71" t="s">
        <v>8</v>
      </c>
      <c r="C71" t="s">
        <v>16</v>
      </c>
      <c r="D71" t="s">
        <v>158</v>
      </c>
      <c r="E71">
        <v>2.4510000000000001</v>
      </c>
      <c r="F71">
        <v>2.8</v>
      </c>
      <c r="G71">
        <v>192.745</v>
      </c>
      <c r="H71" t="str">
        <f t="shared" si="1"/>
        <v>ETH</v>
      </c>
    </row>
    <row r="72" spans="1:8" x14ac:dyDescent="0.25">
      <c r="A72" t="s">
        <v>13</v>
      </c>
      <c r="B72" t="s">
        <v>8</v>
      </c>
      <c r="C72" t="s">
        <v>16</v>
      </c>
      <c r="D72" t="s">
        <v>160</v>
      </c>
      <c r="E72">
        <v>0.74199999999999999</v>
      </c>
      <c r="F72">
        <v>2.8</v>
      </c>
      <c r="G72">
        <v>192.745</v>
      </c>
      <c r="H72" t="str">
        <f t="shared" si="1"/>
        <v>ETH</v>
      </c>
    </row>
    <row r="73" spans="1:8" x14ac:dyDescent="0.25">
      <c r="A73" t="s">
        <v>13</v>
      </c>
      <c r="B73" t="s">
        <v>8</v>
      </c>
      <c r="C73" t="s">
        <v>16</v>
      </c>
      <c r="D73" t="s">
        <v>159</v>
      </c>
      <c r="E73">
        <v>1.319</v>
      </c>
      <c r="F73">
        <v>2.8</v>
      </c>
      <c r="G73">
        <v>192.745</v>
      </c>
      <c r="H73" t="str">
        <f t="shared" si="1"/>
        <v>ETH</v>
      </c>
    </row>
    <row r="74" spans="1:8" x14ac:dyDescent="0.25">
      <c r="A74" t="s">
        <v>13</v>
      </c>
      <c r="B74" t="s">
        <v>8</v>
      </c>
      <c r="C74" t="s">
        <v>14</v>
      </c>
      <c r="D74" t="s">
        <v>158</v>
      </c>
      <c r="E74">
        <v>0.71299999999999997</v>
      </c>
      <c r="F74">
        <v>14.3</v>
      </c>
      <c r="G74">
        <v>192.99199999999999</v>
      </c>
      <c r="H74" t="str">
        <f t="shared" si="1"/>
        <v>BTC</v>
      </c>
    </row>
    <row r="75" spans="1:8" x14ac:dyDescent="0.25">
      <c r="A75" t="s">
        <v>13</v>
      </c>
      <c r="B75" t="s">
        <v>8</v>
      </c>
      <c r="C75" t="s">
        <v>14</v>
      </c>
      <c r="D75" t="s">
        <v>160</v>
      </c>
      <c r="E75">
        <v>0.33200000000000002</v>
      </c>
      <c r="F75">
        <v>14.3</v>
      </c>
      <c r="G75">
        <v>192.99199999999999</v>
      </c>
      <c r="H75" t="str">
        <f t="shared" si="1"/>
        <v>BTC</v>
      </c>
    </row>
    <row r="76" spans="1:8" x14ac:dyDescent="0.25">
      <c r="A76" t="s">
        <v>13</v>
      </c>
      <c r="B76" t="s">
        <v>8</v>
      </c>
      <c r="C76" t="s">
        <v>14</v>
      </c>
      <c r="D76" t="s">
        <v>159</v>
      </c>
      <c r="E76">
        <v>0.5</v>
      </c>
      <c r="F76">
        <v>14.3</v>
      </c>
      <c r="G76">
        <v>192.99199999999999</v>
      </c>
      <c r="H76" t="str">
        <f t="shared" si="1"/>
        <v>BTC</v>
      </c>
    </row>
    <row r="77" spans="1:8" x14ac:dyDescent="0.25">
      <c r="A77" t="s">
        <v>13</v>
      </c>
      <c r="B77" t="s">
        <v>118</v>
      </c>
      <c r="C77" t="s">
        <v>15</v>
      </c>
      <c r="D77" t="s">
        <v>158</v>
      </c>
      <c r="E77">
        <v>0.28799999999999998</v>
      </c>
      <c r="F77">
        <v>84.5</v>
      </c>
      <c r="G77">
        <v>191.095</v>
      </c>
      <c r="H77" t="str">
        <f t="shared" si="1"/>
        <v>USD</v>
      </c>
    </row>
    <row r="78" spans="1:8" x14ac:dyDescent="0.25">
      <c r="A78" t="s">
        <v>13</v>
      </c>
      <c r="B78" t="s">
        <v>118</v>
      </c>
      <c r="C78" t="s">
        <v>15</v>
      </c>
      <c r="D78" t="s">
        <v>160</v>
      </c>
      <c r="E78">
        <v>9.8000000000000004E-2</v>
      </c>
      <c r="F78">
        <v>84.5</v>
      </c>
      <c r="G78">
        <v>191.095</v>
      </c>
      <c r="H78" t="str">
        <f t="shared" si="1"/>
        <v>USD</v>
      </c>
    </row>
    <row r="79" spans="1:8" x14ac:dyDescent="0.25">
      <c r="A79" t="s">
        <v>13</v>
      </c>
      <c r="B79" t="s">
        <v>118</v>
      </c>
      <c r="C79" t="s">
        <v>15</v>
      </c>
      <c r="D79" t="s">
        <v>159</v>
      </c>
      <c r="E79">
        <v>0.17799999999999999</v>
      </c>
      <c r="F79">
        <v>84.5</v>
      </c>
      <c r="G79">
        <v>191.095</v>
      </c>
      <c r="H79" t="str">
        <f t="shared" si="1"/>
        <v>USD</v>
      </c>
    </row>
    <row r="80" spans="1:8" x14ac:dyDescent="0.25">
      <c r="A80" t="s">
        <v>13</v>
      </c>
      <c r="B80" t="s">
        <v>118</v>
      </c>
      <c r="C80" t="s">
        <v>14</v>
      </c>
      <c r="D80" t="s">
        <v>158</v>
      </c>
      <c r="E80">
        <v>0.51700000000000002</v>
      </c>
      <c r="F80">
        <v>4.4000000000000004</v>
      </c>
      <c r="G80">
        <v>193.16800000000001</v>
      </c>
      <c r="H80" t="str">
        <f t="shared" si="1"/>
        <v>BTC</v>
      </c>
    </row>
    <row r="81" spans="1:8" x14ac:dyDescent="0.25">
      <c r="A81" t="s">
        <v>13</v>
      </c>
      <c r="B81" t="s">
        <v>118</v>
      </c>
      <c r="C81" t="s">
        <v>14</v>
      </c>
      <c r="D81" t="s">
        <v>160</v>
      </c>
      <c r="E81">
        <v>0.16</v>
      </c>
      <c r="F81">
        <v>4.4000000000000004</v>
      </c>
      <c r="G81">
        <v>193.16800000000001</v>
      </c>
      <c r="H81" t="str">
        <f t="shared" si="1"/>
        <v>BTC</v>
      </c>
    </row>
    <row r="82" spans="1:8" x14ac:dyDescent="0.25">
      <c r="A82" t="s">
        <v>13</v>
      </c>
      <c r="B82" t="s">
        <v>118</v>
      </c>
      <c r="C82" t="s">
        <v>14</v>
      </c>
      <c r="D82" t="s">
        <v>159</v>
      </c>
      <c r="E82">
        <v>0.27500000000000002</v>
      </c>
      <c r="F82">
        <v>4.4000000000000004</v>
      </c>
      <c r="G82">
        <v>193.16800000000001</v>
      </c>
      <c r="H82" t="str">
        <f t="shared" si="1"/>
        <v>BTC</v>
      </c>
    </row>
    <row r="83" spans="1:8" x14ac:dyDescent="0.25">
      <c r="A83" t="s">
        <v>13</v>
      </c>
      <c r="B83" t="s">
        <v>17</v>
      </c>
      <c r="C83" t="s">
        <v>15</v>
      </c>
      <c r="D83" t="s">
        <v>158</v>
      </c>
      <c r="E83">
        <v>1.8440000000000001</v>
      </c>
      <c r="F83">
        <v>2.8</v>
      </c>
      <c r="G83">
        <v>190.71</v>
      </c>
      <c r="H83" t="str">
        <f t="shared" si="1"/>
        <v>USD</v>
      </c>
    </row>
    <row r="84" spans="1:8" x14ac:dyDescent="0.25">
      <c r="A84" t="s">
        <v>13</v>
      </c>
      <c r="B84" t="s">
        <v>17</v>
      </c>
      <c r="C84" t="s">
        <v>15</v>
      </c>
      <c r="D84" t="s">
        <v>160</v>
      </c>
      <c r="E84">
        <v>0.76400000000000001</v>
      </c>
      <c r="F84">
        <v>2.8</v>
      </c>
      <c r="G84">
        <v>190.71</v>
      </c>
      <c r="H84" t="str">
        <f t="shared" si="1"/>
        <v>USD</v>
      </c>
    </row>
    <row r="85" spans="1:8" x14ac:dyDescent="0.25">
      <c r="A85" t="s">
        <v>13</v>
      </c>
      <c r="B85" t="s">
        <v>17</v>
      </c>
      <c r="C85" t="s">
        <v>15</v>
      </c>
      <c r="D85" t="s">
        <v>159</v>
      </c>
      <c r="E85">
        <v>1.3009999999999999</v>
      </c>
      <c r="F85">
        <v>2.8</v>
      </c>
      <c r="G85">
        <v>190.71</v>
      </c>
      <c r="H85" t="str">
        <f t="shared" si="1"/>
        <v>USD</v>
      </c>
    </row>
    <row r="86" spans="1:8" x14ac:dyDescent="0.25">
      <c r="A86" t="s">
        <v>13</v>
      </c>
      <c r="B86" t="s">
        <v>17</v>
      </c>
      <c r="C86" t="s">
        <v>14</v>
      </c>
      <c r="D86" t="s">
        <v>158</v>
      </c>
      <c r="E86">
        <v>0.80300000000000005</v>
      </c>
      <c r="F86">
        <v>4.2</v>
      </c>
      <c r="G86">
        <v>192.81</v>
      </c>
      <c r="H86" t="str">
        <f t="shared" si="1"/>
        <v>BTC</v>
      </c>
    </row>
    <row r="87" spans="1:8" x14ac:dyDescent="0.25">
      <c r="A87" t="s">
        <v>13</v>
      </c>
      <c r="B87" t="s">
        <v>17</v>
      </c>
      <c r="C87" t="s">
        <v>14</v>
      </c>
      <c r="D87" t="s">
        <v>160</v>
      </c>
      <c r="E87">
        <v>0.35799999999999998</v>
      </c>
      <c r="F87">
        <v>4.2</v>
      </c>
      <c r="G87">
        <v>192.81</v>
      </c>
      <c r="H87" t="str">
        <f t="shared" si="1"/>
        <v>BTC</v>
      </c>
    </row>
    <row r="88" spans="1:8" x14ac:dyDescent="0.25">
      <c r="A88" t="s">
        <v>13</v>
      </c>
      <c r="B88" t="s">
        <v>17</v>
      </c>
      <c r="C88" t="s">
        <v>14</v>
      </c>
      <c r="D88" t="s">
        <v>159</v>
      </c>
      <c r="E88">
        <v>0.58499999999999996</v>
      </c>
      <c r="F88">
        <v>4.2</v>
      </c>
      <c r="G88">
        <v>192.81</v>
      </c>
      <c r="H88" t="str">
        <f t="shared" si="1"/>
        <v>BTC</v>
      </c>
    </row>
    <row r="89" spans="1:8" x14ac:dyDescent="0.25">
      <c r="A89" t="s">
        <v>13</v>
      </c>
      <c r="B89" t="s">
        <v>9</v>
      </c>
      <c r="C89" t="s">
        <v>15</v>
      </c>
      <c r="D89" t="s">
        <v>158</v>
      </c>
      <c r="E89">
        <v>1.554</v>
      </c>
      <c r="F89">
        <v>28.5</v>
      </c>
      <c r="G89">
        <v>190.541</v>
      </c>
      <c r="H89" t="str">
        <f t="shared" si="1"/>
        <v>USD</v>
      </c>
    </row>
    <row r="90" spans="1:8" x14ac:dyDescent="0.25">
      <c r="A90" t="s">
        <v>13</v>
      </c>
      <c r="B90" t="s">
        <v>9</v>
      </c>
      <c r="C90" t="s">
        <v>15</v>
      </c>
      <c r="D90" t="s">
        <v>160</v>
      </c>
      <c r="E90">
        <v>0.57499999999999996</v>
      </c>
      <c r="F90">
        <v>28.5</v>
      </c>
      <c r="G90">
        <v>190.541</v>
      </c>
      <c r="H90" t="str">
        <f t="shared" si="1"/>
        <v>USD</v>
      </c>
    </row>
    <row r="91" spans="1:8" x14ac:dyDescent="0.25">
      <c r="A91" t="s">
        <v>13</v>
      </c>
      <c r="B91" t="s">
        <v>9</v>
      </c>
      <c r="C91" t="s">
        <v>15</v>
      </c>
      <c r="D91" t="s">
        <v>159</v>
      </c>
      <c r="E91">
        <v>1.026</v>
      </c>
      <c r="F91">
        <v>28.5</v>
      </c>
      <c r="G91">
        <v>190.541</v>
      </c>
      <c r="H91" t="str">
        <f t="shared" si="1"/>
        <v>USD</v>
      </c>
    </row>
    <row r="92" spans="1:8" x14ac:dyDescent="0.25">
      <c r="A92" t="s">
        <v>13</v>
      </c>
      <c r="B92" t="s">
        <v>9</v>
      </c>
      <c r="C92" t="s">
        <v>14</v>
      </c>
      <c r="D92" t="s">
        <v>158</v>
      </c>
      <c r="E92">
        <v>1.2629999999999999</v>
      </c>
      <c r="F92">
        <v>2.7</v>
      </c>
      <c r="G92">
        <v>193.11099999999999</v>
      </c>
      <c r="H92" t="str">
        <f t="shared" si="1"/>
        <v>BTC</v>
      </c>
    </row>
    <row r="93" spans="1:8" x14ac:dyDescent="0.25">
      <c r="A93" t="s">
        <v>13</v>
      </c>
      <c r="B93" t="s">
        <v>9</v>
      </c>
      <c r="C93" t="s">
        <v>14</v>
      </c>
      <c r="D93" t="s">
        <v>160</v>
      </c>
      <c r="E93">
        <v>0.433</v>
      </c>
      <c r="F93">
        <v>2.7</v>
      </c>
      <c r="G93">
        <v>193.11099999999999</v>
      </c>
      <c r="H93" t="str">
        <f t="shared" si="1"/>
        <v>BTC</v>
      </c>
    </row>
    <row r="94" spans="1:8" x14ac:dyDescent="0.25">
      <c r="A94" t="s">
        <v>13</v>
      </c>
      <c r="B94" t="s">
        <v>9</v>
      </c>
      <c r="C94" t="s">
        <v>14</v>
      </c>
      <c r="D94" t="s">
        <v>159</v>
      </c>
      <c r="E94">
        <v>0.80500000000000005</v>
      </c>
      <c r="F94">
        <v>2.7</v>
      </c>
      <c r="G94">
        <v>193.11099999999999</v>
      </c>
      <c r="H94" t="str">
        <f t="shared" si="1"/>
        <v>BTC</v>
      </c>
    </row>
    <row r="95" spans="1:8" x14ac:dyDescent="0.25">
      <c r="A95" t="s">
        <v>13</v>
      </c>
      <c r="B95" t="s">
        <v>117</v>
      </c>
      <c r="C95" t="s">
        <v>15</v>
      </c>
      <c r="D95" t="s">
        <v>158</v>
      </c>
      <c r="E95">
        <v>2.2639999999999998</v>
      </c>
      <c r="F95">
        <v>138.9</v>
      </c>
      <c r="G95">
        <v>190.69900000000001</v>
      </c>
      <c r="H95" t="str">
        <f t="shared" si="1"/>
        <v>USD</v>
      </c>
    </row>
    <row r="96" spans="1:8" x14ac:dyDescent="0.25">
      <c r="A96" t="s">
        <v>13</v>
      </c>
      <c r="B96" t="s">
        <v>117</v>
      </c>
      <c r="C96" t="s">
        <v>15</v>
      </c>
      <c r="D96" t="s">
        <v>160</v>
      </c>
      <c r="E96">
        <v>0.64100000000000001</v>
      </c>
      <c r="F96">
        <v>138.9</v>
      </c>
      <c r="G96">
        <v>190.69900000000001</v>
      </c>
      <c r="H96" t="str">
        <f t="shared" si="1"/>
        <v>USD</v>
      </c>
    </row>
    <row r="97" spans="1:8" x14ac:dyDescent="0.25">
      <c r="A97" t="s">
        <v>13</v>
      </c>
      <c r="B97" t="s">
        <v>117</v>
      </c>
      <c r="C97" t="s">
        <v>15</v>
      </c>
      <c r="D97" t="s">
        <v>159</v>
      </c>
      <c r="E97">
        <v>1.151</v>
      </c>
      <c r="F97">
        <v>138.9</v>
      </c>
      <c r="G97">
        <v>190.69900000000001</v>
      </c>
      <c r="H97" t="str">
        <f t="shared" si="1"/>
        <v>USD</v>
      </c>
    </row>
    <row r="98" spans="1:8" x14ac:dyDescent="0.25">
      <c r="A98" t="s">
        <v>13</v>
      </c>
      <c r="B98" t="s">
        <v>117</v>
      </c>
      <c r="C98" t="s">
        <v>16</v>
      </c>
      <c r="D98" t="s">
        <v>158</v>
      </c>
      <c r="E98">
        <v>3.282</v>
      </c>
      <c r="F98">
        <v>0.5</v>
      </c>
      <c r="G98">
        <v>192.98599999999999</v>
      </c>
      <c r="H98" t="str">
        <f t="shared" si="1"/>
        <v>ETH</v>
      </c>
    </row>
    <row r="99" spans="1:8" x14ac:dyDescent="0.25">
      <c r="A99" t="s">
        <v>13</v>
      </c>
      <c r="B99" t="s">
        <v>117</v>
      </c>
      <c r="C99" t="s">
        <v>16</v>
      </c>
      <c r="D99" t="s">
        <v>160</v>
      </c>
      <c r="E99">
        <v>0.56799999999999995</v>
      </c>
      <c r="F99">
        <v>0.5</v>
      </c>
      <c r="G99">
        <v>192.98599999999999</v>
      </c>
      <c r="H99" t="str">
        <f t="shared" si="1"/>
        <v>ETH</v>
      </c>
    </row>
    <row r="100" spans="1:8" x14ac:dyDescent="0.25">
      <c r="A100" t="s">
        <v>13</v>
      </c>
      <c r="B100" t="s">
        <v>117</v>
      </c>
      <c r="C100" t="s">
        <v>16</v>
      </c>
      <c r="D100" t="s">
        <v>159</v>
      </c>
      <c r="E100">
        <v>3.1480000000000001</v>
      </c>
      <c r="F100">
        <v>0.5</v>
      </c>
      <c r="G100">
        <v>192.98599999999999</v>
      </c>
      <c r="H100" t="str">
        <f t="shared" si="1"/>
        <v>ETH</v>
      </c>
    </row>
    <row r="101" spans="1:8" x14ac:dyDescent="0.25">
      <c r="A101" t="s">
        <v>13</v>
      </c>
      <c r="B101" t="s">
        <v>117</v>
      </c>
      <c r="C101" t="s">
        <v>14</v>
      </c>
      <c r="D101" t="s">
        <v>158</v>
      </c>
      <c r="E101">
        <v>0.61299999999999999</v>
      </c>
      <c r="F101">
        <v>135.19999999999999</v>
      </c>
      <c r="G101">
        <v>193.07599999999999</v>
      </c>
      <c r="H101" t="str">
        <f t="shared" si="1"/>
        <v>BTC</v>
      </c>
    </row>
    <row r="102" spans="1:8" x14ac:dyDescent="0.25">
      <c r="A102" t="s">
        <v>13</v>
      </c>
      <c r="B102" t="s">
        <v>117</v>
      </c>
      <c r="C102" t="s">
        <v>14</v>
      </c>
      <c r="D102" t="s">
        <v>160</v>
      </c>
      <c r="E102">
        <v>0.35899999999999999</v>
      </c>
      <c r="F102">
        <v>135.19999999999999</v>
      </c>
      <c r="G102">
        <v>193.07599999999999</v>
      </c>
      <c r="H102" t="str">
        <f t="shared" si="1"/>
        <v>BTC</v>
      </c>
    </row>
    <row r="103" spans="1:8" x14ac:dyDescent="0.25">
      <c r="A103" t="s">
        <v>13</v>
      </c>
      <c r="B103" t="s">
        <v>117</v>
      </c>
      <c r="C103" t="s">
        <v>14</v>
      </c>
      <c r="D103" t="s">
        <v>159</v>
      </c>
      <c r="E103">
        <v>0.47</v>
      </c>
      <c r="F103">
        <v>135.19999999999999</v>
      </c>
      <c r="G103">
        <v>193.07599999999999</v>
      </c>
      <c r="H103" t="str">
        <f t="shared" si="1"/>
        <v>BTC</v>
      </c>
    </row>
    <row r="104" spans="1:8" x14ac:dyDescent="0.25">
      <c r="A104" t="s">
        <v>13</v>
      </c>
      <c r="B104" t="s">
        <v>10</v>
      </c>
      <c r="C104" t="s">
        <v>15</v>
      </c>
      <c r="D104" t="s">
        <v>158</v>
      </c>
      <c r="E104">
        <v>0.69499999999999995</v>
      </c>
      <c r="F104">
        <v>4.0999999999999996</v>
      </c>
      <c r="G104">
        <v>190.86600000000001</v>
      </c>
      <c r="H104" t="str">
        <f t="shared" si="1"/>
        <v>USD</v>
      </c>
    </row>
    <row r="105" spans="1:8" x14ac:dyDescent="0.25">
      <c r="A105" t="s">
        <v>13</v>
      </c>
      <c r="B105" t="s">
        <v>10</v>
      </c>
      <c r="C105" t="s">
        <v>15</v>
      </c>
      <c r="D105" t="s">
        <v>160</v>
      </c>
      <c r="E105">
        <v>0.33800000000000002</v>
      </c>
      <c r="F105">
        <v>4.0999999999999996</v>
      </c>
      <c r="G105">
        <v>190.86600000000001</v>
      </c>
      <c r="H105" t="str">
        <f t="shared" si="1"/>
        <v>USD</v>
      </c>
    </row>
    <row r="106" spans="1:8" x14ac:dyDescent="0.25">
      <c r="A106" t="s">
        <v>13</v>
      </c>
      <c r="B106" t="s">
        <v>10</v>
      </c>
      <c r="C106" t="s">
        <v>15</v>
      </c>
      <c r="D106" t="s">
        <v>159</v>
      </c>
      <c r="E106">
        <v>0.46800000000000003</v>
      </c>
      <c r="F106">
        <v>4.0999999999999996</v>
      </c>
      <c r="G106">
        <v>190.86600000000001</v>
      </c>
      <c r="H106" t="str">
        <f t="shared" si="1"/>
        <v>USD</v>
      </c>
    </row>
    <row r="107" spans="1:8" x14ac:dyDescent="0.25">
      <c r="A107" t="s">
        <v>13</v>
      </c>
      <c r="B107" t="s">
        <v>10</v>
      </c>
      <c r="C107" t="s">
        <v>14</v>
      </c>
      <c r="D107" t="s">
        <v>158</v>
      </c>
      <c r="E107">
        <v>0.70199999999999996</v>
      </c>
      <c r="F107">
        <v>1.6</v>
      </c>
      <c r="G107">
        <v>193.09100000000001</v>
      </c>
      <c r="H107" t="str">
        <f t="shared" si="1"/>
        <v>BTC</v>
      </c>
    </row>
    <row r="108" spans="1:8" x14ac:dyDescent="0.25">
      <c r="A108" t="s">
        <v>13</v>
      </c>
      <c r="B108" t="s">
        <v>10</v>
      </c>
      <c r="C108" t="s">
        <v>14</v>
      </c>
      <c r="D108" t="s">
        <v>160</v>
      </c>
      <c r="E108">
        <v>0.32600000000000001</v>
      </c>
      <c r="F108">
        <v>1.6</v>
      </c>
      <c r="G108">
        <v>193.09100000000001</v>
      </c>
      <c r="H108" t="str">
        <f t="shared" si="1"/>
        <v>BTC</v>
      </c>
    </row>
    <row r="109" spans="1:8" x14ac:dyDescent="0.25">
      <c r="A109" t="s">
        <v>13</v>
      </c>
      <c r="B109" t="s">
        <v>10</v>
      </c>
      <c r="C109" t="s">
        <v>14</v>
      </c>
      <c r="D109" t="s">
        <v>159</v>
      </c>
      <c r="E109">
        <v>0.48299999999999998</v>
      </c>
      <c r="F109">
        <v>1.6</v>
      </c>
      <c r="G109">
        <v>193.09100000000001</v>
      </c>
      <c r="H109" t="str">
        <f t="shared" si="1"/>
        <v>BTC</v>
      </c>
    </row>
    <row r="110" spans="1:8" x14ac:dyDescent="0.25">
      <c r="A110" t="s">
        <v>13</v>
      </c>
      <c r="B110" t="s">
        <v>18</v>
      </c>
      <c r="C110" t="s">
        <v>14</v>
      </c>
      <c r="D110" t="s">
        <v>158</v>
      </c>
      <c r="E110">
        <v>0.38300000000000001</v>
      </c>
      <c r="F110">
        <v>0.5</v>
      </c>
      <c r="G110">
        <v>192.96</v>
      </c>
      <c r="H110" t="str">
        <f t="shared" si="1"/>
        <v>BTC</v>
      </c>
    </row>
    <row r="111" spans="1:8" x14ac:dyDescent="0.25">
      <c r="A111" t="s">
        <v>13</v>
      </c>
      <c r="B111" t="s">
        <v>18</v>
      </c>
      <c r="C111" t="s">
        <v>14</v>
      </c>
      <c r="D111" t="s">
        <v>160</v>
      </c>
      <c r="E111">
        <v>0.38300000000000001</v>
      </c>
      <c r="F111">
        <v>0.5</v>
      </c>
      <c r="G111">
        <v>192.96</v>
      </c>
      <c r="H111" t="str">
        <f t="shared" si="1"/>
        <v>BTC</v>
      </c>
    </row>
    <row r="112" spans="1:8" x14ac:dyDescent="0.25">
      <c r="A112" t="s">
        <v>13</v>
      </c>
      <c r="B112" t="s">
        <v>18</v>
      </c>
      <c r="C112" t="s">
        <v>14</v>
      </c>
      <c r="D112" t="s">
        <v>159</v>
      </c>
      <c r="E112">
        <v>0.38300000000000001</v>
      </c>
      <c r="F112">
        <v>0.5</v>
      </c>
      <c r="G112">
        <v>192.96</v>
      </c>
      <c r="H112" t="str">
        <f t="shared" si="1"/>
        <v>BTC</v>
      </c>
    </row>
    <row r="113" spans="1:8" x14ac:dyDescent="0.25">
      <c r="A113" t="s">
        <v>13</v>
      </c>
      <c r="B113" t="s">
        <v>4</v>
      </c>
      <c r="C113" t="s">
        <v>15</v>
      </c>
      <c r="D113" t="s">
        <v>158</v>
      </c>
      <c r="E113">
        <v>4.899</v>
      </c>
      <c r="F113">
        <v>1</v>
      </c>
      <c r="G113">
        <v>190.69200000000001</v>
      </c>
      <c r="H113" t="str">
        <f t="shared" si="1"/>
        <v>USD</v>
      </c>
    </row>
    <row r="114" spans="1:8" x14ac:dyDescent="0.25">
      <c r="A114" t="s">
        <v>13</v>
      </c>
      <c r="B114" t="s">
        <v>4</v>
      </c>
      <c r="C114" t="s">
        <v>15</v>
      </c>
      <c r="D114" t="s">
        <v>160</v>
      </c>
      <c r="E114">
        <v>0.98899999999999999</v>
      </c>
      <c r="F114">
        <v>1</v>
      </c>
      <c r="G114">
        <v>190.69200000000001</v>
      </c>
      <c r="H114" t="str">
        <f t="shared" si="1"/>
        <v>USD</v>
      </c>
    </row>
    <row r="115" spans="1:8" x14ac:dyDescent="0.25">
      <c r="A115" t="s">
        <v>13</v>
      </c>
      <c r="B115" t="s">
        <v>4</v>
      </c>
      <c r="C115" t="s">
        <v>15</v>
      </c>
      <c r="D115" t="s">
        <v>159</v>
      </c>
      <c r="E115">
        <v>1.629</v>
      </c>
      <c r="F115">
        <v>1</v>
      </c>
      <c r="G115">
        <v>190.69200000000001</v>
      </c>
      <c r="H115" t="str">
        <f t="shared" si="1"/>
        <v>USD</v>
      </c>
    </row>
    <row r="116" spans="1:8" x14ac:dyDescent="0.25">
      <c r="A116" t="s">
        <v>13</v>
      </c>
      <c r="B116" t="s">
        <v>19</v>
      </c>
      <c r="C116" t="s">
        <v>15</v>
      </c>
      <c r="D116" t="s">
        <v>158</v>
      </c>
      <c r="E116">
        <v>0.96599999999999997</v>
      </c>
      <c r="F116">
        <v>10.7</v>
      </c>
      <c r="G116">
        <v>190.82900000000001</v>
      </c>
      <c r="H116" t="str">
        <f t="shared" si="1"/>
        <v>USD</v>
      </c>
    </row>
    <row r="117" spans="1:8" x14ac:dyDescent="0.25">
      <c r="A117" t="s">
        <v>13</v>
      </c>
      <c r="B117" t="s">
        <v>19</v>
      </c>
      <c r="C117" t="s">
        <v>15</v>
      </c>
      <c r="D117" t="s">
        <v>160</v>
      </c>
      <c r="E117">
        <v>0.254</v>
      </c>
      <c r="F117">
        <v>10.7</v>
      </c>
      <c r="G117">
        <v>190.82900000000001</v>
      </c>
      <c r="H117" t="str">
        <f t="shared" si="1"/>
        <v>USD</v>
      </c>
    </row>
    <row r="118" spans="1:8" x14ac:dyDescent="0.25">
      <c r="A118" t="s">
        <v>13</v>
      </c>
      <c r="B118" t="s">
        <v>19</v>
      </c>
      <c r="C118" t="s">
        <v>15</v>
      </c>
      <c r="D118" t="s">
        <v>159</v>
      </c>
      <c r="E118">
        <v>0.5</v>
      </c>
      <c r="F118">
        <v>10.7</v>
      </c>
      <c r="G118">
        <v>190.82900000000001</v>
      </c>
      <c r="H118" t="str">
        <f t="shared" si="1"/>
        <v>USD</v>
      </c>
    </row>
    <row r="119" spans="1:8" x14ac:dyDescent="0.25">
      <c r="A119" t="s">
        <v>13</v>
      </c>
      <c r="B119" t="s">
        <v>19</v>
      </c>
      <c r="C119" t="s">
        <v>14</v>
      </c>
      <c r="D119" t="s">
        <v>158</v>
      </c>
      <c r="E119">
        <v>0.77800000000000002</v>
      </c>
      <c r="F119">
        <v>1.3</v>
      </c>
      <c r="G119">
        <v>193.14</v>
      </c>
      <c r="H119" t="str">
        <f t="shared" si="1"/>
        <v>BTC</v>
      </c>
    </row>
    <row r="120" spans="1:8" x14ac:dyDescent="0.25">
      <c r="A120" t="s">
        <v>13</v>
      </c>
      <c r="B120" t="s">
        <v>19</v>
      </c>
      <c r="C120" t="s">
        <v>14</v>
      </c>
      <c r="D120" t="s">
        <v>160</v>
      </c>
      <c r="E120">
        <v>0.33800000000000002</v>
      </c>
      <c r="F120">
        <v>1.3</v>
      </c>
      <c r="G120">
        <v>193.14</v>
      </c>
      <c r="H120" t="str">
        <f t="shared" si="1"/>
        <v>BTC</v>
      </c>
    </row>
    <row r="121" spans="1:8" x14ac:dyDescent="0.25">
      <c r="A121" t="s">
        <v>13</v>
      </c>
      <c r="B121" t="s">
        <v>19</v>
      </c>
      <c r="C121" t="s">
        <v>14</v>
      </c>
      <c r="D121" t="s">
        <v>159</v>
      </c>
      <c r="E121">
        <v>0.51900000000000002</v>
      </c>
      <c r="F121">
        <v>1.3</v>
      </c>
      <c r="G121">
        <v>193.14</v>
      </c>
      <c r="H121" t="str">
        <f t="shared" si="1"/>
        <v>BTC</v>
      </c>
    </row>
    <row r="122" spans="1:8" x14ac:dyDescent="0.25">
      <c r="A122" t="s">
        <v>13</v>
      </c>
      <c r="B122" t="s">
        <v>11</v>
      </c>
      <c r="C122" t="s">
        <v>20</v>
      </c>
      <c r="D122" t="s">
        <v>158</v>
      </c>
      <c r="E122">
        <v>1.429</v>
      </c>
      <c r="F122">
        <v>10.5</v>
      </c>
      <c r="G122">
        <v>199.10900000000001</v>
      </c>
      <c r="H122" t="str">
        <f t="shared" si="1"/>
        <v>KRW</v>
      </c>
    </row>
    <row r="123" spans="1:8" x14ac:dyDescent="0.25">
      <c r="A123" t="s">
        <v>13</v>
      </c>
      <c r="B123" t="s">
        <v>11</v>
      </c>
      <c r="C123" t="s">
        <v>20</v>
      </c>
      <c r="D123" t="s">
        <v>160</v>
      </c>
      <c r="E123">
        <v>0.74299999999999999</v>
      </c>
      <c r="F123">
        <v>10.5</v>
      </c>
      <c r="G123">
        <v>199.10900000000001</v>
      </c>
      <c r="H123" t="str">
        <f t="shared" si="1"/>
        <v>KRW</v>
      </c>
    </row>
    <row r="124" spans="1:8" x14ac:dyDescent="0.25">
      <c r="A124" t="s">
        <v>13</v>
      </c>
      <c r="B124" t="s">
        <v>11</v>
      </c>
      <c r="C124" t="s">
        <v>20</v>
      </c>
      <c r="D124" t="s">
        <v>159</v>
      </c>
      <c r="E124">
        <v>1.24</v>
      </c>
      <c r="F124">
        <v>10.5</v>
      </c>
      <c r="G124">
        <v>199.10900000000001</v>
      </c>
      <c r="H124" t="str">
        <f t="shared" si="1"/>
        <v>KRW</v>
      </c>
    </row>
    <row r="125" spans="1:8" x14ac:dyDescent="0.25">
      <c r="A125" t="s">
        <v>13</v>
      </c>
      <c r="B125" t="s">
        <v>21</v>
      </c>
      <c r="C125" t="s">
        <v>15</v>
      </c>
      <c r="D125" t="s">
        <v>158</v>
      </c>
      <c r="E125">
        <v>1.2609999999999999</v>
      </c>
      <c r="F125">
        <v>3.2</v>
      </c>
      <c r="G125">
        <v>190.88900000000001</v>
      </c>
      <c r="H125" t="str">
        <f t="shared" si="1"/>
        <v>USD</v>
      </c>
    </row>
    <row r="126" spans="1:8" x14ac:dyDescent="0.25">
      <c r="A126" t="s">
        <v>13</v>
      </c>
      <c r="B126" t="s">
        <v>21</v>
      </c>
      <c r="C126" t="s">
        <v>15</v>
      </c>
      <c r="D126" t="s">
        <v>160</v>
      </c>
      <c r="E126">
        <v>0.44900000000000001</v>
      </c>
      <c r="F126">
        <v>3.2</v>
      </c>
      <c r="G126">
        <v>190.88900000000001</v>
      </c>
      <c r="H126" t="str">
        <f t="shared" si="1"/>
        <v>USD</v>
      </c>
    </row>
    <row r="127" spans="1:8" x14ac:dyDescent="0.25">
      <c r="A127" t="s">
        <v>13</v>
      </c>
      <c r="B127" t="s">
        <v>21</v>
      </c>
      <c r="C127" t="s">
        <v>15</v>
      </c>
      <c r="D127" t="s">
        <v>159</v>
      </c>
      <c r="E127">
        <v>0.66</v>
      </c>
      <c r="F127">
        <v>3.2</v>
      </c>
      <c r="G127">
        <v>190.88900000000001</v>
      </c>
      <c r="H127" t="str">
        <f t="shared" si="1"/>
        <v>USD</v>
      </c>
    </row>
    <row r="128" spans="1:8" x14ac:dyDescent="0.25">
      <c r="A128" t="s">
        <v>13</v>
      </c>
      <c r="B128" t="s">
        <v>21</v>
      </c>
      <c r="C128" t="s">
        <v>14</v>
      </c>
      <c r="D128" t="s">
        <v>158</v>
      </c>
      <c r="E128">
        <v>0.55900000000000005</v>
      </c>
      <c r="F128">
        <v>4.9000000000000004</v>
      </c>
      <c r="G128">
        <v>192.96700000000001</v>
      </c>
      <c r="H128" t="str">
        <f t="shared" si="1"/>
        <v>BTC</v>
      </c>
    </row>
    <row r="129" spans="1:8" x14ac:dyDescent="0.25">
      <c r="A129" t="s">
        <v>13</v>
      </c>
      <c r="B129" t="s">
        <v>21</v>
      </c>
      <c r="C129" t="s">
        <v>14</v>
      </c>
      <c r="D129" t="s">
        <v>160</v>
      </c>
      <c r="E129">
        <v>0.248</v>
      </c>
      <c r="F129">
        <v>4.9000000000000004</v>
      </c>
      <c r="G129">
        <v>192.96700000000001</v>
      </c>
      <c r="H129" t="str">
        <f t="shared" si="1"/>
        <v>BTC</v>
      </c>
    </row>
    <row r="130" spans="1:8" x14ac:dyDescent="0.25">
      <c r="A130" t="s">
        <v>13</v>
      </c>
      <c r="B130" t="s">
        <v>21</v>
      </c>
      <c r="C130" t="s">
        <v>14</v>
      </c>
      <c r="D130" t="s">
        <v>159</v>
      </c>
      <c r="E130">
        <v>0.377</v>
      </c>
      <c r="F130">
        <v>4.9000000000000004</v>
      </c>
      <c r="G130">
        <v>192.96700000000001</v>
      </c>
      <c r="H130" t="str">
        <f t="shared" si="1"/>
        <v>BTC</v>
      </c>
    </row>
    <row r="131" spans="1:8" x14ac:dyDescent="0.25">
      <c r="A131" t="s">
        <v>22</v>
      </c>
      <c r="B131" t="s">
        <v>8</v>
      </c>
      <c r="C131" t="s">
        <v>23</v>
      </c>
      <c r="D131" t="s">
        <v>158</v>
      </c>
      <c r="E131">
        <v>1.841</v>
      </c>
      <c r="F131">
        <v>20.3</v>
      </c>
      <c r="G131">
        <v>9.5340000000000007</v>
      </c>
      <c r="H131" t="str">
        <f t="shared" ref="H131:H194" si="2">RIGHT(C131,3)</f>
        <v>BTC</v>
      </c>
    </row>
    <row r="132" spans="1:8" x14ac:dyDescent="0.25">
      <c r="A132" t="s">
        <v>22</v>
      </c>
      <c r="B132" t="s">
        <v>8</v>
      </c>
      <c r="C132" t="s">
        <v>23</v>
      </c>
      <c r="D132" t="s">
        <v>160</v>
      </c>
      <c r="E132">
        <v>0.52400000000000002</v>
      </c>
      <c r="F132">
        <v>20.3</v>
      </c>
      <c r="G132">
        <v>9.5340000000000007</v>
      </c>
      <c r="H132" t="str">
        <f t="shared" si="2"/>
        <v>BTC</v>
      </c>
    </row>
    <row r="133" spans="1:8" x14ac:dyDescent="0.25">
      <c r="A133" t="s">
        <v>22</v>
      </c>
      <c r="B133" t="s">
        <v>8</v>
      </c>
      <c r="C133" t="s">
        <v>23</v>
      </c>
      <c r="D133" t="s">
        <v>159</v>
      </c>
      <c r="E133">
        <v>1.06</v>
      </c>
      <c r="F133">
        <v>20.3</v>
      </c>
      <c r="G133">
        <v>9.5340000000000007</v>
      </c>
      <c r="H133" t="str">
        <f t="shared" si="2"/>
        <v>BTC</v>
      </c>
    </row>
    <row r="134" spans="1:8" x14ac:dyDescent="0.25">
      <c r="A134" t="s">
        <v>22</v>
      </c>
      <c r="B134" t="s">
        <v>8</v>
      </c>
      <c r="C134" t="s">
        <v>129</v>
      </c>
      <c r="D134" t="s">
        <v>158</v>
      </c>
      <c r="E134">
        <v>2.3130000000000002</v>
      </c>
      <c r="F134">
        <v>12.7</v>
      </c>
      <c r="G134">
        <v>9.4039999999999999</v>
      </c>
      <c r="H134" t="str">
        <f t="shared" si="2"/>
        <v>USD</v>
      </c>
    </row>
    <row r="135" spans="1:8" x14ac:dyDescent="0.25">
      <c r="A135" t="s">
        <v>22</v>
      </c>
      <c r="B135" t="s">
        <v>8</v>
      </c>
      <c r="C135" t="s">
        <v>129</v>
      </c>
      <c r="D135" t="s">
        <v>160</v>
      </c>
      <c r="E135">
        <v>0.61899999999999999</v>
      </c>
      <c r="F135">
        <v>12.7</v>
      </c>
      <c r="G135">
        <v>9.4039999999999999</v>
      </c>
      <c r="H135" t="str">
        <f t="shared" si="2"/>
        <v>USD</v>
      </c>
    </row>
    <row r="136" spans="1:8" x14ac:dyDescent="0.25">
      <c r="A136" t="s">
        <v>22</v>
      </c>
      <c r="B136" t="s">
        <v>8</v>
      </c>
      <c r="C136" t="s">
        <v>129</v>
      </c>
      <c r="D136" t="s">
        <v>159</v>
      </c>
      <c r="E136">
        <v>1.0880000000000001</v>
      </c>
      <c r="F136">
        <v>12.7</v>
      </c>
      <c r="G136">
        <v>9.4039999999999999</v>
      </c>
      <c r="H136" t="str">
        <f t="shared" si="2"/>
        <v>USD</v>
      </c>
    </row>
    <row r="137" spans="1:8" x14ac:dyDescent="0.25">
      <c r="A137" t="s">
        <v>22</v>
      </c>
      <c r="B137" t="s">
        <v>8</v>
      </c>
      <c r="C137" t="s">
        <v>24</v>
      </c>
      <c r="D137" t="s">
        <v>158</v>
      </c>
      <c r="E137">
        <v>3.3050000000000002</v>
      </c>
      <c r="F137">
        <v>2.9</v>
      </c>
      <c r="G137">
        <v>9.5269999999999992</v>
      </c>
      <c r="H137" t="str">
        <f t="shared" si="2"/>
        <v>ETH</v>
      </c>
    </row>
    <row r="138" spans="1:8" x14ac:dyDescent="0.25">
      <c r="A138" t="s">
        <v>22</v>
      </c>
      <c r="B138" t="s">
        <v>8</v>
      </c>
      <c r="C138" t="s">
        <v>24</v>
      </c>
      <c r="D138" t="s">
        <v>160</v>
      </c>
      <c r="E138">
        <v>0.83199999999999996</v>
      </c>
      <c r="F138">
        <v>2.9</v>
      </c>
      <c r="G138">
        <v>9.5269999999999992</v>
      </c>
      <c r="H138" t="str">
        <f t="shared" si="2"/>
        <v>ETH</v>
      </c>
    </row>
    <row r="139" spans="1:8" x14ac:dyDescent="0.25">
      <c r="A139" t="s">
        <v>22</v>
      </c>
      <c r="B139" t="s">
        <v>8</v>
      </c>
      <c r="C139" t="s">
        <v>24</v>
      </c>
      <c r="D139" t="s">
        <v>159</v>
      </c>
      <c r="E139">
        <v>2.3919999999999999</v>
      </c>
      <c r="F139">
        <v>2.9</v>
      </c>
      <c r="G139">
        <v>9.5269999999999992</v>
      </c>
      <c r="H139" t="str">
        <f t="shared" si="2"/>
        <v>ETH</v>
      </c>
    </row>
    <row r="140" spans="1:8" x14ac:dyDescent="0.25">
      <c r="A140" t="s">
        <v>25</v>
      </c>
      <c r="B140" t="s">
        <v>21</v>
      </c>
      <c r="C140" t="s">
        <v>26</v>
      </c>
      <c r="D140" t="s">
        <v>158</v>
      </c>
      <c r="E140">
        <v>3.9279999999999999</v>
      </c>
      <c r="F140">
        <v>0.4</v>
      </c>
      <c r="G140">
        <v>3.1760000000000002</v>
      </c>
      <c r="H140" t="str">
        <f t="shared" si="2"/>
        <v>BTC</v>
      </c>
    </row>
    <row r="141" spans="1:8" x14ac:dyDescent="0.25">
      <c r="A141" t="s">
        <v>25</v>
      </c>
      <c r="B141" t="s">
        <v>21</v>
      </c>
      <c r="C141" t="s">
        <v>26</v>
      </c>
      <c r="D141" t="s">
        <v>160</v>
      </c>
      <c r="E141">
        <v>2.09</v>
      </c>
      <c r="F141">
        <v>0.4</v>
      </c>
      <c r="G141">
        <v>3.1760000000000002</v>
      </c>
      <c r="H141" t="str">
        <f t="shared" si="2"/>
        <v>BTC</v>
      </c>
    </row>
    <row r="142" spans="1:8" x14ac:dyDescent="0.25">
      <c r="A142" t="s">
        <v>25</v>
      </c>
      <c r="B142" t="s">
        <v>21</v>
      </c>
      <c r="C142" t="s">
        <v>26</v>
      </c>
      <c r="D142" t="s">
        <v>159</v>
      </c>
      <c r="E142">
        <v>3.6669999999999998</v>
      </c>
      <c r="F142">
        <v>0.4</v>
      </c>
      <c r="G142">
        <v>3.1760000000000002</v>
      </c>
      <c r="H142" t="str">
        <f t="shared" si="2"/>
        <v>BTC</v>
      </c>
    </row>
    <row r="143" spans="1:8" x14ac:dyDescent="0.25">
      <c r="A143" t="s">
        <v>25</v>
      </c>
      <c r="B143" t="s">
        <v>17</v>
      </c>
      <c r="C143" t="s">
        <v>26</v>
      </c>
      <c r="D143" t="s">
        <v>158</v>
      </c>
      <c r="E143">
        <v>5.5270000000000001</v>
      </c>
      <c r="F143">
        <v>2</v>
      </c>
      <c r="G143">
        <v>3.1819999999999999</v>
      </c>
      <c r="H143" t="str">
        <f t="shared" si="2"/>
        <v>BTC</v>
      </c>
    </row>
    <row r="144" spans="1:8" x14ac:dyDescent="0.25">
      <c r="A144" t="s">
        <v>25</v>
      </c>
      <c r="B144" t="s">
        <v>17</v>
      </c>
      <c r="C144" t="s">
        <v>26</v>
      </c>
      <c r="D144" t="s">
        <v>160</v>
      </c>
      <c r="E144">
        <v>2.516</v>
      </c>
      <c r="F144">
        <v>2</v>
      </c>
      <c r="G144">
        <v>3.1819999999999999</v>
      </c>
      <c r="H144" t="str">
        <f t="shared" si="2"/>
        <v>BTC</v>
      </c>
    </row>
    <row r="145" spans="1:8" x14ac:dyDescent="0.25">
      <c r="A145" t="s">
        <v>25</v>
      </c>
      <c r="B145" t="s">
        <v>17</v>
      </c>
      <c r="C145" t="s">
        <v>26</v>
      </c>
      <c r="D145" t="s">
        <v>159</v>
      </c>
      <c r="E145">
        <v>2.778</v>
      </c>
      <c r="F145">
        <v>2</v>
      </c>
      <c r="G145">
        <v>3.1819999999999999</v>
      </c>
      <c r="H145" t="str">
        <f t="shared" si="2"/>
        <v>BTC</v>
      </c>
    </row>
    <row r="146" spans="1:8" x14ac:dyDescent="0.25">
      <c r="A146" t="s">
        <v>27</v>
      </c>
      <c r="B146" t="s">
        <v>1</v>
      </c>
      <c r="C146" t="s">
        <v>30</v>
      </c>
      <c r="D146" t="s">
        <v>158</v>
      </c>
      <c r="E146">
        <v>3.573</v>
      </c>
      <c r="F146">
        <v>2.5</v>
      </c>
      <c r="G146">
        <v>372.47399999999999</v>
      </c>
      <c r="H146" t="str">
        <f t="shared" si="2"/>
        <v>USD</v>
      </c>
    </row>
    <row r="147" spans="1:8" x14ac:dyDescent="0.25">
      <c r="A147" t="s">
        <v>27</v>
      </c>
      <c r="B147" t="s">
        <v>1</v>
      </c>
      <c r="C147" t="s">
        <v>30</v>
      </c>
      <c r="D147" t="s">
        <v>160</v>
      </c>
      <c r="E147">
        <v>0.73099999999999998</v>
      </c>
      <c r="F147">
        <v>2.5</v>
      </c>
      <c r="G147">
        <v>372.47399999999999</v>
      </c>
      <c r="H147" t="str">
        <f t="shared" si="2"/>
        <v>USD</v>
      </c>
    </row>
    <row r="148" spans="1:8" x14ac:dyDescent="0.25">
      <c r="A148" t="s">
        <v>27</v>
      </c>
      <c r="B148" t="s">
        <v>1</v>
      </c>
      <c r="C148" t="s">
        <v>30</v>
      </c>
      <c r="D148" t="s">
        <v>159</v>
      </c>
      <c r="E148">
        <v>1.0269999999999999</v>
      </c>
      <c r="F148">
        <v>2.5</v>
      </c>
      <c r="G148">
        <v>372.47399999999999</v>
      </c>
      <c r="H148" t="str">
        <f t="shared" si="2"/>
        <v>USD</v>
      </c>
    </row>
    <row r="149" spans="1:8" x14ac:dyDescent="0.25">
      <c r="A149" t="s">
        <v>27</v>
      </c>
      <c r="B149" t="s">
        <v>1</v>
      </c>
      <c r="C149" t="s">
        <v>28</v>
      </c>
      <c r="D149" t="s">
        <v>158</v>
      </c>
      <c r="E149">
        <v>1.282</v>
      </c>
      <c r="F149">
        <v>8.1</v>
      </c>
      <c r="G149">
        <v>369.41500000000002</v>
      </c>
      <c r="H149" t="str">
        <f t="shared" si="2"/>
        <v>BTC</v>
      </c>
    </row>
    <row r="150" spans="1:8" x14ac:dyDescent="0.25">
      <c r="A150" t="s">
        <v>27</v>
      </c>
      <c r="B150" t="s">
        <v>1</v>
      </c>
      <c r="C150" t="s">
        <v>28</v>
      </c>
      <c r="D150" t="s">
        <v>160</v>
      </c>
      <c r="E150">
        <v>0.42099999999999999</v>
      </c>
      <c r="F150">
        <v>8.1</v>
      </c>
      <c r="G150">
        <v>369.41500000000002</v>
      </c>
      <c r="H150" t="str">
        <f t="shared" si="2"/>
        <v>BTC</v>
      </c>
    </row>
    <row r="151" spans="1:8" x14ac:dyDescent="0.25">
      <c r="A151" t="s">
        <v>27</v>
      </c>
      <c r="B151" t="s">
        <v>1</v>
      </c>
      <c r="C151" t="s">
        <v>28</v>
      </c>
      <c r="D151" t="s">
        <v>159</v>
      </c>
      <c r="E151">
        <v>0.72</v>
      </c>
      <c r="F151">
        <v>8.1</v>
      </c>
      <c r="G151">
        <v>369.41500000000002</v>
      </c>
      <c r="H151" t="str">
        <f t="shared" si="2"/>
        <v>BTC</v>
      </c>
    </row>
    <row r="152" spans="1:8" x14ac:dyDescent="0.25">
      <c r="A152" t="s">
        <v>27</v>
      </c>
      <c r="B152" t="s">
        <v>1</v>
      </c>
      <c r="C152" t="s">
        <v>29</v>
      </c>
      <c r="D152" t="s">
        <v>158</v>
      </c>
      <c r="E152">
        <v>99.992000000000004</v>
      </c>
      <c r="F152">
        <v>0.3</v>
      </c>
      <c r="G152">
        <v>369.274</v>
      </c>
      <c r="H152" t="str">
        <f t="shared" si="2"/>
        <v>ETH</v>
      </c>
    </row>
    <row r="153" spans="1:8" x14ac:dyDescent="0.25">
      <c r="A153" t="s">
        <v>27</v>
      </c>
      <c r="B153" t="s">
        <v>1</v>
      </c>
      <c r="C153" t="s">
        <v>29</v>
      </c>
      <c r="D153" t="s">
        <v>160</v>
      </c>
      <c r="E153">
        <v>0.59899999999999998</v>
      </c>
      <c r="F153">
        <v>0.3</v>
      </c>
      <c r="G153">
        <v>369.274</v>
      </c>
      <c r="H153" t="str">
        <f t="shared" si="2"/>
        <v>ETH</v>
      </c>
    </row>
    <row r="154" spans="1:8" x14ac:dyDescent="0.25">
      <c r="A154" t="s">
        <v>27</v>
      </c>
      <c r="B154" t="s">
        <v>1</v>
      </c>
      <c r="C154" t="s">
        <v>29</v>
      </c>
      <c r="D154" t="s">
        <v>159</v>
      </c>
      <c r="E154">
        <v>72.039000000000001</v>
      </c>
      <c r="F154">
        <v>0.3</v>
      </c>
      <c r="G154">
        <v>369.274</v>
      </c>
      <c r="H154" t="str">
        <f t="shared" si="2"/>
        <v>ETH</v>
      </c>
    </row>
    <row r="155" spans="1:8" x14ac:dyDescent="0.25">
      <c r="A155" t="s">
        <v>27</v>
      </c>
      <c r="B155" t="s">
        <v>5</v>
      </c>
      <c r="C155" t="s">
        <v>30</v>
      </c>
      <c r="D155" t="s">
        <v>158</v>
      </c>
      <c r="E155">
        <v>1.004</v>
      </c>
      <c r="F155">
        <v>4.9000000000000004</v>
      </c>
      <c r="G155">
        <v>364.34800000000001</v>
      </c>
      <c r="H155" t="str">
        <f t="shared" si="2"/>
        <v>USD</v>
      </c>
    </row>
    <row r="156" spans="1:8" x14ac:dyDescent="0.25">
      <c r="A156" t="s">
        <v>27</v>
      </c>
      <c r="B156" t="s">
        <v>5</v>
      </c>
      <c r="C156" t="s">
        <v>30</v>
      </c>
      <c r="D156" t="s">
        <v>160</v>
      </c>
      <c r="E156">
        <v>0.374</v>
      </c>
      <c r="F156">
        <v>4.9000000000000004</v>
      </c>
      <c r="G156">
        <v>364.34800000000001</v>
      </c>
      <c r="H156" t="str">
        <f t="shared" si="2"/>
        <v>USD</v>
      </c>
    </row>
    <row r="157" spans="1:8" x14ac:dyDescent="0.25">
      <c r="A157" t="s">
        <v>27</v>
      </c>
      <c r="B157" t="s">
        <v>5</v>
      </c>
      <c r="C157" t="s">
        <v>30</v>
      </c>
      <c r="D157" t="s">
        <v>159</v>
      </c>
      <c r="E157">
        <v>0.60599999999999998</v>
      </c>
      <c r="F157">
        <v>4.9000000000000004</v>
      </c>
      <c r="G157">
        <v>364.34800000000001</v>
      </c>
      <c r="H157" t="str">
        <f t="shared" si="2"/>
        <v>USD</v>
      </c>
    </row>
    <row r="158" spans="1:8" x14ac:dyDescent="0.25">
      <c r="A158" t="s">
        <v>27</v>
      </c>
      <c r="B158" t="s">
        <v>5</v>
      </c>
      <c r="C158" t="s">
        <v>28</v>
      </c>
      <c r="D158" t="s">
        <v>158</v>
      </c>
      <c r="E158">
        <v>1.07</v>
      </c>
      <c r="F158">
        <v>1.1000000000000001</v>
      </c>
      <c r="G158">
        <v>369.39299999999997</v>
      </c>
      <c r="H158" t="str">
        <f t="shared" si="2"/>
        <v>BTC</v>
      </c>
    </row>
    <row r="159" spans="1:8" x14ac:dyDescent="0.25">
      <c r="A159" t="s">
        <v>27</v>
      </c>
      <c r="B159" t="s">
        <v>5</v>
      </c>
      <c r="C159" t="s">
        <v>28</v>
      </c>
      <c r="D159" t="s">
        <v>160</v>
      </c>
      <c r="E159">
        <v>0.48799999999999999</v>
      </c>
      <c r="F159">
        <v>1.1000000000000001</v>
      </c>
      <c r="G159">
        <v>369.39299999999997</v>
      </c>
      <c r="H159" t="str">
        <f t="shared" si="2"/>
        <v>BTC</v>
      </c>
    </row>
    <row r="160" spans="1:8" x14ac:dyDescent="0.25">
      <c r="A160" t="s">
        <v>27</v>
      </c>
      <c r="B160" t="s">
        <v>5</v>
      </c>
      <c r="C160" t="s">
        <v>28</v>
      </c>
      <c r="D160" t="s">
        <v>159</v>
      </c>
      <c r="E160">
        <v>0.77900000000000003</v>
      </c>
      <c r="F160">
        <v>1.1000000000000001</v>
      </c>
      <c r="G160">
        <v>369.39299999999997</v>
      </c>
      <c r="H160" t="str">
        <f t="shared" si="2"/>
        <v>BTC</v>
      </c>
    </row>
    <row r="161" spans="1:8" x14ac:dyDescent="0.25">
      <c r="A161" t="s">
        <v>27</v>
      </c>
      <c r="B161" t="s">
        <v>8</v>
      </c>
      <c r="C161" t="s">
        <v>28</v>
      </c>
      <c r="D161" t="s">
        <v>158</v>
      </c>
      <c r="E161">
        <v>3.6080000000000001</v>
      </c>
      <c r="F161">
        <v>1.7</v>
      </c>
      <c r="G161">
        <v>369.85300000000001</v>
      </c>
      <c r="H161" t="str">
        <f t="shared" si="2"/>
        <v>BTC</v>
      </c>
    </row>
    <row r="162" spans="1:8" x14ac:dyDescent="0.25">
      <c r="A162" t="s">
        <v>27</v>
      </c>
      <c r="B162" t="s">
        <v>8</v>
      </c>
      <c r="C162" t="s">
        <v>28</v>
      </c>
      <c r="D162" t="s">
        <v>160</v>
      </c>
      <c r="E162">
        <v>0.73199999999999998</v>
      </c>
      <c r="F162">
        <v>1.7</v>
      </c>
      <c r="G162">
        <v>369.85300000000001</v>
      </c>
      <c r="H162" t="str">
        <f t="shared" si="2"/>
        <v>BTC</v>
      </c>
    </row>
    <row r="163" spans="1:8" x14ac:dyDescent="0.25">
      <c r="A163" t="s">
        <v>27</v>
      </c>
      <c r="B163" t="s">
        <v>8</v>
      </c>
      <c r="C163" t="s">
        <v>28</v>
      </c>
      <c r="D163" t="s">
        <v>159</v>
      </c>
      <c r="E163">
        <v>1.5069999999999999</v>
      </c>
      <c r="F163">
        <v>1.7</v>
      </c>
      <c r="G163">
        <v>369.85300000000001</v>
      </c>
      <c r="H163" t="str">
        <f t="shared" si="2"/>
        <v>BTC</v>
      </c>
    </row>
    <row r="164" spans="1:8" x14ac:dyDescent="0.25">
      <c r="A164" t="s">
        <v>27</v>
      </c>
      <c r="B164" t="s">
        <v>8</v>
      </c>
      <c r="C164" t="s">
        <v>29</v>
      </c>
      <c r="D164" t="s">
        <v>158</v>
      </c>
      <c r="E164">
        <v>1.33</v>
      </c>
      <c r="F164">
        <v>0.4</v>
      </c>
      <c r="G164">
        <v>369.88</v>
      </c>
      <c r="H164" t="str">
        <f t="shared" si="2"/>
        <v>ETH</v>
      </c>
    </row>
    <row r="165" spans="1:8" x14ac:dyDescent="0.25">
      <c r="A165" t="s">
        <v>27</v>
      </c>
      <c r="B165" t="s">
        <v>8</v>
      </c>
      <c r="C165" t="s">
        <v>29</v>
      </c>
      <c r="D165" t="s">
        <v>160</v>
      </c>
      <c r="E165">
        <v>0.14899999999999999</v>
      </c>
      <c r="F165">
        <v>0.4</v>
      </c>
      <c r="G165">
        <v>369.88</v>
      </c>
      <c r="H165" t="str">
        <f t="shared" si="2"/>
        <v>ETH</v>
      </c>
    </row>
    <row r="166" spans="1:8" x14ac:dyDescent="0.25">
      <c r="A166" t="s">
        <v>27</v>
      </c>
      <c r="B166" t="s">
        <v>8</v>
      </c>
      <c r="C166" t="s">
        <v>29</v>
      </c>
      <c r="D166" t="s">
        <v>159</v>
      </c>
      <c r="E166">
        <v>0.25600000000000001</v>
      </c>
      <c r="F166">
        <v>0.4</v>
      </c>
      <c r="G166">
        <v>369.88</v>
      </c>
      <c r="H166" t="str">
        <f t="shared" si="2"/>
        <v>ETH</v>
      </c>
    </row>
    <row r="167" spans="1:8" x14ac:dyDescent="0.25">
      <c r="A167" t="s">
        <v>27</v>
      </c>
      <c r="B167" t="s">
        <v>17</v>
      </c>
      <c r="C167" t="s">
        <v>28</v>
      </c>
      <c r="D167" t="s">
        <v>158</v>
      </c>
      <c r="E167">
        <v>1.4910000000000001</v>
      </c>
      <c r="F167">
        <v>1.6</v>
      </c>
      <c r="G167">
        <v>369.56400000000002</v>
      </c>
      <c r="H167" t="str">
        <f t="shared" si="2"/>
        <v>BTC</v>
      </c>
    </row>
    <row r="168" spans="1:8" x14ac:dyDescent="0.25">
      <c r="A168" t="s">
        <v>27</v>
      </c>
      <c r="B168" t="s">
        <v>17</v>
      </c>
      <c r="C168" t="s">
        <v>28</v>
      </c>
      <c r="D168" t="s">
        <v>160</v>
      </c>
      <c r="E168">
        <v>0.73299999999999998</v>
      </c>
      <c r="F168">
        <v>1.6</v>
      </c>
      <c r="G168">
        <v>369.56400000000002</v>
      </c>
      <c r="H168" t="str">
        <f t="shared" si="2"/>
        <v>BTC</v>
      </c>
    </row>
    <row r="169" spans="1:8" x14ac:dyDescent="0.25">
      <c r="A169" t="s">
        <v>27</v>
      </c>
      <c r="B169" t="s">
        <v>17</v>
      </c>
      <c r="C169" t="s">
        <v>28</v>
      </c>
      <c r="D169" t="s">
        <v>159</v>
      </c>
      <c r="E169">
        <v>0.91900000000000004</v>
      </c>
      <c r="F169">
        <v>1.6</v>
      </c>
      <c r="G169">
        <v>369.56400000000002</v>
      </c>
      <c r="H169" t="str">
        <f t="shared" si="2"/>
        <v>BTC</v>
      </c>
    </row>
    <row r="170" spans="1:8" x14ac:dyDescent="0.25">
      <c r="A170" t="s">
        <v>27</v>
      </c>
      <c r="B170" t="s">
        <v>9</v>
      </c>
      <c r="C170" t="s">
        <v>30</v>
      </c>
      <c r="D170" t="s">
        <v>158</v>
      </c>
      <c r="E170">
        <v>1.861</v>
      </c>
      <c r="F170">
        <v>6</v>
      </c>
      <c r="G170">
        <v>364.68799999999999</v>
      </c>
      <c r="H170" t="str">
        <f t="shared" si="2"/>
        <v>USD</v>
      </c>
    </row>
    <row r="171" spans="1:8" x14ac:dyDescent="0.25">
      <c r="A171" t="s">
        <v>27</v>
      </c>
      <c r="B171" t="s">
        <v>9</v>
      </c>
      <c r="C171" t="s">
        <v>30</v>
      </c>
      <c r="D171" t="s">
        <v>160</v>
      </c>
      <c r="E171">
        <v>0.995</v>
      </c>
      <c r="F171">
        <v>6</v>
      </c>
      <c r="G171">
        <v>364.68799999999999</v>
      </c>
      <c r="H171" t="str">
        <f t="shared" si="2"/>
        <v>USD</v>
      </c>
    </row>
    <row r="172" spans="1:8" x14ac:dyDescent="0.25">
      <c r="A172" t="s">
        <v>27</v>
      </c>
      <c r="B172" t="s">
        <v>9</v>
      </c>
      <c r="C172" t="s">
        <v>30</v>
      </c>
      <c r="D172" t="s">
        <v>159</v>
      </c>
      <c r="E172">
        <v>1.5409999999999999</v>
      </c>
      <c r="F172">
        <v>6</v>
      </c>
      <c r="G172">
        <v>364.68799999999999</v>
      </c>
      <c r="H172" t="str">
        <f t="shared" si="2"/>
        <v>USD</v>
      </c>
    </row>
    <row r="173" spans="1:8" x14ac:dyDescent="0.25">
      <c r="A173" t="s">
        <v>27</v>
      </c>
      <c r="B173" t="s">
        <v>9</v>
      </c>
      <c r="C173" t="s">
        <v>28</v>
      </c>
      <c r="D173" t="s">
        <v>158</v>
      </c>
      <c r="E173">
        <v>2.7130000000000001</v>
      </c>
      <c r="F173">
        <v>5.9</v>
      </c>
      <c r="G173">
        <v>369.69900000000001</v>
      </c>
      <c r="H173" t="str">
        <f t="shared" si="2"/>
        <v>BTC</v>
      </c>
    </row>
    <row r="174" spans="1:8" x14ac:dyDescent="0.25">
      <c r="A174" t="s">
        <v>27</v>
      </c>
      <c r="B174" t="s">
        <v>9</v>
      </c>
      <c r="C174" t="s">
        <v>28</v>
      </c>
      <c r="D174" t="s">
        <v>160</v>
      </c>
      <c r="E174">
        <v>1.4259999999999999</v>
      </c>
      <c r="F174">
        <v>5.9</v>
      </c>
      <c r="G174">
        <v>369.69900000000001</v>
      </c>
      <c r="H174" t="str">
        <f t="shared" si="2"/>
        <v>BTC</v>
      </c>
    </row>
    <row r="175" spans="1:8" x14ac:dyDescent="0.25">
      <c r="A175" t="s">
        <v>27</v>
      </c>
      <c r="B175" t="s">
        <v>9</v>
      </c>
      <c r="C175" t="s">
        <v>28</v>
      </c>
      <c r="D175" t="s">
        <v>159</v>
      </c>
      <c r="E175">
        <v>2.367</v>
      </c>
      <c r="F175">
        <v>5.9</v>
      </c>
      <c r="G175">
        <v>369.69900000000001</v>
      </c>
      <c r="H175" t="str">
        <f t="shared" si="2"/>
        <v>BTC</v>
      </c>
    </row>
    <row r="176" spans="1:8" x14ac:dyDescent="0.25">
      <c r="A176" t="s">
        <v>27</v>
      </c>
      <c r="B176" t="s">
        <v>117</v>
      </c>
      <c r="C176" t="s">
        <v>28</v>
      </c>
      <c r="D176" t="s">
        <v>158</v>
      </c>
      <c r="E176">
        <v>42.706000000000003</v>
      </c>
      <c r="F176">
        <v>0.4</v>
      </c>
      <c r="G176">
        <v>371.45699999999999</v>
      </c>
      <c r="H176" t="str">
        <f t="shared" si="2"/>
        <v>BTC</v>
      </c>
    </row>
    <row r="177" spans="1:8" x14ac:dyDescent="0.25">
      <c r="A177" t="s">
        <v>27</v>
      </c>
      <c r="B177" t="s">
        <v>117</v>
      </c>
      <c r="C177" t="s">
        <v>28</v>
      </c>
      <c r="D177" t="s">
        <v>160</v>
      </c>
      <c r="E177">
        <v>2.153</v>
      </c>
      <c r="F177">
        <v>0.4</v>
      </c>
      <c r="G177">
        <v>371.45699999999999</v>
      </c>
      <c r="H177" t="str">
        <f t="shared" si="2"/>
        <v>BTC</v>
      </c>
    </row>
    <row r="178" spans="1:8" x14ac:dyDescent="0.25">
      <c r="A178" t="s">
        <v>27</v>
      </c>
      <c r="B178" t="s">
        <v>117</v>
      </c>
      <c r="C178" t="s">
        <v>28</v>
      </c>
      <c r="D178" t="s">
        <v>159</v>
      </c>
      <c r="E178">
        <v>3.89</v>
      </c>
      <c r="F178">
        <v>0.4</v>
      </c>
      <c r="G178">
        <v>371.45699999999999</v>
      </c>
      <c r="H178" t="str">
        <f t="shared" si="2"/>
        <v>BTC</v>
      </c>
    </row>
    <row r="179" spans="1:8" x14ac:dyDescent="0.25">
      <c r="A179" t="s">
        <v>27</v>
      </c>
      <c r="B179" t="s">
        <v>21</v>
      </c>
      <c r="C179" t="s">
        <v>30</v>
      </c>
      <c r="D179" t="s">
        <v>158</v>
      </c>
      <c r="E179">
        <v>1.2809999999999999</v>
      </c>
      <c r="F179">
        <v>0.8</v>
      </c>
      <c r="G179">
        <v>364.56900000000002</v>
      </c>
      <c r="H179" t="str">
        <f t="shared" si="2"/>
        <v>USD</v>
      </c>
    </row>
    <row r="180" spans="1:8" x14ac:dyDescent="0.25">
      <c r="A180" t="s">
        <v>27</v>
      </c>
      <c r="B180" t="s">
        <v>21</v>
      </c>
      <c r="C180" t="s">
        <v>30</v>
      </c>
      <c r="D180" t="s">
        <v>160</v>
      </c>
      <c r="E180">
        <v>0.43</v>
      </c>
      <c r="F180">
        <v>0.8</v>
      </c>
      <c r="G180">
        <v>364.56900000000002</v>
      </c>
      <c r="H180" t="str">
        <f t="shared" si="2"/>
        <v>USD</v>
      </c>
    </row>
    <row r="181" spans="1:8" x14ac:dyDescent="0.25">
      <c r="A181" t="s">
        <v>27</v>
      </c>
      <c r="B181" t="s">
        <v>21</v>
      </c>
      <c r="C181" t="s">
        <v>30</v>
      </c>
      <c r="D181" t="s">
        <v>159</v>
      </c>
      <c r="E181">
        <v>0.81699999999999995</v>
      </c>
      <c r="F181">
        <v>0.8</v>
      </c>
      <c r="G181">
        <v>364.56900000000002</v>
      </c>
      <c r="H181" t="str">
        <f t="shared" si="2"/>
        <v>USD</v>
      </c>
    </row>
    <row r="182" spans="1:8" x14ac:dyDescent="0.25">
      <c r="A182" t="s">
        <v>27</v>
      </c>
      <c r="B182" t="s">
        <v>21</v>
      </c>
      <c r="C182" t="s">
        <v>28</v>
      </c>
      <c r="D182" t="s">
        <v>158</v>
      </c>
      <c r="E182">
        <v>1.17</v>
      </c>
      <c r="F182">
        <v>1.1000000000000001</v>
      </c>
      <c r="G182">
        <v>369.24400000000003</v>
      </c>
      <c r="H182" t="str">
        <f t="shared" si="2"/>
        <v>BTC</v>
      </c>
    </row>
    <row r="183" spans="1:8" x14ac:dyDescent="0.25">
      <c r="A183" t="s">
        <v>27</v>
      </c>
      <c r="B183" t="s">
        <v>21</v>
      </c>
      <c r="C183" t="s">
        <v>28</v>
      </c>
      <c r="D183" t="s">
        <v>160</v>
      </c>
      <c r="E183">
        <v>0.49</v>
      </c>
      <c r="F183">
        <v>1.1000000000000001</v>
      </c>
      <c r="G183">
        <v>369.24400000000003</v>
      </c>
      <c r="H183" t="str">
        <f t="shared" si="2"/>
        <v>BTC</v>
      </c>
    </row>
    <row r="184" spans="1:8" x14ac:dyDescent="0.25">
      <c r="A184" t="s">
        <v>27</v>
      </c>
      <c r="B184" t="s">
        <v>21</v>
      </c>
      <c r="C184" t="s">
        <v>28</v>
      </c>
      <c r="D184" t="s">
        <v>159</v>
      </c>
      <c r="E184">
        <v>0.69</v>
      </c>
      <c r="F184">
        <v>1.1000000000000001</v>
      </c>
      <c r="G184">
        <v>369.24400000000003</v>
      </c>
      <c r="H184" t="str">
        <f t="shared" si="2"/>
        <v>BTC</v>
      </c>
    </row>
    <row r="185" spans="1:8" x14ac:dyDescent="0.25">
      <c r="A185" t="s">
        <v>27</v>
      </c>
      <c r="B185" t="s">
        <v>11</v>
      </c>
      <c r="C185" t="s">
        <v>31</v>
      </c>
      <c r="D185" t="s">
        <v>158</v>
      </c>
      <c r="E185">
        <v>3.7040000000000002</v>
      </c>
      <c r="F185">
        <v>2.1</v>
      </c>
      <c r="G185">
        <v>380.86399999999998</v>
      </c>
      <c r="H185" t="str">
        <f t="shared" si="2"/>
        <v>KRW</v>
      </c>
    </row>
    <row r="186" spans="1:8" x14ac:dyDescent="0.25">
      <c r="A186" t="s">
        <v>27</v>
      </c>
      <c r="B186" t="s">
        <v>11</v>
      </c>
      <c r="C186" t="s">
        <v>31</v>
      </c>
      <c r="D186" t="s">
        <v>160</v>
      </c>
      <c r="E186">
        <v>1.0940000000000001</v>
      </c>
      <c r="F186">
        <v>2.1</v>
      </c>
      <c r="G186">
        <v>380.86399999999998</v>
      </c>
      <c r="H186" t="str">
        <f t="shared" si="2"/>
        <v>KRW</v>
      </c>
    </row>
    <row r="187" spans="1:8" x14ac:dyDescent="0.25">
      <c r="A187" t="s">
        <v>27</v>
      </c>
      <c r="B187" t="s">
        <v>11</v>
      </c>
      <c r="C187" t="s">
        <v>31</v>
      </c>
      <c r="D187" t="s">
        <v>159</v>
      </c>
      <c r="E187">
        <v>1.6479999999999999</v>
      </c>
      <c r="F187">
        <v>2.1</v>
      </c>
      <c r="G187">
        <v>380.86399999999998</v>
      </c>
      <c r="H187" t="str">
        <f t="shared" si="2"/>
        <v>KRW</v>
      </c>
    </row>
    <row r="188" spans="1:8" x14ac:dyDescent="0.25">
      <c r="A188" t="s">
        <v>27</v>
      </c>
      <c r="B188" t="s">
        <v>10</v>
      </c>
      <c r="C188" t="s">
        <v>28</v>
      </c>
      <c r="D188" t="s">
        <v>158</v>
      </c>
      <c r="E188">
        <v>2.181</v>
      </c>
      <c r="F188">
        <v>0.4</v>
      </c>
      <c r="G188">
        <v>369.28899999999999</v>
      </c>
      <c r="H188" t="str">
        <f t="shared" si="2"/>
        <v>BTC</v>
      </c>
    </row>
    <row r="189" spans="1:8" x14ac:dyDescent="0.25">
      <c r="A189" t="s">
        <v>27</v>
      </c>
      <c r="B189" t="s">
        <v>10</v>
      </c>
      <c r="C189" t="s">
        <v>28</v>
      </c>
      <c r="D189" t="s">
        <v>160</v>
      </c>
      <c r="E189">
        <v>0.79300000000000004</v>
      </c>
      <c r="F189">
        <v>0.4</v>
      </c>
      <c r="G189">
        <v>369.28899999999999</v>
      </c>
      <c r="H189" t="str">
        <f t="shared" si="2"/>
        <v>BTC</v>
      </c>
    </row>
    <row r="190" spans="1:8" x14ac:dyDescent="0.25">
      <c r="A190" t="s">
        <v>27</v>
      </c>
      <c r="B190" t="s">
        <v>10</v>
      </c>
      <c r="C190" t="s">
        <v>28</v>
      </c>
      <c r="D190" t="s">
        <v>159</v>
      </c>
      <c r="E190">
        <v>1.107</v>
      </c>
      <c r="F190">
        <v>0.4</v>
      </c>
      <c r="G190">
        <v>369.28899999999999</v>
      </c>
      <c r="H190" t="str">
        <f t="shared" si="2"/>
        <v>BTC</v>
      </c>
    </row>
    <row r="191" spans="1:8" x14ac:dyDescent="0.25">
      <c r="A191" t="s">
        <v>32</v>
      </c>
      <c r="B191" t="s">
        <v>1</v>
      </c>
      <c r="C191" t="s">
        <v>33</v>
      </c>
      <c r="D191" t="s">
        <v>158</v>
      </c>
      <c r="E191">
        <v>1.048</v>
      </c>
      <c r="F191">
        <v>8.6999999999999993</v>
      </c>
      <c r="G191">
        <v>0.89900000000000002</v>
      </c>
      <c r="H191" t="str">
        <f t="shared" si="2"/>
        <v>BTC</v>
      </c>
    </row>
    <row r="192" spans="1:8" x14ac:dyDescent="0.25">
      <c r="A192" t="s">
        <v>32</v>
      </c>
      <c r="B192" t="s">
        <v>1</v>
      </c>
      <c r="C192" t="s">
        <v>33</v>
      </c>
      <c r="D192" t="s">
        <v>160</v>
      </c>
      <c r="E192">
        <v>0.29799999999999999</v>
      </c>
      <c r="F192">
        <v>8.6999999999999993</v>
      </c>
      <c r="G192">
        <v>0.89900000000000002</v>
      </c>
      <c r="H192" t="str">
        <f t="shared" si="2"/>
        <v>BTC</v>
      </c>
    </row>
    <row r="193" spans="1:8" x14ac:dyDescent="0.25">
      <c r="A193" t="s">
        <v>32</v>
      </c>
      <c r="B193" t="s">
        <v>1</v>
      </c>
      <c r="C193" t="s">
        <v>33</v>
      </c>
      <c r="D193" t="s">
        <v>159</v>
      </c>
      <c r="E193">
        <v>0.73199999999999998</v>
      </c>
      <c r="F193">
        <v>8.6999999999999993</v>
      </c>
      <c r="G193">
        <v>0.89900000000000002</v>
      </c>
      <c r="H193" t="str">
        <f t="shared" si="2"/>
        <v>BTC</v>
      </c>
    </row>
    <row r="194" spans="1:8" x14ac:dyDescent="0.25">
      <c r="A194" t="s">
        <v>32</v>
      </c>
      <c r="B194" t="s">
        <v>1</v>
      </c>
      <c r="C194" t="s">
        <v>34</v>
      </c>
      <c r="D194" t="s">
        <v>158</v>
      </c>
      <c r="E194">
        <v>2.2309999999999999</v>
      </c>
      <c r="F194">
        <v>4.5</v>
      </c>
      <c r="G194">
        <v>0.90600000000000003</v>
      </c>
      <c r="H194" t="str">
        <f t="shared" si="2"/>
        <v>USD</v>
      </c>
    </row>
    <row r="195" spans="1:8" x14ac:dyDescent="0.25">
      <c r="A195" t="s">
        <v>32</v>
      </c>
      <c r="B195" t="s">
        <v>1</v>
      </c>
      <c r="C195" t="s">
        <v>34</v>
      </c>
      <c r="D195" t="s">
        <v>160</v>
      </c>
      <c r="E195">
        <v>0.55900000000000005</v>
      </c>
      <c r="F195">
        <v>4.5</v>
      </c>
      <c r="G195">
        <v>0.90600000000000003</v>
      </c>
      <c r="H195" t="str">
        <f t="shared" ref="H195:H258" si="3">RIGHT(C195,3)</f>
        <v>USD</v>
      </c>
    </row>
    <row r="196" spans="1:8" x14ac:dyDescent="0.25">
      <c r="A196" t="s">
        <v>32</v>
      </c>
      <c r="B196" t="s">
        <v>1</v>
      </c>
      <c r="C196" t="s">
        <v>34</v>
      </c>
      <c r="D196" t="s">
        <v>159</v>
      </c>
      <c r="E196">
        <v>1.4770000000000001</v>
      </c>
      <c r="F196">
        <v>4.5</v>
      </c>
      <c r="G196">
        <v>0.90600000000000003</v>
      </c>
      <c r="H196" t="str">
        <f t="shared" si="3"/>
        <v>USD</v>
      </c>
    </row>
    <row r="197" spans="1:8" x14ac:dyDescent="0.25">
      <c r="A197" t="s">
        <v>32</v>
      </c>
      <c r="B197" t="s">
        <v>4</v>
      </c>
      <c r="C197" t="s">
        <v>34</v>
      </c>
      <c r="D197" t="s">
        <v>158</v>
      </c>
      <c r="E197">
        <v>4.0629999999999997</v>
      </c>
      <c r="F197">
        <v>0.9</v>
      </c>
      <c r="G197">
        <v>0.88900000000000001</v>
      </c>
      <c r="H197" t="str">
        <f t="shared" si="3"/>
        <v>USD</v>
      </c>
    </row>
    <row r="198" spans="1:8" x14ac:dyDescent="0.25">
      <c r="A198" t="s">
        <v>32</v>
      </c>
      <c r="B198" t="s">
        <v>4</v>
      </c>
      <c r="C198" t="s">
        <v>34</v>
      </c>
      <c r="D198" t="s">
        <v>160</v>
      </c>
      <c r="E198">
        <v>1.2470000000000001</v>
      </c>
      <c r="F198">
        <v>0.9</v>
      </c>
      <c r="G198">
        <v>0.88900000000000001</v>
      </c>
      <c r="H198" t="str">
        <f t="shared" si="3"/>
        <v>USD</v>
      </c>
    </row>
    <row r="199" spans="1:8" x14ac:dyDescent="0.25">
      <c r="A199" t="s">
        <v>32</v>
      </c>
      <c r="B199" t="s">
        <v>4</v>
      </c>
      <c r="C199" t="s">
        <v>34</v>
      </c>
      <c r="D199" t="s">
        <v>159</v>
      </c>
      <c r="E199">
        <v>1.944</v>
      </c>
      <c r="F199">
        <v>0.9</v>
      </c>
      <c r="G199">
        <v>0.88900000000000001</v>
      </c>
      <c r="H199" t="str">
        <f t="shared" si="3"/>
        <v>USD</v>
      </c>
    </row>
    <row r="200" spans="1:8" x14ac:dyDescent="0.25">
      <c r="A200" t="s">
        <v>32</v>
      </c>
      <c r="B200" t="s">
        <v>5</v>
      </c>
      <c r="C200" t="s">
        <v>33</v>
      </c>
      <c r="D200" t="s">
        <v>158</v>
      </c>
      <c r="E200">
        <v>0.53500000000000003</v>
      </c>
      <c r="F200">
        <v>13.6</v>
      </c>
      <c r="G200">
        <v>0.89900000000000002</v>
      </c>
      <c r="H200" t="str">
        <f t="shared" si="3"/>
        <v>BTC</v>
      </c>
    </row>
    <row r="201" spans="1:8" x14ac:dyDescent="0.25">
      <c r="A201" t="s">
        <v>32</v>
      </c>
      <c r="B201" t="s">
        <v>5</v>
      </c>
      <c r="C201" t="s">
        <v>33</v>
      </c>
      <c r="D201" t="s">
        <v>160</v>
      </c>
      <c r="E201">
        <v>0.21299999999999999</v>
      </c>
      <c r="F201">
        <v>13.6</v>
      </c>
      <c r="G201">
        <v>0.89900000000000002</v>
      </c>
      <c r="H201" t="str">
        <f t="shared" si="3"/>
        <v>BTC</v>
      </c>
    </row>
    <row r="202" spans="1:8" x14ac:dyDescent="0.25">
      <c r="A202" t="s">
        <v>32</v>
      </c>
      <c r="B202" t="s">
        <v>5</v>
      </c>
      <c r="C202" t="s">
        <v>33</v>
      </c>
      <c r="D202" t="s">
        <v>159</v>
      </c>
      <c r="E202">
        <v>0.44500000000000001</v>
      </c>
      <c r="F202">
        <v>13.6</v>
      </c>
      <c r="G202">
        <v>0.89900000000000002</v>
      </c>
      <c r="H202" t="str">
        <f t="shared" si="3"/>
        <v>BTC</v>
      </c>
    </row>
    <row r="203" spans="1:8" x14ac:dyDescent="0.25">
      <c r="A203" t="s">
        <v>32</v>
      </c>
      <c r="B203" t="s">
        <v>5</v>
      </c>
      <c r="C203" t="s">
        <v>34</v>
      </c>
      <c r="D203" t="s">
        <v>158</v>
      </c>
      <c r="E203">
        <v>0.34899999999999998</v>
      </c>
      <c r="F203">
        <v>69.7</v>
      </c>
      <c r="G203">
        <v>0.88800000000000001</v>
      </c>
      <c r="H203" t="str">
        <f t="shared" si="3"/>
        <v>USD</v>
      </c>
    </row>
    <row r="204" spans="1:8" x14ac:dyDescent="0.25">
      <c r="A204" t="s">
        <v>32</v>
      </c>
      <c r="B204" t="s">
        <v>5</v>
      </c>
      <c r="C204" t="s">
        <v>34</v>
      </c>
      <c r="D204" t="s">
        <v>160</v>
      </c>
      <c r="E204">
        <v>0.126</v>
      </c>
      <c r="F204">
        <v>69.7</v>
      </c>
      <c r="G204">
        <v>0.88800000000000001</v>
      </c>
      <c r="H204" t="str">
        <f t="shared" si="3"/>
        <v>USD</v>
      </c>
    </row>
    <row r="205" spans="1:8" x14ac:dyDescent="0.25">
      <c r="A205" t="s">
        <v>32</v>
      </c>
      <c r="B205" t="s">
        <v>5</v>
      </c>
      <c r="C205" t="s">
        <v>34</v>
      </c>
      <c r="D205" t="s">
        <v>159</v>
      </c>
      <c r="E205">
        <v>0.223</v>
      </c>
      <c r="F205">
        <v>69.7</v>
      </c>
      <c r="G205">
        <v>0.88800000000000001</v>
      </c>
      <c r="H205" t="str">
        <f t="shared" si="3"/>
        <v>USD</v>
      </c>
    </row>
    <row r="206" spans="1:8" x14ac:dyDescent="0.25">
      <c r="A206" t="s">
        <v>32</v>
      </c>
      <c r="B206" t="s">
        <v>117</v>
      </c>
      <c r="C206" t="s">
        <v>33</v>
      </c>
      <c r="D206" t="s">
        <v>158</v>
      </c>
      <c r="E206">
        <v>2.1779999999999999</v>
      </c>
      <c r="F206">
        <v>13</v>
      </c>
      <c r="G206">
        <v>0.89900000000000002</v>
      </c>
      <c r="H206" t="str">
        <f t="shared" si="3"/>
        <v>BTC</v>
      </c>
    </row>
    <row r="207" spans="1:8" x14ac:dyDescent="0.25">
      <c r="A207" t="s">
        <v>32</v>
      </c>
      <c r="B207" t="s">
        <v>117</v>
      </c>
      <c r="C207" t="s">
        <v>33</v>
      </c>
      <c r="D207" t="s">
        <v>160</v>
      </c>
      <c r="E207">
        <v>0.61599999999999999</v>
      </c>
      <c r="F207">
        <v>13</v>
      </c>
      <c r="G207">
        <v>0.89900000000000002</v>
      </c>
      <c r="H207" t="str">
        <f t="shared" si="3"/>
        <v>BTC</v>
      </c>
    </row>
    <row r="208" spans="1:8" x14ac:dyDescent="0.25">
      <c r="A208" t="s">
        <v>32</v>
      </c>
      <c r="B208" t="s">
        <v>117</v>
      </c>
      <c r="C208" t="s">
        <v>33</v>
      </c>
      <c r="D208" t="s">
        <v>159</v>
      </c>
      <c r="E208">
        <v>0.84499999999999997</v>
      </c>
      <c r="F208">
        <v>13</v>
      </c>
      <c r="G208">
        <v>0.89900000000000002</v>
      </c>
      <c r="H208" t="str">
        <f t="shared" si="3"/>
        <v>BTC</v>
      </c>
    </row>
    <row r="209" spans="1:8" x14ac:dyDescent="0.25">
      <c r="A209" t="s">
        <v>32</v>
      </c>
      <c r="B209" t="s">
        <v>117</v>
      </c>
      <c r="C209" t="s">
        <v>35</v>
      </c>
      <c r="D209" t="s">
        <v>158</v>
      </c>
      <c r="E209">
        <v>7.14</v>
      </c>
      <c r="F209">
        <v>2.6</v>
      </c>
      <c r="G209">
        <v>0.89900000000000002</v>
      </c>
      <c r="H209" t="str">
        <f t="shared" si="3"/>
        <v>ETH</v>
      </c>
    </row>
    <row r="210" spans="1:8" x14ac:dyDescent="0.25">
      <c r="A210" t="s">
        <v>32</v>
      </c>
      <c r="B210" t="s">
        <v>117</v>
      </c>
      <c r="C210" t="s">
        <v>35</v>
      </c>
      <c r="D210" t="s">
        <v>160</v>
      </c>
      <c r="E210">
        <v>0.9</v>
      </c>
      <c r="F210">
        <v>2.6</v>
      </c>
      <c r="G210">
        <v>0.89900000000000002</v>
      </c>
      <c r="H210" t="str">
        <f t="shared" si="3"/>
        <v>ETH</v>
      </c>
    </row>
    <row r="211" spans="1:8" x14ac:dyDescent="0.25">
      <c r="A211" t="s">
        <v>32</v>
      </c>
      <c r="B211" t="s">
        <v>117</v>
      </c>
      <c r="C211" t="s">
        <v>35</v>
      </c>
      <c r="D211" t="s">
        <v>159</v>
      </c>
      <c r="E211">
        <v>1.0900000000000001</v>
      </c>
      <c r="F211">
        <v>2.6</v>
      </c>
      <c r="G211">
        <v>0.89900000000000002</v>
      </c>
      <c r="H211" t="str">
        <f t="shared" si="3"/>
        <v>ETH</v>
      </c>
    </row>
    <row r="212" spans="1:8" x14ac:dyDescent="0.25">
      <c r="A212" t="s">
        <v>32</v>
      </c>
      <c r="B212" t="s">
        <v>117</v>
      </c>
      <c r="C212" t="s">
        <v>34</v>
      </c>
      <c r="D212" t="s">
        <v>158</v>
      </c>
      <c r="E212">
        <v>2.7309999999999999</v>
      </c>
      <c r="F212">
        <v>25.2</v>
      </c>
      <c r="G212">
        <v>0.88800000000000001</v>
      </c>
      <c r="H212" t="str">
        <f t="shared" si="3"/>
        <v>USD</v>
      </c>
    </row>
    <row r="213" spans="1:8" x14ac:dyDescent="0.25">
      <c r="A213" t="s">
        <v>32</v>
      </c>
      <c r="B213" t="s">
        <v>117</v>
      </c>
      <c r="C213" t="s">
        <v>34</v>
      </c>
      <c r="D213" t="s">
        <v>160</v>
      </c>
      <c r="E213">
        <v>0.91900000000000004</v>
      </c>
      <c r="F213">
        <v>25.2</v>
      </c>
      <c r="G213">
        <v>0.88800000000000001</v>
      </c>
      <c r="H213" t="str">
        <f t="shared" si="3"/>
        <v>USD</v>
      </c>
    </row>
    <row r="214" spans="1:8" x14ac:dyDescent="0.25">
      <c r="A214" t="s">
        <v>32</v>
      </c>
      <c r="B214" t="s">
        <v>117</v>
      </c>
      <c r="C214" t="s">
        <v>34</v>
      </c>
      <c r="D214" t="s">
        <v>159</v>
      </c>
      <c r="E214">
        <v>1.8</v>
      </c>
      <c r="F214">
        <v>25.2</v>
      </c>
      <c r="G214">
        <v>0.88800000000000001</v>
      </c>
      <c r="H214" t="str">
        <f t="shared" si="3"/>
        <v>USD</v>
      </c>
    </row>
    <row r="215" spans="1:8" x14ac:dyDescent="0.25">
      <c r="A215" t="s">
        <v>32</v>
      </c>
      <c r="B215" t="s">
        <v>17</v>
      </c>
      <c r="C215" t="s">
        <v>33</v>
      </c>
      <c r="D215" t="s">
        <v>158</v>
      </c>
      <c r="E215">
        <v>1.08</v>
      </c>
      <c r="F215">
        <v>15.2</v>
      </c>
      <c r="G215">
        <v>0.89900000000000002</v>
      </c>
      <c r="H215" t="str">
        <f t="shared" si="3"/>
        <v>BTC</v>
      </c>
    </row>
    <row r="216" spans="1:8" x14ac:dyDescent="0.25">
      <c r="A216" t="s">
        <v>32</v>
      </c>
      <c r="B216" t="s">
        <v>17</v>
      </c>
      <c r="C216" t="s">
        <v>33</v>
      </c>
      <c r="D216" t="s">
        <v>160</v>
      </c>
      <c r="E216">
        <v>0.42299999999999999</v>
      </c>
      <c r="F216">
        <v>15.2</v>
      </c>
      <c r="G216">
        <v>0.89900000000000002</v>
      </c>
      <c r="H216" t="str">
        <f t="shared" si="3"/>
        <v>BTC</v>
      </c>
    </row>
    <row r="217" spans="1:8" x14ac:dyDescent="0.25">
      <c r="A217" t="s">
        <v>32</v>
      </c>
      <c r="B217" t="s">
        <v>17</v>
      </c>
      <c r="C217" t="s">
        <v>33</v>
      </c>
      <c r="D217" t="s">
        <v>159</v>
      </c>
      <c r="E217">
        <v>0.72499999999999998</v>
      </c>
      <c r="F217">
        <v>15.2</v>
      </c>
      <c r="G217">
        <v>0.89900000000000002</v>
      </c>
      <c r="H217" t="str">
        <f t="shared" si="3"/>
        <v>BTC</v>
      </c>
    </row>
    <row r="218" spans="1:8" x14ac:dyDescent="0.25">
      <c r="A218" t="s">
        <v>32</v>
      </c>
      <c r="B218" t="s">
        <v>17</v>
      </c>
      <c r="C218" t="s">
        <v>35</v>
      </c>
      <c r="D218" t="s">
        <v>158</v>
      </c>
      <c r="E218">
        <v>1.454</v>
      </c>
      <c r="F218">
        <v>1.1000000000000001</v>
      </c>
      <c r="G218">
        <v>0.89800000000000002</v>
      </c>
      <c r="H218" t="str">
        <f t="shared" si="3"/>
        <v>ETH</v>
      </c>
    </row>
    <row r="219" spans="1:8" x14ac:dyDescent="0.25">
      <c r="A219" t="s">
        <v>32</v>
      </c>
      <c r="B219" t="s">
        <v>17</v>
      </c>
      <c r="C219" t="s">
        <v>35</v>
      </c>
      <c r="D219" t="s">
        <v>160</v>
      </c>
      <c r="E219">
        <v>0.53800000000000003</v>
      </c>
      <c r="F219">
        <v>1.1000000000000001</v>
      </c>
      <c r="G219">
        <v>0.89800000000000002</v>
      </c>
      <c r="H219" t="str">
        <f t="shared" si="3"/>
        <v>ETH</v>
      </c>
    </row>
    <row r="220" spans="1:8" x14ac:dyDescent="0.25">
      <c r="A220" t="s">
        <v>32</v>
      </c>
      <c r="B220" t="s">
        <v>17</v>
      </c>
      <c r="C220" t="s">
        <v>35</v>
      </c>
      <c r="D220" t="s">
        <v>159</v>
      </c>
      <c r="E220">
        <v>0.77500000000000002</v>
      </c>
      <c r="F220">
        <v>1.1000000000000001</v>
      </c>
      <c r="G220">
        <v>0.89800000000000002</v>
      </c>
      <c r="H220" t="str">
        <f t="shared" si="3"/>
        <v>ETH</v>
      </c>
    </row>
    <row r="221" spans="1:8" x14ac:dyDescent="0.25">
      <c r="A221" t="s">
        <v>32</v>
      </c>
      <c r="B221" t="s">
        <v>17</v>
      </c>
      <c r="C221" t="s">
        <v>34</v>
      </c>
      <c r="D221" t="s">
        <v>158</v>
      </c>
      <c r="E221">
        <v>1.2689999999999999</v>
      </c>
      <c r="F221">
        <v>5.2</v>
      </c>
      <c r="G221">
        <v>0.88800000000000001</v>
      </c>
      <c r="H221" t="str">
        <f t="shared" si="3"/>
        <v>USD</v>
      </c>
    </row>
    <row r="222" spans="1:8" x14ac:dyDescent="0.25">
      <c r="A222" t="s">
        <v>32</v>
      </c>
      <c r="B222" t="s">
        <v>17</v>
      </c>
      <c r="C222" t="s">
        <v>34</v>
      </c>
      <c r="D222" t="s">
        <v>160</v>
      </c>
      <c r="E222">
        <v>0.59</v>
      </c>
      <c r="F222">
        <v>5.2</v>
      </c>
      <c r="G222">
        <v>0.88800000000000001</v>
      </c>
      <c r="H222" t="str">
        <f t="shared" si="3"/>
        <v>USD</v>
      </c>
    </row>
    <row r="223" spans="1:8" x14ac:dyDescent="0.25">
      <c r="A223" t="s">
        <v>32</v>
      </c>
      <c r="B223" t="s">
        <v>17</v>
      </c>
      <c r="C223" t="s">
        <v>34</v>
      </c>
      <c r="D223" t="s">
        <v>159</v>
      </c>
      <c r="E223">
        <v>0.75700000000000001</v>
      </c>
      <c r="F223">
        <v>5.2</v>
      </c>
      <c r="G223">
        <v>0.88800000000000001</v>
      </c>
      <c r="H223" t="str">
        <f t="shared" si="3"/>
        <v>USD</v>
      </c>
    </row>
    <row r="224" spans="1:8" x14ac:dyDescent="0.25">
      <c r="A224" t="s">
        <v>32</v>
      </c>
      <c r="B224" t="s">
        <v>9</v>
      </c>
      <c r="C224" t="s">
        <v>33</v>
      </c>
      <c r="D224" t="s">
        <v>158</v>
      </c>
      <c r="E224">
        <v>1.42</v>
      </c>
      <c r="F224">
        <v>10.199999999999999</v>
      </c>
      <c r="G224">
        <v>0.90100000000000002</v>
      </c>
      <c r="H224" t="str">
        <f t="shared" si="3"/>
        <v>BTC</v>
      </c>
    </row>
    <row r="225" spans="1:8" x14ac:dyDescent="0.25">
      <c r="A225" t="s">
        <v>32</v>
      </c>
      <c r="B225" t="s">
        <v>9</v>
      </c>
      <c r="C225" t="s">
        <v>33</v>
      </c>
      <c r="D225" t="s">
        <v>160</v>
      </c>
      <c r="E225">
        <v>0.64200000000000002</v>
      </c>
      <c r="F225">
        <v>10.199999999999999</v>
      </c>
      <c r="G225">
        <v>0.90100000000000002</v>
      </c>
      <c r="H225" t="str">
        <f t="shared" si="3"/>
        <v>BTC</v>
      </c>
    </row>
    <row r="226" spans="1:8" x14ac:dyDescent="0.25">
      <c r="A226" t="s">
        <v>32</v>
      </c>
      <c r="B226" t="s">
        <v>9</v>
      </c>
      <c r="C226" t="s">
        <v>33</v>
      </c>
      <c r="D226" t="s">
        <v>159</v>
      </c>
      <c r="E226">
        <v>1.246</v>
      </c>
      <c r="F226">
        <v>10.199999999999999</v>
      </c>
      <c r="G226">
        <v>0.90100000000000002</v>
      </c>
      <c r="H226" t="str">
        <f t="shared" si="3"/>
        <v>BTC</v>
      </c>
    </row>
    <row r="227" spans="1:8" x14ac:dyDescent="0.25">
      <c r="A227" t="s">
        <v>32</v>
      </c>
      <c r="B227" t="s">
        <v>9</v>
      </c>
      <c r="C227" t="s">
        <v>34</v>
      </c>
      <c r="D227" t="s">
        <v>158</v>
      </c>
      <c r="E227">
        <v>1.3089999999999999</v>
      </c>
      <c r="F227">
        <v>55.6</v>
      </c>
      <c r="G227">
        <v>0.88900000000000001</v>
      </c>
      <c r="H227" t="str">
        <f t="shared" si="3"/>
        <v>USD</v>
      </c>
    </row>
    <row r="228" spans="1:8" x14ac:dyDescent="0.25">
      <c r="A228" t="s">
        <v>32</v>
      </c>
      <c r="B228" t="s">
        <v>9</v>
      </c>
      <c r="C228" t="s">
        <v>34</v>
      </c>
      <c r="D228" t="s">
        <v>160</v>
      </c>
      <c r="E228">
        <v>0.38700000000000001</v>
      </c>
      <c r="F228">
        <v>55.6</v>
      </c>
      <c r="G228">
        <v>0.88900000000000001</v>
      </c>
      <c r="H228" t="str">
        <f t="shared" si="3"/>
        <v>USD</v>
      </c>
    </row>
    <row r="229" spans="1:8" x14ac:dyDescent="0.25">
      <c r="A229" t="s">
        <v>32</v>
      </c>
      <c r="B229" t="s">
        <v>9</v>
      </c>
      <c r="C229" t="s">
        <v>34</v>
      </c>
      <c r="D229" t="s">
        <v>159</v>
      </c>
      <c r="E229">
        <v>0.61199999999999999</v>
      </c>
      <c r="F229">
        <v>55.6</v>
      </c>
      <c r="G229">
        <v>0.88900000000000001</v>
      </c>
      <c r="H229" t="str">
        <f t="shared" si="3"/>
        <v>USD</v>
      </c>
    </row>
    <row r="230" spans="1:8" x14ac:dyDescent="0.25">
      <c r="A230" t="s">
        <v>32</v>
      </c>
      <c r="B230" t="s">
        <v>19</v>
      </c>
      <c r="C230" t="s">
        <v>33</v>
      </c>
      <c r="D230" t="s">
        <v>158</v>
      </c>
      <c r="E230">
        <v>1.173</v>
      </c>
      <c r="F230">
        <v>4.4000000000000004</v>
      </c>
      <c r="G230">
        <v>0.89900000000000002</v>
      </c>
      <c r="H230" t="str">
        <f t="shared" si="3"/>
        <v>BTC</v>
      </c>
    </row>
    <row r="231" spans="1:8" x14ac:dyDescent="0.25">
      <c r="A231" t="s">
        <v>32</v>
      </c>
      <c r="B231" t="s">
        <v>19</v>
      </c>
      <c r="C231" t="s">
        <v>33</v>
      </c>
      <c r="D231" t="s">
        <v>160</v>
      </c>
      <c r="E231">
        <v>0.44600000000000001</v>
      </c>
      <c r="F231">
        <v>4.4000000000000004</v>
      </c>
      <c r="G231">
        <v>0.89900000000000002</v>
      </c>
      <c r="H231" t="str">
        <f t="shared" si="3"/>
        <v>BTC</v>
      </c>
    </row>
    <row r="232" spans="1:8" x14ac:dyDescent="0.25">
      <c r="A232" t="s">
        <v>32</v>
      </c>
      <c r="B232" t="s">
        <v>19</v>
      </c>
      <c r="C232" t="s">
        <v>33</v>
      </c>
      <c r="D232" t="s">
        <v>159</v>
      </c>
      <c r="E232">
        <v>0.80900000000000005</v>
      </c>
      <c r="F232">
        <v>4.4000000000000004</v>
      </c>
      <c r="G232">
        <v>0.89900000000000002</v>
      </c>
      <c r="H232" t="str">
        <f t="shared" si="3"/>
        <v>BTC</v>
      </c>
    </row>
    <row r="233" spans="1:8" x14ac:dyDescent="0.25">
      <c r="A233" t="s">
        <v>32</v>
      </c>
      <c r="B233" t="s">
        <v>19</v>
      </c>
      <c r="C233" t="s">
        <v>34</v>
      </c>
      <c r="D233" t="s">
        <v>158</v>
      </c>
      <c r="E233">
        <v>0.84899999999999998</v>
      </c>
      <c r="F233">
        <v>29.2</v>
      </c>
      <c r="G233">
        <v>0.88800000000000001</v>
      </c>
      <c r="H233" t="str">
        <f t="shared" si="3"/>
        <v>USD</v>
      </c>
    </row>
    <row r="234" spans="1:8" x14ac:dyDescent="0.25">
      <c r="A234" t="s">
        <v>32</v>
      </c>
      <c r="B234" t="s">
        <v>19</v>
      </c>
      <c r="C234" t="s">
        <v>34</v>
      </c>
      <c r="D234" t="s">
        <v>160</v>
      </c>
      <c r="E234">
        <v>0.33300000000000002</v>
      </c>
      <c r="F234">
        <v>29.2</v>
      </c>
      <c r="G234">
        <v>0.88800000000000001</v>
      </c>
      <c r="H234" t="str">
        <f t="shared" si="3"/>
        <v>USD</v>
      </c>
    </row>
    <row r="235" spans="1:8" x14ac:dyDescent="0.25">
      <c r="A235" t="s">
        <v>32</v>
      </c>
      <c r="B235" t="s">
        <v>19</v>
      </c>
      <c r="C235" t="s">
        <v>34</v>
      </c>
      <c r="D235" t="s">
        <v>159</v>
      </c>
      <c r="E235">
        <v>0.53600000000000003</v>
      </c>
      <c r="F235">
        <v>29.2</v>
      </c>
      <c r="G235">
        <v>0.88800000000000001</v>
      </c>
      <c r="H235" t="str">
        <f t="shared" si="3"/>
        <v>USD</v>
      </c>
    </row>
    <row r="236" spans="1:8" x14ac:dyDescent="0.25">
      <c r="A236" t="s">
        <v>32</v>
      </c>
      <c r="B236" t="s">
        <v>10</v>
      </c>
      <c r="C236" t="s">
        <v>33</v>
      </c>
      <c r="D236" t="s">
        <v>158</v>
      </c>
      <c r="E236">
        <v>0.94</v>
      </c>
      <c r="F236">
        <v>6.4</v>
      </c>
      <c r="G236">
        <v>0.89900000000000002</v>
      </c>
      <c r="H236" t="str">
        <f t="shared" si="3"/>
        <v>BTC</v>
      </c>
    </row>
    <row r="237" spans="1:8" x14ac:dyDescent="0.25">
      <c r="A237" t="s">
        <v>32</v>
      </c>
      <c r="B237" t="s">
        <v>10</v>
      </c>
      <c r="C237" t="s">
        <v>33</v>
      </c>
      <c r="D237" t="s">
        <v>160</v>
      </c>
      <c r="E237">
        <v>0.46700000000000003</v>
      </c>
      <c r="F237">
        <v>6.4</v>
      </c>
      <c r="G237">
        <v>0.89900000000000002</v>
      </c>
      <c r="H237" t="str">
        <f t="shared" si="3"/>
        <v>BTC</v>
      </c>
    </row>
    <row r="238" spans="1:8" x14ac:dyDescent="0.25">
      <c r="A238" t="s">
        <v>32</v>
      </c>
      <c r="B238" t="s">
        <v>10</v>
      </c>
      <c r="C238" t="s">
        <v>33</v>
      </c>
      <c r="D238" t="s">
        <v>159</v>
      </c>
      <c r="E238">
        <v>0.72699999999999998</v>
      </c>
      <c r="F238">
        <v>6.4</v>
      </c>
      <c r="G238">
        <v>0.89900000000000002</v>
      </c>
      <c r="H238" t="str">
        <f t="shared" si="3"/>
        <v>BTC</v>
      </c>
    </row>
    <row r="239" spans="1:8" x14ac:dyDescent="0.25">
      <c r="A239" t="s">
        <v>32</v>
      </c>
      <c r="B239" t="s">
        <v>10</v>
      </c>
      <c r="C239" t="s">
        <v>34</v>
      </c>
      <c r="D239" t="s">
        <v>158</v>
      </c>
      <c r="E239">
        <v>0.80900000000000005</v>
      </c>
      <c r="F239">
        <v>15.6</v>
      </c>
      <c r="G239">
        <v>0.88800000000000001</v>
      </c>
      <c r="H239" t="str">
        <f t="shared" si="3"/>
        <v>USD</v>
      </c>
    </row>
    <row r="240" spans="1:8" x14ac:dyDescent="0.25">
      <c r="A240" t="s">
        <v>32</v>
      </c>
      <c r="B240" t="s">
        <v>10</v>
      </c>
      <c r="C240" t="s">
        <v>34</v>
      </c>
      <c r="D240" t="s">
        <v>160</v>
      </c>
      <c r="E240">
        <v>0.30099999999999999</v>
      </c>
      <c r="F240">
        <v>15.6</v>
      </c>
      <c r="G240">
        <v>0.88800000000000001</v>
      </c>
      <c r="H240" t="str">
        <f t="shared" si="3"/>
        <v>USD</v>
      </c>
    </row>
    <row r="241" spans="1:8" x14ac:dyDescent="0.25">
      <c r="A241" t="s">
        <v>32</v>
      </c>
      <c r="B241" t="s">
        <v>10</v>
      </c>
      <c r="C241" t="s">
        <v>34</v>
      </c>
      <c r="D241" t="s">
        <v>159</v>
      </c>
      <c r="E241">
        <v>0.495</v>
      </c>
      <c r="F241">
        <v>15.6</v>
      </c>
      <c r="G241">
        <v>0.88800000000000001</v>
      </c>
      <c r="H241" t="str">
        <f t="shared" si="3"/>
        <v>USD</v>
      </c>
    </row>
    <row r="242" spans="1:8" x14ac:dyDescent="0.25">
      <c r="A242" t="s">
        <v>32</v>
      </c>
      <c r="B242" t="s">
        <v>11</v>
      </c>
      <c r="C242" t="s">
        <v>36</v>
      </c>
      <c r="D242" t="s">
        <v>158</v>
      </c>
      <c r="E242">
        <v>0.218</v>
      </c>
      <c r="F242">
        <v>223.5</v>
      </c>
      <c r="G242">
        <v>0.92900000000000005</v>
      </c>
      <c r="H242" t="str">
        <f t="shared" si="3"/>
        <v>KRW</v>
      </c>
    </row>
    <row r="243" spans="1:8" x14ac:dyDescent="0.25">
      <c r="A243" t="s">
        <v>32</v>
      </c>
      <c r="B243" t="s">
        <v>11</v>
      </c>
      <c r="C243" t="s">
        <v>36</v>
      </c>
      <c r="D243" t="s">
        <v>160</v>
      </c>
      <c r="E243">
        <v>8.6999999999999994E-2</v>
      </c>
      <c r="F243">
        <v>223.5</v>
      </c>
      <c r="G243">
        <v>0.92900000000000005</v>
      </c>
      <c r="H243" t="str">
        <f t="shared" si="3"/>
        <v>KRW</v>
      </c>
    </row>
    <row r="244" spans="1:8" x14ac:dyDescent="0.25">
      <c r="A244" t="s">
        <v>32</v>
      </c>
      <c r="B244" t="s">
        <v>11</v>
      </c>
      <c r="C244" t="s">
        <v>36</v>
      </c>
      <c r="D244" t="s">
        <v>159</v>
      </c>
      <c r="E244">
        <v>0.107</v>
      </c>
      <c r="F244">
        <v>223.5</v>
      </c>
      <c r="G244">
        <v>0.92900000000000005</v>
      </c>
      <c r="H244" t="str">
        <f t="shared" si="3"/>
        <v>KRW</v>
      </c>
    </row>
    <row r="245" spans="1:8" x14ac:dyDescent="0.25">
      <c r="A245" t="s">
        <v>32</v>
      </c>
      <c r="B245" t="s">
        <v>21</v>
      </c>
      <c r="C245" t="s">
        <v>33</v>
      </c>
      <c r="D245" t="s">
        <v>158</v>
      </c>
      <c r="E245">
        <v>0.92500000000000004</v>
      </c>
      <c r="F245">
        <v>14.2</v>
      </c>
      <c r="G245">
        <v>0.89900000000000002</v>
      </c>
      <c r="H245" t="str">
        <f t="shared" si="3"/>
        <v>BTC</v>
      </c>
    </row>
    <row r="246" spans="1:8" x14ac:dyDescent="0.25">
      <c r="A246" t="s">
        <v>32</v>
      </c>
      <c r="B246" t="s">
        <v>21</v>
      </c>
      <c r="C246" t="s">
        <v>33</v>
      </c>
      <c r="D246" t="s">
        <v>160</v>
      </c>
      <c r="E246">
        <v>0.32200000000000001</v>
      </c>
      <c r="F246">
        <v>14.2</v>
      </c>
      <c r="G246">
        <v>0.89900000000000002</v>
      </c>
      <c r="H246" t="str">
        <f t="shared" si="3"/>
        <v>BTC</v>
      </c>
    </row>
    <row r="247" spans="1:8" x14ac:dyDescent="0.25">
      <c r="A247" t="s">
        <v>32</v>
      </c>
      <c r="B247" t="s">
        <v>21</v>
      </c>
      <c r="C247" t="s">
        <v>33</v>
      </c>
      <c r="D247" t="s">
        <v>159</v>
      </c>
      <c r="E247">
        <v>0.69799999999999995</v>
      </c>
      <c r="F247">
        <v>14.2</v>
      </c>
      <c r="G247">
        <v>0.89900000000000002</v>
      </c>
      <c r="H247" t="str">
        <f t="shared" si="3"/>
        <v>BTC</v>
      </c>
    </row>
    <row r="248" spans="1:8" x14ac:dyDescent="0.25">
      <c r="A248" t="s">
        <v>32</v>
      </c>
      <c r="B248" t="s">
        <v>21</v>
      </c>
      <c r="C248" t="s">
        <v>34</v>
      </c>
      <c r="D248" t="s">
        <v>158</v>
      </c>
      <c r="E248">
        <v>0.97399999999999998</v>
      </c>
      <c r="F248">
        <v>10.3</v>
      </c>
      <c r="G248">
        <v>0.88800000000000001</v>
      </c>
      <c r="H248" t="str">
        <f t="shared" si="3"/>
        <v>USD</v>
      </c>
    </row>
    <row r="249" spans="1:8" x14ac:dyDescent="0.25">
      <c r="A249" t="s">
        <v>32</v>
      </c>
      <c r="B249" t="s">
        <v>21</v>
      </c>
      <c r="C249" t="s">
        <v>34</v>
      </c>
      <c r="D249" t="s">
        <v>160</v>
      </c>
      <c r="E249">
        <v>0.313</v>
      </c>
      <c r="F249">
        <v>10.3</v>
      </c>
      <c r="G249">
        <v>0.88800000000000001</v>
      </c>
      <c r="H249" t="str">
        <f t="shared" si="3"/>
        <v>USD</v>
      </c>
    </row>
    <row r="250" spans="1:8" x14ac:dyDescent="0.25">
      <c r="A250" t="s">
        <v>32</v>
      </c>
      <c r="B250" t="s">
        <v>21</v>
      </c>
      <c r="C250" t="s">
        <v>34</v>
      </c>
      <c r="D250" t="s">
        <v>159</v>
      </c>
      <c r="E250">
        <v>0.48299999999999998</v>
      </c>
      <c r="F250">
        <v>10.3</v>
      </c>
      <c r="G250">
        <v>0.88800000000000001</v>
      </c>
      <c r="H250" t="str">
        <f t="shared" si="3"/>
        <v>USD</v>
      </c>
    </row>
    <row r="251" spans="1:8" x14ac:dyDescent="0.25">
      <c r="A251" t="s">
        <v>32</v>
      </c>
      <c r="B251" t="s">
        <v>8</v>
      </c>
      <c r="C251" t="s">
        <v>33</v>
      </c>
      <c r="D251" t="s">
        <v>158</v>
      </c>
      <c r="E251">
        <v>0.64900000000000002</v>
      </c>
      <c r="F251">
        <v>62.9</v>
      </c>
      <c r="G251">
        <v>0.9</v>
      </c>
      <c r="H251" t="str">
        <f t="shared" si="3"/>
        <v>BTC</v>
      </c>
    </row>
    <row r="252" spans="1:8" x14ac:dyDescent="0.25">
      <c r="A252" t="s">
        <v>32</v>
      </c>
      <c r="B252" t="s">
        <v>8</v>
      </c>
      <c r="C252" t="s">
        <v>33</v>
      </c>
      <c r="D252" t="s">
        <v>160</v>
      </c>
      <c r="E252">
        <v>0.26</v>
      </c>
      <c r="F252">
        <v>62.9</v>
      </c>
      <c r="G252">
        <v>0.9</v>
      </c>
      <c r="H252" t="str">
        <f t="shared" si="3"/>
        <v>BTC</v>
      </c>
    </row>
    <row r="253" spans="1:8" x14ac:dyDescent="0.25">
      <c r="A253" t="s">
        <v>32</v>
      </c>
      <c r="B253" t="s">
        <v>8</v>
      </c>
      <c r="C253" t="s">
        <v>33</v>
      </c>
      <c r="D253" t="s">
        <v>159</v>
      </c>
      <c r="E253">
        <v>0.48099999999999998</v>
      </c>
      <c r="F253">
        <v>62.9</v>
      </c>
      <c r="G253">
        <v>0.9</v>
      </c>
      <c r="H253" t="str">
        <f t="shared" si="3"/>
        <v>BTC</v>
      </c>
    </row>
    <row r="254" spans="1:8" x14ac:dyDescent="0.25">
      <c r="A254" t="s">
        <v>32</v>
      </c>
      <c r="B254" t="s">
        <v>8</v>
      </c>
      <c r="C254" t="s">
        <v>35</v>
      </c>
      <c r="D254" t="s">
        <v>158</v>
      </c>
      <c r="E254">
        <v>1.571</v>
      </c>
      <c r="F254">
        <v>13.6</v>
      </c>
      <c r="G254">
        <v>0.89900000000000002</v>
      </c>
      <c r="H254" t="str">
        <f t="shared" si="3"/>
        <v>ETH</v>
      </c>
    </row>
    <row r="255" spans="1:8" x14ac:dyDescent="0.25">
      <c r="A255" t="s">
        <v>32</v>
      </c>
      <c r="B255" t="s">
        <v>8</v>
      </c>
      <c r="C255" t="s">
        <v>35</v>
      </c>
      <c r="D255" t="s">
        <v>160</v>
      </c>
      <c r="E255">
        <v>0.66400000000000003</v>
      </c>
      <c r="F255">
        <v>13.6</v>
      </c>
      <c r="G255">
        <v>0.89900000000000002</v>
      </c>
      <c r="H255" t="str">
        <f t="shared" si="3"/>
        <v>ETH</v>
      </c>
    </row>
    <row r="256" spans="1:8" x14ac:dyDescent="0.25">
      <c r="A256" t="s">
        <v>32</v>
      </c>
      <c r="B256" t="s">
        <v>8</v>
      </c>
      <c r="C256" t="s">
        <v>35</v>
      </c>
      <c r="D256" t="s">
        <v>159</v>
      </c>
      <c r="E256">
        <v>1.0620000000000001</v>
      </c>
      <c r="F256">
        <v>13.6</v>
      </c>
      <c r="G256">
        <v>0.89900000000000002</v>
      </c>
      <c r="H256" t="str">
        <f t="shared" si="3"/>
        <v>ETH</v>
      </c>
    </row>
    <row r="257" spans="1:8" x14ac:dyDescent="0.25">
      <c r="A257" t="s">
        <v>37</v>
      </c>
      <c r="B257" t="s">
        <v>9</v>
      </c>
      <c r="C257" t="s">
        <v>38</v>
      </c>
      <c r="D257" t="s">
        <v>158</v>
      </c>
      <c r="E257">
        <v>3.907</v>
      </c>
      <c r="F257">
        <v>2.5</v>
      </c>
      <c r="G257">
        <v>4.6529999999999996</v>
      </c>
      <c r="H257" t="str">
        <f t="shared" si="3"/>
        <v>ETH</v>
      </c>
    </row>
    <row r="258" spans="1:8" x14ac:dyDescent="0.25">
      <c r="A258" t="s">
        <v>37</v>
      </c>
      <c r="B258" t="s">
        <v>9</v>
      </c>
      <c r="C258" t="s">
        <v>38</v>
      </c>
      <c r="D258" t="s">
        <v>160</v>
      </c>
      <c r="E258">
        <v>2.258</v>
      </c>
      <c r="F258">
        <v>2.5</v>
      </c>
      <c r="G258">
        <v>4.6529999999999996</v>
      </c>
      <c r="H258" t="str">
        <f t="shared" si="3"/>
        <v>ETH</v>
      </c>
    </row>
    <row r="259" spans="1:8" x14ac:dyDescent="0.25">
      <c r="A259" t="s">
        <v>37</v>
      </c>
      <c r="B259" t="s">
        <v>9</v>
      </c>
      <c r="C259" t="s">
        <v>38</v>
      </c>
      <c r="D259" t="s">
        <v>159</v>
      </c>
      <c r="E259">
        <v>2.258</v>
      </c>
      <c r="F259">
        <v>2.5</v>
      </c>
      <c r="G259">
        <v>4.6529999999999996</v>
      </c>
      <c r="H259" t="str">
        <f t="shared" ref="H259:H322" si="4">RIGHT(C259,3)</f>
        <v>ETH</v>
      </c>
    </row>
    <row r="260" spans="1:8" x14ac:dyDescent="0.25">
      <c r="A260" t="s">
        <v>37</v>
      </c>
      <c r="B260" t="s">
        <v>9</v>
      </c>
      <c r="C260" t="s">
        <v>39</v>
      </c>
      <c r="D260" t="s">
        <v>158</v>
      </c>
      <c r="E260">
        <v>3.6179999999999999</v>
      </c>
      <c r="F260">
        <v>4.9000000000000004</v>
      </c>
      <c r="G260">
        <v>4.6559999999999997</v>
      </c>
      <c r="H260" t="str">
        <f t="shared" si="4"/>
        <v>BTC</v>
      </c>
    </row>
    <row r="261" spans="1:8" x14ac:dyDescent="0.25">
      <c r="A261" t="s">
        <v>37</v>
      </c>
      <c r="B261" t="s">
        <v>9</v>
      </c>
      <c r="C261" t="s">
        <v>39</v>
      </c>
      <c r="D261" t="s">
        <v>160</v>
      </c>
      <c r="E261">
        <v>1.734</v>
      </c>
      <c r="F261">
        <v>4.9000000000000004</v>
      </c>
      <c r="G261">
        <v>4.6559999999999997</v>
      </c>
      <c r="H261" t="str">
        <f t="shared" si="4"/>
        <v>BTC</v>
      </c>
    </row>
    <row r="262" spans="1:8" x14ac:dyDescent="0.25">
      <c r="A262" t="s">
        <v>37</v>
      </c>
      <c r="B262" t="s">
        <v>9</v>
      </c>
      <c r="C262" t="s">
        <v>39</v>
      </c>
      <c r="D262" t="s">
        <v>159</v>
      </c>
      <c r="E262">
        <v>1.976</v>
      </c>
      <c r="F262">
        <v>4.9000000000000004</v>
      </c>
      <c r="G262">
        <v>4.6559999999999997</v>
      </c>
      <c r="H262" t="str">
        <f t="shared" si="4"/>
        <v>BTC</v>
      </c>
    </row>
    <row r="263" spans="1:8" x14ac:dyDescent="0.25">
      <c r="A263" t="s">
        <v>37</v>
      </c>
      <c r="B263" t="s">
        <v>9</v>
      </c>
      <c r="C263" t="s">
        <v>130</v>
      </c>
      <c r="D263" t="s">
        <v>158</v>
      </c>
      <c r="E263">
        <v>3.452</v>
      </c>
      <c r="F263">
        <v>3.1</v>
      </c>
      <c r="G263">
        <v>4.5910000000000002</v>
      </c>
      <c r="H263" t="str">
        <f t="shared" si="4"/>
        <v>USD</v>
      </c>
    </row>
    <row r="264" spans="1:8" x14ac:dyDescent="0.25">
      <c r="A264" t="s">
        <v>37</v>
      </c>
      <c r="B264" t="s">
        <v>9</v>
      </c>
      <c r="C264" t="s">
        <v>130</v>
      </c>
      <c r="D264" t="s">
        <v>160</v>
      </c>
      <c r="E264">
        <v>1.534</v>
      </c>
      <c r="F264">
        <v>3.1</v>
      </c>
      <c r="G264">
        <v>4.5910000000000002</v>
      </c>
      <c r="H264" t="str">
        <f t="shared" si="4"/>
        <v>USD</v>
      </c>
    </row>
    <row r="265" spans="1:8" x14ac:dyDescent="0.25">
      <c r="A265" t="s">
        <v>37</v>
      </c>
      <c r="B265" t="s">
        <v>9</v>
      </c>
      <c r="C265" t="s">
        <v>130</v>
      </c>
      <c r="D265" t="s">
        <v>159</v>
      </c>
      <c r="E265">
        <v>1.6639999999999999</v>
      </c>
      <c r="F265">
        <v>3.1</v>
      </c>
      <c r="G265">
        <v>4.5910000000000002</v>
      </c>
      <c r="H265" t="str">
        <f t="shared" si="4"/>
        <v>USD</v>
      </c>
    </row>
    <row r="266" spans="1:8" x14ac:dyDescent="0.25">
      <c r="A266" t="s">
        <v>37</v>
      </c>
      <c r="B266" t="s">
        <v>40</v>
      </c>
      <c r="C266" t="s">
        <v>39</v>
      </c>
      <c r="D266" t="s">
        <v>158</v>
      </c>
      <c r="E266">
        <v>69.980999999999995</v>
      </c>
      <c r="F266">
        <v>0.2</v>
      </c>
      <c r="G266">
        <v>3.2989999999999999</v>
      </c>
      <c r="H266" t="str">
        <f t="shared" si="4"/>
        <v>BTC</v>
      </c>
    </row>
    <row r="267" spans="1:8" x14ac:dyDescent="0.25">
      <c r="A267" t="s">
        <v>37</v>
      </c>
      <c r="B267" t="s">
        <v>40</v>
      </c>
      <c r="C267" t="s">
        <v>39</v>
      </c>
      <c r="D267" t="s">
        <v>160</v>
      </c>
      <c r="E267">
        <v>40.241999999999997</v>
      </c>
      <c r="F267">
        <v>0.2</v>
      </c>
      <c r="G267">
        <v>3.2989999999999999</v>
      </c>
      <c r="H267" t="str">
        <f t="shared" si="4"/>
        <v>BTC</v>
      </c>
    </row>
    <row r="268" spans="1:8" x14ac:dyDescent="0.25">
      <c r="A268" t="s">
        <v>37</v>
      </c>
      <c r="B268" t="s">
        <v>40</v>
      </c>
      <c r="C268" t="s">
        <v>39</v>
      </c>
      <c r="D268" t="s">
        <v>159</v>
      </c>
      <c r="E268">
        <v>66.522000000000006</v>
      </c>
      <c r="F268">
        <v>0.2</v>
      </c>
      <c r="G268">
        <v>3.2989999999999999</v>
      </c>
      <c r="H268" t="str">
        <f t="shared" si="4"/>
        <v>BTC</v>
      </c>
    </row>
    <row r="269" spans="1:8" x14ac:dyDescent="0.25">
      <c r="A269" t="s">
        <v>37</v>
      </c>
      <c r="B269" t="s">
        <v>4</v>
      </c>
      <c r="C269" t="s">
        <v>130</v>
      </c>
      <c r="D269" t="s">
        <v>158</v>
      </c>
      <c r="E269">
        <v>81.179000000000002</v>
      </c>
      <c r="F269">
        <v>0.7</v>
      </c>
      <c r="G269">
        <v>4.5860000000000003</v>
      </c>
      <c r="H269" t="str">
        <f t="shared" si="4"/>
        <v>USD</v>
      </c>
    </row>
    <row r="270" spans="1:8" x14ac:dyDescent="0.25">
      <c r="A270" t="s">
        <v>37</v>
      </c>
      <c r="B270" t="s">
        <v>4</v>
      </c>
      <c r="C270" t="s">
        <v>130</v>
      </c>
      <c r="D270" t="s">
        <v>160</v>
      </c>
      <c r="E270">
        <v>6.0990000000000002</v>
      </c>
      <c r="F270">
        <v>0.7</v>
      </c>
      <c r="G270">
        <v>4.5860000000000003</v>
      </c>
      <c r="H270" t="str">
        <f t="shared" si="4"/>
        <v>USD</v>
      </c>
    </row>
    <row r="271" spans="1:8" x14ac:dyDescent="0.25">
      <c r="A271" t="s">
        <v>37</v>
      </c>
      <c r="B271" t="s">
        <v>4</v>
      </c>
      <c r="C271" t="s">
        <v>130</v>
      </c>
      <c r="D271" t="s">
        <v>159</v>
      </c>
      <c r="E271">
        <v>24.762</v>
      </c>
      <c r="F271">
        <v>0.7</v>
      </c>
      <c r="G271">
        <v>4.5860000000000003</v>
      </c>
      <c r="H271" t="str">
        <f t="shared" si="4"/>
        <v>USD</v>
      </c>
    </row>
    <row r="272" spans="1:8" x14ac:dyDescent="0.25">
      <c r="A272" t="s">
        <v>37</v>
      </c>
      <c r="B272" t="s">
        <v>8</v>
      </c>
      <c r="C272" t="s">
        <v>38</v>
      </c>
      <c r="D272" t="s">
        <v>158</v>
      </c>
      <c r="E272">
        <v>1.7709999999999999</v>
      </c>
      <c r="F272">
        <v>16.3</v>
      </c>
      <c r="G272">
        <v>4.66</v>
      </c>
      <c r="H272" t="str">
        <f t="shared" si="4"/>
        <v>ETH</v>
      </c>
    </row>
    <row r="273" spans="1:8" x14ac:dyDescent="0.25">
      <c r="A273" t="s">
        <v>37</v>
      </c>
      <c r="B273" t="s">
        <v>8</v>
      </c>
      <c r="C273" t="s">
        <v>38</v>
      </c>
      <c r="D273" t="s">
        <v>160</v>
      </c>
      <c r="E273">
        <v>0.66900000000000004</v>
      </c>
      <c r="F273">
        <v>16.3</v>
      </c>
      <c r="G273">
        <v>4.66</v>
      </c>
      <c r="H273" t="str">
        <f t="shared" si="4"/>
        <v>ETH</v>
      </c>
    </row>
    <row r="274" spans="1:8" x14ac:dyDescent="0.25">
      <c r="A274" t="s">
        <v>37</v>
      </c>
      <c r="B274" t="s">
        <v>8</v>
      </c>
      <c r="C274" t="s">
        <v>38</v>
      </c>
      <c r="D274" t="s">
        <v>159</v>
      </c>
      <c r="E274">
        <v>1.1259999999999999</v>
      </c>
      <c r="F274">
        <v>16.3</v>
      </c>
      <c r="G274">
        <v>4.66</v>
      </c>
      <c r="H274" t="str">
        <f t="shared" si="4"/>
        <v>ETH</v>
      </c>
    </row>
    <row r="275" spans="1:8" x14ac:dyDescent="0.25">
      <c r="A275" t="s">
        <v>37</v>
      </c>
      <c r="B275" t="s">
        <v>8</v>
      </c>
      <c r="C275" t="s">
        <v>39</v>
      </c>
      <c r="D275" t="s">
        <v>158</v>
      </c>
      <c r="E275">
        <v>0.70199999999999996</v>
      </c>
      <c r="F275">
        <v>71.5</v>
      </c>
      <c r="G275">
        <v>4.6639999999999997</v>
      </c>
      <c r="H275" t="str">
        <f t="shared" si="4"/>
        <v>BTC</v>
      </c>
    </row>
    <row r="276" spans="1:8" x14ac:dyDescent="0.25">
      <c r="A276" t="s">
        <v>37</v>
      </c>
      <c r="B276" t="s">
        <v>8</v>
      </c>
      <c r="C276" t="s">
        <v>39</v>
      </c>
      <c r="D276" t="s">
        <v>160</v>
      </c>
      <c r="E276">
        <v>0.312</v>
      </c>
      <c r="F276">
        <v>71.5</v>
      </c>
      <c r="G276">
        <v>4.6639999999999997</v>
      </c>
      <c r="H276" t="str">
        <f t="shared" si="4"/>
        <v>BTC</v>
      </c>
    </row>
    <row r="277" spans="1:8" x14ac:dyDescent="0.25">
      <c r="A277" t="s">
        <v>37</v>
      </c>
      <c r="B277" t="s">
        <v>8</v>
      </c>
      <c r="C277" t="s">
        <v>39</v>
      </c>
      <c r="D277" t="s">
        <v>159</v>
      </c>
      <c r="E277">
        <v>0.46899999999999997</v>
      </c>
      <c r="F277">
        <v>71.5</v>
      </c>
      <c r="G277">
        <v>4.6639999999999997</v>
      </c>
      <c r="H277" t="str">
        <f t="shared" si="4"/>
        <v>BTC</v>
      </c>
    </row>
    <row r="278" spans="1:8" x14ac:dyDescent="0.25">
      <c r="A278" t="s">
        <v>37</v>
      </c>
      <c r="B278" t="s">
        <v>18</v>
      </c>
      <c r="C278" t="s">
        <v>38</v>
      </c>
      <c r="D278" t="s">
        <v>158</v>
      </c>
      <c r="E278">
        <v>2.319</v>
      </c>
      <c r="F278">
        <v>0.4</v>
      </c>
      <c r="G278">
        <v>4.6710000000000003</v>
      </c>
      <c r="H278" t="str">
        <f t="shared" si="4"/>
        <v>ETH</v>
      </c>
    </row>
    <row r="279" spans="1:8" x14ac:dyDescent="0.25">
      <c r="A279" t="s">
        <v>37</v>
      </c>
      <c r="B279" t="s">
        <v>18</v>
      </c>
      <c r="C279" t="s">
        <v>38</v>
      </c>
      <c r="D279" t="s">
        <v>160</v>
      </c>
      <c r="E279">
        <v>2.319</v>
      </c>
      <c r="F279">
        <v>0.4</v>
      </c>
      <c r="G279">
        <v>4.6710000000000003</v>
      </c>
      <c r="H279" t="str">
        <f t="shared" si="4"/>
        <v>ETH</v>
      </c>
    </row>
    <row r="280" spans="1:8" x14ac:dyDescent="0.25">
      <c r="A280" t="s">
        <v>37</v>
      </c>
      <c r="B280" t="s">
        <v>18</v>
      </c>
      <c r="C280" t="s">
        <v>38</v>
      </c>
      <c r="D280" t="s">
        <v>159</v>
      </c>
      <c r="E280">
        <v>2.319</v>
      </c>
      <c r="F280">
        <v>0.4</v>
      </c>
      <c r="G280">
        <v>4.6710000000000003</v>
      </c>
      <c r="H280" t="str">
        <f t="shared" si="4"/>
        <v>ETH</v>
      </c>
    </row>
    <row r="281" spans="1:8" x14ac:dyDescent="0.25">
      <c r="A281" t="s">
        <v>37</v>
      </c>
      <c r="B281" t="s">
        <v>18</v>
      </c>
      <c r="C281" t="s">
        <v>39</v>
      </c>
      <c r="D281" t="s">
        <v>158</v>
      </c>
      <c r="E281">
        <v>1.1990000000000001</v>
      </c>
      <c r="F281">
        <v>0.8</v>
      </c>
      <c r="G281">
        <v>4.6790000000000003</v>
      </c>
      <c r="H281" t="str">
        <f t="shared" si="4"/>
        <v>BTC</v>
      </c>
    </row>
    <row r="282" spans="1:8" x14ac:dyDescent="0.25">
      <c r="A282" t="s">
        <v>37</v>
      </c>
      <c r="B282" t="s">
        <v>18</v>
      </c>
      <c r="C282" t="s">
        <v>39</v>
      </c>
      <c r="D282" t="s">
        <v>160</v>
      </c>
      <c r="E282">
        <v>1.1990000000000001</v>
      </c>
      <c r="F282">
        <v>0.8</v>
      </c>
      <c r="G282">
        <v>4.6790000000000003</v>
      </c>
      <c r="H282" t="str">
        <f t="shared" si="4"/>
        <v>BTC</v>
      </c>
    </row>
    <row r="283" spans="1:8" x14ac:dyDescent="0.25">
      <c r="A283" t="s">
        <v>37</v>
      </c>
      <c r="B283" t="s">
        <v>18</v>
      </c>
      <c r="C283" t="s">
        <v>39</v>
      </c>
      <c r="D283" t="s">
        <v>159</v>
      </c>
      <c r="E283">
        <v>1.1990000000000001</v>
      </c>
      <c r="F283">
        <v>0.8</v>
      </c>
      <c r="G283">
        <v>4.6790000000000003</v>
      </c>
      <c r="H283" t="str">
        <f t="shared" si="4"/>
        <v>BTC</v>
      </c>
    </row>
    <row r="284" spans="1:8" x14ac:dyDescent="0.25">
      <c r="A284" t="s">
        <v>41</v>
      </c>
      <c r="B284" t="s">
        <v>9</v>
      </c>
      <c r="C284" t="s">
        <v>42</v>
      </c>
      <c r="D284" t="s">
        <v>158</v>
      </c>
      <c r="E284">
        <v>84.679000000000002</v>
      </c>
      <c r="F284">
        <v>28.3</v>
      </c>
      <c r="G284">
        <v>4.2999999999999997E-2</v>
      </c>
      <c r="H284" t="str">
        <f t="shared" si="4"/>
        <v>ETH</v>
      </c>
    </row>
    <row r="285" spans="1:8" x14ac:dyDescent="0.25">
      <c r="A285" t="s">
        <v>41</v>
      </c>
      <c r="B285" t="s">
        <v>9</v>
      </c>
      <c r="C285" t="s">
        <v>42</v>
      </c>
      <c r="D285" t="s">
        <v>160</v>
      </c>
      <c r="E285">
        <v>3.4369999999999998</v>
      </c>
      <c r="F285">
        <v>28.3</v>
      </c>
      <c r="G285">
        <v>4.2999999999999997E-2</v>
      </c>
      <c r="H285" t="str">
        <f t="shared" si="4"/>
        <v>ETH</v>
      </c>
    </row>
    <row r="286" spans="1:8" x14ac:dyDescent="0.25">
      <c r="A286" t="s">
        <v>41</v>
      </c>
      <c r="B286" t="s">
        <v>9</v>
      </c>
      <c r="C286" t="s">
        <v>42</v>
      </c>
      <c r="D286" t="s">
        <v>159</v>
      </c>
      <c r="E286">
        <v>38.869999999999997</v>
      </c>
      <c r="F286">
        <v>28.3</v>
      </c>
      <c r="G286">
        <v>4.2999999999999997E-2</v>
      </c>
      <c r="H286" t="str">
        <f t="shared" si="4"/>
        <v>ETH</v>
      </c>
    </row>
    <row r="287" spans="1:8" x14ac:dyDescent="0.25">
      <c r="A287" t="s">
        <v>41</v>
      </c>
      <c r="B287" t="s">
        <v>9</v>
      </c>
      <c r="C287" t="s">
        <v>43</v>
      </c>
      <c r="D287" t="s">
        <v>158</v>
      </c>
      <c r="E287">
        <v>2.645</v>
      </c>
      <c r="F287">
        <v>17.3</v>
      </c>
      <c r="G287">
        <v>4.2999999999999997E-2</v>
      </c>
      <c r="H287" t="str">
        <f t="shared" si="4"/>
        <v>BTC</v>
      </c>
    </row>
    <row r="288" spans="1:8" x14ac:dyDescent="0.25">
      <c r="A288" t="s">
        <v>41</v>
      </c>
      <c r="B288" t="s">
        <v>9</v>
      </c>
      <c r="C288" t="s">
        <v>43</v>
      </c>
      <c r="D288" t="s">
        <v>160</v>
      </c>
      <c r="E288">
        <v>1.415</v>
      </c>
      <c r="F288">
        <v>17.3</v>
      </c>
      <c r="G288">
        <v>4.2999999999999997E-2</v>
      </c>
      <c r="H288" t="str">
        <f t="shared" si="4"/>
        <v>BTC</v>
      </c>
    </row>
    <row r="289" spans="1:8" x14ac:dyDescent="0.25">
      <c r="A289" t="s">
        <v>41</v>
      </c>
      <c r="B289" t="s">
        <v>9</v>
      </c>
      <c r="C289" t="s">
        <v>43</v>
      </c>
      <c r="D289" t="s">
        <v>159</v>
      </c>
      <c r="E289">
        <v>1.5620000000000001</v>
      </c>
      <c r="F289">
        <v>17.3</v>
      </c>
      <c r="G289">
        <v>4.2999999999999997E-2</v>
      </c>
      <c r="H289" t="str">
        <f t="shared" si="4"/>
        <v>BTC</v>
      </c>
    </row>
    <row r="290" spans="1:8" x14ac:dyDescent="0.25">
      <c r="A290" t="s">
        <v>41</v>
      </c>
      <c r="B290" t="s">
        <v>40</v>
      </c>
      <c r="C290" t="s">
        <v>44</v>
      </c>
      <c r="D290" t="s">
        <v>158</v>
      </c>
      <c r="E290">
        <v>3.2719999999999998</v>
      </c>
      <c r="F290">
        <v>5.0999999999999996</v>
      </c>
      <c r="G290">
        <v>4.2999999999999997E-2</v>
      </c>
      <c r="H290" t="str">
        <f t="shared" si="4"/>
        <v>USD</v>
      </c>
    </row>
    <row r="291" spans="1:8" x14ac:dyDescent="0.25">
      <c r="A291" t="s">
        <v>41</v>
      </c>
      <c r="B291" t="s">
        <v>40</v>
      </c>
      <c r="C291" t="s">
        <v>44</v>
      </c>
      <c r="D291" t="s">
        <v>160</v>
      </c>
      <c r="E291">
        <v>1.776</v>
      </c>
      <c r="F291">
        <v>5.0999999999999996</v>
      </c>
      <c r="G291">
        <v>4.2999999999999997E-2</v>
      </c>
      <c r="H291" t="str">
        <f t="shared" si="4"/>
        <v>USD</v>
      </c>
    </row>
    <row r="292" spans="1:8" x14ac:dyDescent="0.25">
      <c r="A292" t="s">
        <v>41</v>
      </c>
      <c r="B292" t="s">
        <v>40</v>
      </c>
      <c r="C292" t="s">
        <v>44</v>
      </c>
      <c r="D292" t="s">
        <v>159</v>
      </c>
      <c r="E292">
        <v>2.0470000000000002</v>
      </c>
      <c r="F292">
        <v>5.0999999999999996</v>
      </c>
      <c r="G292">
        <v>4.2999999999999997E-2</v>
      </c>
      <c r="H292" t="str">
        <f t="shared" si="4"/>
        <v>USD</v>
      </c>
    </row>
    <row r="293" spans="1:8" x14ac:dyDescent="0.25">
      <c r="A293" t="s">
        <v>41</v>
      </c>
      <c r="B293" t="s">
        <v>40</v>
      </c>
      <c r="C293" t="s">
        <v>42</v>
      </c>
      <c r="D293" t="s">
        <v>158</v>
      </c>
      <c r="E293">
        <v>1.8120000000000001</v>
      </c>
      <c r="F293">
        <v>7.3</v>
      </c>
      <c r="G293">
        <v>4.2999999999999997E-2</v>
      </c>
      <c r="H293" t="str">
        <f t="shared" si="4"/>
        <v>ETH</v>
      </c>
    </row>
    <row r="294" spans="1:8" x14ac:dyDescent="0.25">
      <c r="A294" t="s">
        <v>41</v>
      </c>
      <c r="B294" t="s">
        <v>40</v>
      </c>
      <c r="C294" t="s">
        <v>42</v>
      </c>
      <c r="D294" t="s">
        <v>160</v>
      </c>
      <c r="E294">
        <v>1.8120000000000001</v>
      </c>
      <c r="F294">
        <v>7.3</v>
      </c>
      <c r="G294">
        <v>4.2999999999999997E-2</v>
      </c>
      <c r="H294" t="str">
        <f t="shared" si="4"/>
        <v>ETH</v>
      </c>
    </row>
    <row r="295" spans="1:8" x14ac:dyDescent="0.25">
      <c r="A295" t="s">
        <v>41</v>
      </c>
      <c r="B295" t="s">
        <v>40</v>
      </c>
      <c r="C295" t="s">
        <v>42</v>
      </c>
      <c r="D295" t="s">
        <v>159</v>
      </c>
      <c r="E295">
        <v>1.8120000000000001</v>
      </c>
      <c r="F295">
        <v>7.3</v>
      </c>
      <c r="G295">
        <v>4.2999999999999997E-2</v>
      </c>
      <c r="H295" t="str">
        <f t="shared" si="4"/>
        <v>ETH</v>
      </c>
    </row>
    <row r="296" spans="1:8" x14ac:dyDescent="0.25">
      <c r="A296" t="s">
        <v>41</v>
      </c>
      <c r="B296" t="s">
        <v>40</v>
      </c>
      <c r="C296" t="s">
        <v>43</v>
      </c>
      <c r="D296" t="s">
        <v>158</v>
      </c>
      <c r="E296">
        <v>2.6819999999999999</v>
      </c>
      <c r="F296">
        <v>6.9</v>
      </c>
      <c r="G296">
        <v>4.2999999999999997E-2</v>
      </c>
      <c r="H296" t="str">
        <f t="shared" si="4"/>
        <v>BTC</v>
      </c>
    </row>
    <row r="297" spans="1:8" x14ac:dyDescent="0.25">
      <c r="A297" t="s">
        <v>41</v>
      </c>
      <c r="B297" t="s">
        <v>40</v>
      </c>
      <c r="C297" t="s">
        <v>43</v>
      </c>
      <c r="D297" t="s">
        <v>160</v>
      </c>
      <c r="E297">
        <v>1.9690000000000001</v>
      </c>
      <c r="F297">
        <v>6.9</v>
      </c>
      <c r="G297">
        <v>4.2999999999999997E-2</v>
      </c>
      <c r="H297" t="str">
        <f t="shared" si="4"/>
        <v>BTC</v>
      </c>
    </row>
    <row r="298" spans="1:8" x14ac:dyDescent="0.25">
      <c r="A298" t="s">
        <v>41</v>
      </c>
      <c r="B298" t="s">
        <v>40</v>
      </c>
      <c r="C298" t="s">
        <v>43</v>
      </c>
      <c r="D298" t="s">
        <v>159</v>
      </c>
      <c r="E298">
        <v>1.9690000000000001</v>
      </c>
      <c r="F298">
        <v>6.9</v>
      </c>
      <c r="G298">
        <v>4.2999999999999997E-2</v>
      </c>
      <c r="H298" t="str">
        <f t="shared" si="4"/>
        <v>BTC</v>
      </c>
    </row>
    <row r="299" spans="1:8" x14ac:dyDescent="0.25">
      <c r="A299" t="s">
        <v>41</v>
      </c>
      <c r="B299" t="s">
        <v>5</v>
      </c>
      <c r="C299" t="s">
        <v>44</v>
      </c>
      <c r="D299" t="s">
        <v>158</v>
      </c>
      <c r="E299">
        <v>4.0570000000000004</v>
      </c>
      <c r="F299">
        <v>0.7</v>
      </c>
      <c r="G299">
        <v>4.2999999999999997E-2</v>
      </c>
      <c r="H299" t="str">
        <f t="shared" si="4"/>
        <v>USD</v>
      </c>
    </row>
    <row r="300" spans="1:8" x14ac:dyDescent="0.25">
      <c r="A300" t="s">
        <v>41</v>
      </c>
      <c r="B300" t="s">
        <v>5</v>
      </c>
      <c r="C300" t="s">
        <v>44</v>
      </c>
      <c r="D300" t="s">
        <v>160</v>
      </c>
      <c r="E300">
        <v>1.7430000000000001</v>
      </c>
      <c r="F300">
        <v>0.7</v>
      </c>
      <c r="G300">
        <v>4.2999999999999997E-2</v>
      </c>
      <c r="H300" t="str">
        <f t="shared" si="4"/>
        <v>USD</v>
      </c>
    </row>
    <row r="301" spans="1:8" x14ac:dyDescent="0.25">
      <c r="A301" t="s">
        <v>41</v>
      </c>
      <c r="B301" t="s">
        <v>5</v>
      </c>
      <c r="C301" t="s">
        <v>44</v>
      </c>
      <c r="D301" t="s">
        <v>159</v>
      </c>
      <c r="E301">
        <v>1.9530000000000001</v>
      </c>
      <c r="F301">
        <v>0.7</v>
      </c>
      <c r="G301">
        <v>4.2999999999999997E-2</v>
      </c>
      <c r="H301" t="str">
        <f t="shared" si="4"/>
        <v>USD</v>
      </c>
    </row>
    <row r="302" spans="1:8" x14ac:dyDescent="0.25">
      <c r="A302" t="s">
        <v>41</v>
      </c>
      <c r="B302" t="s">
        <v>8</v>
      </c>
      <c r="C302" t="s">
        <v>42</v>
      </c>
      <c r="D302" t="s">
        <v>158</v>
      </c>
      <c r="E302">
        <v>0.90900000000000003</v>
      </c>
      <c r="F302">
        <v>29.4</v>
      </c>
      <c r="G302">
        <v>4.2999999999999997E-2</v>
      </c>
      <c r="H302" t="str">
        <f t="shared" si="4"/>
        <v>ETH</v>
      </c>
    </row>
    <row r="303" spans="1:8" x14ac:dyDescent="0.25">
      <c r="A303" t="s">
        <v>41</v>
      </c>
      <c r="B303" t="s">
        <v>8</v>
      </c>
      <c r="C303" t="s">
        <v>42</v>
      </c>
      <c r="D303" t="s">
        <v>160</v>
      </c>
      <c r="E303">
        <v>0.55800000000000005</v>
      </c>
      <c r="F303">
        <v>29.4</v>
      </c>
      <c r="G303">
        <v>4.2999999999999997E-2</v>
      </c>
      <c r="H303" t="str">
        <f t="shared" si="4"/>
        <v>ETH</v>
      </c>
    </row>
    <row r="304" spans="1:8" x14ac:dyDescent="0.25">
      <c r="A304" t="s">
        <v>41</v>
      </c>
      <c r="B304" t="s">
        <v>8</v>
      </c>
      <c r="C304" t="s">
        <v>42</v>
      </c>
      <c r="D304" t="s">
        <v>159</v>
      </c>
      <c r="E304">
        <v>0.72299999999999998</v>
      </c>
      <c r="F304">
        <v>29.4</v>
      </c>
      <c r="G304">
        <v>4.2999999999999997E-2</v>
      </c>
      <c r="H304" t="str">
        <f t="shared" si="4"/>
        <v>ETH</v>
      </c>
    </row>
    <row r="305" spans="1:8" x14ac:dyDescent="0.25">
      <c r="A305" t="s">
        <v>41</v>
      </c>
      <c r="B305" t="s">
        <v>8</v>
      </c>
      <c r="C305" t="s">
        <v>43</v>
      </c>
      <c r="D305" t="s">
        <v>158</v>
      </c>
      <c r="E305">
        <v>0.23300000000000001</v>
      </c>
      <c r="F305">
        <v>54.9</v>
      </c>
      <c r="G305">
        <v>4.2999999999999997E-2</v>
      </c>
      <c r="H305" t="str">
        <f t="shared" si="4"/>
        <v>BTC</v>
      </c>
    </row>
    <row r="306" spans="1:8" x14ac:dyDescent="0.25">
      <c r="A306" t="s">
        <v>41</v>
      </c>
      <c r="B306" t="s">
        <v>8</v>
      </c>
      <c r="C306" t="s">
        <v>43</v>
      </c>
      <c r="D306" t="s">
        <v>160</v>
      </c>
      <c r="E306">
        <v>0.184</v>
      </c>
      <c r="F306">
        <v>54.9</v>
      </c>
      <c r="G306">
        <v>4.2999999999999997E-2</v>
      </c>
      <c r="H306" t="str">
        <f t="shared" si="4"/>
        <v>BTC</v>
      </c>
    </row>
    <row r="307" spans="1:8" x14ac:dyDescent="0.25">
      <c r="A307" t="s">
        <v>41</v>
      </c>
      <c r="B307" t="s">
        <v>8</v>
      </c>
      <c r="C307" t="s">
        <v>43</v>
      </c>
      <c r="D307" t="s">
        <v>159</v>
      </c>
      <c r="E307">
        <v>0.23300000000000001</v>
      </c>
      <c r="F307">
        <v>54.9</v>
      </c>
      <c r="G307">
        <v>4.2999999999999997E-2</v>
      </c>
      <c r="H307" t="str">
        <f t="shared" si="4"/>
        <v>BTC</v>
      </c>
    </row>
    <row r="308" spans="1:8" x14ac:dyDescent="0.25">
      <c r="A308" t="s">
        <v>41</v>
      </c>
      <c r="B308" t="s">
        <v>17</v>
      </c>
      <c r="C308" t="s">
        <v>42</v>
      </c>
      <c r="D308" t="s">
        <v>158</v>
      </c>
      <c r="E308">
        <v>3.238</v>
      </c>
      <c r="F308">
        <v>0.5</v>
      </c>
      <c r="G308">
        <v>4.2999999999999997E-2</v>
      </c>
      <c r="H308" t="str">
        <f t="shared" si="4"/>
        <v>ETH</v>
      </c>
    </row>
    <row r="309" spans="1:8" x14ac:dyDescent="0.25">
      <c r="A309" t="s">
        <v>41</v>
      </c>
      <c r="B309" t="s">
        <v>17</v>
      </c>
      <c r="C309" t="s">
        <v>42</v>
      </c>
      <c r="D309" t="s">
        <v>160</v>
      </c>
      <c r="E309">
        <v>1.0329999999999999</v>
      </c>
      <c r="F309">
        <v>0.5</v>
      </c>
      <c r="G309">
        <v>4.2999999999999997E-2</v>
      </c>
      <c r="H309" t="str">
        <f t="shared" si="4"/>
        <v>ETH</v>
      </c>
    </row>
    <row r="310" spans="1:8" x14ac:dyDescent="0.25">
      <c r="A310" t="s">
        <v>41</v>
      </c>
      <c r="B310" t="s">
        <v>17</v>
      </c>
      <c r="C310" t="s">
        <v>42</v>
      </c>
      <c r="D310" t="s">
        <v>159</v>
      </c>
      <c r="E310">
        <v>1.641</v>
      </c>
      <c r="F310">
        <v>0.5</v>
      </c>
      <c r="G310">
        <v>4.2999999999999997E-2</v>
      </c>
      <c r="H310" t="str">
        <f t="shared" si="4"/>
        <v>ETH</v>
      </c>
    </row>
    <row r="311" spans="1:8" x14ac:dyDescent="0.25">
      <c r="A311" t="s">
        <v>41</v>
      </c>
      <c r="B311" t="s">
        <v>17</v>
      </c>
      <c r="C311" t="s">
        <v>43</v>
      </c>
      <c r="D311" t="s">
        <v>158</v>
      </c>
      <c r="E311">
        <v>0.59099999999999997</v>
      </c>
      <c r="F311">
        <v>9.6999999999999993</v>
      </c>
      <c r="G311">
        <v>4.2999999999999997E-2</v>
      </c>
      <c r="H311" t="str">
        <f t="shared" si="4"/>
        <v>BTC</v>
      </c>
    </row>
    <row r="312" spans="1:8" x14ac:dyDescent="0.25">
      <c r="A312" t="s">
        <v>41</v>
      </c>
      <c r="B312" t="s">
        <v>17</v>
      </c>
      <c r="C312" t="s">
        <v>43</v>
      </c>
      <c r="D312" t="s">
        <v>160</v>
      </c>
      <c r="E312">
        <v>0.39400000000000002</v>
      </c>
      <c r="F312">
        <v>9.6999999999999993</v>
      </c>
      <c r="G312">
        <v>4.2999999999999997E-2</v>
      </c>
      <c r="H312" t="str">
        <f t="shared" si="4"/>
        <v>BTC</v>
      </c>
    </row>
    <row r="313" spans="1:8" x14ac:dyDescent="0.25">
      <c r="A313" t="s">
        <v>41</v>
      </c>
      <c r="B313" t="s">
        <v>17</v>
      </c>
      <c r="C313" t="s">
        <v>43</v>
      </c>
      <c r="D313" t="s">
        <v>159</v>
      </c>
      <c r="E313">
        <v>0.443</v>
      </c>
      <c r="F313">
        <v>9.6999999999999993</v>
      </c>
      <c r="G313">
        <v>4.2999999999999997E-2</v>
      </c>
      <c r="H313" t="str">
        <f t="shared" si="4"/>
        <v>BTC</v>
      </c>
    </row>
    <row r="314" spans="1:8" x14ac:dyDescent="0.25">
      <c r="A314" t="s">
        <v>45</v>
      </c>
      <c r="B314" t="s">
        <v>8</v>
      </c>
      <c r="C314" t="s">
        <v>46</v>
      </c>
      <c r="D314" t="s">
        <v>158</v>
      </c>
      <c r="E314">
        <v>14.47</v>
      </c>
      <c r="F314">
        <v>0.4</v>
      </c>
      <c r="G314">
        <v>3.7410000000000001</v>
      </c>
      <c r="H314" t="str">
        <f t="shared" si="4"/>
        <v>BTC</v>
      </c>
    </row>
    <row r="315" spans="1:8" x14ac:dyDescent="0.25">
      <c r="A315" t="s">
        <v>45</v>
      </c>
      <c r="B315" t="s">
        <v>8</v>
      </c>
      <c r="C315" t="s">
        <v>46</v>
      </c>
      <c r="D315" t="s">
        <v>160</v>
      </c>
      <c r="E315">
        <v>3.1379999999999999</v>
      </c>
      <c r="F315">
        <v>0.4</v>
      </c>
      <c r="G315">
        <v>3.7410000000000001</v>
      </c>
      <c r="H315" t="str">
        <f t="shared" si="4"/>
        <v>BTC</v>
      </c>
    </row>
    <row r="316" spans="1:8" x14ac:dyDescent="0.25">
      <c r="A316" t="s">
        <v>45</v>
      </c>
      <c r="B316" t="s">
        <v>8</v>
      </c>
      <c r="C316" t="s">
        <v>46</v>
      </c>
      <c r="D316" t="s">
        <v>159</v>
      </c>
      <c r="E316">
        <v>6.3959999999999999</v>
      </c>
      <c r="F316">
        <v>0.4</v>
      </c>
      <c r="G316">
        <v>3.7410000000000001</v>
      </c>
      <c r="H316" t="str">
        <f t="shared" si="4"/>
        <v>BTC</v>
      </c>
    </row>
    <row r="317" spans="1:8" x14ac:dyDescent="0.25">
      <c r="A317" t="s">
        <v>45</v>
      </c>
      <c r="B317" t="s">
        <v>17</v>
      </c>
      <c r="C317" t="s">
        <v>46</v>
      </c>
      <c r="D317" t="s">
        <v>158</v>
      </c>
      <c r="E317">
        <v>7.01</v>
      </c>
      <c r="F317">
        <v>0.4</v>
      </c>
      <c r="G317">
        <v>3.7349999999999999</v>
      </c>
      <c r="H317" t="str">
        <f t="shared" si="4"/>
        <v>BTC</v>
      </c>
    </row>
    <row r="318" spans="1:8" x14ac:dyDescent="0.25">
      <c r="A318" t="s">
        <v>45</v>
      </c>
      <c r="B318" t="s">
        <v>17</v>
      </c>
      <c r="C318" t="s">
        <v>46</v>
      </c>
      <c r="D318" t="s">
        <v>160</v>
      </c>
      <c r="E318">
        <v>2.0259999999999998</v>
      </c>
      <c r="F318">
        <v>0.4</v>
      </c>
      <c r="G318">
        <v>3.7349999999999999</v>
      </c>
      <c r="H318" t="str">
        <f t="shared" si="4"/>
        <v>BTC</v>
      </c>
    </row>
    <row r="319" spans="1:8" x14ac:dyDescent="0.25">
      <c r="A319" t="s">
        <v>45</v>
      </c>
      <c r="B319" t="s">
        <v>17</v>
      </c>
      <c r="C319" t="s">
        <v>46</v>
      </c>
      <c r="D319" t="s">
        <v>159</v>
      </c>
      <c r="E319">
        <v>3.2879999999999998</v>
      </c>
      <c r="F319">
        <v>0.4</v>
      </c>
      <c r="G319">
        <v>3.7349999999999999</v>
      </c>
      <c r="H319" t="str">
        <f t="shared" si="4"/>
        <v>BTC</v>
      </c>
    </row>
    <row r="320" spans="1:8" x14ac:dyDescent="0.25">
      <c r="A320" t="s">
        <v>47</v>
      </c>
      <c r="B320" t="s">
        <v>1</v>
      </c>
      <c r="C320" t="s">
        <v>49</v>
      </c>
      <c r="D320" t="s">
        <v>158</v>
      </c>
      <c r="E320">
        <v>1.948</v>
      </c>
      <c r="F320">
        <v>2.4</v>
      </c>
      <c r="G320">
        <v>567.61400000000003</v>
      </c>
      <c r="H320" t="str">
        <f t="shared" si="4"/>
        <v>USD</v>
      </c>
    </row>
    <row r="321" spans="1:8" x14ac:dyDescent="0.25">
      <c r="A321" t="s">
        <v>47</v>
      </c>
      <c r="B321" t="s">
        <v>1</v>
      </c>
      <c r="C321" t="s">
        <v>49</v>
      </c>
      <c r="D321" t="s">
        <v>160</v>
      </c>
      <c r="E321">
        <v>0.72499999999999998</v>
      </c>
      <c r="F321">
        <v>2.4</v>
      </c>
      <c r="G321">
        <v>567.61400000000003</v>
      </c>
      <c r="H321" t="str">
        <f t="shared" si="4"/>
        <v>USD</v>
      </c>
    </row>
    <row r="322" spans="1:8" x14ac:dyDescent="0.25">
      <c r="A322" t="s">
        <v>47</v>
      </c>
      <c r="B322" t="s">
        <v>1</v>
      </c>
      <c r="C322" t="s">
        <v>49</v>
      </c>
      <c r="D322" t="s">
        <v>159</v>
      </c>
      <c r="E322">
        <v>1.2509999999999999</v>
      </c>
      <c r="F322">
        <v>2.4</v>
      </c>
      <c r="G322">
        <v>567.61400000000003</v>
      </c>
      <c r="H322" t="str">
        <f t="shared" si="4"/>
        <v>USD</v>
      </c>
    </row>
    <row r="323" spans="1:8" x14ac:dyDescent="0.25">
      <c r="A323" t="s">
        <v>47</v>
      </c>
      <c r="B323" t="s">
        <v>1</v>
      </c>
      <c r="C323" t="s">
        <v>48</v>
      </c>
      <c r="D323" t="s">
        <v>158</v>
      </c>
      <c r="E323">
        <v>0.84399999999999997</v>
      </c>
      <c r="F323">
        <v>25.1</v>
      </c>
      <c r="G323">
        <v>562.97500000000002</v>
      </c>
      <c r="H323" t="str">
        <f t="shared" ref="H323:H386" si="5">RIGHT(C323,3)</f>
        <v>BTC</v>
      </c>
    </row>
    <row r="324" spans="1:8" x14ac:dyDescent="0.25">
      <c r="A324" t="s">
        <v>47</v>
      </c>
      <c r="B324" t="s">
        <v>1</v>
      </c>
      <c r="C324" t="s">
        <v>48</v>
      </c>
      <c r="D324" t="s">
        <v>160</v>
      </c>
      <c r="E324">
        <v>0.47499999999999998</v>
      </c>
      <c r="F324">
        <v>25.1</v>
      </c>
      <c r="G324">
        <v>562.97500000000002</v>
      </c>
      <c r="H324" t="str">
        <f t="shared" si="5"/>
        <v>BTC</v>
      </c>
    </row>
    <row r="325" spans="1:8" x14ac:dyDescent="0.25">
      <c r="A325" t="s">
        <v>47</v>
      </c>
      <c r="B325" t="s">
        <v>1</v>
      </c>
      <c r="C325" t="s">
        <v>48</v>
      </c>
      <c r="D325" t="s">
        <v>159</v>
      </c>
      <c r="E325">
        <v>0.68300000000000005</v>
      </c>
      <c r="F325">
        <v>25.1</v>
      </c>
      <c r="G325">
        <v>562.97500000000002</v>
      </c>
      <c r="H325" t="str">
        <f t="shared" si="5"/>
        <v>BTC</v>
      </c>
    </row>
    <row r="326" spans="1:8" x14ac:dyDescent="0.25">
      <c r="A326" t="s">
        <v>47</v>
      </c>
      <c r="B326" t="s">
        <v>5</v>
      </c>
      <c r="C326" t="s">
        <v>48</v>
      </c>
      <c r="D326" t="s">
        <v>158</v>
      </c>
      <c r="E326">
        <v>0.98699999999999999</v>
      </c>
      <c r="F326">
        <v>5.6</v>
      </c>
      <c r="G326">
        <v>562.61699999999996</v>
      </c>
      <c r="H326" t="str">
        <f t="shared" si="5"/>
        <v>BTC</v>
      </c>
    </row>
    <row r="327" spans="1:8" x14ac:dyDescent="0.25">
      <c r="A327" t="s">
        <v>47</v>
      </c>
      <c r="B327" t="s">
        <v>5</v>
      </c>
      <c r="C327" t="s">
        <v>48</v>
      </c>
      <c r="D327" t="s">
        <v>160</v>
      </c>
      <c r="E327">
        <v>0.37</v>
      </c>
      <c r="F327">
        <v>5.6</v>
      </c>
      <c r="G327">
        <v>562.61699999999996</v>
      </c>
      <c r="H327" t="str">
        <f t="shared" si="5"/>
        <v>BTC</v>
      </c>
    </row>
    <row r="328" spans="1:8" x14ac:dyDescent="0.25">
      <c r="A328" t="s">
        <v>47</v>
      </c>
      <c r="B328" t="s">
        <v>5</v>
      </c>
      <c r="C328" t="s">
        <v>48</v>
      </c>
      <c r="D328" t="s">
        <v>159</v>
      </c>
      <c r="E328">
        <v>0.77200000000000002</v>
      </c>
      <c r="F328">
        <v>5.6</v>
      </c>
      <c r="G328">
        <v>562.61699999999996</v>
      </c>
      <c r="H328" t="str">
        <f t="shared" si="5"/>
        <v>BTC</v>
      </c>
    </row>
    <row r="329" spans="1:8" x14ac:dyDescent="0.25">
      <c r="A329" t="s">
        <v>47</v>
      </c>
      <c r="B329" t="s">
        <v>5</v>
      </c>
      <c r="C329" t="s">
        <v>49</v>
      </c>
      <c r="D329" t="s">
        <v>158</v>
      </c>
      <c r="E329">
        <v>0.91500000000000004</v>
      </c>
      <c r="F329">
        <v>4.8</v>
      </c>
      <c r="G329">
        <v>555.66499999999996</v>
      </c>
      <c r="H329" t="str">
        <f t="shared" si="5"/>
        <v>USD</v>
      </c>
    </row>
    <row r="330" spans="1:8" x14ac:dyDescent="0.25">
      <c r="A330" t="s">
        <v>47</v>
      </c>
      <c r="B330" t="s">
        <v>5</v>
      </c>
      <c r="C330" t="s">
        <v>49</v>
      </c>
      <c r="D330" t="s">
        <v>160</v>
      </c>
      <c r="E330">
        <v>0.23699999999999999</v>
      </c>
      <c r="F330">
        <v>4.8</v>
      </c>
      <c r="G330">
        <v>555.66499999999996</v>
      </c>
      <c r="H330" t="str">
        <f t="shared" si="5"/>
        <v>USD</v>
      </c>
    </row>
    <row r="331" spans="1:8" x14ac:dyDescent="0.25">
      <c r="A331" t="s">
        <v>47</v>
      </c>
      <c r="B331" t="s">
        <v>5</v>
      </c>
      <c r="C331" t="s">
        <v>49</v>
      </c>
      <c r="D331" t="s">
        <v>159</v>
      </c>
      <c r="E331">
        <v>0.58599999999999997</v>
      </c>
      <c r="F331">
        <v>4.8</v>
      </c>
      <c r="G331">
        <v>555.66499999999996</v>
      </c>
      <c r="H331" t="str">
        <f t="shared" si="5"/>
        <v>USD</v>
      </c>
    </row>
    <row r="332" spans="1:8" x14ac:dyDescent="0.25">
      <c r="A332" t="s">
        <v>47</v>
      </c>
      <c r="B332" t="s">
        <v>8</v>
      </c>
      <c r="C332" t="s">
        <v>50</v>
      </c>
      <c r="D332" t="s">
        <v>158</v>
      </c>
      <c r="E332">
        <v>28.655999999999999</v>
      </c>
      <c r="F332">
        <v>0.6</v>
      </c>
      <c r="G332">
        <v>561.64400000000001</v>
      </c>
      <c r="H332" t="str">
        <f t="shared" si="5"/>
        <v>ETH</v>
      </c>
    </row>
    <row r="333" spans="1:8" x14ac:dyDescent="0.25">
      <c r="A333" t="s">
        <v>47</v>
      </c>
      <c r="B333" t="s">
        <v>8</v>
      </c>
      <c r="C333" t="s">
        <v>50</v>
      </c>
      <c r="D333" t="s">
        <v>160</v>
      </c>
      <c r="E333">
        <v>1.1599999999999999</v>
      </c>
      <c r="F333">
        <v>0.6</v>
      </c>
      <c r="G333">
        <v>561.64400000000001</v>
      </c>
      <c r="H333" t="str">
        <f t="shared" si="5"/>
        <v>ETH</v>
      </c>
    </row>
    <row r="334" spans="1:8" x14ac:dyDescent="0.25">
      <c r="A334" t="s">
        <v>47</v>
      </c>
      <c r="B334" t="s">
        <v>8</v>
      </c>
      <c r="C334" t="s">
        <v>50</v>
      </c>
      <c r="D334" t="s">
        <v>159</v>
      </c>
      <c r="E334">
        <v>2.831</v>
      </c>
      <c r="F334">
        <v>0.6</v>
      </c>
      <c r="G334">
        <v>561.64400000000001</v>
      </c>
      <c r="H334" t="str">
        <f t="shared" si="5"/>
        <v>ETH</v>
      </c>
    </row>
    <row r="335" spans="1:8" x14ac:dyDescent="0.25">
      <c r="A335" t="s">
        <v>47</v>
      </c>
      <c r="B335" t="s">
        <v>8</v>
      </c>
      <c r="C335" t="s">
        <v>48</v>
      </c>
      <c r="D335" t="s">
        <v>158</v>
      </c>
      <c r="E335">
        <v>3.117</v>
      </c>
      <c r="F335">
        <v>1.7</v>
      </c>
      <c r="G335">
        <v>562.69799999999998</v>
      </c>
      <c r="H335" t="str">
        <f t="shared" si="5"/>
        <v>BTC</v>
      </c>
    </row>
    <row r="336" spans="1:8" x14ac:dyDescent="0.25">
      <c r="A336" t="s">
        <v>47</v>
      </c>
      <c r="B336" t="s">
        <v>8</v>
      </c>
      <c r="C336" t="s">
        <v>48</v>
      </c>
      <c r="D336" t="s">
        <v>160</v>
      </c>
      <c r="E336">
        <v>0.76600000000000001</v>
      </c>
      <c r="F336">
        <v>1.7</v>
      </c>
      <c r="G336">
        <v>562.69799999999998</v>
      </c>
      <c r="H336" t="str">
        <f t="shared" si="5"/>
        <v>BTC</v>
      </c>
    </row>
    <row r="337" spans="1:8" x14ac:dyDescent="0.25">
      <c r="A337" t="s">
        <v>47</v>
      </c>
      <c r="B337" t="s">
        <v>8</v>
      </c>
      <c r="C337" t="s">
        <v>48</v>
      </c>
      <c r="D337" t="s">
        <v>159</v>
      </c>
      <c r="E337">
        <v>1.2490000000000001</v>
      </c>
      <c r="F337">
        <v>1.7</v>
      </c>
      <c r="G337">
        <v>562.69799999999998</v>
      </c>
      <c r="H337" t="str">
        <f t="shared" si="5"/>
        <v>BTC</v>
      </c>
    </row>
    <row r="338" spans="1:8" x14ac:dyDescent="0.25">
      <c r="A338" t="s">
        <v>47</v>
      </c>
      <c r="B338" t="s">
        <v>17</v>
      </c>
      <c r="C338" t="s">
        <v>49</v>
      </c>
      <c r="D338" t="s">
        <v>158</v>
      </c>
      <c r="E338">
        <v>2.698</v>
      </c>
      <c r="F338">
        <v>0.4</v>
      </c>
      <c r="G338">
        <v>556.91300000000001</v>
      </c>
      <c r="H338" t="str">
        <f t="shared" si="5"/>
        <v>USD</v>
      </c>
    </row>
    <row r="339" spans="1:8" x14ac:dyDescent="0.25">
      <c r="A339" t="s">
        <v>47</v>
      </c>
      <c r="B339" t="s">
        <v>17</v>
      </c>
      <c r="C339" t="s">
        <v>49</v>
      </c>
      <c r="D339" t="s">
        <v>160</v>
      </c>
      <c r="E339">
        <v>1.0780000000000001</v>
      </c>
      <c r="F339">
        <v>0.4</v>
      </c>
      <c r="G339">
        <v>556.91300000000001</v>
      </c>
      <c r="H339" t="str">
        <f t="shared" si="5"/>
        <v>USD</v>
      </c>
    </row>
    <row r="340" spans="1:8" x14ac:dyDescent="0.25">
      <c r="A340" t="s">
        <v>47</v>
      </c>
      <c r="B340" t="s">
        <v>17</v>
      </c>
      <c r="C340" t="s">
        <v>49</v>
      </c>
      <c r="D340" t="s">
        <v>159</v>
      </c>
      <c r="E340">
        <v>1.2390000000000001</v>
      </c>
      <c r="F340">
        <v>0.4</v>
      </c>
      <c r="G340">
        <v>556.91300000000001</v>
      </c>
      <c r="H340" t="str">
        <f t="shared" si="5"/>
        <v>USD</v>
      </c>
    </row>
    <row r="341" spans="1:8" x14ac:dyDescent="0.25">
      <c r="A341" t="s">
        <v>47</v>
      </c>
      <c r="B341" t="s">
        <v>17</v>
      </c>
      <c r="C341" t="s">
        <v>48</v>
      </c>
      <c r="D341" t="s">
        <v>158</v>
      </c>
      <c r="E341">
        <v>0.874</v>
      </c>
      <c r="F341">
        <v>2.6</v>
      </c>
      <c r="G341">
        <v>562.553</v>
      </c>
      <c r="H341" t="str">
        <f t="shared" si="5"/>
        <v>BTC</v>
      </c>
    </row>
    <row r="342" spans="1:8" x14ac:dyDescent="0.25">
      <c r="A342" t="s">
        <v>47</v>
      </c>
      <c r="B342" t="s">
        <v>17</v>
      </c>
      <c r="C342" t="s">
        <v>48</v>
      </c>
      <c r="D342" t="s">
        <v>160</v>
      </c>
      <c r="E342">
        <v>0.40699999999999997</v>
      </c>
      <c r="F342">
        <v>2.6</v>
      </c>
      <c r="G342">
        <v>562.553</v>
      </c>
      <c r="H342" t="str">
        <f t="shared" si="5"/>
        <v>BTC</v>
      </c>
    </row>
    <row r="343" spans="1:8" x14ac:dyDescent="0.25">
      <c r="A343" t="s">
        <v>47</v>
      </c>
      <c r="B343" t="s">
        <v>17</v>
      </c>
      <c r="C343" t="s">
        <v>48</v>
      </c>
      <c r="D343" t="s">
        <v>159</v>
      </c>
      <c r="E343">
        <v>0.70699999999999996</v>
      </c>
      <c r="F343">
        <v>2.6</v>
      </c>
      <c r="G343">
        <v>562.553</v>
      </c>
      <c r="H343" t="str">
        <f t="shared" si="5"/>
        <v>BTC</v>
      </c>
    </row>
    <row r="344" spans="1:8" x14ac:dyDescent="0.25">
      <c r="A344" t="s">
        <v>47</v>
      </c>
      <c r="B344" t="s">
        <v>9</v>
      </c>
      <c r="C344" t="s">
        <v>49</v>
      </c>
      <c r="D344" t="s">
        <v>158</v>
      </c>
      <c r="E344">
        <v>2.0230000000000001</v>
      </c>
      <c r="F344">
        <v>29.5</v>
      </c>
      <c r="G344">
        <v>554.72299999999996</v>
      </c>
      <c r="H344" t="str">
        <f t="shared" si="5"/>
        <v>USD</v>
      </c>
    </row>
    <row r="345" spans="1:8" x14ac:dyDescent="0.25">
      <c r="A345" t="s">
        <v>47</v>
      </c>
      <c r="B345" t="s">
        <v>9</v>
      </c>
      <c r="C345" t="s">
        <v>49</v>
      </c>
      <c r="D345" t="s">
        <v>160</v>
      </c>
      <c r="E345">
        <v>0.52400000000000002</v>
      </c>
      <c r="F345">
        <v>29.5</v>
      </c>
      <c r="G345">
        <v>554.72299999999996</v>
      </c>
      <c r="H345" t="str">
        <f t="shared" si="5"/>
        <v>USD</v>
      </c>
    </row>
    <row r="346" spans="1:8" x14ac:dyDescent="0.25">
      <c r="A346" t="s">
        <v>47</v>
      </c>
      <c r="B346" t="s">
        <v>9</v>
      </c>
      <c r="C346" t="s">
        <v>49</v>
      </c>
      <c r="D346" t="s">
        <v>159</v>
      </c>
      <c r="E346">
        <v>1.5629999999999999</v>
      </c>
      <c r="F346">
        <v>29.5</v>
      </c>
      <c r="G346">
        <v>554.72299999999996</v>
      </c>
      <c r="H346" t="str">
        <f t="shared" si="5"/>
        <v>USD</v>
      </c>
    </row>
    <row r="347" spans="1:8" x14ac:dyDescent="0.25">
      <c r="A347" t="s">
        <v>47</v>
      </c>
      <c r="B347" t="s">
        <v>9</v>
      </c>
      <c r="C347" t="s">
        <v>48</v>
      </c>
      <c r="D347" t="s">
        <v>158</v>
      </c>
      <c r="E347">
        <v>2.2389999999999999</v>
      </c>
      <c r="F347">
        <v>8.4</v>
      </c>
      <c r="G347">
        <v>562.48</v>
      </c>
      <c r="H347" t="str">
        <f t="shared" si="5"/>
        <v>BTC</v>
      </c>
    </row>
    <row r="348" spans="1:8" x14ac:dyDescent="0.25">
      <c r="A348" t="s">
        <v>47</v>
      </c>
      <c r="B348" t="s">
        <v>9</v>
      </c>
      <c r="C348" t="s">
        <v>48</v>
      </c>
      <c r="D348" t="s">
        <v>160</v>
      </c>
      <c r="E348">
        <v>1.117</v>
      </c>
      <c r="F348">
        <v>8.4</v>
      </c>
      <c r="G348">
        <v>562.48</v>
      </c>
      <c r="H348" t="str">
        <f t="shared" si="5"/>
        <v>BTC</v>
      </c>
    </row>
    <row r="349" spans="1:8" x14ac:dyDescent="0.25">
      <c r="A349" t="s">
        <v>47</v>
      </c>
      <c r="B349" t="s">
        <v>9</v>
      </c>
      <c r="C349" t="s">
        <v>48</v>
      </c>
      <c r="D349" t="s">
        <v>159</v>
      </c>
      <c r="E349">
        <v>1.522</v>
      </c>
      <c r="F349">
        <v>8.4</v>
      </c>
      <c r="G349">
        <v>562.48</v>
      </c>
      <c r="H349" t="str">
        <f t="shared" si="5"/>
        <v>BTC</v>
      </c>
    </row>
    <row r="350" spans="1:8" x14ac:dyDescent="0.25">
      <c r="A350" t="s">
        <v>47</v>
      </c>
      <c r="B350" t="s">
        <v>117</v>
      </c>
      <c r="C350" t="s">
        <v>49</v>
      </c>
      <c r="D350" t="s">
        <v>158</v>
      </c>
      <c r="E350">
        <v>21.681999999999999</v>
      </c>
      <c r="F350">
        <v>1.4</v>
      </c>
      <c r="G350">
        <v>555.524</v>
      </c>
      <c r="H350" t="str">
        <f t="shared" si="5"/>
        <v>USD</v>
      </c>
    </row>
    <row r="351" spans="1:8" x14ac:dyDescent="0.25">
      <c r="A351" t="s">
        <v>47</v>
      </c>
      <c r="B351" t="s">
        <v>117</v>
      </c>
      <c r="C351" t="s">
        <v>49</v>
      </c>
      <c r="D351" t="s">
        <v>160</v>
      </c>
      <c r="E351">
        <v>0.52500000000000002</v>
      </c>
      <c r="F351">
        <v>1.4</v>
      </c>
      <c r="G351">
        <v>555.524</v>
      </c>
      <c r="H351" t="str">
        <f t="shared" si="5"/>
        <v>USD</v>
      </c>
    </row>
    <row r="352" spans="1:8" x14ac:dyDescent="0.25">
      <c r="A352" t="s">
        <v>47</v>
      </c>
      <c r="B352" t="s">
        <v>117</v>
      </c>
      <c r="C352" t="s">
        <v>49</v>
      </c>
      <c r="D352" t="s">
        <v>159</v>
      </c>
      <c r="E352">
        <v>1.18</v>
      </c>
      <c r="F352">
        <v>1.4</v>
      </c>
      <c r="G352">
        <v>555.524</v>
      </c>
      <c r="H352" t="str">
        <f t="shared" si="5"/>
        <v>USD</v>
      </c>
    </row>
    <row r="353" spans="1:8" x14ac:dyDescent="0.25">
      <c r="A353" t="s">
        <v>47</v>
      </c>
      <c r="B353" t="s">
        <v>10</v>
      </c>
      <c r="C353" t="s">
        <v>48</v>
      </c>
      <c r="D353" t="s">
        <v>158</v>
      </c>
      <c r="E353">
        <v>1.1319999999999999</v>
      </c>
      <c r="F353">
        <v>0.5</v>
      </c>
      <c r="G353">
        <v>562.55799999999999</v>
      </c>
      <c r="H353" t="str">
        <f t="shared" si="5"/>
        <v>BTC</v>
      </c>
    </row>
    <row r="354" spans="1:8" x14ac:dyDescent="0.25">
      <c r="A354" t="s">
        <v>47</v>
      </c>
      <c r="B354" t="s">
        <v>10</v>
      </c>
      <c r="C354" t="s">
        <v>48</v>
      </c>
      <c r="D354" t="s">
        <v>160</v>
      </c>
      <c r="E354">
        <v>0.54700000000000004</v>
      </c>
      <c r="F354">
        <v>0.5</v>
      </c>
      <c r="G354">
        <v>562.55799999999999</v>
      </c>
      <c r="H354" t="str">
        <f t="shared" si="5"/>
        <v>BTC</v>
      </c>
    </row>
    <row r="355" spans="1:8" x14ac:dyDescent="0.25">
      <c r="A355" t="s">
        <v>47</v>
      </c>
      <c r="B355" t="s">
        <v>10</v>
      </c>
      <c r="C355" t="s">
        <v>48</v>
      </c>
      <c r="D355" t="s">
        <v>159</v>
      </c>
      <c r="E355">
        <v>1.02</v>
      </c>
      <c r="F355">
        <v>0.5</v>
      </c>
      <c r="G355">
        <v>562.55799999999999</v>
      </c>
      <c r="H355" t="str">
        <f t="shared" si="5"/>
        <v>BTC</v>
      </c>
    </row>
    <row r="356" spans="1:8" x14ac:dyDescent="0.25">
      <c r="A356" t="s">
        <v>47</v>
      </c>
      <c r="B356" t="s">
        <v>10</v>
      </c>
      <c r="C356" t="s">
        <v>49</v>
      </c>
      <c r="D356" t="s">
        <v>158</v>
      </c>
      <c r="E356">
        <v>2.11</v>
      </c>
      <c r="F356">
        <v>0.5</v>
      </c>
      <c r="G356">
        <v>556.04600000000005</v>
      </c>
      <c r="H356" t="str">
        <f t="shared" si="5"/>
        <v>USD</v>
      </c>
    </row>
    <row r="357" spans="1:8" x14ac:dyDescent="0.25">
      <c r="A357" t="s">
        <v>47</v>
      </c>
      <c r="B357" t="s">
        <v>10</v>
      </c>
      <c r="C357" t="s">
        <v>49</v>
      </c>
      <c r="D357" t="s">
        <v>160</v>
      </c>
      <c r="E357">
        <v>0.45700000000000002</v>
      </c>
      <c r="F357">
        <v>0.5</v>
      </c>
      <c r="G357">
        <v>556.04600000000005</v>
      </c>
      <c r="H357" t="str">
        <f t="shared" si="5"/>
        <v>USD</v>
      </c>
    </row>
    <row r="358" spans="1:8" x14ac:dyDescent="0.25">
      <c r="A358" t="s">
        <v>47</v>
      </c>
      <c r="B358" t="s">
        <v>10</v>
      </c>
      <c r="C358" t="s">
        <v>49</v>
      </c>
      <c r="D358" t="s">
        <v>159</v>
      </c>
      <c r="E358">
        <v>0.97699999999999998</v>
      </c>
      <c r="F358">
        <v>0.5</v>
      </c>
      <c r="G358">
        <v>556.04600000000005</v>
      </c>
      <c r="H358" t="str">
        <f t="shared" si="5"/>
        <v>USD</v>
      </c>
    </row>
    <row r="359" spans="1:8" x14ac:dyDescent="0.25">
      <c r="A359" t="s">
        <v>47</v>
      </c>
      <c r="B359" t="s">
        <v>11</v>
      </c>
      <c r="C359" t="s">
        <v>51</v>
      </c>
      <c r="D359" t="s">
        <v>158</v>
      </c>
      <c r="E359">
        <v>3.4670000000000001</v>
      </c>
      <c r="F359">
        <v>1.2</v>
      </c>
      <c r="G359">
        <v>580.49599999999998</v>
      </c>
      <c r="H359" t="str">
        <f t="shared" si="5"/>
        <v>KRW</v>
      </c>
    </row>
    <row r="360" spans="1:8" x14ac:dyDescent="0.25">
      <c r="A360" t="s">
        <v>47</v>
      </c>
      <c r="B360" t="s">
        <v>11</v>
      </c>
      <c r="C360" t="s">
        <v>51</v>
      </c>
      <c r="D360" t="s">
        <v>160</v>
      </c>
      <c r="E360">
        <v>1.079</v>
      </c>
      <c r="F360">
        <v>1.2</v>
      </c>
      <c r="G360">
        <v>580.49599999999998</v>
      </c>
      <c r="H360" t="str">
        <f t="shared" si="5"/>
        <v>KRW</v>
      </c>
    </row>
    <row r="361" spans="1:8" x14ac:dyDescent="0.25">
      <c r="A361" t="s">
        <v>47</v>
      </c>
      <c r="B361" t="s">
        <v>11</v>
      </c>
      <c r="C361" t="s">
        <v>51</v>
      </c>
      <c r="D361" t="s">
        <v>159</v>
      </c>
      <c r="E361">
        <v>2.3929999999999998</v>
      </c>
      <c r="F361">
        <v>1.2</v>
      </c>
      <c r="G361">
        <v>580.49599999999998</v>
      </c>
      <c r="H361" t="str">
        <f t="shared" si="5"/>
        <v>KRW</v>
      </c>
    </row>
    <row r="362" spans="1:8" x14ac:dyDescent="0.25">
      <c r="A362" t="s">
        <v>47</v>
      </c>
      <c r="B362" t="s">
        <v>21</v>
      </c>
      <c r="C362" t="s">
        <v>49</v>
      </c>
      <c r="D362" t="s">
        <v>158</v>
      </c>
      <c r="E362">
        <v>1.516</v>
      </c>
      <c r="F362">
        <v>0.6</v>
      </c>
      <c r="G362">
        <v>555.774</v>
      </c>
      <c r="H362" t="str">
        <f t="shared" si="5"/>
        <v>USD</v>
      </c>
    </row>
    <row r="363" spans="1:8" x14ac:dyDescent="0.25">
      <c r="A363" t="s">
        <v>47</v>
      </c>
      <c r="B363" t="s">
        <v>21</v>
      </c>
      <c r="C363" t="s">
        <v>49</v>
      </c>
      <c r="D363" t="s">
        <v>160</v>
      </c>
      <c r="E363">
        <v>0.55100000000000005</v>
      </c>
      <c r="F363">
        <v>0.6</v>
      </c>
      <c r="G363">
        <v>555.774</v>
      </c>
      <c r="H363" t="str">
        <f t="shared" si="5"/>
        <v>USD</v>
      </c>
    </row>
    <row r="364" spans="1:8" x14ac:dyDescent="0.25">
      <c r="A364" t="s">
        <v>47</v>
      </c>
      <c r="B364" t="s">
        <v>21</v>
      </c>
      <c r="C364" t="s">
        <v>49</v>
      </c>
      <c r="D364" t="s">
        <v>159</v>
      </c>
      <c r="E364">
        <v>0.76300000000000001</v>
      </c>
      <c r="F364">
        <v>0.6</v>
      </c>
      <c r="G364">
        <v>555.774</v>
      </c>
      <c r="H364" t="str">
        <f t="shared" si="5"/>
        <v>USD</v>
      </c>
    </row>
    <row r="365" spans="1:8" x14ac:dyDescent="0.25">
      <c r="A365" t="s">
        <v>47</v>
      </c>
      <c r="B365" t="s">
        <v>21</v>
      </c>
      <c r="C365" t="s">
        <v>48</v>
      </c>
      <c r="D365" t="s">
        <v>158</v>
      </c>
      <c r="E365">
        <v>1.0149999999999999</v>
      </c>
      <c r="F365">
        <v>1.3</v>
      </c>
      <c r="G365">
        <v>562.41399999999999</v>
      </c>
      <c r="H365" t="str">
        <f t="shared" si="5"/>
        <v>BTC</v>
      </c>
    </row>
    <row r="366" spans="1:8" x14ac:dyDescent="0.25">
      <c r="A366" t="s">
        <v>47</v>
      </c>
      <c r="B366" t="s">
        <v>21</v>
      </c>
      <c r="C366" t="s">
        <v>48</v>
      </c>
      <c r="D366" t="s">
        <v>160</v>
      </c>
      <c r="E366">
        <v>0.49199999999999999</v>
      </c>
      <c r="F366">
        <v>1.3</v>
      </c>
      <c r="G366">
        <v>562.41399999999999</v>
      </c>
      <c r="H366" t="str">
        <f t="shared" si="5"/>
        <v>BTC</v>
      </c>
    </row>
    <row r="367" spans="1:8" x14ac:dyDescent="0.25">
      <c r="A367" t="s">
        <v>47</v>
      </c>
      <c r="B367" t="s">
        <v>21</v>
      </c>
      <c r="C367" t="s">
        <v>48</v>
      </c>
      <c r="D367" t="s">
        <v>159</v>
      </c>
      <c r="E367">
        <v>0.69599999999999995</v>
      </c>
      <c r="F367">
        <v>1.3</v>
      </c>
      <c r="G367">
        <v>562.41399999999999</v>
      </c>
      <c r="H367" t="str">
        <f t="shared" si="5"/>
        <v>BTC</v>
      </c>
    </row>
    <row r="368" spans="1:8" x14ac:dyDescent="0.25">
      <c r="A368" t="s">
        <v>52</v>
      </c>
      <c r="B368" t="s">
        <v>4</v>
      </c>
      <c r="C368" t="s">
        <v>55</v>
      </c>
      <c r="D368" t="s">
        <v>158</v>
      </c>
      <c r="E368">
        <v>38.119</v>
      </c>
      <c r="F368">
        <v>0.3</v>
      </c>
      <c r="G368">
        <v>23.41</v>
      </c>
      <c r="H368" t="str">
        <f t="shared" si="5"/>
        <v>USD</v>
      </c>
    </row>
    <row r="369" spans="1:8" x14ac:dyDescent="0.25">
      <c r="A369" t="s">
        <v>52</v>
      </c>
      <c r="B369" t="s">
        <v>4</v>
      </c>
      <c r="C369" t="s">
        <v>55</v>
      </c>
      <c r="D369" t="s">
        <v>160</v>
      </c>
      <c r="E369">
        <v>2.3809999999999998</v>
      </c>
      <c r="F369">
        <v>0.3</v>
      </c>
      <c r="G369">
        <v>23.41</v>
      </c>
      <c r="H369" t="str">
        <f t="shared" si="5"/>
        <v>USD</v>
      </c>
    </row>
    <row r="370" spans="1:8" x14ac:dyDescent="0.25">
      <c r="A370" t="s">
        <v>52</v>
      </c>
      <c r="B370" t="s">
        <v>4</v>
      </c>
      <c r="C370" t="s">
        <v>55</v>
      </c>
      <c r="D370" t="s">
        <v>159</v>
      </c>
      <c r="E370">
        <v>11.037000000000001</v>
      </c>
      <c r="F370">
        <v>0.3</v>
      </c>
      <c r="G370">
        <v>23.41</v>
      </c>
      <c r="H370" t="str">
        <f t="shared" si="5"/>
        <v>USD</v>
      </c>
    </row>
    <row r="371" spans="1:8" x14ac:dyDescent="0.25">
      <c r="A371" t="s">
        <v>52</v>
      </c>
      <c r="B371" t="s">
        <v>117</v>
      </c>
      <c r="C371" t="s">
        <v>55</v>
      </c>
      <c r="D371" t="s">
        <v>158</v>
      </c>
      <c r="E371">
        <v>29.818000000000001</v>
      </c>
      <c r="F371">
        <v>4.8</v>
      </c>
      <c r="G371">
        <v>23.314</v>
      </c>
      <c r="H371" t="str">
        <f t="shared" si="5"/>
        <v>USD</v>
      </c>
    </row>
    <row r="372" spans="1:8" x14ac:dyDescent="0.25">
      <c r="A372" t="s">
        <v>52</v>
      </c>
      <c r="B372" t="s">
        <v>117</v>
      </c>
      <c r="C372" t="s">
        <v>55</v>
      </c>
      <c r="D372" t="s">
        <v>160</v>
      </c>
      <c r="E372">
        <v>1.7709999999999999</v>
      </c>
      <c r="F372">
        <v>4.8</v>
      </c>
      <c r="G372">
        <v>23.314</v>
      </c>
      <c r="H372" t="str">
        <f t="shared" si="5"/>
        <v>USD</v>
      </c>
    </row>
    <row r="373" spans="1:8" x14ac:dyDescent="0.25">
      <c r="A373" t="s">
        <v>52</v>
      </c>
      <c r="B373" t="s">
        <v>117</v>
      </c>
      <c r="C373" t="s">
        <v>55</v>
      </c>
      <c r="D373" t="s">
        <v>159</v>
      </c>
      <c r="E373">
        <v>11.353999999999999</v>
      </c>
      <c r="F373">
        <v>4.8</v>
      </c>
      <c r="G373">
        <v>23.314</v>
      </c>
      <c r="H373" t="str">
        <f t="shared" si="5"/>
        <v>USD</v>
      </c>
    </row>
    <row r="374" spans="1:8" x14ac:dyDescent="0.25">
      <c r="A374" t="s">
        <v>52</v>
      </c>
      <c r="B374" t="s">
        <v>117</v>
      </c>
      <c r="C374" t="s">
        <v>53</v>
      </c>
      <c r="D374" t="s">
        <v>158</v>
      </c>
      <c r="E374">
        <v>99.63</v>
      </c>
      <c r="F374">
        <v>1.7</v>
      </c>
      <c r="G374">
        <v>23.603999999999999</v>
      </c>
      <c r="H374" t="str">
        <f t="shared" si="5"/>
        <v>ETH</v>
      </c>
    </row>
    <row r="375" spans="1:8" x14ac:dyDescent="0.25">
      <c r="A375" t="s">
        <v>52</v>
      </c>
      <c r="B375" t="s">
        <v>117</v>
      </c>
      <c r="C375" t="s">
        <v>53</v>
      </c>
      <c r="D375" t="s">
        <v>160</v>
      </c>
      <c r="E375">
        <v>2.444</v>
      </c>
      <c r="F375">
        <v>1.7</v>
      </c>
      <c r="G375">
        <v>23.603999999999999</v>
      </c>
      <c r="H375" t="str">
        <f t="shared" si="5"/>
        <v>ETH</v>
      </c>
    </row>
    <row r="376" spans="1:8" x14ac:dyDescent="0.25">
      <c r="A376" t="s">
        <v>52</v>
      </c>
      <c r="B376" t="s">
        <v>117</v>
      </c>
      <c r="C376" t="s">
        <v>53</v>
      </c>
      <c r="D376" t="s">
        <v>159</v>
      </c>
      <c r="E376">
        <v>78.953000000000003</v>
      </c>
      <c r="F376">
        <v>1.7</v>
      </c>
      <c r="G376">
        <v>23.603999999999999</v>
      </c>
      <c r="H376" t="str">
        <f t="shared" si="5"/>
        <v>ETH</v>
      </c>
    </row>
    <row r="377" spans="1:8" x14ac:dyDescent="0.25">
      <c r="A377" t="s">
        <v>52</v>
      </c>
      <c r="B377" t="s">
        <v>117</v>
      </c>
      <c r="C377" t="s">
        <v>54</v>
      </c>
      <c r="D377" t="s">
        <v>158</v>
      </c>
      <c r="E377">
        <v>95.488</v>
      </c>
      <c r="F377">
        <v>4.4000000000000004</v>
      </c>
      <c r="G377">
        <v>23.585999999999999</v>
      </c>
      <c r="H377" t="str">
        <f t="shared" si="5"/>
        <v>BTC</v>
      </c>
    </row>
    <row r="378" spans="1:8" x14ac:dyDescent="0.25">
      <c r="A378" t="s">
        <v>52</v>
      </c>
      <c r="B378" t="s">
        <v>117</v>
      </c>
      <c r="C378" t="s">
        <v>54</v>
      </c>
      <c r="D378" t="s">
        <v>160</v>
      </c>
      <c r="E378">
        <v>2.7810000000000001</v>
      </c>
      <c r="F378">
        <v>4.4000000000000004</v>
      </c>
      <c r="G378">
        <v>23.585999999999999</v>
      </c>
      <c r="H378" t="str">
        <f t="shared" si="5"/>
        <v>BTC</v>
      </c>
    </row>
    <row r="379" spans="1:8" x14ac:dyDescent="0.25">
      <c r="A379" t="s">
        <v>52</v>
      </c>
      <c r="B379" t="s">
        <v>117</v>
      </c>
      <c r="C379" t="s">
        <v>54</v>
      </c>
      <c r="D379" t="s">
        <v>159</v>
      </c>
      <c r="E379">
        <v>65.707999999999998</v>
      </c>
      <c r="F379">
        <v>4.4000000000000004</v>
      </c>
      <c r="G379">
        <v>23.585999999999999</v>
      </c>
      <c r="H379" t="str">
        <f t="shared" si="5"/>
        <v>BTC</v>
      </c>
    </row>
    <row r="380" spans="1:8" x14ac:dyDescent="0.25">
      <c r="A380" t="s">
        <v>52</v>
      </c>
      <c r="B380" t="s">
        <v>8</v>
      </c>
      <c r="C380" t="s">
        <v>53</v>
      </c>
      <c r="D380" t="s">
        <v>158</v>
      </c>
      <c r="E380">
        <v>7.0549999999999997</v>
      </c>
      <c r="F380">
        <v>0.7</v>
      </c>
      <c r="G380">
        <v>23.562999999999999</v>
      </c>
      <c r="H380" t="str">
        <f t="shared" si="5"/>
        <v>ETH</v>
      </c>
    </row>
    <row r="381" spans="1:8" x14ac:dyDescent="0.25">
      <c r="A381" t="s">
        <v>52</v>
      </c>
      <c r="B381" t="s">
        <v>8</v>
      </c>
      <c r="C381" t="s">
        <v>53</v>
      </c>
      <c r="D381" t="s">
        <v>160</v>
      </c>
      <c r="E381">
        <v>1.014</v>
      </c>
      <c r="F381">
        <v>0.7</v>
      </c>
      <c r="G381">
        <v>23.562999999999999</v>
      </c>
      <c r="H381" t="str">
        <f t="shared" si="5"/>
        <v>ETH</v>
      </c>
    </row>
    <row r="382" spans="1:8" x14ac:dyDescent="0.25">
      <c r="A382" t="s">
        <v>52</v>
      </c>
      <c r="B382" t="s">
        <v>8</v>
      </c>
      <c r="C382" t="s">
        <v>53</v>
      </c>
      <c r="D382" t="s">
        <v>159</v>
      </c>
      <c r="E382">
        <v>1.9419999999999999</v>
      </c>
      <c r="F382">
        <v>0.7</v>
      </c>
      <c r="G382">
        <v>23.562999999999999</v>
      </c>
      <c r="H382" t="str">
        <f t="shared" si="5"/>
        <v>ETH</v>
      </c>
    </row>
    <row r="383" spans="1:8" x14ac:dyDescent="0.25">
      <c r="A383" t="s">
        <v>52</v>
      </c>
      <c r="B383" t="s">
        <v>8</v>
      </c>
      <c r="C383" t="s">
        <v>54</v>
      </c>
      <c r="D383" t="s">
        <v>158</v>
      </c>
      <c r="E383">
        <v>4.141</v>
      </c>
      <c r="F383">
        <v>2</v>
      </c>
      <c r="G383">
        <v>23.593</v>
      </c>
      <c r="H383" t="str">
        <f t="shared" si="5"/>
        <v>BTC</v>
      </c>
    </row>
    <row r="384" spans="1:8" x14ac:dyDescent="0.25">
      <c r="A384" t="s">
        <v>52</v>
      </c>
      <c r="B384" t="s">
        <v>8</v>
      </c>
      <c r="C384" t="s">
        <v>54</v>
      </c>
      <c r="D384" t="s">
        <v>160</v>
      </c>
      <c r="E384">
        <v>1.048</v>
      </c>
      <c r="F384">
        <v>2</v>
      </c>
      <c r="G384">
        <v>23.593</v>
      </c>
      <c r="H384" t="str">
        <f t="shared" si="5"/>
        <v>BTC</v>
      </c>
    </row>
    <row r="385" spans="1:8" x14ac:dyDescent="0.25">
      <c r="A385" t="s">
        <v>52</v>
      </c>
      <c r="B385" t="s">
        <v>8</v>
      </c>
      <c r="C385" t="s">
        <v>54</v>
      </c>
      <c r="D385" t="s">
        <v>159</v>
      </c>
      <c r="E385">
        <v>1.522</v>
      </c>
      <c r="F385">
        <v>2</v>
      </c>
      <c r="G385">
        <v>23.593</v>
      </c>
      <c r="H385" t="str">
        <f t="shared" si="5"/>
        <v>BTC</v>
      </c>
    </row>
    <row r="386" spans="1:8" x14ac:dyDescent="0.25">
      <c r="A386" t="s">
        <v>52</v>
      </c>
      <c r="B386" t="s">
        <v>17</v>
      </c>
      <c r="C386" t="s">
        <v>54</v>
      </c>
      <c r="D386" t="s">
        <v>158</v>
      </c>
      <c r="E386">
        <v>2.9180000000000001</v>
      </c>
      <c r="F386">
        <v>1.5</v>
      </c>
      <c r="G386">
        <v>23.588999999999999</v>
      </c>
      <c r="H386" t="str">
        <f t="shared" si="5"/>
        <v>BTC</v>
      </c>
    </row>
    <row r="387" spans="1:8" x14ac:dyDescent="0.25">
      <c r="A387" t="s">
        <v>52</v>
      </c>
      <c r="B387" t="s">
        <v>17</v>
      </c>
      <c r="C387" t="s">
        <v>54</v>
      </c>
      <c r="D387" t="s">
        <v>160</v>
      </c>
      <c r="E387">
        <v>0.70099999999999996</v>
      </c>
      <c r="F387">
        <v>1.5</v>
      </c>
      <c r="G387">
        <v>23.588999999999999</v>
      </c>
      <c r="H387" t="str">
        <f t="shared" ref="H387:H450" si="6">RIGHT(C387,3)</f>
        <v>BTC</v>
      </c>
    </row>
    <row r="388" spans="1:8" x14ac:dyDescent="0.25">
      <c r="A388" t="s">
        <v>52</v>
      </c>
      <c r="B388" t="s">
        <v>17</v>
      </c>
      <c r="C388" t="s">
        <v>54</v>
      </c>
      <c r="D388" t="s">
        <v>159</v>
      </c>
      <c r="E388">
        <v>1.7609999999999999</v>
      </c>
      <c r="F388">
        <v>1.5</v>
      </c>
      <c r="G388">
        <v>23.588999999999999</v>
      </c>
      <c r="H388" t="str">
        <f t="shared" si="6"/>
        <v>BTC</v>
      </c>
    </row>
    <row r="389" spans="1:8" x14ac:dyDescent="0.25">
      <c r="A389" t="s">
        <v>52</v>
      </c>
      <c r="B389" t="s">
        <v>9</v>
      </c>
      <c r="C389" t="s">
        <v>55</v>
      </c>
      <c r="D389" t="s">
        <v>158</v>
      </c>
      <c r="E389">
        <v>3.4089999999999998</v>
      </c>
      <c r="F389">
        <v>1.6</v>
      </c>
      <c r="G389">
        <v>23.274999999999999</v>
      </c>
      <c r="H389" t="str">
        <f t="shared" si="6"/>
        <v>USD</v>
      </c>
    </row>
    <row r="390" spans="1:8" x14ac:dyDescent="0.25">
      <c r="A390" t="s">
        <v>52</v>
      </c>
      <c r="B390" t="s">
        <v>9</v>
      </c>
      <c r="C390" t="s">
        <v>55</v>
      </c>
      <c r="D390" t="s">
        <v>160</v>
      </c>
      <c r="E390">
        <v>1.099</v>
      </c>
      <c r="F390">
        <v>1.6</v>
      </c>
      <c r="G390">
        <v>23.274999999999999</v>
      </c>
      <c r="H390" t="str">
        <f t="shared" si="6"/>
        <v>USD</v>
      </c>
    </row>
    <row r="391" spans="1:8" x14ac:dyDescent="0.25">
      <c r="A391" t="s">
        <v>52</v>
      </c>
      <c r="B391" t="s">
        <v>9</v>
      </c>
      <c r="C391" t="s">
        <v>55</v>
      </c>
      <c r="D391" t="s">
        <v>159</v>
      </c>
      <c r="E391">
        <v>1.9379999999999999</v>
      </c>
      <c r="F391">
        <v>1.6</v>
      </c>
      <c r="G391">
        <v>23.274999999999999</v>
      </c>
      <c r="H391" t="str">
        <f t="shared" si="6"/>
        <v>USD</v>
      </c>
    </row>
    <row r="392" spans="1:8" x14ac:dyDescent="0.25">
      <c r="A392" t="s">
        <v>52</v>
      </c>
      <c r="B392" t="s">
        <v>9</v>
      </c>
      <c r="C392" t="s">
        <v>53</v>
      </c>
      <c r="D392" t="s">
        <v>158</v>
      </c>
      <c r="E392">
        <v>20.324000000000002</v>
      </c>
      <c r="F392">
        <v>1.5</v>
      </c>
      <c r="G392">
        <v>23.591000000000001</v>
      </c>
      <c r="H392" t="str">
        <f t="shared" si="6"/>
        <v>ETH</v>
      </c>
    </row>
    <row r="393" spans="1:8" x14ac:dyDescent="0.25">
      <c r="A393" t="s">
        <v>52</v>
      </c>
      <c r="B393" t="s">
        <v>9</v>
      </c>
      <c r="C393" t="s">
        <v>53</v>
      </c>
      <c r="D393" t="s">
        <v>160</v>
      </c>
      <c r="E393">
        <v>2.4359999999999999</v>
      </c>
      <c r="F393">
        <v>1.5</v>
      </c>
      <c r="G393">
        <v>23.591000000000001</v>
      </c>
      <c r="H393" t="str">
        <f t="shared" si="6"/>
        <v>ETH</v>
      </c>
    </row>
    <row r="394" spans="1:8" x14ac:dyDescent="0.25">
      <c r="A394" t="s">
        <v>52</v>
      </c>
      <c r="B394" t="s">
        <v>9</v>
      </c>
      <c r="C394" t="s">
        <v>53</v>
      </c>
      <c r="D394" t="s">
        <v>159</v>
      </c>
      <c r="E394">
        <v>3.0390000000000001</v>
      </c>
      <c r="F394">
        <v>1.5</v>
      </c>
      <c r="G394">
        <v>23.591000000000001</v>
      </c>
      <c r="H394" t="str">
        <f t="shared" si="6"/>
        <v>ETH</v>
      </c>
    </row>
    <row r="395" spans="1:8" x14ac:dyDescent="0.25">
      <c r="A395" t="s">
        <v>52</v>
      </c>
      <c r="B395" t="s">
        <v>9</v>
      </c>
      <c r="C395" t="s">
        <v>54</v>
      </c>
      <c r="D395" t="s">
        <v>158</v>
      </c>
      <c r="E395">
        <v>7.24</v>
      </c>
      <c r="F395">
        <v>1.5</v>
      </c>
      <c r="G395">
        <v>23.591999999999999</v>
      </c>
      <c r="H395" t="str">
        <f t="shared" si="6"/>
        <v>BTC</v>
      </c>
    </row>
    <row r="396" spans="1:8" x14ac:dyDescent="0.25">
      <c r="A396" t="s">
        <v>52</v>
      </c>
      <c r="B396" t="s">
        <v>9</v>
      </c>
      <c r="C396" t="s">
        <v>54</v>
      </c>
      <c r="D396" t="s">
        <v>160</v>
      </c>
      <c r="E396">
        <v>1.899</v>
      </c>
      <c r="F396">
        <v>1.5</v>
      </c>
      <c r="G396">
        <v>23.591999999999999</v>
      </c>
      <c r="H396" t="str">
        <f t="shared" si="6"/>
        <v>BTC</v>
      </c>
    </row>
    <row r="397" spans="1:8" x14ac:dyDescent="0.25">
      <c r="A397" t="s">
        <v>52</v>
      </c>
      <c r="B397" t="s">
        <v>9</v>
      </c>
      <c r="C397" t="s">
        <v>54</v>
      </c>
      <c r="D397" t="s">
        <v>159</v>
      </c>
      <c r="E397">
        <v>2.593</v>
      </c>
      <c r="F397">
        <v>1.5</v>
      </c>
      <c r="G397">
        <v>23.591999999999999</v>
      </c>
      <c r="H397" t="str">
        <f t="shared" si="6"/>
        <v>BTC</v>
      </c>
    </row>
    <row r="398" spans="1:8" x14ac:dyDescent="0.25">
      <c r="A398" t="s">
        <v>52</v>
      </c>
      <c r="B398" t="s">
        <v>5</v>
      </c>
      <c r="C398" t="s">
        <v>55</v>
      </c>
      <c r="D398" t="s">
        <v>158</v>
      </c>
      <c r="E398">
        <v>4.0389999999999997</v>
      </c>
      <c r="F398">
        <v>0.5</v>
      </c>
      <c r="G398">
        <v>23.295000000000002</v>
      </c>
      <c r="H398" t="str">
        <f t="shared" si="6"/>
        <v>USD</v>
      </c>
    </row>
    <row r="399" spans="1:8" x14ac:dyDescent="0.25">
      <c r="A399" t="s">
        <v>52</v>
      </c>
      <c r="B399" t="s">
        <v>5</v>
      </c>
      <c r="C399" t="s">
        <v>55</v>
      </c>
      <c r="D399" t="s">
        <v>160</v>
      </c>
      <c r="E399">
        <v>1.42</v>
      </c>
      <c r="F399">
        <v>0.5</v>
      </c>
      <c r="G399">
        <v>23.295000000000002</v>
      </c>
      <c r="H399" t="str">
        <f t="shared" si="6"/>
        <v>USD</v>
      </c>
    </row>
    <row r="400" spans="1:8" x14ac:dyDescent="0.25">
      <c r="A400" t="s">
        <v>52</v>
      </c>
      <c r="B400" t="s">
        <v>5</v>
      </c>
      <c r="C400" t="s">
        <v>55</v>
      </c>
      <c r="D400" t="s">
        <v>159</v>
      </c>
      <c r="E400">
        <v>2.3940000000000001</v>
      </c>
      <c r="F400">
        <v>0.5</v>
      </c>
      <c r="G400">
        <v>23.295000000000002</v>
      </c>
      <c r="H400" t="str">
        <f t="shared" si="6"/>
        <v>USD</v>
      </c>
    </row>
    <row r="401" spans="1:8" x14ac:dyDescent="0.25">
      <c r="A401" t="s">
        <v>52</v>
      </c>
      <c r="B401" t="s">
        <v>11</v>
      </c>
      <c r="C401" t="s">
        <v>56</v>
      </c>
      <c r="D401" t="s">
        <v>158</v>
      </c>
      <c r="E401">
        <v>1.1559999999999999</v>
      </c>
      <c r="F401">
        <v>17.2</v>
      </c>
      <c r="G401">
        <v>24.349</v>
      </c>
      <c r="H401" t="str">
        <f t="shared" si="6"/>
        <v>KRW</v>
      </c>
    </row>
    <row r="402" spans="1:8" x14ac:dyDescent="0.25">
      <c r="A402" t="s">
        <v>52</v>
      </c>
      <c r="B402" t="s">
        <v>11</v>
      </c>
      <c r="C402" t="s">
        <v>56</v>
      </c>
      <c r="D402" t="s">
        <v>160</v>
      </c>
      <c r="E402">
        <v>0.31</v>
      </c>
      <c r="F402">
        <v>17.2</v>
      </c>
      <c r="G402">
        <v>24.349</v>
      </c>
      <c r="H402" t="str">
        <f t="shared" si="6"/>
        <v>KRW</v>
      </c>
    </row>
    <row r="403" spans="1:8" x14ac:dyDescent="0.25">
      <c r="A403" t="s">
        <v>52</v>
      </c>
      <c r="B403" t="s">
        <v>11</v>
      </c>
      <c r="C403" t="s">
        <v>56</v>
      </c>
      <c r="D403" t="s">
        <v>159</v>
      </c>
      <c r="E403">
        <v>0.7</v>
      </c>
      <c r="F403">
        <v>17.2</v>
      </c>
      <c r="G403">
        <v>24.349</v>
      </c>
      <c r="H403" t="str">
        <f t="shared" si="6"/>
        <v>KRW</v>
      </c>
    </row>
    <row r="404" spans="1:8" x14ac:dyDescent="0.25">
      <c r="A404" t="s">
        <v>57</v>
      </c>
      <c r="B404" t="s">
        <v>1</v>
      </c>
      <c r="C404" t="s">
        <v>58</v>
      </c>
      <c r="D404" t="s">
        <v>158</v>
      </c>
      <c r="E404">
        <v>9.5299999999999994</v>
      </c>
      <c r="F404">
        <v>0.6</v>
      </c>
      <c r="G404">
        <v>107.502</v>
      </c>
      <c r="H404" t="str">
        <f t="shared" si="6"/>
        <v>BTC</v>
      </c>
    </row>
    <row r="405" spans="1:8" x14ac:dyDescent="0.25">
      <c r="A405" t="s">
        <v>57</v>
      </c>
      <c r="B405" t="s">
        <v>1</v>
      </c>
      <c r="C405" t="s">
        <v>58</v>
      </c>
      <c r="D405" t="s">
        <v>160</v>
      </c>
      <c r="E405">
        <v>0.42099999999999999</v>
      </c>
      <c r="F405">
        <v>0.6</v>
      </c>
      <c r="G405">
        <v>107.502</v>
      </c>
      <c r="H405" t="str">
        <f t="shared" si="6"/>
        <v>BTC</v>
      </c>
    </row>
    <row r="406" spans="1:8" x14ac:dyDescent="0.25">
      <c r="A406" t="s">
        <v>57</v>
      </c>
      <c r="B406" t="s">
        <v>1</v>
      </c>
      <c r="C406" t="s">
        <v>58</v>
      </c>
      <c r="D406" t="s">
        <v>159</v>
      </c>
      <c r="E406">
        <v>0.66900000000000004</v>
      </c>
      <c r="F406">
        <v>0.6</v>
      </c>
      <c r="G406">
        <v>107.502</v>
      </c>
      <c r="H406" t="str">
        <f t="shared" si="6"/>
        <v>BTC</v>
      </c>
    </row>
    <row r="407" spans="1:8" x14ac:dyDescent="0.25">
      <c r="A407" t="s">
        <v>57</v>
      </c>
      <c r="B407" t="s">
        <v>1</v>
      </c>
      <c r="C407" t="s">
        <v>59</v>
      </c>
      <c r="D407" t="s">
        <v>158</v>
      </c>
      <c r="E407">
        <v>7.39</v>
      </c>
      <c r="F407">
        <v>1.3</v>
      </c>
      <c r="G407">
        <v>108.343</v>
      </c>
      <c r="H407" t="str">
        <f t="shared" si="6"/>
        <v>USD</v>
      </c>
    </row>
    <row r="408" spans="1:8" x14ac:dyDescent="0.25">
      <c r="A408" t="s">
        <v>57</v>
      </c>
      <c r="B408" t="s">
        <v>1</v>
      </c>
      <c r="C408" t="s">
        <v>59</v>
      </c>
      <c r="D408" t="s">
        <v>160</v>
      </c>
      <c r="E408">
        <v>0.59199999999999997</v>
      </c>
      <c r="F408">
        <v>1.3</v>
      </c>
      <c r="G408">
        <v>108.343</v>
      </c>
      <c r="H408" t="str">
        <f t="shared" si="6"/>
        <v>USD</v>
      </c>
    </row>
    <row r="409" spans="1:8" x14ac:dyDescent="0.25">
      <c r="A409" t="s">
        <v>57</v>
      </c>
      <c r="B409" t="s">
        <v>1</v>
      </c>
      <c r="C409" t="s">
        <v>59</v>
      </c>
      <c r="D409" t="s">
        <v>159</v>
      </c>
      <c r="E409">
        <v>1.05</v>
      </c>
      <c r="F409">
        <v>1.3</v>
      </c>
      <c r="G409">
        <v>108.343</v>
      </c>
      <c r="H409" t="str">
        <f t="shared" si="6"/>
        <v>USD</v>
      </c>
    </row>
    <row r="410" spans="1:8" x14ac:dyDescent="0.25">
      <c r="A410" t="s">
        <v>57</v>
      </c>
      <c r="B410" t="s">
        <v>4</v>
      </c>
      <c r="C410" t="s">
        <v>59</v>
      </c>
      <c r="D410" t="s">
        <v>158</v>
      </c>
      <c r="E410">
        <v>10.077999999999999</v>
      </c>
      <c r="F410">
        <v>0.9</v>
      </c>
      <c r="G410">
        <v>106.04</v>
      </c>
      <c r="H410" t="str">
        <f t="shared" si="6"/>
        <v>USD</v>
      </c>
    </row>
    <row r="411" spans="1:8" x14ac:dyDescent="0.25">
      <c r="A411" t="s">
        <v>57</v>
      </c>
      <c r="B411" t="s">
        <v>4</v>
      </c>
      <c r="C411" t="s">
        <v>59</v>
      </c>
      <c r="D411" t="s">
        <v>160</v>
      </c>
      <c r="E411">
        <v>3.4089999999999998</v>
      </c>
      <c r="F411">
        <v>0.9</v>
      </c>
      <c r="G411">
        <v>106.04</v>
      </c>
      <c r="H411" t="str">
        <f t="shared" si="6"/>
        <v>USD</v>
      </c>
    </row>
    <row r="412" spans="1:8" x14ac:dyDescent="0.25">
      <c r="A412" t="s">
        <v>57</v>
      </c>
      <c r="B412" t="s">
        <v>4</v>
      </c>
      <c r="C412" t="s">
        <v>59</v>
      </c>
      <c r="D412" t="s">
        <v>159</v>
      </c>
      <c r="E412">
        <v>4.9450000000000003</v>
      </c>
      <c r="F412">
        <v>0.9</v>
      </c>
      <c r="G412">
        <v>106.04</v>
      </c>
      <c r="H412" t="str">
        <f t="shared" si="6"/>
        <v>USD</v>
      </c>
    </row>
    <row r="413" spans="1:8" x14ac:dyDescent="0.25">
      <c r="A413" t="s">
        <v>57</v>
      </c>
      <c r="B413" t="s">
        <v>5</v>
      </c>
      <c r="C413" t="s">
        <v>58</v>
      </c>
      <c r="D413" t="s">
        <v>158</v>
      </c>
      <c r="E413">
        <v>0.89800000000000002</v>
      </c>
      <c r="F413">
        <v>3.8</v>
      </c>
      <c r="G413">
        <v>107.47</v>
      </c>
      <c r="H413" t="str">
        <f t="shared" si="6"/>
        <v>BTC</v>
      </c>
    </row>
    <row r="414" spans="1:8" x14ac:dyDescent="0.25">
      <c r="A414" t="s">
        <v>57</v>
      </c>
      <c r="B414" t="s">
        <v>5</v>
      </c>
      <c r="C414" t="s">
        <v>58</v>
      </c>
      <c r="D414" t="s">
        <v>160</v>
      </c>
      <c r="E414">
        <v>0.23499999999999999</v>
      </c>
      <c r="F414">
        <v>3.8</v>
      </c>
      <c r="G414">
        <v>107.47</v>
      </c>
      <c r="H414" t="str">
        <f t="shared" si="6"/>
        <v>BTC</v>
      </c>
    </row>
    <row r="415" spans="1:8" x14ac:dyDescent="0.25">
      <c r="A415" t="s">
        <v>57</v>
      </c>
      <c r="B415" t="s">
        <v>5</v>
      </c>
      <c r="C415" t="s">
        <v>58</v>
      </c>
      <c r="D415" t="s">
        <v>159</v>
      </c>
      <c r="E415">
        <v>0.52500000000000002</v>
      </c>
      <c r="F415">
        <v>3.8</v>
      </c>
      <c r="G415">
        <v>107.47</v>
      </c>
      <c r="H415" t="str">
        <f t="shared" si="6"/>
        <v>BTC</v>
      </c>
    </row>
    <row r="416" spans="1:8" x14ac:dyDescent="0.25">
      <c r="A416" t="s">
        <v>57</v>
      </c>
      <c r="B416" t="s">
        <v>5</v>
      </c>
      <c r="C416" t="s">
        <v>59</v>
      </c>
      <c r="D416" t="s">
        <v>158</v>
      </c>
      <c r="E416">
        <v>0.68200000000000005</v>
      </c>
      <c r="F416">
        <v>26.2</v>
      </c>
      <c r="G416">
        <v>106.164</v>
      </c>
      <c r="H416" t="str">
        <f t="shared" si="6"/>
        <v>USD</v>
      </c>
    </row>
    <row r="417" spans="1:8" x14ac:dyDescent="0.25">
      <c r="A417" t="s">
        <v>57</v>
      </c>
      <c r="B417" t="s">
        <v>5</v>
      </c>
      <c r="C417" t="s">
        <v>59</v>
      </c>
      <c r="D417" t="s">
        <v>160</v>
      </c>
      <c r="E417">
        <v>0.26800000000000002</v>
      </c>
      <c r="F417">
        <v>26.2</v>
      </c>
      <c r="G417">
        <v>106.164</v>
      </c>
      <c r="H417" t="str">
        <f t="shared" si="6"/>
        <v>USD</v>
      </c>
    </row>
    <row r="418" spans="1:8" x14ac:dyDescent="0.25">
      <c r="A418" t="s">
        <v>57</v>
      </c>
      <c r="B418" t="s">
        <v>5</v>
      </c>
      <c r="C418" t="s">
        <v>59</v>
      </c>
      <c r="D418" t="s">
        <v>159</v>
      </c>
      <c r="E418">
        <v>0.41399999999999998</v>
      </c>
      <c r="F418">
        <v>26.2</v>
      </c>
      <c r="G418">
        <v>106.164</v>
      </c>
      <c r="H418" t="str">
        <f t="shared" si="6"/>
        <v>USD</v>
      </c>
    </row>
    <row r="419" spans="1:8" x14ac:dyDescent="0.25">
      <c r="A419" t="s">
        <v>57</v>
      </c>
      <c r="B419" t="s">
        <v>5</v>
      </c>
      <c r="C419" t="s">
        <v>60</v>
      </c>
      <c r="D419" t="s">
        <v>158</v>
      </c>
      <c r="E419">
        <v>1.1519999999999999</v>
      </c>
      <c r="F419">
        <v>0.7</v>
      </c>
      <c r="G419">
        <v>107.46</v>
      </c>
      <c r="H419" t="str">
        <f t="shared" si="6"/>
        <v>ETH</v>
      </c>
    </row>
    <row r="420" spans="1:8" x14ac:dyDescent="0.25">
      <c r="A420" t="s">
        <v>57</v>
      </c>
      <c r="B420" t="s">
        <v>5</v>
      </c>
      <c r="C420" t="s">
        <v>60</v>
      </c>
      <c r="D420" t="s">
        <v>160</v>
      </c>
      <c r="E420">
        <v>0.43</v>
      </c>
      <c r="F420">
        <v>0.7</v>
      </c>
      <c r="G420">
        <v>107.46</v>
      </c>
      <c r="H420" t="str">
        <f t="shared" si="6"/>
        <v>ETH</v>
      </c>
    </row>
    <row r="421" spans="1:8" x14ac:dyDescent="0.25">
      <c r="A421" t="s">
        <v>57</v>
      </c>
      <c r="B421" t="s">
        <v>5</v>
      </c>
      <c r="C421" t="s">
        <v>60</v>
      </c>
      <c r="D421" t="s">
        <v>159</v>
      </c>
      <c r="E421">
        <v>0.97299999999999998</v>
      </c>
      <c r="F421">
        <v>0.7</v>
      </c>
      <c r="G421">
        <v>107.46</v>
      </c>
      <c r="H421" t="str">
        <f t="shared" si="6"/>
        <v>ETH</v>
      </c>
    </row>
    <row r="422" spans="1:8" x14ac:dyDescent="0.25">
      <c r="A422" t="s">
        <v>57</v>
      </c>
      <c r="B422" t="s">
        <v>8</v>
      </c>
      <c r="C422" t="s">
        <v>58</v>
      </c>
      <c r="D422" t="s">
        <v>158</v>
      </c>
      <c r="E422">
        <v>0.81899999999999995</v>
      </c>
      <c r="F422">
        <v>36.1</v>
      </c>
      <c r="G422">
        <v>107.467</v>
      </c>
      <c r="H422" t="str">
        <f t="shared" si="6"/>
        <v>BTC</v>
      </c>
    </row>
    <row r="423" spans="1:8" x14ac:dyDescent="0.25">
      <c r="A423" t="s">
        <v>57</v>
      </c>
      <c r="B423" t="s">
        <v>8</v>
      </c>
      <c r="C423" t="s">
        <v>58</v>
      </c>
      <c r="D423" t="s">
        <v>160</v>
      </c>
      <c r="E423">
        <v>0.38100000000000001</v>
      </c>
      <c r="F423">
        <v>36.1</v>
      </c>
      <c r="G423">
        <v>107.467</v>
      </c>
      <c r="H423" t="str">
        <f t="shared" si="6"/>
        <v>BTC</v>
      </c>
    </row>
    <row r="424" spans="1:8" x14ac:dyDescent="0.25">
      <c r="A424" t="s">
        <v>57</v>
      </c>
      <c r="B424" t="s">
        <v>8</v>
      </c>
      <c r="C424" t="s">
        <v>58</v>
      </c>
      <c r="D424" t="s">
        <v>159</v>
      </c>
      <c r="E424">
        <v>0.47299999999999998</v>
      </c>
      <c r="F424">
        <v>36.1</v>
      </c>
      <c r="G424">
        <v>107.467</v>
      </c>
      <c r="H424" t="str">
        <f t="shared" si="6"/>
        <v>BTC</v>
      </c>
    </row>
    <row r="425" spans="1:8" x14ac:dyDescent="0.25">
      <c r="A425" t="s">
        <v>57</v>
      </c>
      <c r="B425" t="s">
        <v>8</v>
      </c>
      <c r="C425" t="s">
        <v>60</v>
      </c>
      <c r="D425" t="s">
        <v>158</v>
      </c>
      <c r="E425">
        <v>1.4550000000000001</v>
      </c>
      <c r="F425">
        <v>11</v>
      </c>
      <c r="G425">
        <v>107.42100000000001</v>
      </c>
      <c r="H425" t="str">
        <f t="shared" si="6"/>
        <v>ETH</v>
      </c>
    </row>
    <row r="426" spans="1:8" x14ac:dyDescent="0.25">
      <c r="A426" t="s">
        <v>57</v>
      </c>
      <c r="B426" t="s">
        <v>8</v>
      </c>
      <c r="C426" t="s">
        <v>60</v>
      </c>
      <c r="D426" t="s">
        <v>160</v>
      </c>
      <c r="E426">
        <v>0.68799999999999994</v>
      </c>
      <c r="F426">
        <v>11</v>
      </c>
      <c r="G426">
        <v>107.42100000000001</v>
      </c>
      <c r="H426" t="str">
        <f t="shared" si="6"/>
        <v>ETH</v>
      </c>
    </row>
    <row r="427" spans="1:8" x14ac:dyDescent="0.25">
      <c r="A427" t="s">
        <v>57</v>
      </c>
      <c r="B427" t="s">
        <v>8</v>
      </c>
      <c r="C427" t="s">
        <v>60</v>
      </c>
      <c r="D427" t="s">
        <v>159</v>
      </c>
      <c r="E427">
        <v>0.997</v>
      </c>
      <c r="F427">
        <v>11</v>
      </c>
      <c r="G427">
        <v>107.42100000000001</v>
      </c>
      <c r="H427" t="str">
        <f t="shared" si="6"/>
        <v>ETH</v>
      </c>
    </row>
    <row r="428" spans="1:8" x14ac:dyDescent="0.25">
      <c r="A428" t="s">
        <v>57</v>
      </c>
      <c r="B428" t="s">
        <v>8</v>
      </c>
      <c r="C428" t="s">
        <v>59</v>
      </c>
      <c r="D428" t="s">
        <v>158</v>
      </c>
      <c r="E428">
        <v>1.02</v>
      </c>
      <c r="F428">
        <v>52</v>
      </c>
      <c r="G428">
        <v>106.09699999999999</v>
      </c>
      <c r="H428" t="str">
        <f t="shared" si="6"/>
        <v>USD</v>
      </c>
    </row>
    <row r="429" spans="1:8" x14ac:dyDescent="0.25">
      <c r="A429" t="s">
        <v>57</v>
      </c>
      <c r="B429" t="s">
        <v>8</v>
      </c>
      <c r="C429" t="s">
        <v>59</v>
      </c>
      <c r="D429" t="s">
        <v>160</v>
      </c>
      <c r="E429">
        <v>0.318</v>
      </c>
      <c r="F429">
        <v>52</v>
      </c>
      <c r="G429">
        <v>106.09699999999999</v>
      </c>
      <c r="H429" t="str">
        <f t="shared" si="6"/>
        <v>USD</v>
      </c>
    </row>
    <row r="430" spans="1:8" x14ac:dyDescent="0.25">
      <c r="A430" t="s">
        <v>57</v>
      </c>
      <c r="B430" t="s">
        <v>8</v>
      </c>
      <c r="C430" t="s">
        <v>59</v>
      </c>
      <c r="D430" t="s">
        <v>159</v>
      </c>
      <c r="E430">
        <v>0.51800000000000002</v>
      </c>
      <c r="F430">
        <v>52</v>
      </c>
      <c r="G430">
        <v>106.09699999999999</v>
      </c>
      <c r="H430" t="str">
        <f t="shared" si="6"/>
        <v>USD</v>
      </c>
    </row>
    <row r="431" spans="1:8" x14ac:dyDescent="0.25">
      <c r="A431" t="s">
        <v>57</v>
      </c>
      <c r="B431" t="s">
        <v>17</v>
      </c>
      <c r="C431" t="s">
        <v>58</v>
      </c>
      <c r="D431" t="s">
        <v>158</v>
      </c>
      <c r="E431">
        <v>1.4059999999999999</v>
      </c>
      <c r="F431">
        <v>9.1999999999999993</v>
      </c>
      <c r="G431">
        <v>107.681</v>
      </c>
      <c r="H431" t="str">
        <f t="shared" si="6"/>
        <v>BTC</v>
      </c>
    </row>
    <row r="432" spans="1:8" x14ac:dyDescent="0.25">
      <c r="A432" t="s">
        <v>57</v>
      </c>
      <c r="B432" t="s">
        <v>17</v>
      </c>
      <c r="C432" t="s">
        <v>58</v>
      </c>
      <c r="D432" t="s">
        <v>160</v>
      </c>
      <c r="E432">
        <v>0.53300000000000003</v>
      </c>
      <c r="F432">
        <v>9.1999999999999993</v>
      </c>
      <c r="G432">
        <v>107.681</v>
      </c>
      <c r="H432" t="str">
        <f t="shared" si="6"/>
        <v>BTC</v>
      </c>
    </row>
    <row r="433" spans="1:8" x14ac:dyDescent="0.25">
      <c r="A433" t="s">
        <v>57</v>
      </c>
      <c r="B433" t="s">
        <v>17</v>
      </c>
      <c r="C433" t="s">
        <v>58</v>
      </c>
      <c r="D433" t="s">
        <v>159</v>
      </c>
      <c r="E433">
        <v>0.97</v>
      </c>
      <c r="F433">
        <v>9.1999999999999993</v>
      </c>
      <c r="G433">
        <v>107.681</v>
      </c>
      <c r="H433" t="str">
        <f t="shared" si="6"/>
        <v>BTC</v>
      </c>
    </row>
    <row r="434" spans="1:8" x14ac:dyDescent="0.25">
      <c r="A434" t="s">
        <v>57</v>
      </c>
      <c r="B434" t="s">
        <v>17</v>
      </c>
      <c r="C434" t="s">
        <v>60</v>
      </c>
      <c r="D434" t="s">
        <v>158</v>
      </c>
      <c r="E434">
        <v>3.7989999999999999</v>
      </c>
      <c r="F434">
        <v>1.1000000000000001</v>
      </c>
      <c r="G434">
        <v>107.414</v>
      </c>
      <c r="H434" t="str">
        <f t="shared" si="6"/>
        <v>ETH</v>
      </c>
    </row>
    <row r="435" spans="1:8" x14ac:dyDescent="0.25">
      <c r="A435" t="s">
        <v>57</v>
      </c>
      <c r="B435" t="s">
        <v>17</v>
      </c>
      <c r="C435" t="s">
        <v>60</v>
      </c>
      <c r="D435" t="s">
        <v>160</v>
      </c>
      <c r="E435">
        <v>0.92800000000000005</v>
      </c>
      <c r="F435">
        <v>1.1000000000000001</v>
      </c>
      <c r="G435">
        <v>107.414</v>
      </c>
      <c r="H435" t="str">
        <f t="shared" si="6"/>
        <v>ETH</v>
      </c>
    </row>
    <row r="436" spans="1:8" x14ac:dyDescent="0.25">
      <c r="A436" t="s">
        <v>57</v>
      </c>
      <c r="B436" t="s">
        <v>17</v>
      </c>
      <c r="C436" t="s">
        <v>60</v>
      </c>
      <c r="D436" t="s">
        <v>159</v>
      </c>
      <c r="E436">
        <v>1.6220000000000001</v>
      </c>
      <c r="F436">
        <v>1.1000000000000001</v>
      </c>
      <c r="G436">
        <v>107.414</v>
      </c>
      <c r="H436" t="str">
        <f t="shared" si="6"/>
        <v>ETH</v>
      </c>
    </row>
    <row r="437" spans="1:8" x14ac:dyDescent="0.25">
      <c r="A437" t="s">
        <v>57</v>
      </c>
      <c r="B437" t="s">
        <v>17</v>
      </c>
      <c r="C437" t="s">
        <v>59</v>
      </c>
      <c r="D437" t="s">
        <v>158</v>
      </c>
      <c r="E437">
        <v>2.2090000000000001</v>
      </c>
      <c r="F437">
        <v>2.8</v>
      </c>
      <c r="G437">
        <v>106.32899999999999</v>
      </c>
      <c r="H437" t="str">
        <f t="shared" si="6"/>
        <v>USD</v>
      </c>
    </row>
    <row r="438" spans="1:8" x14ac:dyDescent="0.25">
      <c r="A438" t="s">
        <v>57</v>
      </c>
      <c r="B438" t="s">
        <v>17</v>
      </c>
      <c r="C438" t="s">
        <v>59</v>
      </c>
      <c r="D438" t="s">
        <v>160</v>
      </c>
      <c r="E438">
        <v>0.90600000000000003</v>
      </c>
      <c r="F438">
        <v>2.8</v>
      </c>
      <c r="G438">
        <v>106.32899999999999</v>
      </c>
      <c r="H438" t="str">
        <f t="shared" si="6"/>
        <v>USD</v>
      </c>
    </row>
    <row r="439" spans="1:8" x14ac:dyDescent="0.25">
      <c r="A439" t="s">
        <v>57</v>
      </c>
      <c r="B439" t="s">
        <v>17</v>
      </c>
      <c r="C439" t="s">
        <v>59</v>
      </c>
      <c r="D439" t="s">
        <v>159</v>
      </c>
      <c r="E439">
        <v>1.276</v>
      </c>
      <c r="F439">
        <v>2.8</v>
      </c>
      <c r="G439">
        <v>106.32899999999999</v>
      </c>
      <c r="H439" t="str">
        <f t="shared" si="6"/>
        <v>USD</v>
      </c>
    </row>
    <row r="440" spans="1:8" x14ac:dyDescent="0.25">
      <c r="A440" t="s">
        <v>57</v>
      </c>
      <c r="B440" t="s">
        <v>9</v>
      </c>
      <c r="C440" t="s">
        <v>58</v>
      </c>
      <c r="D440" t="s">
        <v>158</v>
      </c>
      <c r="E440">
        <v>2.956</v>
      </c>
      <c r="F440">
        <v>4</v>
      </c>
      <c r="G440">
        <v>107.447</v>
      </c>
      <c r="H440" t="str">
        <f t="shared" si="6"/>
        <v>BTC</v>
      </c>
    </row>
    <row r="441" spans="1:8" x14ac:dyDescent="0.25">
      <c r="A441" t="s">
        <v>57</v>
      </c>
      <c r="B441" t="s">
        <v>9</v>
      </c>
      <c r="C441" t="s">
        <v>58</v>
      </c>
      <c r="D441" t="s">
        <v>160</v>
      </c>
      <c r="E441">
        <v>0.66900000000000004</v>
      </c>
      <c r="F441">
        <v>4</v>
      </c>
      <c r="G441">
        <v>107.447</v>
      </c>
      <c r="H441" t="str">
        <f t="shared" si="6"/>
        <v>BTC</v>
      </c>
    </row>
    <row r="442" spans="1:8" x14ac:dyDescent="0.25">
      <c r="A442" t="s">
        <v>57</v>
      </c>
      <c r="B442" t="s">
        <v>9</v>
      </c>
      <c r="C442" t="s">
        <v>58</v>
      </c>
      <c r="D442" t="s">
        <v>159</v>
      </c>
      <c r="E442">
        <v>1.829</v>
      </c>
      <c r="F442">
        <v>4</v>
      </c>
      <c r="G442">
        <v>107.447</v>
      </c>
      <c r="H442" t="str">
        <f t="shared" si="6"/>
        <v>BTC</v>
      </c>
    </row>
    <row r="443" spans="1:8" x14ac:dyDescent="0.25">
      <c r="A443" t="s">
        <v>57</v>
      </c>
      <c r="B443" t="s">
        <v>9</v>
      </c>
      <c r="C443" t="s">
        <v>59</v>
      </c>
      <c r="D443" t="s">
        <v>158</v>
      </c>
      <c r="E443">
        <v>2.2690000000000001</v>
      </c>
      <c r="F443">
        <v>4.7</v>
      </c>
      <c r="G443">
        <v>105.996</v>
      </c>
      <c r="H443" t="str">
        <f t="shared" si="6"/>
        <v>USD</v>
      </c>
    </row>
    <row r="444" spans="1:8" x14ac:dyDescent="0.25">
      <c r="A444" t="s">
        <v>57</v>
      </c>
      <c r="B444" t="s">
        <v>9</v>
      </c>
      <c r="C444" t="s">
        <v>59</v>
      </c>
      <c r="D444" t="s">
        <v>160</v>
      </c>
      <c r="E444">
        <v>0.81699999999999995</v>
      </c>
      <c r="F444">
        <v>4.7</v>
      </c>
      <c r="G444">
        <v>105.996</v>
      </c>
      <c r="H444" t="str">
        <f t="shared" si="6"/>
        <v>USD</v>
      </c>
    </row>
    <row r="445" spans="1:8" x14ac:dyDescent="0.25">
      <c r="A445" t="s">
        <v>57</v>
      </c>
      <c r="B445" t="s">
        <v>9</v>
      </c>
      <c r="C445" t="s">
        <v>59</v>
      </c>
      <c r="D445" t="s">
        <v>159</v>
      </c>
      <c r="E445">
        <v>1.964</v>
      </c>
      <c r="F445">
        <v>4.7</v>
      </c>
      <c r="G445">
        <v>105.996</v>
      </c>
      <c r="H445" t="str">
        <f t="shared" si="6"/>
        <v>USD</v>
      </c>
    </row>
    <row r="446" spans="1:8" x14ac:dyDescent="0.25">
      <c r="A446" t="s">
        <v>57</v>
      </c>
      <c r="B446" t="s">
        <v>117</v>
      </c>
      <c r="C446" t="s">
        <v>58</v>
      </c>
      <c r="D446" t="s">
        <v>158</v>
      </c>
      <c r="E446">
        <v>90.465999999999994</v>
      </c>
      <c r="F446">
        <v>6.1</v>
      </c>
      <c r="G446">
        <v>108.083</v>
      </c>
      <c r="H446" t="str">
        <f t="shared" si="6"/>
        <v>BTC</v>
      </c>
    </row>
    <row r="447" spans="1:8" x14ac:dyDescent="0.25">
      <c r="A447" t="s">
        <v>57</v>
      </c>
      <c r="B447" t="s">
        <v>117</v>
      </c>
      <c r="C447" t="s">
        <v>58</v>
      </c>
      <c r="D447" t="s">
        <v>160</v>
      </c>
      <c r="E447">
        <v>1.635</v>
      </c>
      <c r="F447">
        <v>6.1</v>
      </c>
      <c r="G447">
        <v>108.083</v>
      </c>
      <c r="H447" t="str">
        <f t="shared" si="6"/>
        <v>BTC</v>
      </c>
    </row>
    <row r="448" spans="1:8" x14ac:dyDescent="0.25">
      <c r="A448" t="s">
        <v>57</v>
      </c>
      <c r="B448" t="s">
        <v>117</v>
      </c>
      <c r="C448" t="s">
        <v>58</v>
      </c>
      <c r="D448" t="s">
        <v>159</v>
      </c>
      <c r="E448">
        <v>13.141999999999999</v>
      </c>
      <c r="F448">
        <v>6.1</v>
      </c>
      <c r="G448">
        <v>108.083</v>
      </c>
      <c r="H448" t="str">
        <f t="shared" si="6"/>
        <v>BTC</v>
      </c>
    </row>
    <row r="449" spans="1:8" x14ac:dyDescent="0.25">
      <c r="A449" t="s">
        <v>57</v>
      </c>
      <c r="B449" t="s">
        <v>117</v>
      </c>
      <c r="C449" t="s">
        <v>60</v>
      </c>
      <c r="D449" t="s">
        <v>158</v>
      </c>
      <c r="E449">
        <v>24.725000000000001</v>
      </c>
      <c r="F449">
        <v>1.1000000000000001</v>
      </c>
      <c r="G449">
        <v>108.01</v>
      </c>
      <c r="H449" t="str">
        <f t="shared" si="6"/>
        <v>ETH</v>
      </c>
    </row>
    <row r="450" spans="1:8" x14ac:dyDescent="0.25">
      <c r="A450" t="s">
        <v>57</v>
      </c>
      <c r="B450" t="s">
        <v>117</v>
      </c>
      <c r="C450" t="s">
        <v>60</v>
      </c>
      <c r="D450" t="s">
        <v>160</v>
      </c>
      <c r="E450">
        <v>1.411</v>
      </c>
      <c r="F450">
        <v>1.1000000000000001</v>
      </c>
      <c r="G450">
        <v>108.01</v>
      </c>
      <c r="H450" t="str">
        <f t="shared" si="6"/>
        <v>ETH</v>
      </c>
    </row>
    <row r="451" spans="1:8" x14ac:dyDescent="0.25">
      <c r="A451" t="s">
        <v>57</v>
      </c>
      <c r="B451" t="s">
        <v>117</v>
      </c>
      <c r="C451" t="s">
        <v>60</v>
      </c>
      <c r="D451" t="s">
        <v>159</v>
      </c>
      <c r="E451">
        <v>2.4289999999999998</v>
      </c>
      <c r="F451">
        <v>1.1000000000000001</v>
      </c>
      <c r="G451">
        <v>108.01</v>
      </c>
      <c r="H451" t="str">
        <f t="shared" ref="H451:H514" si="7">RIGHT(C451,3)</f>
        <v>ETH</v>
      </c>
    </row>
    <row r="452" spans="1:8" x14ac:dyDescent="0.25">
      <c r="A452" t="s">
        <v>57</v>
      </c>
      <c r="B452" t="s">
        <v>117</v>
      </c>
      <c r="C452" t="s">
        <v>59</v>
      </c>
      <c r="D452" t="s">
        <v>158</v>
      </c>
      <c r="E452">
        <v>3.548</v>
      </c>
      <c r="F452">
        <v>6.2</v>
      </c>
      <c r="G452">
        <v>106.75</v>
      </c>
      <c r="H452" t="str">
        <f t="shared" si="7"/>
        <v>USD</v>
      </c>
    </row>
    <row r="453" spans="1:8" x14ac:dyDescent="0.25">
      <c r="A453" t="s">
        <v>57</v>
      </c>
      <c r="B453" t="s">
        <v>117</v>
      </c>
      <c r="C453" t="s">
        <v>59</v>
      </c>
      <c r="D453" t="s">
        <v>160</v>
      </c>
      <c r="E453">
        <v>1.1830000000000001</v>
      </c>
      <c r="F453">
        <v>6.2</v>
      </c>
      <c r="G453">
        <v>106.75</v>
      </c>
      <c r="H453" t="str">
        <f t="shared" si="7"/>
        <v>USD</v>
      </c>
    </row>
    <row r="454" spans="1:8" x14ac:dyDescent="0.25">
      <c r="A454" t="s">
        <v>57</v>
      </c>
      <c r="B454" t="s">
        <v>117</v>
      </c>
      <c r="C454" t="s">
        <v>59</v>
      </c>
      <c r="D454" t="s">
        <v>159</v>
      </c>
      <c r="E454">
        <v>1.867</v>
      </c>
      <c r="F454">
        <v>6.2</v>
      </c>
      <c r="G454">
        <v>106.75</v>
      </c>
      <c r="H454" t="str">
        <f t="shared" si="7"/>
        <v>USD</v>
      </c>
    </row>
    <row r="455" spans="1:8" x14ac:dyDescent="0.25">
      <c r="A455" t="s">
        <v>57</v>
      </c>
      <c r="B455" t="s">
        <v>18</v>
      </c>
      <c r="C455" t="s">
        <v>58</v>
      </c>
      <c r="D455" t="s">
        <v>158</v>
      </c>
      <c r="E455">
        <v>0.45100000000000001</v>
      </c>
      <c r="F455">
        <v>1.7</v>
      </c>
      <c r="G455">
        <v>107.40300000000001</v>
      </c>
      <c r="H455" t="str">
        <f t="shared" si="7"/>
        <v>BTC</v>
      </c>
    </row>
    <row r="456" spans="1:8" x14ac:dyDescent="0.25">
      <c r="A456" t="s">
        <v>57</v>
      </c>
      <c r="B456" t="s">
        <v>18</v>
      </c>
      <c r="C456" t="s">
        <v>58</v>
      </c>
      <c r="D456" t="s">
        <v>160</v>
      </c>
      <c r="E456">
        <v>0.45100000000000001</v>
      </c>
      <c r="F456">
        <v>1.7</v>
      </c>
      <c r="G456">
        <v>107.40300000000001</v>
      </c>
      <c r="H456" t="str">
        <f t="shared" si="7"/>
        <v>BTC</v>
      </c>
    </row>
    <row r="457" spans="1:8" x14ac:dyDescent="0.25">
      <c r="A457" t="s">
        <v>57</v>
      </c>
      <c r="B457" t="s">
        <v>18</v>
      </c>
      <c r="C457" t="s">
        <v>58</v>
      </c>
      <c r="D457" t="s">
        <v>159</v>
      </c>
      <c r="E457">
        <v>0.45100000000000001</v>
      </c>
      <c r="F457">
        <v>1.7</v>
      </c>
      <c r="G457">
        <v>107.40300000000001</v>
      </c>
      <c r="H457" t="str">
        <f t="shared" si="7"/>
        <v>BTC</v>
      </c>
    </row>
    <row r="458" spans="1:8" x14ac:dyDescent="0.25">
      <c r="A458" t="s">
        <v>57</v>
      </c>
      <c r="B458" t="s">
        <v>18</v>
      </c>
      <c r="C458" t="s">
        <v>60</v>
      </c>
      <c r="D458" t="s">
        <v>158</v>
      </c>
      <c r="E458">
        <v>0.64700000000000002</v>
      </c>
      <c r="F458">
        <v>0.9</v>
      </c>
      <c r="G458">
        <v>107.173</v>
      </c>
      <c r="H458" t="str">
        <f t="shared" si="7"/>
        <v>ETH</v>
      </c>
    </row>
    <row r="459" spans="1:8" x14ac:dyDescent="0.25">
      <c r="A459" t="s">
        <v>57</v>
      </c>
      <c r="B459" t="s">
        <v>18</v>
      </c>
      <c r="C459" t="s">
        <v>60</v>
      </c>
      <c r="D459" t="s">
        <v>160</v>
      </c>
      <c r="E459">
        <v>0.64700000000000002</v>
      </c>
      <c r="F459">
        <v>0.9</v>
      </c>
      <c r="G459">
        <v>107.173</v>
      </c>
      <c r="H459" t="str">
        <f t="shared" si="7"/>
        <v>ETH</v>
      </c>
    </row>
    <row r="460" spans="1:8" x14ac:dyDescent="0.25">
      <c r="A460" t="s">
        <v>57</v>
      </c>
      <c r="B460" t="s">
        <v>18</v>
      </c>
      <c r="C460" t="s">
        <v>60</v>
      </c>
      <c r="D460" t="s">
        <v>159</v>
      </c>
      <c r="E460">
        <v>0.64700000000000002</v>
      </c>
      <c r="F460">
        <v>0.9</v>
      </c>
      <c r="G460">
        <v>107.173</v>
      </c>
      <c r="H460" t="str">
        <f t="shared" si="7"/>
        <v>ETH</v>
      </c>
    </row>
    <row r="461" spans="1:8" x14ac:dyDescent="0.25">
      <c r="A461" t="s">
        <v>57</v>
      </c>
      <c r="B461" t="s">
        <v>18</v>
      </c>
      <c r="C461" t="s">
        <v>59</v>
      </c>
      <c r="D461" t="s">
        <v>158</v>
      </c>
      <c r="E461">
        <v>1.7290000000000001</v>
      </c>
      <c r="F461">
        <v>0.5</v>
      </c>
      <c r="G461">
        <v>106.006</v>
      </c>
      <c r="H461" t="str">
        <f t="shared" si="7"/>
        <v>USD</v>
      </c>
    </row>
    <row r="462" spans="1:8" x14ac:dyDescent="0.25">
      <c r="A462" t="s">
        <v>57</v>
      </c>
      <c r="B462" t="s">
        <v>18</v>
      </c>
      <c r="C462" t="s">
        <v>59</v>
      </c>
      <c r="D462" t="s">
        <v>160</v>
      </c>
      <c r="E462">
        <v>1.7290000000000001</v>
      </c>
      <c r="F462">
        <v>0.5</v>
      </c>
      <c r="G462">
        <v>106.006</v>
      </c>
      <c r="H462" t="str">
        <f t="shared" si="7"/>
        <v>USD</v>
      </c>
    </row>
    <row r="463" spans="1:8" x14ac:dyDescent="0.25">
      <c r="A463" t="s">
        <v>57</v>
      </c>
      <c r="B463" t="s">
        <v>18</v>
      </c>
      <c r="C463" t="s">
        <v>59</v>
      </c>
      <c r="D463" t="s">
        <v>159</v>
      </c>
      <c r="E463">
        <v>1.7290000000000001</v>
      </c>
      <c r="F463">
        <v>0.5</v>
      </c>
      <c r="G463">
        <v>106.006</v>
      </c>
      <c r="H463" t="str">
        <f t="shared" si="7"/>
        <v>USD</v>
      </c>
    </row>
    <row r="464" spans="1:8" x14ac:dyDescent="0.25">
      <c r="A464" t="s">
        <v>61</v>
      </c>
      <c r="B464" t="s">
        <v>9</v>
      </c>
      <c r="C464" t="s">
        <v>62</v>
      </c>
      <c r="D464" t="s">
        <v>158</v>
      </c>
      <c r="E464">
        <v>3.327</v>
      </c>
      <c r="F464">
        <v>3.4</v>
      </c>
      <c r="G464">
        <v>485.29300000000001</v>
      </c>
      <c r="H464" t="str">
        <f t="shared" si="7"/>
        <v>ETH</v>
      </c>
    </row>
    <row r="465" spans="1:8" x14ac:dyDescent="0.25">
      <c r="A465" t="s">
        <v>61</v>
      </c>
      <c r="B465" t="s">
        <v>9</v>
      </c>
      <c r="C465" t="s">
        <v>62</v>
      </c>
      <c r="D465" t="s">
        <v>160</v>
      </c>
      <c r="E465">
        <v>2.1629999999999998</v>
      </c>
      <c r="F465">
        <v>3.4</v>
      </c>
      <c r="G465">
        <v>485.29300000000001</v>
      </c>
      <c r="H465" t="str">
        <f t="shared" si="7"/>
        <v>ETH</v>
      </c>
    </row>
    <row r="466" spans="1:8" x14ac:dyDescent="0.25">
      <c r="A466" t="s">
        <v>61</v>
      </c>
      <c r="B466" t="s">
        <v>9</v>
      </c>
      <c r="C466" t="s">
        <v>62</v>
      </c>
      <c r="D466" t="s">
        <v>159</v>
      </c>
      <c r="E466">
        <v>2.38</v>
      </c>
      <c r="F466">
        <v>3.4</v>
      </c>
      <c r="G466">
        <v>485.29300000000001</v>
      </c>
      <c r="H466" t="str">
        <f t="shared" si="7"/>
        <v>ETH</v>
      </c>
    </row>
    <row r="467" spans="1:8" x14ac:dyDescent="0.25">
      <c r="A467" t="s">
        <v>61</v>
      </c>
      <c r="B467" t="s">
        <v>9</v>
      </c>
      <c r="C467" t="s">
        <v>63</v>
      </c>
      <c r="D467" t="s">
        <v>158</v>
      </c>
      <c r="E467">
        <v>13.487</v>
      </c>
      <c r="F467">
        <v>5.2</v>
      </c>
      <c r="G467">
        <v>486.77699999999999</v>
      </c>
      <c r="H467" t="str">
        <f t="shared" si="7"/>
        <v>BTC</v>
      </c>
    </row>
    <row r="468" spans="1:8" x14ac:dyDescent="0.25">
      <c r="A468" t="s">
        <v>61</v>
      </c>
      <c r="B468" t="s">
        <v>9</v>
      </c>
      <c r="C468" t="s">
        <v>63</v>
      </c>
      <c r="D468" t="s">
        <v>160</v>
      </c>
      <c r="E468">
        <v>2.141</v>
      </c>
      <c r="F468">
        <v>5.2</v>
      </c>
      <c r="G468">
        <v>486.77699999999999</v>
      </c>
      <c r="H468" t="str">
        <f t="shared" si="7"/>
        <v>BTC</v>
      </c>
    </row>
    <row r="469" spans="1:8" x14ac:dyDescent="0.25">
      <c r="A469" t="s">
        <v>61</v>
      </c>
      <c r="B469" t="s">
        <v>9</v>
      </c>
      <c r="C469" t="s">
        <v>63</v>
      </c>
      <c r="D469" t="s">
        <v>159</v>
      </c>
      <c r="E469">
        <v>3.254</v>
      </c>
      <c r="F469">
        <v>5.2</v>
      </c>
      <c r="G469">
        <v>486.77699999999999</v>
      </c>
      <c r="H469" t="str">
        <f t="shared" si="7"/>
        <v>BTC</v>
      </c>
    </row>
    <row r="470" spans="1:8" x14ac:dyDescent="0.25">
      <c r="A470" t="s">
        <v>61</v>
      </c>
      <c r="B470" t="s">
        <v>117</v>
      </c>
      <c r="C470" t="s">
        <v>63</v>
      </c>
      <c r="D470" t="s">
        <v>158</v>
      </c>
      <c r="E470">
        <v>54.548000000000002</v>
      </c>
      <c r="F470">
        <v>0.5</v>
      </c>
      <c r="G470">
        <v>470.58600000000001</v>
      </c>
      <c r="H470" t="str">
        <f t="shared" si="7"/>
        <v>BTC</v>
      </c>
    </row>
    <row r="471" spans="1:8" x14ac:dyDescent="0.25">
      <c r="A471" t="s">
        <v>61</v>
      </c>
      <c r="B471" t="s">
        <v>117</v>
      </c>
      <c r="C471" t="s">
        <v>63</v>
      </c>
      <c r="D471" t="s">
        <v>160</v>
      </c>
      <c r="E471">
        <v>2.5169999999999999</v>
      </c>
      <c r="F471">
        <v>0.5</v>
      </c>
      <c r="G471">
        <v>470.58600000000001</v>
      </c>
      <c r="H471" t="str">
        <f t="shared" si="7"/>
        <v>BTC</v>
      </c>
    </row>
    <row r="472" spans="1:8" x14ac:dyDescent="0.25">
      <c r="A472" t="s">
        <v>61</v>
      </c>
      <c r="B472" t="s">
        <v>117</v>
      </c>
      <c r="C472" t="s">
        <v>63</v>
      </c>
      <c r="D472" t="s">
        <v>159</v>
      </c>
      <c r="E472">
        <v>14.148999999999999</v>
      </c>
      <c r="F472">
        <v>0.5</v>
      </c>
      <c r="G472">
        <v>470.58600000000001</v>
      </c>
      <c r="H472" t="str">
        <f t="shared" si="7"/>
        <v>BTC</v>
      </c>
    </row>
    <row r="473" spans="1:8" x14ac:dyDescent="0.25">
      <c r="A473" t="s">
        <v>61</v>
      </c>
      <c r="B473" t="s">
        <v>8</v>
      </c>
      <c r="C473" t="s">
        <v>62</v>
      </c>
      <c r="D473" t="s">
        <v>158</v>
      </c>
      <c r="E473">
        <v>6.0270000000000001</v>
      </c>
      <c r="F473">
        <v>7.1</v>
      </c>
      <c r="G473">
        <v>487.35</v>
      </c>
      <c r="H473" t="str">
        <f t="shared" si="7"/>
        <v>ETH</v>
      </c>
    </row>
    <row r="474" spans="1:8" x14ac:dyDescent="0.25">
      <c r="A474" t="s">
        <v>61</v>
      </c>
      <c r="B474" t="s">
        <v>8</v>
      </c>
      <c r="C474" t="s">
        <v>62</v>
      </c>
      <c r="D474" t="s">
        <v>160</v>
      </c>
      <c r="E474">
        <v>1.4390000000000001</v>
      </c>
      <c r="F474">
        <v>7.1</v>
      </c>
      <c r="G474">
        <v>487.35</v>
      </c>
      <c r="H474" t="str">
        <f t="shared" si="7"/>
        <v>ETH</v>
      </c>
    </row>
    <row r="475" spans="1:8" x14ac:dyDescent="0.25">
      <c r="A475" t="s">
        <v>61</v>
      </c>
      <c r="B475" t="s">
        <v>8</v>
      </c>
      <c r="C475" t="s">
        <v>62</v>
      </c>
      <c r="D475" t="s">
        <v>159</v>
      </c>
      <c r="E475">
        <v>3.1789999999999998</v>
      </c>
      <c r="F475">
        <v>7.1</v>
      </c>
      <c r="G475">
        <v>487.35</v>
      </c>
      <c r="H475" t="str">
        <f t="shared" si="7"/>
        <v>ETH</v>
      </c>
    </row>
    <row r="476" spans="1:8" x14ac:dyDescent="0.25">
      <c r="A476" t="s">
        <v>61</v>
      </c>
      <c r="B476" t="s">
        <v>8</v>
      </c>
      <c r="C476" t="s">
        <v>63</v>
      </c>
      <c r="D476" t="s">
        <v>158</v>
      </c>
      <c r="E476">
        <v>1.4379999999999999</v>
      </c>
      <c r="F476">
        <v>44.8</v>
      </c>
      <c r="G476">
        <v>487.86099999999999</v>
      </c>
      <c r="H476" t="str">
        <f t="shared" si="7"/>
        <v>BTC</v>
      </c>
    </row>
    <row r="477" spans="1:8" x14ac:dyDescent="0.25">
      <c r="A477" t="s">
        <v>61</v>
      </c>
      <c r="B477" t="s">
        <v>8</v>
      </c>
      <c r="C477" t="s">
        <v>63</v>
      </c>
      <c r="D477" t="s">
        <v>160</v>
      </c>
      <c r="E477">
        <v>0.48299999999999998</v>
      </c>
      <c r="F477">
        <v>44.8</v>
      </c>
      <c r="G477">
        <v>487.86099999999999</v>
      </c>
      <c r="H477" t="str">
        <f t="shared" si="7"/>
        <v>BTC</v>
      </c>
    </row>
    <row r="478" spans="1:8" x14ac:dyDescent="0.25">
      <c r="A478" t="s">
        <v>61</v>
      </c>
      <c r="B478" t="s">
        <v>8</v>
      </c>
      <c r="C478" t="s">
        <v>63</v>
      </c>
      <c r="D478" t="s">
        <v>159</v>
      </c>
      <c r="E478">
        <v>0.82499999999999996</v>
      </c>
      <c r="F478">
        <v>44.8</v>
      </c>
      <c r="G478">
        <v>487.86099999999999</v>
      </c>
      <c r="H478" t="str">
        <f t="shared" si="7"/>
        <v>BTC</v>
      </c>
    </row>
    <row r="479" spans="1:8" x14ac:dyDescent="0.25">
      <c r="A479" t="s">
        <v>64</v>
      </c>
      <c r="B479" t="s">
        <v>9</v>
      </c>
      <c r="C479" t="s">
        <v>65</v>
      </c>
      <c r="D479" t="s">
        <v>158</v>
      </c>
      <c r="E479">
        <v>97.555999999999997</v>
      </c>
      <c r="F479">
        <v>0.8</v>
      </c>
      <c r="G479">
        <v>0.377</v>
      </c>
      <c r="H479" t="str">
        <f t="shared" si="7"/>
        <v>BTC</v>
      </c>
    </row>
    <row r="480" spans="1:8" x14ac:dyDescent="0.25">
      <c r="A480" t="s">
        <v>64</v>
      </c>
      <c r="B480" t="s">
        <v>9</v>
      </c>
      <c r="C480" t="s">
        <v>65</v>
      </c>
      <c r="D480" t="s">
        <v>160</v>
      </c>
      <c r="E480">
        <v>3.1549999999999998</v>
      </c>
      <c r="F480">
        <v>0.8</v>
      </c>
      <c r="G480">
        <v>0.377</v>
      </c>
      <c r="H480" t="str">
        <f t="shared" si="7"/>
        <v>BTC</v>
      </c>
    </row>
    <row r="481" spans="1:8" x14ac:dyDescent="0.25">
      <c r="A481" t="s">
        <v>64</v>
      </c>
      <c r="B481" t="s">
        <v>9</v>
      </c>
      <c r="C481" t="s">
        <v>65</v>
      </c>
      <c r="D481" t="s">
        <v>159</v>
      </c>
      <c r="E481">
        <v>30.417000000000002</v>
      </c>
      <c r="F481">
        <v>0.8</v>
      </c>
      <c r="G481">
        <v>0.377</v>
      </c>
      <c r="H481" t="str">
        <f t="shared" si="7"/>
        <v>BTC</v>
      </c>
    </row>
    <row r="482" spans="1:8" x14ac:dyDescent="0.25">
      <c r="A482" t="s">
        <v>64</v>
      </c>
      <c r="B482" t="s">
        <v>9</v>
      </c>
      <c r="C482" t="s">
        <v>131</v>
      </c>
      <c r="D482" t="s">
        <v>158</v>
      </c>
      <c r="E482">
        <v>83.393000000000001</v>
      </c>
      <c r="F482">
        <v>1.1000000000000001</v>
      </c>
      <c r="G482">
        <v>0.371</v>
      </c>
      <c r="H482" t="str">
        <f t="shared" si="7"/>
        <v>USD</v>
      </c>
    </row>
    <row r="483" spans="1:8" x14ac:dyDescent="0.25">
      <c r="A483" t="s">
        <v>64</v>
      </c>
      <c r="B483" t="s">
        <v>9</v>
      </c>
      <c r="C483" t="s">
        <v>131</v>
      </c>
      <c r="D483" t="s">
        <v>160</v>
      </c>
      <c r="E483">
        <v>2.9430000000000001</v>
      </c>
      <c r="F483">
        <v>1.1000000000000001</v>
      </c>
      <c r="G483">
        <v>0.371</v>
      </c>
      <c r="H483" t="str">
        <f t="shared" si="7"/>
        <v>USD</v>
      </c>
    </row>
    <row r="484" spans="1:8" x14ac:dyDescent="0.25">
      <c r="A484" t="s">
        <v>64</v>
      </c>
      <c r="B484" t="s">
        <v>9</v>
      </c>
      <c r="C484" t="s">
        <v>131</v>
      </c>
      <c r="D484" t="s">
        <v>159</v>
      </c>
      <c r="E484">
        <v>26.184999999999999</v>
      </c>
      <c r="F484">
        <v>1.1000000000000001</v>
      </c>
      <c r="G484">
        <v>0.371</v>
      </c>
      <c r="H484" t="str">
        <f t="shared" si="7"/>
        <v>USD</v>
      </c>
    </row>
    <row r="485" spans="1:8" x14ac:dyDescent="0.25">
      <c r="A485" t="s">
        <v>64</v>
      </c>
      <c r="B485" t="s">
        <v>1</v>
      </c>
      <c r="C485" t="s">
        <v>65</v>
      </c>
      <c r="D485" t="s">
        <v>158</v>
      </c>
      <c r="E485">
        <v>31.206</v>
      </c>
      <c r="F485">
        <v>2.7</v>
      </c>
      <c r="G485">
        <v>0.31</v>
      </c>
      <c r="H485" t="str">
        <f t="shared" si="7"/>
        <v>BTC</v>
      </c>
    </row>
    <row r="486" spans="1:8" x14ac:dyDescent="0.25">
      <c r="A486" t="s">
        <v>64</v>
      </c>
      <c r="B486" t="s">
        <v>1</v>
      </c>
      <c r="C486" t="s">
        <v>65</v>
      </c>
      <c r="D486" t="s">
        <v>160</v>
      </c>
      <c r="E486">
        <v>3.714</v>
      </c>
      <c r="F486">
        <v>2.7</v>
      </c>
      <c r="G486">
        <v>0.31</v>
      </c>
      <c r="H486" t="str">
        <f t="shared" si="7"/>
        <v>BTC</v>
      </c>
    </row>
    <row r="487" spans="1:8" x14ac:dyDescent="0.25">
      <c r="A487" t="s">
        <v>64</v>
      </c>
      <c r="B487" t="s">
        <v>1</v>
      </c>
      <c r="C487" t="s">
        <v>65</v>
      </c>
      <c r="D487" t="s">
        <v>159</v>
      </c>
      <c r="E487">
        <v>11.228999999999999</v>
      </c>
      <c r="F487">
        <v>2.7</v>
      </c>
      <c r="G487">
        <v>0.31</v>
      </c>
      <c r="H487" t="str">
        <f t="shared" si="7"/>
        <v>BTC</v>
      </c>
    </row>
    <row r="488" spans="1:8" x14ac:dyDescent="0.25">
      <c r="A488" t="s">
        <v>64</v>
      </c>
      <c r="B488" t="s">
        <v>1</v>
      </c>
      <c r="C488" t="s">
        <v>131</v>
      </c>
      <c r="D488" t="s">
        <v>158</v>
      </c>
      <c r="E488">
        <v>3.0150000000000001</v>
      </c>
      <c r="F488">
        <v>0.6</v>
      </c>
      <c r="G488">
        <v>0.312</v>
      </c>
      <c r="H488" t="str">
        <f t="shared" si="7"/>
        <v>USD</v>
      </c>
    </row>
    <row r="489" spans="1:8" x14ac:dyDescent="0.25">
      <c r="A489" t="s">
        <v>64</v>
      </c>
      <c r="B489" t="s">
        <v>1</v>
      </c>
      <c r="C489" t="s">
        <v>131</v>
      </c>
      <c r="D489" t="s">
        <v>160</v>
      </c>
      <c r="E489">
        <v>2.4460000000000002</v>
      </c>
      <c r="F489">
        <v>0.6</v>
      </c>
      <c r="G489">
        <v>0.312</v>
      </c>
      <c r="H489" t="str">
        <f t="shared" si="7"/>
        <v>USD</v>
      </c>
    </row>
    <row r="490" spans="1:8" x14ac:dyDescent="0.25">
      <c r="A490" t="s">
        <v>64</v>
      </c>
      <c r="B490" t="s">
        <v>1</v>
      </c>
      <c r="C490" t="s">
        <v>131</v>
      </c>
      <c r="D490" t="s">
        <v>159</v>
      </c>
      <c r="E490">
        <v>3.0150000000000001</v>
      </c>
      <c r="F490">
        <v>0.6</v>
      </c>
      <c r="G490">
        <v>0.312</v>
      </c>
      <c r="H490" t="str">
        <f t="shared" si="7"/>
        <v>USD</v>
      </c>
    </row>
    <row r="491" spans="1:8" x14ac:dyDescent="0.25">
      <c r="A491" t="s">
        <v>64</v>
      </c>
      <c r="B491" t="s">
        <v>21</v>
      </c>
      <c r="C491" t="s">
        <v>65</v>
      </c>
      <c r="D491" t="s">
        <v>158</v>
      </c>
      <c r="E491">
        <v>0.95299999999999996</v>
      </c>
      <c r="F491">
        <v>1</v>
      </c>
      <c r="G491">
        <v>0.32</v>
      </c>
      <c r="H491" t="str">
        <f t="shared" si="7"/>
        <v>BTC</v>
      </c>
    </row>
    <row r="492" spans="1:8" x14ac:dyDescent="0.25">
      <c r="A492" t="s">
        <v>64</v>
      </c>
      <c r="B492" t="s">
        <v>21</v>
      </c>
      <c r="C492" t="s">
        <v>65</v>
      </c>
      <c r="D492" t="s">
        <v>160</v>
      </c>
      <c r="E492">
        <v>0.46500000000000002</v>
      </c>
      <c r="F492">
        <v>1</v>
      </c>
      <c r="G492">
        <v>0.32</v>
      </c>
      <c r="H492" t="str">
        <f t="shared" si="7"/>
        <v>BTC</v>
      </c>
    </row>
    <row r="493" spans="1:8" x14ac:dyDescent="0.25">
      <c r="A493" t="s">
        <v>64</v>
      </c>
      <c r="B493" t="s">
        <v>21</v>
      </c>
      <c r="C493" t="s">
        <v>65</v>
      </c>
      <c r="D493" t="s">
        <v>159</v>
      </c>
      <c r="E493">
        <v>0.85699999999999998</v>
      </c>
      <c r="F493">
        <v>1</v>
      </c>
      <c r="G493">
        <v>0.32</v>
      </c>
      <c r="H493" t="str">
        <f t="shared" si="7"/>
        <v>BTC</v>
      </c>
    </row>
    <row r="494" spans="1:8" x14ac:dyDescent="0.25">
      <c r="A494" t="s">
        <v>64</v>
      </c>
      <c r="B494" t="s">
        <v>117</v>
      </c>
      <c r="C494" t="s">
        <v>65</v>
      </c>
      <c r="D494" t="s">
        <v>158</v>
      </c>
      <c r="E494">
        <v>99.733000000000004</v>
      </c>
      <c r="F494">
        <v>0.6</v>
      </c>
      <c r="G494">
        <v>0.31900000000000001</v>
      </c>
      <c r="H494" t="str">
        <f t="shared" si="7"/>
        <v>BTC</v>
      </c>
    </row>
    <row r="495" spans="1:8" x14ac:dyDescent="0.25">
      <c r="A495" t="s">
        <v>64</v>
      </c>
      <c r="B495" t="s">
        <v>117</v>
      </c>
      <c r="C495" t="s">
        <v>65</v>
      </c>
      <c r="D495" t="s">
        <v>160</v>
      </c>
      <c r="E495">
        <v>45.975000000000001</v>
      </c>
      <c r="F495">
        <v>0.6</v>
      </c>
      <c r="G495">
        <v>0.31900000000000001</v>
      </c>
      <c r="H495" t="str">
        <f t="shared" si="7"/>
        <v>BTC</v>
      </c>
    </row>
    <row r="496" spans="1:8" x14ac:dyDescent="0.25">
      <c r="A496" t="s">
        <v>64</v>
      </c>
      <c r="B496" t="s">
        <v>117</v>
      </c>
      <c r="C496" t="s">
        <v>65</v>
      </c>
      <c r="D496" t="s">
        <v>159</v>
      </c>
      <c r="E496">
        <v>98.149000000000001</v>
      </c>
      <c r="F496">
        <v>0.6</v>
      </c>
      <c r="G496">
        <v>0.31900000000000001</v>
      </c>
      <c r="H496" t="str">
        <f t="shared" si="7"/>
        <v>BTC</v>
      </c>
    </row>
    <row r="497" spans="1:8" x14ac:dyDescent="0.25">
      <c r="A497" t="s">
        <v>64</v>
      </c>
      <c r="B497" t="s">
        <v>117</v>
      </c>
      <c r="C497" t="s">
        <v>131</v>
      </c>
      <c r="D497" t="s">
        <v>158</v>
      </c>
      <c r="E497">
        <v>99.683999999999997</v>
      </c>
      <c r="F497">
        <v>0.3</v>
      </c>
      <c r="G497">
        <v>0.316</v>
      </c>
      <c r="H497" t="str">
        <f t="shared" si="7"/>
        <v>USD</v>
      </c>
    </row>
    <row r="498" spans="1:8" x14ac:dyDescent="0.25">
      <c r="A498" t="s">
        <v>64</v>
      </c>
      <c r="B498" t="s">
        <v>117</v>
      </c>
      <c r="C498" t="s">
        <v>131</v>
      </c>
      <c r="D498" t="s">
        <v>160</v>
      </c>
      <c r="E498">
        <v>96.441000000000003</v>
      </c>
      <c r="F498">
        <v>0.3</v>
      </c>
      <c r="G498">
        <v>0.316</v>
      </c>
      <c r="H498" t="str">
        <f t="shared" si="7"/>
        <v>USD</v>
      </c>
    </row>
    <row r="499" spans="1:8" x14ac:dyDescent="0.25">
      <c r="A499" t="s">
        <v>64</v>
      </c>
      <c r="B499" t="s">
        <v>117</v>
      </c>
      <c r="C499" t="s">
        <v>131</v>
      </c>
      <c r="D499" t="s">
        <v>159</v>
      </c>
      <c r="E499">
        <v>99.453000000000003</v>
      </c>
      <c r="F499">
        <v>0.3</v>
      </c>
      <c r="G499">
        <v>0.316</v>
      </c>
      <c r="H499" t="str">
        <f t="shared" si="7"/>
        <v>USD</v>
      </c>
    </row>
    <row r="500" spans="1:8" x14ac:dyDescent="0.25">
      <c r="A500" t="s">
        <v>64</v>
      </c>
      <c r="B500" t="s">
        <v>17</v>
      </c>
      <c r="C500" t="s">
        <v>65</v>
      </c>
      <c r="D500" t="s">
        <v>158</v>
      </c>
      <c r="E500">
        <v>1.6240000000000001</v>
      </c>
      <c r="F500">
        <v>3</v>
      </c>
      <c r="G500">
        <v>0.32100000000000001</v>
      </c>
      <c r="H500" t="str">
        <f t="shared" si="7"/>
        <v>BTC</v>
      </c>
    </row>
    <row r="501" spans="1:8" x14ac:dyDescent="0.25">
      <c r="A501" t="s">
        <v>64</v>
      </c>
      <c r="B501" t="s">
        <v>17</v>
      </c>
      <c r="C501" t="s">
        <v>65</v>
      </c>
      <c r="D501" t="s">
        <v>160</v>
      </c>
      <c r="E501">
        <v>0.39600000000000002</v>
      </c>
      <c r="F501">
        <v>3</v>
      </c>
      <c r="G501">
        <v>0.32100000000000001</v>
      </c>
      <c r="H501" t="str">
        <f t="shared" si="7"/>
        <v>BTC</v>
      </c>
    </row>
    <row r="502" spans="1:8" x14ac:dyDescent="0.25">
      <c r="A502" t="s">
        <v>64</v>
      </c>
      <c r="B502" t="s">
        <v>17</v>
      </c>
      <c r="C502" t="s">
        <v>65</v>
      </c>
      <c r="D502" t="s">
        <v>159</v>
      </c>
      <c r="E502">
        <v>0.79900000000000004</v>
      </c>
      <c r="F502">
        <v>3</v>
      </c>
      <c r="G502">
        <v>0.32100000000000001</v>
      </c>
      <c r="H502" t="str">
        <f t="shared" si="7"/>
        <v>BTC</v>
      </c>
    </row>
    <row r="503" spans="1:8" x14ac:dyDescent="0.25">
      <c r="A503" t="s">
        <v>66</v>
      </c>
      <c r="B503" t="s">
        <v>1</v>
      </c>
      <c r="C503" t="s">
        <v>68</v>
      </c>
      <c r="D503" t="s">
        <v>158</v>
      </c>
      <c r="E503">
        <v>20.376000000000001</v>
      </c>
      <c r="F503">
        <v>0.7</v>
      </c>
      <c r="G503">
        <v>23.888999999999999</v>
      </c>
      <c r="H503" t="str">
        <f t="shared" si="7"/>
        <v>USD</v>
      </c>
    </row>
    <row r="504" spans="1:8" x14ac:dyDescent="0.25">
      <c r="A504" t="s">
        <v>66</v>
      </c>
      <c r="B504" t="s">
        <v>1</v>
      </c>
      <c r="C504" t="s">
        <v>68</v>
      </c>
      <c r="D504" t="s">
        <v>160</v>
      </c>
      <c r="E504">
        <v>2.1320000000000001</v>
      </c>
      <c r="F504">
        <v>0.7</v>
      </c>
      <c r="G504">
        <v>23.888999999999999</v>
      </c>
      <c r="H504" t="str">
        <f t="shared" si="7"/>
        <v>USD</v>
      </c>
    </row>
    <row r="505" spans="1:8" x14ac:dyDescent="0.25">
      <c r="A505" t="s">
        <v>66</v>
      </c>
      <c r="B505" t="s">
        <v>1</v>
      </c>
      <c r="C505" t="s">
        <v>68</v>
      </c>
      <c r="D505" t="s">
        <v>159</v>
      </c>
      <c r="E505">
        <v>5.3419999999999996</v>
      </c>
      <c r="F505">
        <v>0.7</v>
      </c>
      <c r="G505">
        <v>23.888999999999999</v>
      </c>
      <c r="H505" t="str">
        <f t="shared" si="7"/>
        <v>USD</v>
      </c>
    </row>
    <row r="506" spans="1:8" x14ac:dyDescent="0.25">
      <c r="A506" t="s">
        <v>66</v>
      </c>
      <c r="B506" t="s">
        <v>1</v>
      </c>
      <c r="C506" t="s">
        <v>67</v>
      </c>
      <c r="D506" t="s">
        <v>158</v>
      </c>
      <c r="E506">
        <v>11.449</v>
      </c>
      <c r="F506">
        <v>1.1000000000000001</v>
      </c>
      <c r="G506">
        <v>23.683</v>
      </c>
      <c r="H506" t="str">
        <f t="shared" si="7"/>
        <v>BTC</v>
      </c>
    </row>
    <row r="507" spans="1:8" x14ac:dyDescent="0.25">
      <c r="A507" t="s">
        <v>66</v>
      </c>
      <c r="B507" t="s">
        <v>1</v>
      </c>
      <c r="C507" t="s">
        <v>67</v>
      </c>
      <c r="D507" t="s">
        <v>160</v>
      </c>
      <c r="E507">
        <v>7.2069999999999999</v>
      </c>
      <c r="F507">
        <v>1.1000000000000001</v>
      </c>
      <c r="G507">
        <v>23.683</v>
      </c>
      <c r="H507" t="str">
        <f t="shared" si="7"/>
        <v>BTC</v>
      </c>
    </row>
    <row r="508" spans="1:8" x14ac:dyDescent="0.25">
      <c r="A508" t="s">
        <v>66</v>
      </c>
      <c r="B508" t="s">
        <v>1</v>
      </c>
      <c r="C508" t="s">
        <v>67</v>
      </c>
      <c r="D508" t="s">
        <v>159</v>
      </c>
      <c r="E508">
        <v>10.428000000000001</v>
      </c>
      <c r="F508">
        <v>1.1000000000000001</v>
      </c>
      <c r="G508">
        <v>23.683</v>
      </c>
      <c r="H508" t="str">
        <f t="shared" si="7"/>
        <v>BTC</v>
      </c>
    </row>
    <row r="509" spans="1:8" x14ac:dyDescent="0.25">
      <c r="A509" t="s">
        <v>66</v>
      </c>
      <c r="B509" t="s">
        <v>4</v>
      </c>
      <c r="C509" t="s">
        <v>68</v>
      </c>
      <c r="D509" t="s">
        <v>158</v>
      </c>
      <c r="E509">
        <v>3.8559999999999999</v>
      </c>
      <c r="F509">
        <v>1.4</v>
      </c>
      <c r="G509">
        <v>23.448</v>
      </c>
      <c r="H509" t="str">
        <f t="shared" si="7"/>
        <v>USD</v>
      </c>
    </row>
    <row r="510" spans="1:8" x14ac:dyDescent="0.25">
      <c r="A510" t="s">
        <v>66</v>
      </c>
      <c r="B510" t="s">
        <v>4</v>
      </c>
      <c r="C510" t="s">
        <v>68</v>
      </c>
      <c r="D510" t="s">
        <v>160</v>
      </c>
      <c r="E510">
        <v>1.6479999999999999</v>
      </c>
      <c r="F510">
        <v>1.4</v>
      </c>
      <c r="G510">
        <v>23.448</v>
      </c>
      <c r="H510" t="str">
        <f t="shared" si="7"/>
        <v>USD</v>
      </c>
    </row>
    <row r="511" spans="1:8" x14ac:dyDescent="0.25">
      <c r="A511" t="s">
        <v>66</v>
      </c>
      <c r="B511" t="s">
        <v>4</v>
      </c>
      <c r="C511" t="s">
        <v>68</v>
      </c>
      <c r="D511" t="s">
        <v>159</v>
      </c>
      <c r="E511">
        <v>1.9079999999999999</v>
      </c>
      <c r="F511">
        <v>1.4</v>
      </c>
      <c r="G511">
        <v>23.448</v>
      </c>
      <c r="H511" t="str">
        <f t="shared" si="7"/>
        <v>USD</v>
      </c>
    </row>
    <row r="512" spans="1:8" x14ac:dyDescent="0.25">
      <c r="A512" t="s">
        <v>66</v>
      </c>
      <c r="B512" t="s">
        <v>5</v>
      </c>
      <c r="C512" t="s">
        <v>67</v>
      </c>
      <c r="D512" t="s">
        <v>158</v>
      </c>
      <c r="E512">
        <v>0.82299999999999995</v>
      </c>
      <c r="F512">
        <v>5.4</v>
      </c>
      <c r="G512">
        <v>23.718</v>
      </c>
      <c r="H512" t="str">
        <f t="shared" si="7"/>
        <v>BTC</v>
      </c>
    </row>
    <row r="513" spans="1:8" x14ac:dyDescent="0.25">
      <c r="A513" t="s">
        <v>66</v>
      </c>
      <c r="B513" t="s">
        <v>5</v>
      </c>
      <c r="C513" t="s">
        <v>67</v>
      </c>
      <c r="D513" t="s">
        <v>160</v>
      </c>
      <c r="E513">
        <v>0.33600000000000002</v>
      </c>
      <c r="F513">
        <v>5.4</v>
      </c>
      <c r="G513">
        <v>23.718</v>
      </c>
      <c r="H513" t="str">
        <f t="shared" si="7"/>
        <v>BTC</v>
      </c>
    </row>
    <row r="514" spans="1:8" x14ac:dyDescent="0.25">
      <c r="A514" t="s">
        <v>66</v>
      </c>
      <c r="B514" t="s">
        <v>5</v>
      </c>
      <c r="C514" t="s">
        <v>67</v>
      </c>
      <c r="D514" t="s">
        <v>159</v>
      </c>
      <c r="E514">
        <v>0.56999999999999995</v>
      </c>
      <c r="F514">
        <v>5.4</v>
      </c>
      <c r="G514">
        <v>23.718</v>
      </c>
      <c r="H514" t="str">
        <f t="shared" si="7"/>
        <v>BTC</v>
      </c>
    </row>
    <row r="515" spans="1:8" x14ac:dyDescent="0.25">
      <c r="A515" t="s">
        <v>66</v>
      </c>
      <c r="B515" t="s">
        <v>5</v>
      </c>
      <c r="C515" t="s">
        <v>68</v>
      </c>
      <c r="D515" t="s">
        <v>158</v>
      </c>
      <c r="E515">
        <v>0.56000000000000005</v>
      </c>
      <c r="F515">
        <v>27.2</v>
      </c>
      <c r="G515">
        <v>23.449000000000002</v>
      </c>
      <c r="H515" t="str">
        <f t="shared" ref="H515:H578" si="8">RIGHT(C515,3)</f>
        <v>USD</v>
      </c>
    </row>
    <row r="516" spans="1:8" x14ac:dyDescent="0.25">
      <c r="A516" t="s">
        <v>66</v>
      </c>
      <c r="B516" t="s">
        <v>5</v>
      </c>
      <c r="C516" t="s">
        <v>68</v>
      </c>
      <c r="D516" t="s">
        <v>160</v>
      </c>
      <c r="E516">
        <v>0.27600000000000002</v>
      </c>
      <c r="F516">
        <v>27.2</v>
      </c>
      <c r="G516">
        <v>23.449000000000002</v>
      </c>
      <c r="H516" t="str">
        <f t="shared" si="8"/>
        <v>USD</v>
      </c>
    </row>
    <row r="517" spans="1:8" x14ac:dyDescent="0.25">
      <c r="A517" t="s">
        <v>66</v>
      </c>
      <c r="B517" t="s">
        <v>5</v>
      </c>
      <c r="C517" t="s">
        <v>68</v>
      </c>
      <c r="D517" t="s">
        <v>159</v>
      </c>
      <c r="E517">
        <v>0.44</v>
      </c>
      <c r="F517">
        <v>27.2</v>
      </c>
      <c r="G517">
        <v>23.449000000000002</v>
      </c>
      <c r="H517" t="str">
        <f t="shared" si="8"/>
        <v>USD</v>
      </c>
    </row>
    <row r="518" spans="1:8" x14ac:dyDescent="0.25">
      <c r="A518" t="s">
        <v>66</v>
      </c>
      <c r="B518" t="s">
        <v>8</v>
      </c>
      <c r="C518" t="s">
        <v>69</v>
      </c>
      <c r="D518" t="s">
        <v>158</v>
      </c>
      <c r="E518">
        <v>4.2729999999999997</v>
      </c>
      <c r="F518">
        <v>2.5</v>
      </c>
      <c r="G518">
        <v>23.706</v>
      </c>
      <c r="H518" t="str">
        <f t="shared" si="8"/>
        <v>ETH</v>
      </c>
    </row>
    <row r="519" spans="1:8" x14ac:dyDescent="0.25">
      <c r="A519" t="s">
        <v>66</v>
      </c>
      <c r="B519" t="s">
        <v>8</v>
      </c>
      <c r="C519" t="s">
        <v>69</v>
      </c>
      <c r="D519" t="s">
        <v>160</v>
      </c>
      <c r="E519">
        <v>1.155</v>
      </c>
      <c r="F519">
        <v>2.5</v>
      </c>
      <c r="G519">
        <v>23.706</v>
      </c>
      <c r="H519" t="str">
        <f t="shared" si="8"/>
        <v>ETH</v>
      </c>
    </row>
    <row r="520" spans="1:8" x14ac:dyDescent="0.25">
      <c r="A520" t="s">
        <v>66</v>
      </c>
      <c r="B520" t="s">
        <v>8</v>
      </c>
      <c r="C520" t="s">
        <v>69</v>
      </c>
      <c r="D520" t="s">
        <v>159</v>
      </c>
      <c r="E520">
        <v>2.0049999999999999</v>
      </c>
      <c r="F520">
        <v>2.5</v>
      </c>
      <c r="G520">
        <v>23.706</v>
      </c>
      <c r="H520" t="str">
        <f t="shared" si="8"/>
        <v>ETH</v>
      </c>
    </row>
    <row r="521" spans="1:8" x14ac:dyDescent="0.25">
      <c r="A521" t="s">
        <v>66</v>
      </c>
      <c r="B521" t="s">
        <v>8</v>
      </c>
      <c r="C521" t="s">
        <v>67</v>
      </c>
      <c r="D521" t="s">
        <v>158</v>
      </c>
      <c r="E521">
        <v>1.169</v>
      </c>
      <c r="F521">
        <v>13.8</v>
      </c>
      <c r="G521">
        <v>23.721</v>
      </c>
      <c r="H521" t="str">
        <f t="shared" si="8"/>
        <v>BTC</v>
      </c>
    </row>
    <row r="522" spans="1:8" x14ac:dyDescent="0.25">
      <c r="A522" t="s">
        <v>66</v>
      </c>
      <c r="B522" t="s">
        <v>8</v>
      </c>
      <c r="C522" t="s">
        <v>67</v>
      </c>
      <c r="D522" t="s">
        <v>160</v>
      </c>
      <c r="E522">
        <v>0.372</v>
      </c>
      <c r="F522">
        <v>13.8</v>
      </c>
      <c r="G522">
        <v>23.721</v>
      </c>
      <c r="H522" t="str">
        <f t="shared" si="8"/>
        <v>BTC</v>
      </c>
    </row>
    <row r="523" spans="1:8" x14ac:dyDescent="0.25">
      <c r="A523" t="s">
        <v>66</v>
      </c>
      <c r="B523" t="s">
        <v>8</v>
      </c>
      <c r="C523" t="s">
        <v>67</v>
      </c>
      <c r="D523" t="s">
        <v>159</v>
      </c>
      <c r="E523">
        <v>0.69099999999999995</v>
      </c>
      <c r="F523">
        <v>13.8</v>
      </c>
      <c r="G523">
        <v>23.721</v>
      </c>
      <c r="H523" t="str">
        <f t="shared" si="8"/>
        <v>BTC</v>
      </c>
    </row>
    <row r="524" spans="1:8" x14ac:dyDescent="0.25">
      <c r="A524" t="s">
        <v>66</v>
      </c>
      <c r="B524" t="s">
        <v>17</v>
      </c>
      <c r="C524" t="s">
        <v>68</v>
      </c>
      <c r="D524" t="s">
        <v>158</v>
      </c>
      <c r="E524">
        <v>2.0489999999999999</v>
      </c>
      <c r="F524">
        <v>2</v>
      </c>
      <c r="G524">
        <v>23.463999999999999</v>
      </c>
      <c r="H524" t="str">
        <f t="shared" si="8"/>
        <v>USD</v>
      </c>
    </row>
    <row r="525" spans="1:8" x14ac:dyDescent="0.25">
      <c r="A525" t="s">
        <v>66</v>
      </c>
      <c r="B525" t="s">
        <v>17</v>
      </c>
      <c r="C525" t="s">
        <v>68</v>
      </c>
      <c r="D525" t="s">
        <v>160</v>
      </c>
      <c r="E525">
        <v>0.84799999999999998</v>
      </c>
      <c r="F525">
        <v>2</v>
      </c>
      <c r="G525">
        <v>23.463999999999999</v>
      </c>
      <c r="H525" t="str">
        <f t="shared" si="8"/>
        <v>USD</v>
      </c>
    </row>
    <row r="526" spans="1:8" x14ac:dyDescent="0.25">
      <c r="A526" t="s">
        <v>66</v>
      </c>
      <c r="B526" t="s">
        <v>17</v>
      </c>
      <c r="C526" t="s">
        <v>68</v>
      </c>
      <c r="D526" t="s">
        <v>159</v>
      </c>
      <c r="E526">
        <v>1.2230000000000001</v>
      </c>
      <c r="F526">
        <v>2</v>
      </c>
      <c r="G526">
        <v>23.463999999999999</v>
      </c>
      <c r="H526" t="str">
        <f t="shared" si="8"/>
        <v>USD</v>
      </c>
    </row>
    <row r="527" spans="1:8" x14ac:dyDescent="0.25">
      <c r="A527" t="s">
        <v>66</v>
      </c>
      <c r="B527" t="s">
        <v>17</v>
      </c>
      <c r="C527" t="s">
        <v>69</v>
      </c>
      <c r="D527" t="s">
        <v>158</v>
      </c>
      <c r="E527">
        <v>18.934000000000001</v>
      </c>
      <c r="F527">
        <v>0.4</v>
      </c>
      <c r="G527">
        <v>23.760999999999999</v>
      </c>
      <c r="H527" t="str">
        <f t="shared" si="8"/>
        <v>ETH</v>
      </c>
    </row>
    <row r="528" spans="1:8" x14ac:dyDescent="0.25">
      <c r="A528" t="s">
        <v>66</v>
      </c>
      <c r="B528" t="s">
        <v>17</v>
      </c>
      <c r="C528" t="s">
        <v>69</v>
      </c>
      <c r="D528" t="s">
        <v>160</v>
      </c>
      <c r="E528">
        <v>1.256</v>
      </c>
      <c r="F528">
        <v>0.4</v>
      </c>
      <c r="G528">
        <v>23.760999999999999</v>
      </c>
      <c r="H528" t="str">
        <f t="shared" si="8"/>
        <v>ETH</v>
      </c>
    </row>
    <row r="529" spans="1:8" x14ac:dyDescent="0.25">
      <c r="A529" t="s">
        <v>66</v>
      </c>
      <c r="B529" t="s">
        <v>17</v>
      </c>
      <c r="C529" t="s">
        <v>69</v>
      </c>
      <c r="D529" t="s">
        <v>159</v>
      </c>
      <c r="E529">
        <v>4.3620000000000001</v>
      </c>
      <c r="F529">
        <v>0.4</v>
      </c>
      <c r="G529">
        <v>23.760999999999999</v>
      </c>
      <c r="H529" t="str">
        <f t="shared" si="8"/>
        <v>ETH</v>
      </c>
    </row>
    <row r="530" spans="1:8" x14ac:dyDescent="0.25">
      <c r="A530" t="s">
        <v>66</v>
      </c>
      <c r="B530" t="s">
        <v>17</v>
      </c>
      <c r="C530" t="s">
        <v>67</v>
      </c>
      <c r="D530" t="s">
        <v>158</v>
      </c>
      <c r="E530">
        <v>1.804</v>
      </c>
      <c r="F530">
        <v>5.2</v>
      </c>
      <c r="G530">
        <v>23.707000000000001</v>
      </c>
      <c r="H530" t="str">
        <f t="shared" si="8"/>
        <v>BTC</v>
      </c>
    </row>
    <row r="531" spans="1:8" x14ac:dyDescent="0.25">
      <c r="A531" t="s">
        <v>66</v>
      </c>
      <c r="B531" t="s">
        <v>17</v>
      </c>
      <c r="C531" t="s">
        <v>67</v>
      </c>
      <c r="D531" t="s">
        <v>160</v>
      </c>
      <c r="E531">
        <v>0.55800000000000005</v>
      </c>
      <c r="F531">
        <v>5.2</v>
      </c>
      <c r="G531">
        <v>23.707000000000001</v>
      </c>
      <c r="H531" t="str">
        <f t="shared" si="8"/>
        <v>BTC</v>
      </c>
    </row>
    <row r="532" spans="1:8" x14ac:dyDescent="0.25">
      <c r="A532" t="s">
        <v>66</v>
      </c>
      <c r="B532" t="s">
        <v>17</v>
      </c>
      <c r="C532" t="s">
        <v>67</v>
      </c>
      <c r="D532" t="s">
        <v>159</v>
      </c>
      <c r="E532">
        <v>1.083</v>
      </c>
      <c r="F532">
        <v>5.2</v>
      </c>
      <c r="G532">
        <v>23.707000000000001</v>
      </c>
      <c r="H532" t="str">
        <f t="shared" si="8"/>
        <v>BTC</v>
      </c>
    </row>
    <row r="533" spans="1:8" x14ac:dyDescent="0.25">
      <c r="A533" t="s">
        <v>66</v>
      </c>
      <c r="B533" t="s">
        <v>9</v>
      </c>
      <c r="C533" t="s">
        <v>68</v>
      </c>
      <c r="D533" t="s">
        <v>158</v>
      </c>
      <c r="E533">
        <v>1.601</v>
      </c>
      <c r="F533">
        <v>30.1</v>
      </c>
      <c r="G533">
        <v>23.451000000000001</v>
      </c>
      <c r="H533" t="str">
        <f t="shared" si="8"/>
        <v>USD</v>
      </c>
    </row>
    <row r="534" spans="1:8" x14ac:dyDescent="0.25">
      <c r="A534" t="s">
        <v>66</v>
      </c>
      <c r="B534" t="s">
        <v>9</v>
      </c>
      <c r="C534" t="s">
        <v>68</v>
      </c>
      <c r="D534" t="s">
        <v>160</v>
      </c>
      <c r="E534">
        <v>0.61899999999999999</v>
      </c>
      <c r="F534">
        <v>30.1</v>
      </c>
      <c r="G534">
        <v>23.451000000000001</v>
      </c>
      <c r="H534" t="str">
        <f t="shared" si="8"/>
        <v>USD</v>
      </c>
    </row>
    <row r="535" spans="1:8" x14ac:dyDescent="0.25">
      <c r="A535" t="s">
        <v>66</v>
      </c>
      <c r="B535" t="s">
        <v>9</v>
      </c>
      <c r="C535" t="s">
        <v>68</v>
      </c>
      <c r="D535" t="s">
        <v>159</v>
      </c>
      <c r="E535">
        <v>1.2649999999999999</v>
      </c>
      <c r="F535">
        <v>30.1</v>
      </c>
      <c r="G535">
        <v>23.451000000000001</v>
      </c>
      <c r="H535" t="str">
        <f t="shared" si="8"/>
        <v>USD</v>
      </c>
    </row>
    <row r="536" spans="1:8" x14ac:dyDescent="0.25">
      <c r="A536" t="s">
        <v>66</v>
      </c>
      <c r="B536" t="s">
        <v>9</v>
      </c>
      <c r="C536" t="s">
        <v>67</v>
      </c>
      <c r="D536" t="s">
        <v>158</v>
      </c>
      <c r="E536">
        <v>1.7190000000000001</v>
      </c>
      <c r="F536">
        <v>2.8</v>
      </c>
      <c r="G536">
        <v>23.739000000000001</v>
      </c>
      <c r="H536" t="str">
        <f t="shared" si="8"/>
        <v>BTC</v>
      </c>
    </row>
    <row r="537" spans="1:8" x14ac:dyDescent="0.25">
      <c r="A537" t="s">
        <v>66</v>
      </c>
      <c r="B537" t="s">
        <v>9</v>
      </c>
      <c r="C537" t="s">
        <v>67</v>
      </c>
      <c r="D537" t="s">
        <v>160</v>
      </c>
      <c r="E537">
        <v>0.71899999999999997</v>
      </c>
      <c r="F537">
        <v>2.8</v>
      </c>
      <c r="G537">
        <v>23.739000000000001</v>
      </c>
      <c r="H537" t="str">
        <f t="shared" si="8"/>
        <v>BTC</v>
      </c>
    </row>
    <row r="538" spans="1:8" x14ac:dyDescent="0.25">
      <c r="A538" t="s">
        <v>66</v>
      </c>
      <c r="B538" t="s">
        <v>9</v>
      </c>
      <c r="C538" t="s">
        <v>67</v>
      </c>
      <c r="D538" t="s">
        <v>159</v>
      </c>
      <c r="E538">
        <v>1.1619999999999999</v>
      </c>
      <c r="F538">
        <v>2.8</v>
      </c>
      <c r="G538">
        <v>23.739000000000001</v>
      </c>
      <c r="H538" t="str">
        <f t="shared" si="8"/>
        <v>BTC</v>
      </c>
    </row>
    <row r="539" spans="1:8" x14ac:dyDescent="0.25">
      <c r="A539" t="s">
        <v>66</v>
      </c>
      <c r="B539" t="s">
        <v>117</v>
      </c>
      <c r="C539" t="s">
        <v>68</v>
      </c>
      <c r="D539" t="s">
        <v>158</v>
      </c>
      <c r="E539">
        <v>2.5579999999999998</v>
      </c>
      <c r="F539">
        <v>57.2</v>
      </c>
      <c r="G539">
        <v>23.446000000000002</v>
      </c>
      <c r="H539" t="str">
        <f t="shared" si="8"/>
        <v>USD</v>
      </c>
    </row>
    <row r="540" spans="1:8" x14ac:dyDescent="0.25">
      <c r="A540" t="s">
        <v>66</v>
      </c>
      <c r="B540" t="s">
        <v>117</v>
      </c>
      <c r="C540" t="s">
        <v>68</v>
      </c>
      <c r="D540" t="s">
        <v>160</v>
      </c>
      <c r="E540">
        <v>0.65100000000000002</v>
      </c>
      <c r="F540">
        <v>57.2</v>
      </c>
      <c r="G540">
        <v>23.446000000000002</v>
      </c>
      <c r="H540" t="str">
        <f t="shared" si="8"/>
        <v>USD</v>
      </c>
    </row>
    <row r="541" spans="1:8" x14ac:dyDescent="0.25">
      <c r="A541" t="s">
        <v>66</v>
      </c>
      <c r="B541" t="s">
        <v>117</v>
      </c>
      <c r="C541" t="s">
        <v>68</v>
      </c>
      <c r="D541" t="s">
        <v>159</v>
      </c>
      <c r="E541">
        <v>1.343</v>
      </c>
      <c r="F541">
        <v>57.2</v>
      </c>
      <c r="G541">
        <v>23.446000000000002</v>
      </c>
      <c r="H541" t="str">
        <f t="shared" si="8"/>
        <v>USD</v>
      </c>
    </row>
    <row r="542" spans="1:8" x14ac:dyDescent="0.25">
      <c r="A542" t="s">
        <v>66</v>
      </c>
      <c r="B542" t="s">
        <v>117</v>
      </c>
      <c r="C542" t="s">
        <v>69</v>
      </c>
      <c r="D542" t="s">
        <v>158</v>
      </c>
      <c r="E542">
        <v>3.47</v>
      </c>
      <c r="F542">
        <v>18</v>
      </c>
      <c r="G542">
        <v>23.751000000000001</v>
      </c>
      <c r="H542" t="str">
        <f t="shared" si="8"/>
        <v>ETH</v>
      </c>
    </row>
    <row r="543" spans="1:8" x14ac:dyDescent="0.25">
      <c r="A543" t="s">
        <v>66</v>
      </c>
      <c r="B543" t="s">
        <v>117</v>
      </c>
      <c r="C543" t="s">
        <v>69</v>
      </c>
      <c r="D543" t="s">
        <v>160</v>
      </c>
      <c r="E543">
        <v>0.95599999999999996</v>
      </c>
      <c r="F543">
        <v>18</v>
      </c>
      <c r="G543">
        <v>23.751000000000001</v>
      </c>
      <c r="H543" t="str">
        <f t="shared" si="8"/>
        <v>ETH</v>
      </c>
    </row>
    <row r="544" spans="1:8" x14ac:dyDescent="0.25">
      <c r="A544" t="s">
        <v>66</v>
      </c>
      <c r="B544" t="s">
        <v>117</v>
      </c>
      <c r="C544" t="s">
        <v>69</v>
      </c>
      <c r="D544" t="s">
        <v>159</v>
      </c>
      <c r="E544">
        <v>1.3169999999999999</v>
      </c>
      <c r="F544">
        <v>18</v>
      </c>
      <c r="G544">
        <v>23.751000000000001</v>
      </c>
      <c r="H544" t="str">
        <f t="shared" si="8"/>
        <v>ETH</v>
      </c>
    </row>
    <row r="545" spans="1:8" x14ac:dyDescent="0.25">
      <c r="A545" t="s">
        <v>66</v>
      </c>
      <c r="B545" t="s">
        <v>117</v>
      </c>
      <c r="C545" t="s">
        <v>67</v>
      </c>
      <c r="D545" t="s">
        <v>158</v>
      </c>
      <c r="E545">
        <v>4.1900000000000004</v>
      </c>
      <c r="F545">
        <v>82.5</v>
      </c>
      <c r="G545">
        <v>23.736999999999998</v>
      </c>
      <c r="H545" t="str">
        <f t="shared" si="8"/>
        <v>BTC</v>
      </c>
    </row>
    <row r="546" spans="1:8" x14ac:dyDescent="0.25">
      <c r="A546" t="s">
        <v>66</v>
      </c>
      <c r="B546" t="s">
        <v>117</v>
      </c>
      <c r="C546" t="s">
        <v>67</v>
      </c>
      <c r="D546" t="s">
        <v>160</v>
      </c>
      <c r="E546">
        <v>0.61</v>
      </c>
      <c r="F546">
        <v>82.5</v>
      </c>
      <c r="G546">
        <v>23.736999999999998</v>
      </c>
      <c r="H546" t="str">
        <f t="shared" si="8"/>
        <v>BTC</v>
      </c>
    </row>
    <row r="547" spans="1:8" x14ac:dyDescent="0.25">
      <c r="A547" t="s">
        <v>66</v>
      </c>
      <c r="B547" t="s">
        <v>117</v>
      </c>
      <c r="C547" t="s">
        <v>67</v>
      </c>
      <c r="D547" t="s">
        <v>159</v>
      </c>
      <c r="E547">
        <v>1.1739999999999999</v>
      </c>
      <c r="F547">
        <v>82.5</v>
      </c>
      <c r="G547">
        <v>23.736999999999998</v>
      </c>
      <c r="H547" t="str">
        <f t="shared" si="8"/>
        <v>BTC</v>
      </c>
    </row>
    <row r="548" spans="1:8" x14ac:dyDescent="0.25">
      <c r="A548" t="s">
        <v>66</v>
      </c>
      <c r="B548" t="s">
        <v>10</v>
      </c>
      <c r="C548" t="s">
        <v>67</v>
      </c>
      <c r="D548" t="s">
        <v>158</v>
      </c>
      <c r="E548">
        <v>0.872</v>
      </c>
      <c r="F548">
        <v>1.4</v>
      </c>
      <c r="G548">
        <v>23.733000000000001</v>
      </c>
      <c r="H548" t="str">
        <f t="shared" si="8"/>
        <v>BTC</v>
      </c>
    </row>
    <row r="549" spans="1:8" x14ac:dyDescent="0.25">
      <c r="A549" t="s">
        <v>66</v>
      </c>
      <c r="B549" t="s">
        <v>10</v>
      </c>
      <c r="C549" t="s">
        <v>67</v>
      </c>
      <c r="D549" t="s">
        <v>160</v>
      </c>
      <c r="E549">
        <v>0.40100000000000002</v>
      </c>
      <c r="F549">
        <v>1.4</v>
      </c>
      <c r="G549">
        <v>23.733000000000001</v>
      </c>
      <c r="H549" t="str">
        <f t="shared" si="8"/>
        <v>BTC</v>
      </c>
    </row>
    <row r="550" spans="1:8" x14ac:dyDescent="0.25">
      <c r="A550" t="s">
        <v>66</v>
      </c>
      <c r="B550" t="s">
        <v>10</v>
      </c>
      <c r="C550" t="s">
        <v>67</v>
      </c>
      <c r="D550" t="s">
        <v>159</v>
      </c>
      <c r="E550">
        <v>0.67900000000000005</v>
      </c>
      <c r="F550">
        <v>1.4</v>
      </c>
      <c r="G550">
        <v>23.733000000000001</v>
      </c>
      <c r="H550" t="str">
        <f t="shared" si="8"/>
        <v>BTC</v>
      </c>
    </row>
    <row r="551" spans="1:8" x14ac:dyDescent="0.25">
      <c r="A551" t="s">
        <v>66</v>
      </c>
      <c r="B551" t="s">
        <v>10</v>
      </c>
      <c r="C551" t="s">
        <v>68</v>
      </c>
      <c r="D551" t="s">
        <v>158</v>
      </c>
      <c r="E551">
        <v>1.202</v>
      </c>
      <c r="F551">
        <v>2.1</v>
      </c>
      <c r="G551">
        <v>23.466000000000001</v>
      </c>
      <c r="H551" t="str">
        <f t="shared" si="8"/>
        <v>USD</v>
      </c>
    </row>
    <row r="552" spans="1:8" x14ac:dyDescent="0.25">
      <c r="A552" t="s">
        <v>66</v>
      </c>
      <c r="B552" t="s">
        <v>10</v>
      </c>
      <c r="C552" t="s">
        <v>68</v>
      </c>
      <c r="D552" t="s">
        <v>160</v>
      </c>
      <c r="E552">
        <v>0.45600000000000002</v>
      </c>
      <c r="F552">
        <v>2.1</v>
      </c>
      <c r="G552">
        <v>23.466000000000001</v>
      </c>
      <c r="H552" t="str">
        <f t="shared" si="8"/>
        <v>USD</v>
      </c>
    </row>
    <row r="553" spans="1:8" x14ac:dyDescent="0.25">
      <c r="A553" t="s">
        <v>66</v>
      </c>
      <c r="B553" t="s">
        <v>10</v>
      </c>
      <c r="C553" t="s">
        <v>68</v>
      </c>
      <c r="D553" t="s">
        <v>159</v>
      </c>
      <c r="E553">
        <v>0.95699999999999996</v>
      </c>
      <c r="F553">
        <v>2.1</v>
      </c>
      <c r="G553">
        <v>23.466000000000001</v>
      </c>
      <c r="H553" t="str">
        <f t="shared" si="8"/>
        <v>USD</v>
      </c>
    </row>
    <row r="554" spans="1:8" x14ac:dyDescent="0.25">
      <c r="A554" t="s">
        <v>66</v>
      </c>
      <c r="B554" t="s">
        <v>11</v>
      </c>
      <c r="C554" t="s">
        <v>70</v>
      </c>
      <c r="D554" t="s">
        <v>158</v>
      </c>
      <c r="E554">
        <v>0.73399999999999999</v>
      </c>
      <c r="F554">
        <v>61.7</v>
      </c>
      <c r="G554">
        <v>24.501999999999999</v>
      </c>
      <c r="H554" t="str">
        <f t="shared" si="8"/>
        <v>KRW</v>
      </c>
    </row>
    <row r="555" spans="1:8" x14ac:dyDescent="0.25">
      <c r="A555" t="s">
        <v>66</v>
      </c>
      <c r="B555" t="s">
        <v>11</v>
      </c>
      <c r="C555" t="s">
        <v>70</v>
      </c>
      <c r="D555" t="s">
        <v>160</v>
      </c>
      <c r="E555">
        <v>0.189</v>
      </c>
      <c r="F555">
        <v>61.7</v>
      </c>
      <c r="G555">
        <v>24.501999999999999</v>
      </c>
      <c r="H555" t="str">
        <f t="shared" si="8"/>
        <v>KRW</v>
      </c>
    </row>
    <row r="556" spans="1:8" x14ac:dyDescent="0.25">
      <c r="A556" t="s">
        <v>66</v>
      </c>
      <c r="B556" t="s">
        <v>11</v>
      </c>
      <c r="C556" t="s">
        <v>70</v>
      </c>
      <c r="D556" t="s">
        <v>159</v>
      </c>
      <c r="E556">
        <v>0.42199999999999999</v>
      </c>
      <c r="F556">
        <v>61.7</v>
      </c>
      <c r="G556">
        <v>24.501999999999999</v>
      </c>
      <c r="H556" t="str">
        <f t="shared" si="8"/>
        <v>KRW</v>
      </c>
    </row>
    <row r="557" spans="1:8" x14ac:dyDescent="0.25">
      <c r="A557" t="s">
        <v>66</v>
      </c>
      <c r="B557" t="s">
        <v>21</v>
      </c>
      <c r="C557" t="s">
        <v>68</v>
      </c>
      <c r="D557" t="s">
        <v>158</v>
      </c>
      <c r="E557">
        <v>1.397</v>
      </c>
      <c r="F557">
        <v>3</v>
      </c>
      <c r="G557">
        <v>23.492000000000001</v>
      </c>
      <c r="H557" t="str">
        <f t="shared" si="8"/>
        <v>USD</v>
      </c>
    </row>
    <row r="558" spans="1:8" x14ac:dyDescent="0.25">
      <c r="A558" t="s">
        <v>66</v>
      </c>
      <c r="B558" t="s">
        <v>21</v>
      </c>
      <c r="C558" t="s">
        <v>68</v>
      </c>
      <c r="D558" t="s">
        <v>160</v>
      </c>
      <c r="E558">
        <v>0.67600000000000005</v>
      </c>
      <c r="F558">
        <v>3</v>
      </c>
      <c r="G558">
        <v>23.492000000000001</v>
      </c>
      <c r="H558" t="str">
        <f t="shared" si="8"/>
        <v>USD</v>
      </c>
    </row>
    <row r="559" spans="1:8" x14ac:dyDescent="0.25">
      <c r="A559" t="s">
        <v>66</v>
      </c>
      <c r="B559" t="s">
        <v>21</v>
      </c>
      <c r="C559" t="s">
        <v>68</v>
      </c>
      <c r="D559" t="s">
        <v>159</v>
      </c>
      <c r="E559">
        <v>0.72</v>
      </c>
      <c r="F559">
        <v>3</v>
      </c>
      <c r="G559">
        <v>23.492000000000001</v>
      </c>
      <c r="H559" t="str">
        <f t="shared" si="8"/>
        <v>USD</v>
      </c>
    </row>
    <row r="560" spans="1:8" x14ac:dyDescent="0.25">
      <c r="A560" t="s">
        <v>66</v>
      </c>
      <c r="B560" t="s">
        <v>21</v>
      </c>
      <c r="C560" t="s">
        <v>67</v>
      </c>
      <c r="D560" t="s">
        <v>158</v>
      </c>
      <c r="E560">
        <v>0.80500000000000005</v>
      </c>
      <c r="F560">
        <v>2.8</v>
      </c>
      <c r="G560">
        <v>23.734999999999999</v>
      </c>
      <c r="H560" t="str">
        <f t="shared" si="8"/>
        <v>BTC</v>
      </c>
    </row>
    <row r="561" spans="1:8" x14ac:dyDescent="0.25">
      <c r="A561" t="s">
        <v>66</v>
      </c>
      <c r="B561" t="s">
        <v>21</v>
      </c>
      <c r="C561" t="s">
        <v>67</v>
      </c>
      <c r="D561" t="s">
        <v>160</v>
      </c>
      <c r="E561">
        <v>0.504</v>
      </c>
      <c r="F561">
        <v>2.8</v>
      </c>
      <c r="G561">
        <v>23.734999999999999</v>
      </c>
      <c r="H561" t="str">
        <f t="shared" si="8"/>
        <v>BTC</v>
      </c>
    </row>
    <row r="562" spans="1:8" x14ac:dyDescent="0.25">
      <c r="A562" t="s">
        <v>66</v>
      </c>
      <c r="B562" t="s">
        <v>21</v>
      </c>
      <c r="C562" t="s">
        <v>67</v>
      </c>
      <c r="D562" t="s">
        <v>159</v>
      </c>
      <c r="E562">
        <v>0.65800000000000003</v>
      </c>
      <c r="F562">
        <v>2.8</v>
      </c>
      <c r="G562">
        <v>23.734999999999999</v>
      </c>
      <c r="H562" t="str">
        <f t="shared" si="8"/>
        <v>BTC</v>
      </c>
    </row>
    <row r="563" spans="1:8" x14ac:dyDescent="0.25">
      <c r="A563" t="s">
        <v>71</v>
      </c>
      <c r="B563" t="s">
        <v>117</v>
      </c>
      <c r="C563" t="s">
        <v>72</v>
      </c>
      <c r="D563" t="s">
        <v>158</v>
      </c>
      <c r="E563">
        <v>99.516999999999996</v>
      </c>
      <c r="F563">
        <v>0.7</v>
      </c>
      <c r="G563">
        <v>1.645</v>
      </c>
      <c r="H563" t="str">
        <f t="shared" si="8"/>
        <v>ETH</v>
      </c>
    </row>
    <row r="564" spans="1:8" x14ac:dyDescent="0.25">
      <c r="A564" t="s">
        <v>71</v>
      </c>
      <c r="B564" t="s">
        <v>117</v>
      </c>
      <c r="C564" t="s">
        <v>72</v>
      </c>
      <c r="D564" t="s">
        <v>160</v>
      </c>
      <c r="E564">
        <v>9.1750000000000007</v>
      </c>
      <c r="F564">
        <v>0.7</v>
      </c>
      <c r="G564">
        <v>1.645</v>
      </c>
      <c r="H564" t="str">
        <f t="shared" si="8"/>
        <v>ETH</v>
      </c>
    </row>
    <row r="565" spans="1:8" x14ac:dyDescent="0.25">
      <c r="A565" t="s">
        <v>71</v>
      </c>
      <c r="B565" t="s">
        <v>117</v>
      </c>
      <c r="C565" t="s">
        <v>72</v>
      </c>
      <c r="D565" t="s">
        <v>159</v>
      </c>
      <c r="E565">
        <v>40.607999999999997</v>
      </c>
      <c r="F565">
        <v>0.7</v>
      </c>
      <c r="G565">
        <v>1.645</v>
      </c>
      <c r="H565" t="str">
        <f t="shared" si="8"/>
        <v>ETH</v>
      </c>
    </row>
    <row r="566" spans="1:8" x14ac:dyDescent="0.25">
      <c r="A566" t="s">
        <v>71</v>
      </c>
      <c r="B566" t="s">
        <v>117</v>
      </c>
      <c r="C566" t="s">
        <v>73</v>
      </c>
      <c r="D566" t="s">
        <v>158</v>
      </c>
      <c r="E566">
        <v>27.096</v>
      </c>
      <c r="F566">
        <v>4.3</v>
      </c>
      <c r="G566">
        <v>1.6439999999999999</v>
      </c>
      <c r="H566" t="str">
        <f t="shared" si="8"/>
        <v>BTC</v>
      </c>
    </row>
    <row r="567" spans="1:8" x14ac:dyDescent="0.25">
      <c r="A567" t="s">
        <v>71</v>
      </c>
      <c r="B567" t="s">
        <v>117</v>
      </c>
      <c r="C567" t="s">
        <v>73</v>
      </c>
      <c r="D567" t="s">
        <v>160</v>
      </c>
      <c r="E567">
        <v>2.516</v>
      </c>
      <c r="F567">
        <v>4.3</v>
      </c>
      <c r="G567">
        <v>1.6439999999999999</v>
      </c>
      <c r="H567" t="str">
        <f t="shared" si="8"/>
        <v>BTC</v>
      </c>
    </row>
    <row r="568" spans="1:8" x14ac:dyDescent="0.25">
      <c r="A568" t="s">
        <v>71</v>
      </c>
      <c r="B568" t="s">
        <v>117</v>
      </c>
      <c r="C568" t="s">
        <v>73</v>
      </c>
      <c r="D568" t="s">
        <v>159</v>
      </c>
      <c r="E568">
        <v>5.7119999999999997</v>
      </c>
      <c r="F568">
        <v>4.3</v>
      </c>
      <c r="G568">
        <v>1.6439999999999999</v>
      </c>
      <c r="H568" t="str">
        <f t="shared" si="8"/>
        <v>BTC</v>
      </c>
    </row>
    <row r="569" spans="1:8" x14ac:dyDescent="0.25">
      <c r="A569" t="s">
        <v>71</v>
      </c>
      <c r="B569" t="s">
        <v>117</v>
      </c>
      <c r="C569" t="s">
        <v>74</v>
      </c>
      <c r="D569" t="s">
        <v>158</v>
      </c>
      <c r="E569">
        <v>41.927999999999997</v>
      </c>
      <c r="F569">
        <v>2.8</v>
      </c>
      <c r="G569">
        <v>1.627</v>
      </c>
      <c r="H569" t="str">
        <f t="shared" si="8"/>
        <v>USD</v>
      </c>
    </row>
    <row r="570" spans="1:8" x14ac:dyDescent="0.25">
      <c r="A570" t="s">
        <v>71</v>
      </c>
      <c r="B570" t="s">
        <v>117</v>
      </c>
      <c r="C570" t="s">
        <v>74</v>
      </c>
      <c r="D570" t="s">
        <v>160</v>
      </c>
      <c r="E570">
        <v>4.0709999999999997</v>
      </c>
      <c r="F570">
        <v>2.8</v>
      </c>
      <c r="G570">
        <v>1.627</v>
      </c>
      <c r="H570" t="str">
        <f t="shared" si="8"/>
        <v>USD</v>
      </c>
    </row>
    <row r="571" spans="1:8" x14ac:dyDescent="0.25">
      <c r="A571" t="s">
        <v>71</v>
      </c>
      <c r="B571" t="s">
        <v>117</v>
      </c>
      <c r="C571" t="s">
        <v>74</v>
      </c>
      <c r="D571" t="s">
        <v>159</v>
      </c>
      <c r="E571">
        <v>13.382</v>
      </c>
      <c r="F571">
        <v>2.8</v>
      </c>
      <c r="G571">
        <v>1.627</v>
      </c>
      <c r="H571" t="str">
        <f t="shared" si="8"/>
        <v>USD</v>
      </c>
    </row>
    <row r="572" spans="1:8" x14ac:dyDescent="0.25">
      <c r="A572" t="s">
        <v>71</v>
      </c>
      <c r="B572" t="s">
        <v>5</v>
      </c>
      <c r="C572" t="s">
        <v>72</v>
      </c>
      <c r="D572" t="s">
        <v>158</v>
      </c>
      <c r="E572">
        <v>6.5890000000000004</v>
      </c>
      <c r="F572">
        <v>1.5</v>
      </c>
      <c r="G572">
        <v>1.663</v>
      </c>
      <c r="H572" t="str">
        <f t="shared" si="8"/>
        <v>ETH</v>
      </c>
    </row>
    <row r="573" spans="1:8" x14ac:dyDescent="0.25">
      <c r="A573" t="s">
        <v>71</v>
      </c>
      <c r="B573" t="s">
        <v>5</v>
      </c>
      <c r="C573" t="s">
        <v>72</v>
      </c>
      <c r="D573" t="s">
        <v>160</v>
      </c>
      <c r="E573">
        <v>1.359</v>
      </c>
      <c r="F573">
        <v>1.5</v>
      </c>
      <c r="G573">
        <v>1.663</v>
      </c>
      <c r="H573" t="str">
        <f t="shared" si="8"/>
        <v>ETH</v>
      </c>
    </row>
    <row r="574" spans="1:8" x14ac:dyDescent="0.25">
      <c r="A574" t="s">
        <v>71</v>
      </c>
      <c r="B574" t="s">
        <v>5</v>
      </c>
      <c r="C574" t="s">
        <v>72</v>
      </c>
      <c r="D574" t="s">
        <v>159</v>
      </c>
      <c r="E574">
        <v>3.5920000000000001</v>
      </c>
      <c r="F574">
        <v>1.5</v>
      </c>
      <c r="G574">
        <v>1.663</v>
      </c>
      <c r="H574" t="str">
        <f t="shared" si="8"/>
        <v>ETH</v>
      </c>
    </row>
    <row r="575" spans="1:8" x14ac:dyDescent="0.25">
      <c r="A575" t="s">
        <v>71</v>
      </c>
      <c r="B575" t="s">
        <v>5</v>
      </c>
      <c r="C575" t="s">
        <v>73</v>
      </c>
      <c r="D575" t="s">
        <v>158</v>
      </c>
      <c r="E575">
        <v>1.84</v>
      </c>
      <c r="F575">
        <v>8.9</v>
      </c>
      <c r="G575">
        <v>1.661</v>
      </c>
      <c r="H575" t="str">
        <f t="shared" si="8"/>
        <v>BTC</v>
      </c>
    </row>
    <row r="576" spans="1:8" x14ac:dyDescent="0.25">
      <c r="A576" t="s">
        <v>71</v>
      </c>
      <c r="B576" t="s">
        <v>5</v>
      </c>
      <c r="C576" t="s">
        <v>73</v>
      </c>
      <c r="D576" t="s">
        <v>160</v>
      </c>
      <c r="E576">
        <v>0.79300000000000004</v>
      </c>
      <c r="F576">
        <v>8.9</v>
      </c>
      <c r="G576">
        <v>1.661</v>
      </c>
      <c r="H576" t="str">
        <f t="shared" si="8"/>
        <v>BTC</v>
      </c>
    </row>
    <row r="577" spans="1:8" x14ac:dyDescent="0.25">
      <c r="A577" t="s">
        <v>71</v>
      </c>
      <c r="B577" t="s">
        <v>5</v>
      </c>
      <c r="C577" t="s">
        <v>73</v>
      </c>
      <c r="D577" t="s">
        <v>159</v>
      </c>
      <c r="E577">
        <v>1.3959999999999999</v>
      </c>
      <c r="F577">
        <v>8.9</v>
      </c>
      <c r="G577">
        <v>1.661</v>
      </c>
      <c r="H577" t="str">
        <f t="shared" si="8"/>
        <v>BTC</v>
      </c>
    </row>
    <row r="578" spans="1:8" x14ac:dyDescent="0.25">
      <c r="A578" t="s">
        <v>71</v>
      </c>
      <c r="B578" t="s">
        <v>5</v>
      </c>
      <c r="C578" t="s">
        <v>74</v>
      </c>
      <c r="D578" t="s">
        <v>158</v>
      </c>
      <c r="E578">
        <v>1.2549999999999999</v>
      </c>
      <c r="F578">
        <v>25</v>
      </c>
      <c r="G578">
        <v>1.6419999999999999</v>
      </c>
      <c r="H578" t="str">
        <f t="shared" si="8"/>
        <v>USD</v>
      </c>
    </row>
    <row r="579" spans="1:8" x14ac:dyDescent="0.25">
      <c r="A579" t="s">
        <v>71</v>
      </c>
      <c r="B579" t="s">
        <v>5</v>
      </c>
      <c r="C579" t="s">
        <v>74</v>
      </c>
      <c r="D579" t="s">
        <v>160</v>
      </c>
      <c r="E579">
        <v>0.68799999999999994</v>
      </c>
      <c r="F579">
        <v>25</v>
      </c>
      <c r="G579">
        <v>1.6419999999999999</v>
      </c>
      <c r="H579" t="str">
        <f t="shared" ref="H579:H642" si="9">RIGHT(C579,3)</f>
        <v>USD</v>
      </c>
    </row>
    <row r="580" spans="1:8" x14ac:dyDescent="0.25">
      <c r="A580" t="s">
        <v>71</v>
      </c>
      <c r="B580" t="s">
        <v>5</v>
      </c>
      <c r="C580" t="s">
        <v>74</v>
      </c>
      <c r="D580" t="s">
        <v>159</v>
      </c>
      <c r="E580">
        <v>0.98299999999999998</v>
      </c>
      <c r="F580">
        <v>25</v>
      </c>
      <c r="G580">
        <v>1.6419999999999999</v>
      </c>
      <c r="H580" t="str">
        <f t="shared" si="9"/>
        <v>USD</v>
      </c>
    </row>
    <row r="581" spans="1:8" x14ac:dyDescent="0.25">
      <c r="A581" t="s">
        <v>71</v>
      </c>
      <c r="B581" t="s">
        <v>8</v>
      </c>
      <c r="C581" t="s">
        <v>72</v>
      </c>
      <c r="D581" t="s">
        <v>158</v>
      </c>
      <c r="E581">
        <v>4.3460000000000001</v>
      </c>
      <c r="F581">
        <v>3</v>
      </c>
      <c r="G581">
        <v>1.6639999999999999</v>
      </c>
      <c r="H581" t="str">
        <f t="shared" si="9"/>
        <v>ETH</v>
      </c>
    </row>
    <row r="582" spans="1:8" x14ac:dyDescent="0.25">
      <c r="A582" t="s">
        <v>71</v>
      </c>
      <c r="B582" t="s">
        <v>8</v>
      </c>
      <c r="C582" t="s">
        <v>72</v>
      </c>
      <c r="D582" t="s">
        <v>160</v>
      </c>
      <c r="E582">
        <v>2.0249999999999999</v>
      </c>
      <c r="F582">
        <v>3</v>
      </c>
      <c r="G582">
        <v>1.6639999999999999</v>
      </c>
      <c r="H582" t="str">
        <f t="shared" si="9"/>
        <v>ETH</v>
      </c>
    </row>
    <row r="583" spans="1:8" x14ac:dyDescent="0.25">
      <c r="A583" t="s">
        <v>71</v>
      </c>
      <c r="B583" t="s">
        <v>8</v>
      </c>
      <c r="C583" t="s">
        <v>72</v>
      </c>
      <c r="D583" t="s">
        <v>159</v>
      </c>
      <c r="E583">
        <v>3.3170000000000002</v>
      </c>
      <c r="F583">
        <v>3</v>
      </c>
      <c r="G583">
        <v>1.6639999999999999</v>
      </c>
      <c r="H583" t="str">
        <f t="shared" si="9"/>
        <v>ETH</v>
      </c>
    </row>
    <row r="584" spans="1:8" x14ac:dyDescent="0.25">
      <c r="A584" t="s">
        <v>71</v>
      </c>
      <c r="B584" t="s">
        <v>8</v>
      </c>
      <c r="C584" t="s">
        <v>73</v>
      </c>
      <c r="D584" t="s">
        <v>158</v>
      </c>
      <c r="E584">
        <v>3.1949999999999998</v>
      </c>
      <c r="F584">
        <v>10.199999999999999</v>
      </c>
      <c r="G584">
        <v>1.6639999999999999</v>
      </c>
      <c r="H584" t="str">
        <f t="shared" si="9"/>
        <v>BTC</v>
      </c>
    </row>
    <row r="585" spans="1:8" x14ac:dyDescent="0.25">
      <c r="A585" t="s">
        <v>71</v>
      </c>
      <c r="B585" t="s">
        <v>8</v>
      </c>
      <c r="C585" t="s">
        <v>73</v>
      </c>
      <c r="D585" t="s">
        <v>160</v>
      </c>
      <c r="E585">
        <v>0.89300000000000002</v>
      </c>
      <c r="F585">
        <v>10.199999999999999</v>
      </c>
      <c r="G585">
        <v>1.6639999999999999</v>
      </c>
      <c r="H585" t="str">
        <f t="shared" si="9"/>
        <v>BTC</v>
      </c>
    </row>
    <row r="586" spans="1:8" x14ac:dyDescent="0.25">
      <c r="A586" t="s">
        <v>71</v>
      </c>
      <c r="B586" t="s">
        <v>8</v>
      </c>
      <c r="C586" t="s">
        <v>73</v>
      </c>
      <c r="D586" t="s">
        <v>159</v>
      </c>
      <c r="E586">
        <v>1.335</v>
      </c>
      <c r="F586">
        <v>10.199999999999999</v>
      </c>
      <c r="G586">
        <v>1.6639999999999999</v>
      </c>
      <c r="H586" t="str">
        <f t="shared" si="9"/>
        <v>BTC</v>
      </c>
    </row>
    <row r="587" spans="1:8" x14ac:dyDescent="0.25">
      <c r="A587" t="s">
        <v>75</v>
      </c>
      <c r="B587" t="s">
        <v>21</v>
      </c>
      <c r="C587" t="s">
        <v>76</v>
      </c>
      <c r="D587" t="s">
        <v>158</v>
      </c>
      <c r="E587">
        <v>3.2930000000000001</v>
      </c>
      <c r="F587">
        <v>1.2</v>
      </c>
      <c r="G587">
        <v>1.6E-2</v>
      </c>
      <c r="H587" t="str">
        <f t="shared" si="9"/>
        <v>BTC</v>
      </c>
    </row>
    <row r="588" spans="1:8" x14ac:dyDescent="0.25">
      <c r="A588" t="s">
        <v>75</v>
      </c>
      <c r="B588" t="s">
        <v>21</v>
      </c>
      <c r="C588" t="s">
        <v>76</v>
      </c>
      <c r="D588" t="s">
        <v>160</v>
      </c>
      <c r="E588">
        <v>1.2869999999999999</v>
      </c>
      <c r="F588">
        <v>1.2</v>
      </c>
      <c r="G588">
        <v>1.6E-2</v>
      </c>
      <c r="H588" t="str">
        <f t="shared" si="9"/>
        <v>BTC</v>
      </c>
    </row>
    <row r="589" spans="1:8" x14ac:dyDescent="0.25">
      <c r="A589" t="s">
        <v>75</v>
      </c>
      <c r="B589" t="s">
        <v>21</v>
      </c>
      <c r="C589" t="s">
        <v>76</v>
      </c>
      <c r="D589" t="s">
        <v>159</v>
      </c>
      <c r="E589">
        <v>2.4489999999999998</v>
      </c>
      <c r="F589">
        <v>1.2</v>
      </c>
      <c r="G589">
        <v>1.6E-2</v>
      </c>
      <c r="H589" t="str">
        <f t="shared" si="9"/>
        <v>BTC</v>
      </c>
    </row>
    <row r="590" spans="1:8" x14ac:dyDescent="0.25">
      <c r="A590" t="s">
        <v>75</v>
      </c>
      <c r="B590" t="s">
        <v>17</v>
      </c>
      <c r="C590" t="s">
        <v>77</v>
      </c>
      <c r="D590" t="s">
        <v>158</v>
      </c>
      <c r="E590">
        <v>99.8</v>
      </c>
      <c r="F590">
        <v>0.4</v>
      </c>
      <c r="G590">
        <v>1.7000000000000001E-2</v>
      </c>
      <c r="H590" t="str">
        <f t="shared" si="9"/>
        <v>ETH</v>
      </c>
    </row>
    <row r="591" spans="1:8" x14ac:dyDescent="0.25">
      <c r="A591" t="s">
        <v>75</v>
      </c>
      <c r="B591" t="s">
        <v>17</v>
      </c>
      <c r="C591" t="s">
        <v>77</v>
      </c>
      <c r="D591" t="s">
        <v>160</v>
      </c>
      <c r="E591">
        <v>8.1229999999999993</v>
      </c>
      <c r="F591">
        <v>0.4</v>
      </c>
      <c r="G591">
        <v>1.7000000000000001E-2</v>
      </c>
      <c r="H591" t="str">
        <f t="shared" si="9"/>
        <v>ETH</v>
      </c>
    </row>
    <row r="592" spans="1:8" x14ac:dyDescent="0.25">
      <c r="A592" t="s">
        <v>75</v>
      </c>
      <c r="B592" t="s">
        <v>17</v>
      </c>
      <c r="C592" t="s">
        <v>77</v>
      </c>
      <c r="D592" t="s">
        <v>159</v>
      </c>
      <c r="E592">
        <v>21.201000000000001</v>
      </c>
      <c r="F592">
        <v>0.4</v>
      </c>
      <c r="G592">
        <v>1.7000000000000001E-2</v>
      </c>
      <c r="H592" t="str">
        <f t="shared" si="9"/>
        <v>ETH</v>
      </c>
    </row>
    <row r="593" spans="1:8" x14ac:dyDescent="0.25">
      <c r="A593" t="s">
        <v>75</v>
      </c>
      <c r="B593" t="s">
        <v>17</v>
      </c>
      <c r="C593" t="s">
        <v>76</v>
      </c>
      <c r="D593" t="s">
        <v>158</v>
      </c>
      <c r="E593">
        <v>2.831</v>
      </c>
      <c r="F593">
        <v>3.4</v>
      </c>
      <c r="G593">
        <v>1.7000000000000001E-2</v>
      </c>
      <c r="H593" t="str">
        <f t="shared" si="9"/>
        <v>BTC</v>
      </c>
    </row>
    <row r="594" spans="1:8" x14ac:dyDescent="0.25">
      <c r="A594" t="s">
        <v>75</v>
      </c>
      <c r="B594" t="s">
        <v>17</v>
      </c>
      <c r="C594" t="s">
        <v>76</v>
      </c>
      <c r="D594" t="s">
        <v>160</v>
      </c>
      <c r="E594">
        <v>1.1759999999999999</v>
      </c>
      <c r="F594">
        <v>3.4</v>
      </c>
      <c r="G594">
        <v>1.7000000000000001E-2</v>
      </c>
      <c r="H594" t="str">
        <f t="shared" si="9"/>
        <v>BTC</v>
      </c>
    </row>
    <row r="595" spans="1:8" x14ac:dyDescent="0.25">
      <c r="A595" t="s">
        <v>75</v>
      </c>
      <c r="B595" t="s">
        <v>17</v>
      </c>
      <c r="C595" t="s">
        <v>76</v>
      </c>
      <c r="D595" t="s">
        <v>159</v>
      </c>
      <c r="E595">
        <v>1.7490000000000001</v>
      </c>
      <c r="F595">
        <v>3.4</v>
      </c>
      <c r="G595">
        <v>1.7000000000000001E-2</v>
      </c>
      <c r="H595" t="str">
        <f t="shared" si="9"/>
        <v>BTC</v>
      </c>
    </row>
    <row r="596" spans="1:8" x14ac:dyDescent="0.25">
      <c r="A596" t="s">
        <v>78</v>
      </c>
      <c r="B596" t="s">
        <v>117</v>
      </c>
      <c r="C596" t="s">
        <v>81</v>
      </c>
      <c r="D596" t="s">
        <v>158</v>
      </c>
      <c r="E596">
        <v>48.356999999999999</v>
      </c>
      <c r="F596">
        <v>0.4</v>
      </c>
      <c r="G596">
        <v>15.752000000000001</v>
      </c>
      <c r="H596" t="str">
        <f t="shared" si="9"/>
        <v>USD</v>
      </c>
    </row>
    <row r="597" spans="1:8" x14ac:dyDescent="0.25">
      <c r="A597" t="s">
        <v>78</v>
      </c>
      <c r="B597" t="s">
        <v>117</v>
      </c>
      <c r="C597" t="s">
        <v>81</v>
      </c>
      <c r="D597" t="s">
        <v>160</v>
      </c>
      <c r="E597">
        <v>13.063000000000001</v>
      </c>
      <c r="F597">
        <v>0.4</v>
      </c>
      <c r="G597">
        <v>15.752000000000001</v>
      </c>
      <c r="H597" t="str">
        <f t="shared" si="9"/>
        <v>USD</v>
      </c>
    </row>
    <row r="598" spans="1:8" x14ac:dyDescent="0.25">
      <c r="A598" t="s">
        <v>78</v>
      </c>
      <c r="B598" t="s">
        <v>117</v>
      </c>
      <c r="C598" t="s">
        <v>81</v>
      </c>
      <c r="D598" t="s">
        <v>159</v>
      </c>
      <c r="E598">
        <v>48.356999999999999</v>
      </c>
      <c r="F598">
        <v>0.4</v>
      </c>
      <c r="G598">
        <v>15.752000000000001</v>
      </c>
      <c r="H598" t="str">
        <f t="shared" si="9"/>
        <v>USD</v>
      </c>
    </row>
    <row r="599" spans="1:8" x14ac:dyDescent="0.25">
      <c r="A599" t="s">
        <v>78</v>
      </c>
      <c r="B599" t="s">
        <v>117</v>
      </c>
      <c r="C599" t="s">
        <v>79</v>
      </c>
      <c r="D599" t="s">
        <v>158</v>
      </c>
      <c r="E599">
        <v>99.933000000000007</v>
      </c>
      <c r="F599">
        <v>0.4</v>
      </c>
      <c r="G599">
        <v>15.989000000000001</v>
      </c>
      <c r="H599" t="str">
        <f t="shared" si="9"/>
        <v>BTC</v>
      </c>
    </row>
    <row r="600" spans="1:8" x14ac:dyDescent="0.25">
      <c r="A600" t="s">
        <v>78</v>
      </c>
      <c r="B600" t="s">
        <v>117</v>
      </c>
      <c r="C600" t="s">
        <v>79</v>
      </c>
      <c r="D600" t="s">
        <v>160</v>
      </c>
      <c r="E600">
        <v>3.2130000000000001</v>
      </c>
      <c r="F600">
        <v>0.4</v>
      </c>
      <c r="G600">
        <v>15.989000000000001</v>
      </c>
      <c r="H600" t="str">
        <f t="shared" si="9"/>
        <v>BTC</v>
      </c>
    </row>
    <row r="601" spans="1:8" x14ac:dyDescent="0.25">
      <c r="A601" t="s">
        <v>78</v>
      </c>
      <c r="B601" t="s">
        <v>117</v>
      </c>
      <c r="C601" t="s">
        <v>79</v>
      </c>
      <c r="D601" t="s">
        <v>159</v>
      </c>
      <c r="E601">
        <v>56.875999999999998</v>
      </c>
      <c r="F601">
        <v>0.4</v>
      </c>
      <c r="G601">
        <v>15.989000000000001</v>
      </c>
      <c r="H601" t="str">
        <f t="shared" si="9"/>
        <v>BTC</v>
      </c>
    </row>
    <row r="602" spans="1:8" x14ac:dyDescent="0.25">
      <c r="A602" t="s">
        <v>78</v>
      </c>
      <c r="B602" t="s">
        <v>8</v>
      </c>
      <c r="C602" t="s">
        <v>80</v>
      </c>
      <c r="D602" t="s">
        <v>158</v>
      </c>
      <c r="E602">
        <v>3.887</v>
      </c>
      <c r="F602">
        <v>2.2000000000000002</v>
      </c>
      <c r="G602">
        <v>15.923</v>
      </c>
      <c r="H602" t="str">
        <f t="shared" si="9"/>
        <v>ETH</v>
      </c>
    </row>
    <row r="603" spans="1:8" x14ac:dyDescent="0.25">
      <c r="A603" t="s">
        <v>78</v>
      </c>
      <c r="B603" t="s">
        <v>8</v>
      </c>
      <c r="C603" t="s">
        <v>80</v>
      </c>
      <c r="D603" t="s">
        <v>160</v>
      </c>
      <c r="E603">
        <v>1.0569999999999999</v>
      </c>
      <c r="F603">
        <v>2.2000000000000002</v>
      </c>
      <c r="G603">
        <v>15.923</v>
      </c>
      <c r="H603" t="str">
        <f t="shared" si="9"/>
        <v>ETH</v>
      </c>
    </row>
    <row r="604" spans="1:8" x14ac:dyDescent="0.25">
      <c r="A604" t="s">
        <v>78</v>
      </c>
      <c r="B604" t="s">
        <v>8</v>
      </c>
      <c r="C604" t="s">
        <v>80</v>
      </c>
      <c r="D604" t="s">
        <v>159</v>
      </c>
      <c r="E604">
        <v>1.71</v>
      </c>
      <c r="F604">
        <v>2.2000000000000002</v>
      </c>
      <c r="G604">
        <v>15.923</v>
      </c>
      <c r="H604" t="str">
        <f t="shared" si="9"/>
        <v>ETH</v>
      </c>
    </row>
    <row r="605" spans="1:8" x14ac:dyDescent="0.25">
      <c r="A605" t="s">
        <v>78</v>
      </c>
      <c r="B605" t="s">
        <v>8</v>
      </c>
      <c r="C605" t="s">
        <v>79</v>
      </c>
      <c r="D605" t="s">
        <v>158</v>
      </c>
      <c r="E605">
        <v>1.242</v>
      </c>
      <c r="F605">
        <v>5.9</v>
      </c>
      <c r="G605">
        <v>15.944000000000001</v>
      </c>
      <c r="H605" t="str">
        <f t="shared" si="9"/>
        <v>BTC</v>
      </c>
    </row>
    <row r="606" spans="1:8" x14ac:dyDescent="0.25">
      <c r="A606" t="s">
        <v>78</v>
      </c>
      <c r="B606" t="s">
        <v>8</v>
      </c>
      <c r="C606" t="s">
        <v>79</v>
      </c>
      <c r="D606" t="s">
        <v>160</v>
      </c>
      <c r="E606">
        <v>0.64700000000000002</v>
      </c>
      <c r="F606">
        <v>5.9</v>
      </c>
      <c r="G606">
        <v>15.944000000000001</v>
      </c>
      <c r="H606" t="str">
        <f t="shared" si="9"/>
        <v>BTC</v>
      </c>
    </row>
    <row r="607" spans="1:8" x14ac:dyDescent="0.25">
      <c r="A607" t="s">
        <v>78</v>
      </c>
      <c r="B607" t="s">
        <v>8</v>
      </c>
      <c r="C607" t="s">
        <v>79</v>
      </c>
      <c r="D607" t="s">
        <v>159</v>
      </c>
      <c r="E607">
        <v>0.88100000000000001</v>
      </c>
      <c r="F607">
        <v>5.9</v>
      </c>
      <c r="G607">
        <v>15.944000000000001</v>
      </c>
      <c r="H607" t="str">
        <f t="shared" si="9"/>
        <v>BTC</v>
      </c>
    </row>
    <row r="608" spans="1:8" x14ac:dyDescent="0.25">
      <c r="A608" t="s">
        <v>78</v>
      </c>
      <c r="B608" t="s">
        <v>17</v>
      </c>
      <c r="C608" t="s">
        <v>81</v>
      </c>
      <c r="D608" t="s">
        <v>158</v>
      </c>
      <c r="E608">
        <v>3.411</v>
      </c>
      <c r="F608">
        <v>1.2</v>
      </c>
      <c r="G608">
        <v>15.805</v>
      </c>
      <c r="H608" t="str">
        <f t="shared" si="9"/>
        <v>USD</v>
      </c>
    </row>
    <row r="609" spans="1:8" x14ac:dyDescent="0.25">
      <c r="A609" t="s">
        <v>78</v>
      </c>
      <c r="B609" t="s">
        <v>17</v>
      </c>
      <c r="C609" t="s">
        <v>81</v>
      </c>
      <c r="D609" t="s">
        <v>160</v>
      </c>
      <c r="E609">
        <v>1.3129999999999999</v>
      </c>
      <c r="F609">
        <v>1.2</v>
      </c>
      <c r="G609">
        <v>15.805</v>
      </c>
      <c r="H609" t="str">
        <f t="shared" si="9"/>
        <v>USD</v>
      </c>
    </row>
    <row r="610" spans="1:8" x14ac:dyDescent="0.25">
      <c r="A610" t="s">
        <v>78</v>
      </c>
      <c r="B610" t="s">
        <v>17</v>
      </c>
      <c r="C610" t="s">
        <v>81</v>
      </c>
      <c r="D610" t="s">
        <v>159</v>
      </c>
      <c r="E610">
        <v>1.8939999999999999</v>
      </c>
      <c r="F610">
        <v>1.2</v>
      </c>
      <c r="G610">
        <v>15.805</v>
      </c>
      <c r="H610" t="str">
        <f t="shared" si="9"/>
        <v>USD</v>
      </c>
    </row>
    <row r="611" spans="1:8" x14ac:dyDescent="0.25">
      <c r="A611" t="s">
        <v>78</v>
      </c>
      <c r="B611" t="s">
        <v>17</v>
      </c>
      <c r="C611" t="s">
        <v>80</v>
      </c>
      <c r="D611" t="s">
        <v>158</v>
      </c>
      <c r="E611">
        <v>5.9560000000000004</v>
      </c>
      <c r="F611">
        <v>0.5</v>
      </c>
      <c r="G611">
        <v>15.936999999999999</v>
      </c>
      <c r="H611" t="str">
        <f t="shared" si="9"/>
        <v>ETH</v>
      </c>
    </row>
    <row r="612" spans="1:8" x14ac:dyDescent="0.25">
      <c r="A612" t="s">
        <v>78</v>
      </c>
      <c r="B612" t="s">
        <v>17</v>
      </c>
      <c r="C612" t="s">
        <v>80</v>
      </c>
      <c r="D612" t="s">
        <v>160</v>
      </c>
      <c r="E612">
        <v>1.399</v>
      </c>
      <c r="F612">
        <v>0.5</v>
      </c>
      <c r="G612">
        <v>15.936999999999999</v>
      </c>
      <c r="H612" t="str">
        <f t="shared" si="9"/>
        <v>ETH</v>
      </c>
    </row>
    <row r="613" spans="1:8" x14ac:dyDescent="0.25">
      <c r="A613" t="s">
        <v>78</v>
      </c>
      <c r="B613" t="s">
        <v>17</v>
      </c>
      <c r="C613" t="s">
        <v>80</v>
      </c>
      <c r="D613" t="s">
        <v>159</v>
      </c>
      <c r="E613">
        <v>3.5350000000000001</v>
      </c>
      <c r="F613">
        <v>0.5</v>
      </c>
      <c r="G613">
        <v>15.936999999999999</v>
      </c>
      <c r="H613" t="str">
        <f t="shared" si="9"/>
        <v>ETH</v>
      </c>
    </row>
    <row r="614" spans="1:8" x14ac:dyDescent="0.25">
      <c r="A614" t="s">
        <v>78</v>
      </c>
      <c r="B614" t="s">
        <v>17</v>
      </c>
      <c r="C614" t="s">
        <v>79</v>
      </c>
      <c r="D614" t="s">
        <v>158</v>
      </c>
      <c r="E614">
        <v>1.111</v>
      </c>
      <c r="F614">
        <v>2.7</v>
      </c>
      <c r="G614">
        <v>14.369</v>
      </c>
      <c r="H614" t="str">
        <f t="shared" si="9"/>
        <v>BTC</v>
      </c>
    </row>
    <row r="615" spans="1:8" x14ac:dyDescent="0.25">
      <c r="A615" t="s">
        <v>78</v>
      </c>
      <c r="B615" t="s">
        <v>17</v>
      </c>
      <c r="C615" t="s">
        <v>79</v>
      </c>
      <c r="D615" t="s">
        <v>160</v>
      </c>
      <c r="E615">
        <v>0.5</v>
      </c>
      <c r="F615">
        <v>2.7</v>
      </c>
      <c r="G615">
        <v>14.369</v>
      </c>
      <c r="H615" t="str">
        <f t="shared" si="9"/>
        <v>BTC</v>
      </c>
    </row>
    <row r="616" spans="1:8" x14ac:dyDescent="0.25">
      <c r="A616" t="s">
        <v>78</v>
      </c>
      <c r="B616" t="s">
        <v>17</v>
      </c>
      <c r="C616" t="s">
        <v>79</v>
      </c>
      <c r="D616" t="s">
        <v>159</v>
      </c>
      <c r="E616">
        <v>0.70099999999999996</v>
      </c>
      <c r="F616">
        <v>2.7</v>
      </c>
      <c r="G616">
        <v>14.369</v>
      </c>
      <c r="H616" t="str">
        <f t="shared" si="9"/>
        <v>BTC</v>
      </c>
    </row>
    <row r="617" spans="1:8" x14ac:dyDescent="0.25">
      <c r="A617" t="s">
        <v>78</v>
      </c>
      <c r="B617" t="s">
        <v>9</v>
      </c>
      <c r="C617" t="s">
        <v>81</v>
      </c>
      <c r="D617" t="s">
        <v>158</v>
      </c>
      <c r="E617">
        <v>1.923</v>
      </c>
      <c r="F617">
        <v>9.6999999999999993</v>
      </c>
      <c r="G617">
        <v>15.756</v>
      </c>
      <c r="H617" t="str">
        <f t="shared" si="9"/>
        <v>USD</v>
      </c>
    </row>
    <row r="618" spans="1:8" x14ac:dyDescent="0.25">
      <c r="A618" t="s">
        <v>78</v>
      </c>
      <c r="B618" t="s">
        <v>9</v>
      </c>
      <c r="C618" t="s">
        <v>81</v>
      </c>
      <c r="D618" t="s">
        <v>160</v>
      </c>
      <c r="E618">
        <v>1.0389999999999999</v>
      </c>
      <c r="F618">
        <v>9.6999999999999993</v>
      </c>
      <c r="G618">
        <v>15.756</v>
      </c>
      <c r="H618" t="str">
        <f t="shared" si="9"/>
        <v>USD</v>
      </c>
    </row>
    <row r="619" spans="1:8" x14ac:dyDescent="0.25">
      <c r="A619" t="s">
        <v>78</v>
      </c>
      <c r="B619" t="s">
        <v>9</v>
      </c>
      <c r="C619" t="s">
        <v>81</v>
      </c>
      <c r="D619" t="s">
        <v>159</v>
      </c>
      <c r="E619">
        <v>1.42</v>
      </c>
      <c r="F619">
        <v>9.6999999999999993</v>
      </c>
      <c r="G619">
        <v>15.756</v>
      </c>
      <c r="H619" t="str">
        <f t="shared" si="9"/>
        <v>USD</v>
      </c>
    </row>
    <row r="620" spans="1:8" x14ac:dyDescent="0.25">
      <c r="A620" t="s">
        <v>78</v>
      </c>
      <c r="B620" t="s">
        <v>9</v>
      </c>
      <c r="C620" t="s">
        <v>80</v>
      </c>
      <c r="D620" t="s">
        <v>158</v>
      </c>
      <c r="E620">
        <v>3.1629999999999998</v>
      </c>
      <c r="F620">
        <v>2.2000000000000002</v>
      </c>
      <c r="G620">
        <v>15.944000000000001</v>
      </c>
      <c r="H620" t="str">
        <f t="shared" si="9"/>
        <v>ETH</v>
      </c>
    </row>
    <row r="621" spans="1:8" x14ac:dyDescent="0.25">
      <c r="A621" t="s">
        <v>78</v>
      </c>
      <c r="B621" t="s">
        <v>9</v>
      </c>
      <c r="C621" t="s">
        <v>80</v>
      </c>
      <c r="D621" t="s">
        <v>160</v>
      </c>
      <c r="E621">
        <v>2.0659999999999998</v>
      </c>
      <c r="F621">
        <v>2.2000000000000002</v>
      </c>
      <c r="G621">
        <v>15.944000000000001</v>
      </c>
      <c r="H621" t="str">
        <f t="shared" si="9"/>
        <v>ETH</v>
      </c>
    </row>
    <row r="622" spans="1:8" x14ac:dyDescent="0.25">
      <c r="A622" t="s">
        <v>78</v>
      </c>
      <c r="B622" t="s">
        <v>9</v>
      </c>
      <c r="C622" t="s">
        <v>80</v>
      </c>
      <c r="D622" t="s">
        <v>159</v>
      </c>
      <c r="E622">
        <v>2.0659999999999998</v>
      </c>
      <c r="F622">
        <v>2.2000000000000002</v>
      </c>
      <c r="G622">
        <v>15.944000000000001</v>
      </c>
      <c r="H622" t="str">
        <f t="shared" si="9"/>
        <v>ETH</v>
      </c>
    </row>
    <row r="623" spans="1:8" x14ac:dyDescent="0.25">
      <c r="A623" t="s">
        <v>78</v>
      </c>
      <c r="B623" t="s">
        <v>9</v>
      </c>
      <c r="C623" t="s">
        <v>79</v>
      </c>
      <c r="D623" t="s">
        <v>158</v>
      </c>
      <c r="E623">
        <v>2.6160000000000001</v>
      </c>
      <c r="F623">
        <v>2.2000000000000002</v>
      </c>
      <c r="G623">
        <v>15.944000000000001</v>
      </c>
      <c r="H623" t="str">
        <f t="shared" si="9"/>
        <v>BTC</v>
      </c>
    </row>
    <row r="624" spans="1:8" x14ac:dyDescent="0.25">
      <c r="A624" t="s">
        <v>78</v>
      </c>
      <c r="B624" t="s">
        <v>9</v>
      </c>
      <c r="C624" t="s">
        <v>79</v>
      </c>
      <c r="D624" t="s">
        <v>160</v>
      </c>
      <c r="E624">
        <v>1.2869999999999999</v>
      </c>
      <c r="F624">
        <v>2.2000000000000002</v>
      </c>
      <c r="G624">
        <v>15.944000000000001</v>
      </c>
      <c r="H624" t="str">
        <f t="shared" si="9"/>
        <v>BTC</v>
      </c>
    </row>
    <row r="625" spans="1:8" x14ac:dyDescent="0.25">
      <c r="A625" t="s">
        <v>78</v>
      </c>
      <c r="B625" t="s">
        <v>9</v>
      </c>
      <c r="C625" t="s">
        <v>79</v>
      </c>
      <c r="D625" t="s">
        <v>159</v>
      </c>
      <c r="E625">
        <v>2.089</v>
      </c>
      <c r="F625">
        <v>2.2000000000000002</v>
      </c>
      <c r="G625">
        <v>15.944000000000001</v>
      </c>
      <c r="H625" t="str">
        <f t="shared" si="9"/>
        <v>BTC</v>
      </c>
    </row>
    <row r="626" spans="1:8" x14ac:dyDescent="0.25">
      <c r="A626" t="s">
        <v>78</v>
      </c>
      <c r="B626" t="s">
        <v>5</v>
      </c>
      <c r="C626" t="s">
        <v>81</v>
      </c>
      <c r="D626" t="s">
        <v>158</v>
      </c>
      <c r="E626">
        <v>1.151</v>
      </c>
      <c r="F626">
        <v>7</v>
      </c>
      <c r="G626">
        <v>15.778</v>
      </c>
      <c r="H626" t="str">
        <f t="shared" si="9"/>
        <v>USD</v>
      </c>
    </row>
    <row r="627" spans="1:8" x14ac:dyDescent="0.25">
      <c r="A627" t="s">
        <v>78</v>
      </c>
      <c r="B627" t="s">
        <v>5</v>
      </c>
      <c r="C627" t="s">
        <v>81</v>
      </c>
      <c r="D627" t="s">
        <v>160</v>
      </c>
      <c r="E627">
        <v>0.59299999999999997</v>
      </c>
      <c r="F627">
        <v>7</v>
      </c>
      <c r="G627">
        <v>15.778</v>
      </c>
      <c r="H627" t="str">
        <f t="shared" si="9"/>
        <v>USD</v>
      </c>
    </row>
    <row r="628" spans="1:8" x14ac:dyDescent="0.25">
      <c r="A628" t="s">
        <v>78</v>
      </c>
      <c r="B628" t="s">
        <v>5</v>
      </c>
      <c r="C628" t="s">
        <v>81</v>
      </c>
      <c r="D628" t="s">
        <v>159</v>
      </c>
      <c r="E628">
        <v>0.84499999999999997</v>
      </c>
      <c r="F628">
        <v>7</v>
      </c>
      <c r="G628">
        <v>15.778</v>
      </c>
      <c r="H628" t="str">
        <f t="shared" si="9"/>
        <v>USD</v>
      </c>
    </row>
    <row r="629" spans="1:8" x14ac:dyDescent="0.25">
      <c r="A629" t="s">
        <v>78</v>
      </c>
      <c r="B629" t="s">
        <v>5</v>
      </c>
      <c r="C629" t="s">
        <v>80</v>
      </c>
      <c r="D629" t="s">
        <v>158</v>
      </c>
      <c r="E629">
        <v>3.407</v>
      </c>
      <c r="F629">
        <v>0.3</v>
      </c>
      <c r="G629">
        <v>15.939</v>
      </c>
      <c r="H629" t="str">
        <f t="shared" si="9"/>
        <v>ETH</v>
      </c>
    </row>
    <row r="630" spans="1:8" x14ac:dyDescent="0.25">
      <c r="A630" t="s">
        <v>78</v>
      </c>
      <c r="B630" t="s">
        <v>5</v>
      </c>
      <c r="C630" t="s">
        <v>80</v>
      </c>
      <c r="D630" t="s">
        <v>160</v>
      </c>
      <c r="E630">
        <v>1.1040000000000001</v>
      </c>
      <c r="F630">
        <v>0.3</v>
      </c>
      <c r="G630">
        <v>15.939</v>
      </c>
      <c r="H630" t="str">
        <f t="shared" si="9"/>
        <v>ETH</v>
      </c>
    </row>
    <row r="631" spans="1:8" x14ac:dyDescent="0.25">
      <c r="A631" t="s">
        <v>78</v>
      </c>
      <c r="B631" t="s">
        <v>5</v>
      </c>
      <c r="C631" t="s">
        <v>80</v>
      </c>
      <c r="D631" t="s">
        <v>159</v>
      </c>
      <c r="E631">
        <v>1.409</v>
      </c>
      <c r="F631">
        <v>0.3</v>
      </c>
      <c r="G631">
        <v>15.939</v>
      </c>
      <c r="H631" t="str">
        <f t="shared" si="9"/>
        <v>ETH</v>
      </c>
    </row>
    <row r="632" spans="1:8" x14ac:dyDescent="0.25">
      <c r="A632" t="s">
        <v>78</v>
      </c>
      <c r="B632" t="s">
        <v>5</v>
      </c>
      <c r="C632" t="s">
        <v>79</v>
      </c>
      <c r="D632" t="s">
        <v>158</v>
      </c>
      <c r="E632">
        <v>1.2190000000000001</v>
      </c>
      <c r="F632">
        <v>1.6</v>
      </c>
      <c r="G632">
        <v>15.961</v>
      </c>
      <c r="H632" t="str">
        <f t="shared" si="9"/>
        <v>BTC</v>
      </c>
    </row>
    <row r="633" spans="1:8" x14ac:dyDescent="0.25">
      <c r="A633" t="s">
        <v>78</v>
      </c>
      <c r="B633" t="s">
        <v>5</v>
      </c>
      <c r="C633" t="s">
        <v>79</v>
      </c>
      <c r="D633" t="s">
        <v>160</v>
      </c>
      <c r="E633">
        <v>0.58099999999999996</v>
      </c>
      <c r="F633">
        <v>1.6</v>
      </c>
      <c r="G633">
        <v>15.961</v>
      </c>
      <c r="H633" t="str">
        <f t="shared" si="9"/>
        <v>BTC</v>
      </c>
    </row>
    <row r="634" spans="1:8" x14ac:dyDescent="0.25">
      <c r="A634" t="s">
        <v>78</v>
      </c>
      <c r="B634" t="s">
        <v>5</v>
      </c>
      <c r="C634" t="s">
        <v>79</v>
      </c>
      <c r="D634" t="s">
        <v>159</v>
      </c>
      <c r="E634">
        <v>0.98499999999999999</v>
      </c>
      <c r="F634">
        <v>1.6</v>
      </c>
      <c r="G634">
        <v>15.961</v>
      </c>
      <c r="H634" t="str">
        <f t="shared" si="9"/>
        <v>BTC</v>
      </c>
    </row>
    <row r="635" spans="1:8" x14ac:dyDescent="0.25">
      <c r="A635" t="s">
        <v>78</v>
      </c>
      <c r="B635" t="s">
        <v>21</v>
      </c>
      <c r="C635" t="s">
        <v>79</v>
      </c>
      <c r="D635" t="s">
        <v>158</v>
      </c>
      <c r="E635">
        <v>1.4119999999999999</v>
      </c>
      <c r="F635">
        <v>0.5</v>
      </c>
      <c r="G635">
        <v>15.95</v>
      </c>
      <c r="H635" t="str">
        <f t="shared" si="9"/>
        <v>BTC</v>
      </c>
    </row>
    <row r="636" spans="1:8" x14ac:dyDescent="0.25">
      <c r="A636" t="s">
        <v>78</v>
      </c>
      <c r="B636" t="s">
        <v>21</v>
      </c>
      <c r="C636" t="s">
        <v>79</v>
      </c>
      <c r="D636" t="s">
        <v>160</v>
      </c>
      <c r="E636">
        <v>1.1519999999999999</v>
      </c>
      <c r="F636">
        <v>0.5</v>
      </c>
      <c r="G636">
        <v>15.95</v>
      </c>
      <c r="H636" t="str">
        <f t="shared" si="9"/>
        <v>BTC</v>
      </c>
    </row>
    <row r="637" spans="1:8" x14ac:dyDescent="0.25">
      <c r="A637" t="s">
        <v>78</v>
      </c>
      <c r="B637" t="s">
        <v>21</v>
      </c>
      <c r="C637" t="s">
        <v>79</v>
      </c>
      <c r="D637" t="s">
        <v>159</v>
      </c>
      <c r="E637">
        <v>1.2190000000000001</v>
      </c>
      <c r="F637">
        <v>0.5</v>
      </c>
      <c r="G637">
        <v>15.95</v>
      </c>
      <c r="H637" t="str">
        <f t="shared" si="9"/>
        <v>BTC</v>
      </c>
    </row>
    <row r="638" spans="1:8" x14ac:dyDescent="0.25">
      <c r="A638" t="s">
        <v>82</v>
      </c>
      <c r="B638" t="s">
        <v>9</v>
      </c>
      <c r="C638" t="s">
        <v>83</v>
      </c>
      <c r="D638" t="s">
        <v>158</v>
      </c>
      <c r="E638">
        <v>28.1</v>
      </c>
      <c r="F638">
        <v>1.2</v>
      </c>
      <c r="G638">
        <v>16.364999999999998</v>
      </c>
      <c r="H638" t="str">
        <f t="shared" si="9"/>
        <v>ETH</v>
      </c>
    </row>
    <row r="639" spans="1:8" x14ac:dyDescent="0.25">
      <c r="A639" t="s">
        <v>82</v>
      </c>
      <c r="B639" t="s">
        <v>9</v>
      </c>
      <c r="C639" t="s">
        <v>83</v>
      </c>
      <c r="D639" t="s">
        <v>160</v>
      </c>
      <c r="E639">
        <v>2.5339999999999998</v>
      </c>
      <c r="F639">
        <v>1.2</v>
      </c>
      <c r="G639">
        <v>16.364999999999998</v>
      </c>
      <c r="H639" t="str">
        <f t="shared" si="9"/>
        <v>ETH</v>
      </c>
    </row>
    <row r="640" spans="1:8" x14ac:dyDescent="0.25">
      <c r="A640" t="s">
        <v>82</v>
      </c>
      <c r="B640" t="s">
        <v>9</v>
      </c>
      <c r="C640" t="s">
        <v>83</v>
      </c>
      <c r="D640" t="s">
        <v>159</v>
      </c>
      <c r="E640">
        <v>3.2919999999999998</v>
      </c>
      <c r="F640">
        <v>1.2</v>
      </c>
      <c r="G640">
        <v>16.364999999999998</v>
      </c>
      <c r="H640" t="str">
        <f t="shared" si="9"/>
        <v>ETH</v>
      </c>
    </row>
    <row r="641" spans="1:8" x14ac:dyDescent="0.25">
      <c r="A641" t="s">
        <v>82</v>
      </c>
      <c r="B641" t="s">
        <v>9</v>
      </c>
      <c r="C641" t="s">
        <v>84</v>
      </c>
      <c r="D641" t="s">
        <v>158</v>
      </c>
      <c r="E641">
        <v>94.361999999999995</v>
      </c>
      <c r="F641">
        <v>1.3</v>
      </c>
      <c r="G641">
        <v>16.385000000000002</v>
      </c>
      <c r="H641" t="str">
        <f t="shared" si="9"/>
        <v>BTC</v>
      </c>
    </row>
    <row r="642" spans="1:8" x14ac:dyDescent="0.25">
      <c r="A642" t="s">
        <v>82</v>
      </c>
      <c r="B642" t="s">
        <v>9</v>
      </c>
      <c r="C642" t="s">
        <v>84</v>
      </c>
      <c r="D642" t="s">
        <v>160</v>
      </c>
      <c r="E642">
        <v>2.0910000000000002</v>
      </c>
      <c r="F642">
        <v>1.3</v>
      </c>
      <c r="G642">
        <v>16.385000000000002</v>
      </c>
      <c r="H642" t="str">
        <f t="shared" si="9"/>
        <v>BTC</v>
      </c>
    </row>
    <row r="643" spans="1:8" x14ac:dyDescent="0.25">
      <c r="A643" t="s">
        <v>82</v>
      </c>
      <c r="B643" t="s">
        <v>9</v>
      </c>
      <c r="C643" t="s">
        <v>84</v>
      </c>
      <c r="D643" t="s">
        <v>159</v>
      </c>
      <c r="E643">
        <v>3.5649999999999999</v>
      </c>
      <c r="F643">
        <v>1.3</v>
      </c>
      <c r="G643">
        <v>16.385000000000002</v>
      </c>
      <c r="H643" t="str">
        <f t="shared" ref="H643:H706" si="10">RIGHT(C643,3)</f>
        <v>BTC</v>
      </c>
    </row>
    <row r="644" spans="1:8" x14ac:dyDescent="0.25">
      <c r="A644" t="s">
        <v>82</v>
      </c>
      <c r="B644" t="s">
        <v>1</v>
      </c>
      <c r="C644" t="s">
        <v>84</v>
      </c>
      <c r="D644" t="s">
        <v>158</v>
      </c>
      <c r="E644">
        <v>4.774</v>
      </c>
      <c r="F644">
        <v>1.3</v>
      </c>
      <c r="G644">
        <v>16.475000000000001</v>
      </c>
      <c r="H644" t="str">
        <f t="shared" si="10"/>
        <v>BTC</v>
      </c>
    </row>
    <row r="645" spans="1:8" x14ac:dyDescent="0.25">
      <c r="A645" t="s">
        <v>82</v>
      </c>
      <c r="B645" t="s">
        <v>1</v>
      </c>
      <c r="C645" t="s">
        <v>84</v>
      </c>
      <c r="D645" t="s">
        <v>160</v>
      </c>
      <c r="E645">
        <v>1.3919999999999999</v>
      </c>
      <c r="F645">
        <v>1.3</v>
      </c>
      <c r="G645">
        <v>16.475000000000001</v>
      </c>
      <c r="H645" t="str">
        <f t="shared" si="10"/>
        <v>BTC</v>
      </c>
    </row>
    <row r="646" spans="1:8" x14ac:dyDescent="0.25">
      <c r="A646" t="s">
        <v>82</v>
      </c>
      <c r="B646" t="s">
        <v>1</v>
      </c>
      <c r="C646" t="s">
        <v>84</v>
      </c>
      <c r="D646" t="s">
        <v>159</v>
      </c>
      <c r="E646">
        <v>2.0430000000000001</v>
      </c>
      <c r="F646">
        <v>1.3</v>
      </c>
      <c r="G646">
        <v>16.475000000000001</v>
      </c>
      <c r="H646" t="str">
        <f t="shared" si="10"/>
        <v>BTC</v>
      </c>
    </row>
    <row r="647" spans="1:8" x14ac:dyDescent="0.25">
      <c r="A647" t="s">
        <v>82</v>
      </c>
      <c r="B647" t="s">
        <v>21</v>
      </c>
      <c r="C647" t="s">
        <v>84</v>
      </c>
      <c r="D647" t="s">
        <v>158</v>
      </c>
      <c r="E647">
        <v>1.635</v>
      </c>
      <c r="F647">
        <v>0.7</v>
      </c>
      <c r="G647">
        <v>16.385999999999999</v>
      </c>
      <c r="H647" t="str">
        <f t="shared" si="10"/>
        <v>BTC</v>
      </c>
    </row>
    <row r="648" spans="1:8" x14ac:dyDescent="0.25">
      <c r="A648" t="s">
        <v>82</v>
      </c>
      <c r="B648" t="s">
        <v>21</v>
      </c>
      <c r="C648" t="s">
        <v>84</v>
      </c>
      <c r="D648" t="s">
        <v>160</v>
      </c>
      <c r="E648">
        <v>0.55100000000000005</v>
      </c>
      <c r="F648">
        <v>0.7</v>
      </c>
      <c r="G648">
        <v>16.385999999999999</v>
      </c>
      <c r="H648" t="str">
        <f t="shared" si="10"/>
        <v>BTC</v>
      </c>
    </row>
    <row r="649" spans="1:8" x14ac:dyDescent="0.25">
      <c r="A649" t="s">
        <v>82</v>
      </c>
      <c r="B649" t="s">
        <v>21</v>
      </c>
      <c r="C649" t="s">
        <v>84</v>
      </c>
      <c r="D649" t="s">
        <v>159</v>
      </c>
      <c r="E649">
        <v>1.524</v>
      </c>
      <c r="F649">
        <v>0.7</v>
      </c>
      <c r="G649">
        <v>16.385999999999999</v>
      </c>
      <c r="H649" t="str">
        <f t="shared" si="10"/>
        <v>BTC</v>
      </c>
    </row>
    <row r="650" spans="1:8" x14ac:dyDescent="0.25">
      <c r="A650" t="s">
        <v>82</v>
      </c>
      <c r="B650" t="s">
        <v>8</v>
      </c>
      <c r="C650" t="s">
        <v>83</v>
      </c>
      <c r="D650" t="s">
        <v>158</v>
      </c>
      <c r="E650">
        <v>7.5359999999999996</v>
      </c>
      <c r="F650">
        <v>0.7</v>
      </c>
      <c r="G650">
        <v>16.381</v>
      </c>
      <c r="H650" t="str">
        <f t="shared" si="10"/>
        <v>ETH</v>
      </c>
    </row>
    <row r="651" spans="1:8" x14ac:dyDescent="0.25">
      <c r="A651" t="s">
        <v>82</v>
      </c>
      <c r="B651" t="s">
        <v>8</v>
      </c>
      <c r="C651" t="s">
        <v>83</v>
      </c>
      <c r="D651" t="s">
        <v>160</v>
      </c>
      <c r="E651">
        <v>1.9490000000000001</v>
      </c>
      <c r="F651">
        <v>0.7</v>
      </c>
      <c r="G651">
        <v>16.381</v>
      </c>
      <c r="H651" t="str">
        <f t="shared" si="10"/>
        <v>ETH</v>
      </c>
    </row>
    <row r="652" spans="1:8" x14ac:dyDescent="0.25">
      <c r="A652" t="s">
        <v>82</v>
      </c>
      <c r="B652" t="s">
        <v>8</v>
      </c>
      <c r="C652" t="s">
        <v>83</v>
      </c>
      <c r="D652" t="s">
        <v>159</v>
      </c>
      <c r="E652">
        <v>2.8460000000000001</v>
      </c>
      <c r="F652">
        <v>0.7</v>
      </c>
      <c r="G652">
        <v>16.381</v>
      </c>
      <c r="H652" t="str">
        <f t="shared" si="10"/>
        <v>ETH</v>
      </c>
    </row>
    <row r="653" spans="1:8" x14ac:dyDescent="0.25">
      <c r="A653" t="s">
        <v>82</v>
      </c>
      <c r="B653" t="s">
        <v>8</v>
      </c>
      <c r="C653" t="s">
        <v>84</v>
      </c>
      <c r="D653" t="s">
        <v>158</v>
      </c>
      <c r="E653">
        <v>2.242</v>
      </c>
      <c r="F653">
        <v>3.2</v>
      </c>
      <c r="G653">
        <v>16.387</v>
      </c>
      <c r="H653" t="str">
        <f t="shared" si="10"/>
        <v>BTC</v>
      </c>
    </row>
    <row r="654" spans="1:8" x14ac:dyDescent="0.25">
      <c r="A654" t="s">
        <v>82</v>
      </c>
      <c r="B654" t="s">
        <v>8</v>
      </c>
      <c r="C654" t="s">
        <v>84</v>
      </c>
      <c r="D654" t="s">
        <v>160</v>
      </c>
      <c r="E654">
        <v>1.0169999999999999</v>
      </c>
      <c r="F654">
        <v>3.2</v>
      </c>
      <c r="G654">
        <v>16.387</v>
      </c>
      <c r="H654" t="str">
        <f t="shared" si="10"/>
        <v>BTC</v>
      </c>
    </row>
    <row r="655" spans="1:8" x14ac:dyDescent="0.25">
      <c r="A655" t="s">
        <v>82</v>
      </c>
      <c r="B655" t="s">
        <v>8</v>
      </c>
      <c r="C655" t="s">
        <v>84</v>
      </c>
      <c r="D655" t="s">
        <v>159</v>
      </c>
      <c r="E655">
        <v>1.488</v>
      </c>
      <c r="F655">
        <v>3.2</v>
      </c>
      <c r="G655">
        <v>16.387</v>
      </c>
      <c r="H655" t="str">
        <f t="shared" si="10"/>
        <v>BTC</v>
      </c>
    </row>
    <row r="656" spans="1:8" x14ac:dyDescent="0.25">
      <c r="A656" t="s">
        <v>82</v>
      </c>
      <c r="B656" t="s">
        <v>17</v>
      </c>
      <c r="C656" t="s">
        <v>84</v>
      </c>
      <c r="D656" t="s">
        <v>158</v>
      </c>
      <c r="E656">
        <v>2.5059999999999998</v>
      </c>
      <c r="F656">
        <v>1.9</v>
      </c>
      <c r="G656">
        <v>16.372</v>
      </c>
      <c r="H656" t="str">
        <f t="shared" si="10"/>
        <v>BTC</v>
      </c>
    </row>
    <row r="657" spans="1:8" x14ac:dyDescent="0.25">
      <c r="A657" t="s">
        <v>82</v>
      </c>
      <c r="B657" t="s">
        <v>17</v>
      </c>
      <c r="C657" t="s">
        <v>84</v>
      </c>
      <c r="D657" t="s">
        <v>160</v>
      </c>
      <c r="E657">
        <v>1.026</v>
      </c>
      <c r="F657">
        <v>1.9</v>
      </c>
      <c r="G657">
        <v>16.372</v>
      </c>
      <c r="H657" t="str">
        <f t="shared" si="10"/>
        <v>BTC</v>
      </c>
    </row>
    <row r="658" spans="1:8" x14ac:dyDescent="0.25">
      <c r="A658" t="s">
        <v>82</v>
      </c>
      <c r="B658" t="s">
        <v>17</v>
      </c>
      <c r="C658" t="s">
        <v>84</v>
      </c>
      <c r="D658" t="s">
        <v>159</v>
      </c>
      <c r="E658">
        <v>1.635</v>
      </c>
      <c r="F658">
        <v>1.9</v>
      </c>
      <c r="G658">
        <v>16.372</v>
      </c>
      <c r="H658" t="str">
        <f t="shared" si="10"/>
        <v>BTC</v>
      </c>
    </row>
    <row r="659" spans="1:8" x14ac:dyDescent="0.25">
      <c r="A659" t="s">
        <v>85</v>
      </c>
      <c r="B659" t="s">
        <v>1</v>
      </c>
      <c r="C659" t="s">
        <v>88</v>
      </c>
      <c r="D659" t="s">
        <v>158</v>
      </c>
      <c r="E659">
        <v>1.2030000000000001</v>
      </c>
      <c r="F659">
        <v>3.6</v>
      </c>
      <c r="G659">
        <v>349.10599999999999</v>
      </c>
      <c r="H659" t="str">
        <f t="shared" si="10"/>
        <v>USD</v>
      </c>
    </row>
    <row r="660" spans="1:8" x14ac:dyDescent="0.25">
      <c r="A660" t="s">
        <v>85</v>
      </c>
      <c r="B660" t="s">
        <v>1</v>
      </c>
      <c r="C660" t="s">
        <v>88</v>
      </c>
      <c r="D660" t="s">
        <v>160</v>
      </c>
      <c r="E660">
        <v>0.45400000000000001</v>
      </c>
      <c r="F660">
        <v>3.6</v>
      </c>
      <c r="G660">
        <v>349.10599999999999</v>
      </c>
      <c r="H660" t="str">
        <f t="shared" si="10"/>
        <v>USD</v>
      </c>
    </row>
    <row r="661" spans="1:8" x14ac:dyDescent="0.25">
      <c r="A661" t="s">
        <v>85</v>
      </c>
      <c r="B661" t="s">
        <v>1</v>
      </c>
      <c r="C661" t="s">
        <v>88</v>
      </c>
      <c r="D661" t="s">
        <v>159</v>
      </c>
      <c r="E661">
        <v>0.70799999999999996</v>
      </c>
      <c r="F661">
        <v>3.6</v>
      </c>
      <c r="G661">
        <v>349.10599999999999</v>
      </c>
      <c r="H661" t="str">
        <f t="shared" si="10"/>
        <v>USD</v>
      </c>
    </row>
    <row r="662" spans="1:8" x14ac:dyDescent="0.25">
      <c r="A662" t="s">
        <v>85</v>
      </c>
      <c r="B662" t="s">
        <v>1</v>
      </c>
      <c r="C662" t="s">
        <v>86</v>
      </c>
      <c r="D662" t="s">
        <v>158</v>
      </c>
      <c r="E662">
        <v>43.741999999999997</v>
      </c>
      <c r="F662">
        <v>1.3</v>
      </c>
      <c r="G662">
        <v>345.92</v>
      </c>
      <c r="H662" t="str">
        <f t="shared" si="10"/>
        <v>ETH</v>
      </c>
    </row>
    <row r="663" spans="1:8" x14ac:dyDescent="0.25">
      <c r="A663" t="s">
        <v>85</v>
      </c>
      <c r="B663" t="s">
        <v>1</v>
      </c>
      <c r="C663" t="s">
        <v>86</v>
      </c>
      <c r="D663" t="s">
        <v>160</v>
      </c>
      <c r="E663">
        <v>0.59</v>
      </c>
      <c r="F663">
        <v>1.3</v>
      </c>
      <c r="G663">
        <v>345.92</v>
      </c>
      <c r="H663" t="str">
        <f t="shared" si="10"/>
        <v>ETH</v>
      </c>
    </row>
    <row r="664" spans="1:8" x14ac:dyDescent="0.25">
      <c r="A664" t="s">
        <v>85</v>
      </c>
      <c r="B664" t="s">
        <v>1</v>
      </c>
      <c r="C664" t="s">
        <v>86</v>
      </c>
      <c r="D664" t="s">
        <v>159</v>
      </c>
      <c r="E664">
        <v>1.298</v>
      </c>
      <c r="F664">
        <v>1.3</v>
      </c>
      <c r="G664">
        <v>345.92</v>
      </c>
      <c r="H664" t="str">
        <f t="shared" si="10"/>
        <v>ETH</v>
      </c>
    </row>
    <row r="665" spans="1:8" x14ac:dyDescent="0.25">
      <c r="A665" t="s">
        <v>85</v>
      </c>
      <c r="B665" t="s">
        <v>1</v>
      </c>
      <c r="C665" t="s">
        <v>87</v>
      </c>
      <c r="D665" t="s">
        <v>158</v>
      </c>
      <c r="E665">
        <v>0.76700000000000002</v>
      </c>
      <c r="F665">
        <v>24</v>
      </c>
      <c r="G665">
        <v>345.851</v>
      </c>
      <c r="H665" t="str">
        <f t="shared" si="10"/>
        <v>BTC</v>
      </c>
    </row>
    <row r="666" spans="1:8" x14ac:dyDescent="0.25">
      <c r="A666" t="s">
        <v>85</v>
      </c>
      <c r="B666" t="s">
        <v>1</v>
      </c>
      <c r="C666" t="s">
        <v>87</v>
      </c>
      <c r="D666" t="s">
        <v>160</v>
      </c>
      <c r="E666">
        <v>0.39200000000000002</v>
      </c>
      <c r="F666">
        <v>24</v>
      </c>
      <c r="G666">
        <v>345.851</v>
      </c>
      <c r="H666" t="str">
        <f t="shared" si="10"/>
        <v>BTC</v>
      </c>
    </row>
    <row r="667" spans="1:8" x14ac:dyDescent="0.25">
      <c r="A667" t="s">
        <v>85</v>
      </c>
      <c r="B667" t="s">
        <v>1</v>
      </c>
      <c r="C667" t="s">
        <v>87</v>
      </c>
      <c r="D667" t="s">
        <v>159</v>
      </c>
      <c r="E667">
        <v>0.61299999999999999</v>
      </c>
      <c r="F667">
        <v>24</v>
      </c>
      <c r="G667">
        <v>345.851</v>
      </c>
      <c r="H667" t="str">
        <f t="shared" si="10"/>
        <v>BTC</v>
      </c>
    </row>
    <row r="668" spans="1:8" x14ac:dyDescent="0.25">
      <c r="A668" t="s">
        <v>85</v>
      </c>
      <c r="B668" t="s">
        <v>5</v>
      </c>
      <c r="C668" t="s">
        <v>88</v>
      </c>
      <c r="D668" t="s">
        <v>158</v>
      </c>
      <c r="E668">
        <v>0.70899999999999996</v>
      </c>
      <c r="F668">
        <v>14.4</v>
      </c>
      <c r="G668">
        <v>341.75</v>
      </c>
      <c r="H668" t="str">
        <f t="shared" si="10"/>
        <v>USD</v>
      </c>
    </row>
    <row r="669" spans="1:8" x14ac:dyDescent="0.25">
      <c r="A669" t="s">
        <v>85</v>
      </c>
      <c r="B669" t="s">
        <v>5</v>
      </c>
      <c r="C669" t="s">
        <v>88</v>
      </c>
      <c r="D669" t="s">
        <v>160</v>
      </c>
      <c r="E669">
        <v>0.22900000000000001</v>
      </c>
      <c r="F669">
        <v>14.4</v>
      </c>
      <c r="G669">
        <v>341.75</v>
      </c>
      <c r="H669" t="str">
        <f t="shared" si="10"/>
        <v>USD</v>
      </c>
    </row>
    <row r="670" spans="1:8" x14ac:dyDescent="0.25">
      <c r="A670" t="s">
        <v>85</v>
      </c>
      <c r="B670" t="s">
        <v>5</v>
      </c>
      <c r="C670" t="s">
        <v>88</v>
      </c>
      <c r="D670" t="s">
        <v>159</v>
      </c>
      <c r="E670">
        <v>0.40899999999999997</v>
      </c>
      <c r="F670">
        <v>14.4</v>
      </c>
      <c r="G670">
        <v>341.75</v>
      </c>
      <c r="H670" t="str">
        <f t="shared" si="10"/>
        <v>USD</v>
      </c>
    </row>
    <row r="671" spans="1:8" x14ac:dyDescent="0.25">
      <c r="A671" t="s">
        <v>85</v>
      </c>
      <c r="B671" t="s">
        <v>5</v>
      </c>
      <c r="C671" t="s">
        <v>87</v>
      </c>
      <c r="D671" t="s">
        <v>158</v>
      </c>
      <c r="E671">
        <v>0.74199999999999999</v>
      </c>
      <c r="F671">
        <v>3.4</v>
      </c>
      <c r="G671">
        <v>345.46</v>
      </c>
      <c r="H671" t="str">
        <f t="shared" si="10"/>
        <v>BTC</v>
      </c>
    </row>
    <row r="672" spans="1:8" x14ac:dyDescent="0.25">
      <c r="A672" t="s">
        <v>85</v>
      </c>
      <c r="B672" t="s">
        <v>5</v>
      </c>
      <c r="C672" t="s">
        <v>87</v>
      </c>
      <c r="D672" t="s">
        <v>160</v>
      </c>
      <c r="E672">
        <v>0.27100000000000002</v>
      </c>
      <c r="F672">
        <v>3.4</v>
      </c>
      <c r="G672">
        <v>345.46</v>
      </c>
      <c r="H672" t="str">
        <f t="shared" si="10"/>
        <v>BTC</v>
      </c>
    </row>
    <row r="673" spans="1:8" x14ac:dyDescent="0.25">
      <c r="A673" t="s">
        <v>85</v>
      </c>
      <c r="B673" t="s">
        <v>5</v>
      </c>
      <c r="C673" t="s">
        <v>87</v>
      </c>
      <c r="D673" t="s">
        <v>159</v>
      </c>
      <c r="E673">
        <v>0.53900000000000003</v>
      </c>
      <c r="F673">
        <v>3.4</v>
      </c>
      <c r="G673">
        <v>345.46</v>
      </c>
      <c r="H673" t="str">
        <f t="shared" si="10"/>
        <v>BTC</v>
      </c>
    </row>
    <row r="674" spans="1:8" x14ac:dyDescent="0.25">
      <c r="A674" t="s">
        <v>85</v>
      </c>
      <c r="B674" t="s">
        <v>8</v>
      </c>
      <c r="C674" t="s">
        <v>87</v>
      </c>
      <c r="D674" t="s">
        <v>158</v>
      </c>
      <c r="E674">
        <v>1.2110000000000001</v>
      </c>
      <c r="F674">
        <v>11.1</v>
      </c>
      <c r="G674">
        <v>345.77300000000002</v>
      </c>
      <c r="H674" t="str">
        <f t="shared" si="10"/>
        <v>BTC</v>
      </c>
    </row>
    <row r="675" spans="1:8" x14ac:dyDescent="0.25">
      <c r="A675" t="s">
        <v>85</v>
      </c>
      <c r="B675" t="s">
        <v>8</v>
      </c>
      <c r="C675" t="s">
        <v>87</v>
      </c>
      <c r="D675" t="s">
        <v>160</v>
      </c>
      <c r="E675">
        <v>0.52400000000000002</v>
      </c>
      <c r="F675">
        <v>11.1</v>
      </c>
      <c r="G675">
        <v>345.77300000000002</v>
      </c>
      <c r="H675" t="str">
        <f t="shared" si="10"/>
        <v>BTC</v>
      </c>
    </row>
    <row r="676" spans="1:8" x14ac:dyDescent="0.25">
      <c r="A676" t="s">
        <v>85</v>
      </c>
      <c r="B676" t="s">
        <v>8</v>
      </c>
      <c r="C676" t="s">
        <v>87</v>
      </c>
      <c r="D676" t="s">
        <v>159</v>
      </c>
      <c r="E676">
        <v>0.879</v>
      </c>
      <c r="F676">
        <v>11.1</v>
      </c>
      <c r="G676">
        <v>345.77300000000002</v>
      </c>
      <c r="H676" t="str">
        <f t="shared" si="10"/>
        <v>BTC</v>
      </c>
    </row>
    <row r="677" spans="1:8" x14ac:dyDescent="0.25">
      <c r="A677" t="s">
        <v>85</v>
      </c>
      <c r="B677" t="s">
        <v>8</v>
      </c>
      <c r="C677" t="s">
        <v>86</v>
      </c>
      <c r="D677" t="s">
        <v>158</v>
      </c>
      <c r="E677">
        <v>2.4569999999999999</v>
      </c>
      <c r="F677">
        <v>1.8</v>
      </c>
      <c r="G677">
        <v>345.48</v>
      </c>
      <c r="H677" t="str">
        <f t="shared" si="10"/>
        <v>ETH</v>
      </c>
    </row>
    <row r="678" spans="1:8" x14ac:dyDescent="0.25">
      <c r="A678" t="s">
        <v>85</v>
      </c>
      <c r="B678" t="s">
        <v>8</v>
      </c>
      <c r="C678" t="s">
        <v>86</v>
      </c>
      <c r="D678" t="s">
        <v>160</v>
      </c>
      <c r="E678">
        <v>0.81899999999999995</v>
      </c>
      <c r="F678">
        <v>1.8</v>
      </c>
      <c r="G678">
        <v>345.48</v>
      </c>
      <c r="H678" t="str">
        <f t="shared" si="10"/>
        <v>ETH</v>
      </c>
    </row>
    <row r="679" spans="1:8" x14ac:dyDescent="0.25">
      <c r="A679" t="s">
        <v>85</v>
      </c>
      <c r="B679" t="s">
        <v>8</v>
      </c>
      <c r="C679" t="s">
        <v>86</v>
      </c>
      <c r="D679" t="s">
        <v>159</v>
      </c>
      <c r="E679">
        <v>1.071</v>
      </c>
      <c r="F679">
        <v>1.8</v>
      </c>
      <c r="G679">
        <v>345.48</v>
      </c>
      <c r="H679" t="str">
        <f t="shared" si="10"/>
        <v>ETH</v>
      </c>
    </row>
    <row r="680" spans="1:8" x14ac:dyDescent="0.25">
      <c r="A680" t="s">
        <v>85</v>
      </c>
      <c r="B680" t="s">
        <v>17</v>
      </c>
      <c r="C680" t="s">
        <v>88</v>
      </c>
      <c r="D680" t="s">
        <v>158</v>
      </c>
      <c r="E680">
        <v>1.8380000000000001</v>
      </c>
      <c r="F680">
        <v>1.3</v>
      </c>
      <c r="G680">
        <v>341.80200000000002</v>
      </c>
      <c r="H680" t="str">
        <f t="shared" si="10"/>
        <v>USD</v>
      </c>
    </row>
    <row r="681" spans="1:8" x14ac:dyDescent="0.25">
      <c r="A681" t="s">
        <v>85</v>
      </c>
      <c r="B681" t="s">
        <v>17</v>
      </c>
      <c r="C681" t="s">
        <v>88</v>
      </c>
      <c r="D681" t="s">
        <v>160</v>
      </c>
      <c r="E681">
        <v>0.71499999999999997</v>
      </c>
      <c r="F681">
        <v>1.3</v>
      </c>
      <c r="G681">
        <v>341.80200000000002</v>
      </c>
      <c r="H681" t="str">
        <f t="shared" si="10"/>
        <v>USD</v>
      </c>
    </row>
    <row r="682" spans="1:8" x14ac:dyDescent="0.25">
      <c r="A682" t="s">
        <v>85</v>
      </c>
      <c r="B682" t="s">
        <v>17</v>
      </c>
      <c r="C682" t="s">
        <v>88</v>
      </c>
      <c r="D682" t="s">
        <v>159</v>
      </c>
      <c r="E682">
        <v>1.139</v>
      </c>
      <c r="F682">
        <v>1.3</v>
      </c>
      <c r="G682">
        <v>341.80200000000002</v>
      </c>
      <c r="H682" t="str">
        <f t="shared" si="10"/>
        <v>USD</v>
      </c>
    </row>
    <row r="683" spans="1:8" x14ac:dyDescent="0.25">
      <c r="A683" t="s">
        <v>85</v>
      </c>
      <c r="B683" t="s">
        <v>17</v>
      </c>
      <c r="C683" t="s">
        <v>87</v>
      </c>
      <c r="D683" t="s">
        <v>158</v>
      </c>
      <c r="E683">
        <v>1.22</v>
      </c>
      <c r="F683">
        <v>4.4000000000000004</v>
      </c>
      <c r="G683">
        <v>345.73399999999998</v>
      </c>
      <c r="H683" t="str">
        <f t="shared" si="10"/>
        <v>BTC</v>
      </c>
    </row>
    <row r="684" spans="1:8" x14ac:dyDescent="0.25">
      <c r="A684" t="s">
        <v>85</v>
      </c>
      <c r="B684" t="s">
        <v>17</v>
      </c>
      <c r="C684" t="s">
        <v>87</v>
      </c>
      <c r="D684" t="s">
        <v>160</v>
      </c>
      <c r="E684">
        <v>0.81399999999999995</v>
      </c>
      <c r="F684">
        <v>4.4000000000000004</v>
      </c>
      <c r="G684">
        <v>345.73399999999998</v>
      </c>
      <c r="H684" t="str">
        <f t="shared" si="10"/>
        <v>BTC</v>
      </c>
    </row>
    <row r="685" spans="1:8" x14ac:dyDescent="0.25">
      <c r="A685" t="s">
        <v>85</v>
      </c>
      <c r="B685" t="s">
        <v>17</v>
      </c>
      <c r="C685" t="s">
        <v>87</v>
      </c>
      <c r="D685" t="s">
        <v>159</v>
      </c>
      <c r="E685">
        <v>1.0649999999999999</v>
      </c>
      <c r="F685">
        <v>4.4000000000000004</v>
      </c>
      <c r="G685">
        <v>345.73399999999998</v>
      </c>
      <c r="H685" t="str">
        <f t="shared" si="10"/>
        <v>BTC</v>
      </c>
    </row>
    <row r="686" spans="1:8" x14ac:dyDescent="0.25">
      <c r="A686" t="s">
        <v>85</v>
      </c>
      <c r="B686" t="s">
        <v>117</v>
      </c>
      <c r="C686" t="s">
        <v>87</v>
      </c>
      <c r="D686" t="s">
        <v>158</v>
      </c>
      <c r="E686">
        <v>10.62</v>
      </c>
      <c r="F686">
        <v>0.6</v>
      </c>
      <c r="G686">
        <v>345.262</v>
      </c>
      <c r="H686" t="str">
        <f t="shared" si="10"/>
        <v>BTC</v>
      </c>
    </row>
    <row r="687" spans="1:8" x14ac:dyDescent="0.25">
      <c r="A687" t="s">
        <v>85</v>
      </c>
      <c r="B687" t="s">
        <v>117</v>
      </c>
      <c r="C687" t="s">
        <v>87</v>
      </c>
      <c r="D687" t="s">
        <v>160</v>
      </c>
      <c r="E687">
        <v>3.891</v>
      </c>
      <c r="F687">
        <v>0.6</v>
      </c>
      <c r="G687">
        <v>345.262</v>
      </c>
      <c r="H687" t="str">
        <f t="shared" si="10"/>
        <v>BTC</v>
      </c>
    </row>
    <row r="688" spans="1:8" x14ac:dyDescent="0.25">
      <c r="A688" t="s">
        <v>85</v>
      </c>
      <c r="B688" t="s">
        <v>117</v>
      </c>
      <c r="C688" t="s">
        <v>87</v>
      </c>
      <c r="D688" t="s">
        <v>159</v>
      </c>
      <c r="E688">
        <v>7.5380000000000003</v>
      </c>
      <c r="F688">
        <v>0.6</v>
      </c>
      <c r="G688">
        <v>345.262</v>
      </c>
      <c r="H688" t="str">
        <f t="shared" si="10"/>
        <v>BTC</v>
      </c>
    </row>
    <row r="689" spans="1:8" x14ac:dyDescent="0.25">
      <c r="A689" t="s">
        <v>85</v>
      </c>
      <c r="B689" t="s">
        <v>10</v>
      </c>
      <c r="C689" t="s">
        <v>88</v>
      </c>
      <c r="D689" t="s">
        <v>158</v>
      </c>
      <c r="E689">
        <v>0.70199999999999996</v>
      </c>
      <c r="F689">
        <v>3.2</v>
      </c>
      <c r="G689">
        <v>341.77</v>
      </c>
      <c r="H689" t="str">
        <f t="shared" si="10"/>
        <v>USD</v>
      </c>
    </row>
    <row r="690" spans="1:8" x14ac:dyDescent="0.25">
      <c r="A690" t="s">
        <v>85</v>
      </c>
      <c r="B690" t="s">
        <v>10</v>
      </c>
      <c r="C690" t="s">
        <v>88</v>
      </c>
      <c r="D690" t="s">
        <v>160</v>
      </c>
      <c r="E690">
        <v>0.41499999999999998</v>
      </c>
      <c r="F690">
        <v>3.2</v>
      </c>
      <c r="G690">
        <v>341.77</v>
      </c>
      <c r="H690" t="str">
        <f t="shared" si="10"/>
        <v>USD</v>
      </c>
    </row>
    <row r="691" spans="1:8" x14ac:dyDescent="0.25">
      <c r="A691" t="s">
        <v>85</v>
      </c>
      <c r="B691" t="s">
        <v>10</v>
      </c>
      <c r="C691" t="s">
        <v>88</v>
      </c>
      <c r="D691" t="s">
        <v>159</v>
      </c>
      <c r="E691">
        <v>0.56899999999999995</v>
      </c>
      <c r="F691">
        <v>3.2</v>
      </c>
      <c r="G691">
        <v>341.77</v>
      </c>
      <c r="H691" t="str">
        <f t="shared" si="10"/>
        <v>USD</v>
      </c>
    </row>
    <row r="692" spans="1:8" x14ac:dyDescent="0.25">
      <c r="A692" t="s">
        <v>85</v>
      </c>
      <c r="B692" t="s">
        <v>10</v>
      </c>
      <c r="C692" t="s">
        <v>87</v>
      </c>
      <c r="D692" t="s">
        <v>158</v>
      </c>
      <c r="E692">
        <v>0.69199999999999995</v>
      </c>
      <c r="F692">
        <v>1.4</v>
      </c>
      <c r="G692">
        <v>345.49299999999999</v>
      </c>
      <c r="H692" t="str">
        <f t="shared" si="10"/>
        <v>BTC</v>
      </c>
    </row>
    <row r="693" spans="1:8" x14ac:dyDescent="0.25">
      <c r="A693" t="s">
        <v>85</v>
      </c>
      <c r="B693" t="s">
        <v>10</v>
      </c>
      <c r="C693" t="s">
        <v>87</v>
      </c>
      <c r="D693" t="s">
        <v>160</v>
      </c>
      <c r="E693">
        <v>0.436</v>
      </c>
      <c r="F693">
        <v>1.4</v>
      </c>
      <c r="G693">
        <v>345.49299999999999</v>
      </c>
      <c r="H693" t="str">
        <f t="shared" si="10"/>
        <v>BTC</v>
      </c>
    </row>
    <row r="694" spans="1:8" x14ac:dyDescent="0.25">
      <c r="A694" t="s">
        <v>85</v>
      </c>
      <c r="B694" t="s">
        <v>10</v>
      </c>
      <c r="C694" t="s">
        <v>87</v>
      </c>
      <c r="D694" t="s">
        <v>159</v>
      </c>
      <c r="E694">
        <v>0.57599999999999996</v>
      </c>
      <c r="F694">
        <v>1.4</v>
      </c>
      <c r="G694">
        <v>345.49299999999999</v>
      </c>
      <c r="H694" t="str">
        <f t="shared" si="10"/>
        <v>BTC</v>
      </c>
    </row>
    <row r="695" spans="1:8" x14ac:dyDescent="0.25">
      <c r="A695" t="s">
        <v>85</v>
      </c>
      <c r="B695" t="s">
        <v>11</v>
      </c>
      <c r="C695" t="s">
        <v>89</v>
      </c>
      <c r="D695" t="s">
        <v>158</v>
      </c>
      <c r="E695">
        <v>1.244</v>
      </c>
      <c r="F695">
        <v>12.3</v>
      </c>
      <c r="G695">
        <v>356.88799999999998</v>
      </c>
      <c r="H695" t="str">
        <f t="shared" si="10"/>
        <v>KRW</v>
      </c>
    </row>
    <row r="696" spans="1:8" x14ac:dyDescent="0.25">
      <c r="A696" t="s">
        <v>85</v>
      </c>
      <c r="B696" t="s">
        <v>11</v>
      </c>
      <c r="C696" t="s">
        <v>89</v>
      </c>
      <c r="D696" t="s">
        <v>160</v>
      </c>
      <c r="E696">
        <v>0.60799999999999998</v>
      </c>
      <c r="F696">
        <v>12.3</v>
      </c>
      <c r="G696">
        <v>356.88799999999998</v>
      </c>
      <c r="H696" t="str">
        <f t="shared" si="10"/>
        <v>KRW</v>
      </c>
    </row>
    <row r="697" spans="1:8" x14ac:dyDescent="0.25">
      <c r="A697" t="s">
        <v>85</v>
      </c>
      <c r="B697" t="s">
        <v>11</v>
      </c>
      <c r="C697" t="s">
        <v>89</v>
      </c>
      <c r="D697" t="s">
        <v>159</v>
      </c>
      <c r="E697">
        <v>1.0509999999999999</v>
      </c>
      <c r="F697">
        <v>12.3</v>
      </c>
      <c r="G697">
        <v>356.88799999999998</v>
      </c>
      <c r="H697" t="str">
        <f t="shared" si="10"/>
        <v>KRW</v>
      </c>
    </row>
    <row r="698" spans="1:8" x14ac:dyDescent="0.25">
      <c r="A698" t="s">
        <v>85</v>
      </c>
      <c r="B698" t="s">
        <v>21</v>
      </c>
      <c r="C698" t="s">
        <v>88</v>
      </c>
      <c r="D698" t="s">
        <v>158</v>
      </c>
      <c r="E698">
        <v>0.98399999999999999</v>
      </c>
      <c r="F698">
        <v>2.4</v>
      </c>
      <c r="G698">
        <v>341.798</v>
      </c>
      <c r="H698" t="str">
        <f t="shared" si="10"/>
        <v>USD</v>
      </c>
    </row>
    <row r="699" spans="1:8" x14ac:dyDescent="0.25">
      <c r="A699" t="s">
        <v>85</v>
      </c>
      <c r="B699" t="s">
        <v>21</v>
      </c>
      <c r="C699" t="s">
        <v>88</v>
      </c>
      <c r="D699" t="s">
        <v>160</v>
      </c>
      <c r="E699">
        <v>0.64900000000000002</v>
      </c>
      <c r="F699">
        <v>2.4</v>
      </c>
      <c r="G699">
        <v>341.798</v>
      </c>
      <c r="H699" t="str">
        <f t="shared" si="10"/>
        <v>USD</v>
      </c>
    </row>
    <row r="700" spans="1:8" x14ac:dyDescent="0.25">
      <c r="A700" t="s">
        <v>85</v>
      </c>
      <c r="B700" t="s">
        <v>21</v>
      </c>
      <c r="C700" t="s">
        <v>88</v>
      </c>
      <c r="D700" t="s">
        <v>159</v>
      </c>
      <c r="E700">
        <v>0.69699999999999995</v>
      </c>
      <c r="F700">
        <v>2.4</v>
      </c>
      <c r="G700">
        <v>341.798</v>
      </c>
      <c r="H700" t="str">
        <f t="shared" si="10"/>
        <v>USD</v>
      </c>
    </row>
    <row r="701" spans="1:8" x14ac:dyDescent="0.25">
      <c r="A701" t="s">
        <v>85</v>
      </c>
      <c r="B701" t="s">
        <v>21</v>
      </c>
      <c r="C701" t="s">
        <v>87</v>
      </c>
      <c r="D701" t="s">
        <v>158</v>
      </c>
      <c r="E701">
        <v>0.44600000000000001</v>
      </c>
      <c r="F701">
        <v>5.9</v>
      </c>
      <c r="G701">
        <v>345.375</v>
      </c>
      <c r="H701" t="str">
        <f t="shared" si="10"/>
        <v>BTC</v>
      </c>
    </row>
    <row r="702" spans="1:8" x14ac:dyDescent="0.25">
      <c r="A702" t="s">
        <v>85</v>
      </c>
      <c r="B702" t="s">
        <v>21</v>
      </c>
      <c r="C702" t="s">
        <v>87</v>
      </c>
      <c r="D702" t="s">
        <v>160</v>
      </c>
      <c r="E702">
        <v>0.33800000000000002</v>
      </c>
      <c r="F702">
        <v>5.9</v>
      </c>
      <c r="G702">
        <v>345.375</v>
      </c>
      <c r="H702" t="str">
        <f t="shared" si="10"/>
        <v>BTC</v>
      </c>
    </row>
    <row r="703" spans="1:8" x14ac:dyDescent="0.25">
      <c r="A703" t="s">
        <v>85</v>
      </c>
      <c r="B703" t="s">
        <v>21</v>
      </c>
      <c r="C703" t="s">
        <v>87</v>
      </c>
      <c r="D703" t="s">
        <v>159</v>
      </c>
      <c r="E703">
        <v>0.41299999999999998</v>
      </c>
      <c r="F703">
        <v>5.9</v>
      </c>
      <c r="G703">
        <v>345.375</v>
      </c>
      <c r="H703" t="str">
        <f t="shared" si="10"/>
        <v>BTC</v>
      </c>
    </row>
    <row r="704" spans="1:8" x14ac:dyDescent="0.25">
      <c r="A704" t="s">
        <v>90</v>
      </c>
      <c r="B704" t="s">
        <v>1</v>
      </c>
      <c r="C704" t="s">
        <v>91</v>
      </c>
      <c r="D704" t="s">
        <v>158</v>
      </c>
      <c r="E704">
        <v>1.347</v>
      </c>
      <c r="F704">
        <v>0.5</v>
      </c>
      <c r="G704">
        <v>97.817999999999998</v>
      </c>
      <c r="H704" t="str">
        <f t="shared" si="10"/>
        <v>BTC</v>
      </c>
    </row>
    <row r="705" spans="1:8" x14ac:dyDescent="0.25">
      <c r="A705" t="s">
        <v>90</v>
      </c>
      <c r="B705" t="s">
        <v>1</v>
      </c>
      <c r="C705" t="s">
        <v>91</v>
      </c>
      <c r="D705" t="s">
        <v>160</v>
      </c>
      <c r="E705">
        <v>0.52400000000000002</v>
      </c>
      <c r="F705">
        <v>0.5</v>
      </c>
      <c r="G705">
        <v>97.817999999999998</v>
      </c>
      <c r="H705" t="str">
        <f t="shared" si="10"/>
        <v>BTC</v>
      </c>
    </row>
    <row r="706" spans="1:8" x14ac:dyDescent="0.25">
      <c r="A706" t="s">
        <v>90</v>
      </c>
      <c r="B706" t="s">
        <v>1</v>
      </c>
      <c r="C706" t="s">
        <v>91</v>
      </c>
      <c r="D706" t="s">
        <v>159</v>
      </c>
      <c r="E706">
        <v>0.83099999999999996</v>
      </c>
      <c r="F706">
        <v>0.5</v>
      </c>
      <c r="G706">
        <v>97.817999999999998</v>
      </c>
      <c r="H706" t="str">
        <f t="shared" si="10"/>
        <v>BTC</v>
      </c>
    </row>
    <row r="707" spans="1:8" x14ac:dyDescent="0.25">
      <c r="A707" t="s">
        <v>90</v>
      </c>
      <c r="B707" t="s">
        <v>1</v>
      </c>
      <c r="C707" t="s">
        <v>92</v>
      </c>
      <c r="D707" t="s">
        <v>158</v>
      </c>
      <c r="E707">
        <v>25.003</v>
      </c>
      <c r="F707">
        <v>0.7</v>
      </c>
      <c r="G707">
        <v>98.667000000000002</v>
      </c>
      <c r="H707" t="str">
        <f t="shared" ref="H707:H770" si="11">RIGHT(C707,3)</f>
        <v>USD</v>
      </c>
    </row>
    <row r="708" spans="1:8" x14ac:dyDescent="0.25">
      <c r="A708" t="s">
        <v>90</v>
      </c>
      <c r="B708" t="s">
        <v>1</v>
      </c>
      <c r="C708" t="s">
        <v>92</v>
      </c>
      <c r="D708" t="s">
        <v>160</v>
      </c>
      <c r="E708">
        <v>0.42399999999999999</v>
      </c>
      <c r="F708">
        <v>0.7</v>
      </c>
      <c r="G708">
        <v>98.667000000000002</v>
      </c>
      <c r="H708" t="str">
        <f t="shared" si="11"/>
        <v>USD</v>
      </c>
    </row>
    <row r="709" spans="1:8" x14ac:dyDescent="0.25">
      <c r="A709" t="s">
        <v>90</v>
      </c>
      <c r="B709" t="s">
        <v>1</v>
      </c>
      <c r="C709" t="s">
        <v>92</v>
      </c>
      <c r="D709" t="s">
        <v>159</v>
      </c>
      <c r="E709">
        <v>1.1879999999999999</v>
      </c>
      <c r="F709">
        <v>0.7</v>
      </c>
      <c r="G709">
        <v>98.667000000000002</v>
      </c>
      <c r="H709" t="str">
        <f t="shared" si="11"/>
        <v>USD</v>
      </c>
    </row>
    <row r="710" spans="1:8" x14ac:dyDescent="0.25">
      <c r="A710" t="s">
        <v>90</v>
      </c>
      <c r="B710" t="s">
        <v>5</v>
      </c>
      <c r="C710" t="s">
        <v>92</v>
      </c>
      <c r="D710" t="s">
        <v>158</v>
      </c>
      <c r="E710">
        <v>1.9419999999999999</v>
      </c>
      <c r="F710">
        <v>2.2000000000000002</v>
      </c>
      <c r="G710">
        <v>96.605999999999995</v>
      </c>
      <c r="H710" t="str">
        <f t="shared" si="11"/>
        <v>USD</v>
      </c>
    </row>
    <row r="711" spans="1:8" x14ac:dyDescent="0.25">
      <c r="A711" t="s">
        <v>90</v>
      </c>
      <c r="B711" t="s">
        <v>5</v>
      </c>
      <c r="C711" t="s">
        <v>92</v>
      </c>
      <c r="D711" t="s">
        <v>160</v>
      </c>
      <c r="E711">
        <v>0.62</v>
      </c>
      <c r="F711">
        <v>2.2000000000000002</v>
      </c>
      <c r="G711">
        <v>96.605999999999995</v>
      </c>
      <c r="H711" t="str">
        <f t="shared" si="11"/>
        <v>USD</v>
      </c>
    </row>
    <row r="712" spans="1:8" x14ac:dyDescent="0.25">
      <c r="A712" t="s">
        <v>90</v>
      </c>
      <c r="B712" t="s">
        <v>5</v>
      </c>
      <c r="C712" t="s">
        <v>92</v>
      </c>
      <c r="D712" t="s">
        <v>159</v>
      </c>
      <c r="E712">
        <v>1.258</v>
      </c>
      <c r="F712">
        <v>2.2000000000000002</v>
      </c>
      <c r="G712">
        <v>96.605999999999995</v>
      </c>
      <c r="H712" t="str">
        <f t="shared" si="11"/>
        <v>USD</v>
      </c>
    </row>
    <row r="713" spans="1:8" x14ac:dyDescent="0.25">
      <c r="A713" t="s">
        <v>90</v>
      </c>
      <c r="B713" t="s">
        <v>5</v>
      </c>
      <c r="C713" t="s">
        <v>91</v>
      </c>
      <c r="D713" t="s">
        <v>158</v>
      </c>
      <c r="E713">
        <v>1.909</v>
      </c>
      <c r="F713">
        <v>1.1000000000000001</v>
      </c>
      <c r="G713">
        <v>97.817999999999998</v>
      </c>
      <c r="H713" t="str">
        <f t="shared" si="11"/>
        <v>BTC</v>
      </c>
    </row>
    <row r="714" spans="1:8" x14ac:dyDescent="0.25">
      <c r="A714" t="s">
        <v>90</v>
      </c>
      <c r="B714" t="s">
        <v>5</v>
      </c>
      <c r="C714" t="s">
        <v>91</v>
      </c>
      <c r="D714" t="s">
        <v>160</v>
      </c>
      <c r="E714">
        <v>0.72799999999999998</v>
      </c>
      <c r="F714">
        <v>1.1000000000000001</v>
      </c>
      <c r="G714">
        <v>97.817999999999998</v>
      </c>
      <c r="H714" t="str">
        <f t="shared" si="11"/>
        <v>BTC</v>
      </c>
    </row>
    <row r="715" spans="1:8" x14ac:dyDescent="0.25">
      <c r="A715" t="s">
        <v>90</v>
      </c>
      <c r="B715" t="s">
        <v>5</v>
      </c>
      <c r="C715" t="s">
        <v>91</v>
      </c>
      <c r="D715" t="s">
        <v>159</v>
      </c>
      <c r="E715">
        <v>1.41</v>
      </c>
      <c r="F715">
        <v>1.1000000000000001</v>
      </c>
      <c r="G715">
        <v>97.817999999999998</v>
      </c>
      <c r="H715" t="str">
        <f t="shared" si="11"/>
        <v>BTC</v>
      </c>
    </row>
    <row r="716" spans="1:8" x14ac:dyDescent="0.25">
      <c r="A716" t="s">
        <v>90</v>
      </c>
      <c r="B716" t="s">
        <v>8</v>
      </c>
      <c r="C716" t="s">
        <v>91</v>
      </c>
      <c r="D716" t="s">
        <v>158</v>
      </c>
      <c r="E716">
        <v>14.944000000000001</v>
      </c>
      <c r="F716">
        <v>2.2999999999999998</v>
      </c>
      <c r="G716">
        <v>97.846999999999994</v>
      </c>
      <c r="H716" t="str">
        <f t="shared" si="11"/>
        <v>BTC</v>
      </c>
    </row>
    <row r="717" spans="1:8" x14ac:dyDescent="0.25">
      <c r="A717" t="s">
        <v>90</v>
      </c>
      <c r="B717" t="s">
        <v>8</v>
      </c>
      <c r="C717" t="s">
        <v>91</v>
      </c>
      <c r="D717" t="s">
        <v>160</v>
      </c>
      <c r="E717">
        <v>1.0149999999999999</v>
      </c>
      <c r="F717">
        <v>2.2999999999999998</v>
      </c>
      <c r="G717">
        <v>97.846999999999994</v>
      </c>
      <c r="H717" t="str">
        <f t="shared" si="11"/>
        <v>BTC</v>
      </c>
    </row>
    <row r="718" spans="1:8" x14ac:dyDescent="0.25">
      <c r="A718" t="s">
        <v>90</v>
      </c>
      <c r="B718" t="s">
        <v>8</v>
      </c>
      <c r="C718" t="s">
        <v>91</v>
      </c>
      <c r="D718" t="s">
        <v>159</v>
      </c>
      <c r="E718">
        <v>2.472</v>
      </c>
      <c r="F718">
        <v>2.2999999999999998</v>
      </c>
      <c r="G718">
        <v>97.846999999999994</v>
      </c>
      <c r="H718" t="str">
        <f t="shared" si="11"/>
        <v>BTC</v>
      </c>
    </row>
    <row r="719" spans="1:8" x14ac:dyDescent="0.25">
      <c r="A719" t="s">
        <v>90</v>
      </c>
      <c r="B719" t="s">
        <v>8</v>
      </c>
      <c r="C719" t="s">
        <v>93</v>
      </c>
      <c r="D719" t="s">
        <v>158</v>
      </c>
      <c r="E719">
        <v>66.622</v>
      </c>
      <c r="F719">
        <v>0.4</v>
      </c>
      <c r="G719">
        <v>97.834000000000003</v>
      </c>
      <c r="H719" t="str">
        <f t="shared" si="11"/>
        <v>ETH</v>
      </c>
    </row>
    <row r="720" spans="1:8" x14ac:dyDescent="0.25">
      <c r="A720" t="s">
        <v>90</v>
      </c>
      <c r="B720" t="s">
        <v>8</v>
      </c>
      <c r="C720" t="s">
        <v>93</v>
      </c>
      <c r="D720" t="s">
        <v>160</v>
      </c>
      <c r="E720">
        <v>1.6879999999999999</v>
      </c>
      <c r="F720">
        <v>0.4</v>
      </c>
      <c r="G720">
        <v>97.834000000000003</v>
      </c>
      <c r="H720" t="str">
        <f t="shared" si="11"/>
        <v>ETH</v>
      </c>
    </row>
    <row r="721" spans="1:8" x14ac:dyDescent="0.25">
      <c r="A721" t="s">
        <v>90</v>
      </c>
      <c r="B721" t="s">
        <v>8</v>
      </c>
      <c r="C721" t="s">
        <v>93</v>
      </c>
      <c r="D721" t="s">
        <v>159</v>
      </c>
      <c r="E721">
        <v>17.591999999999999</v>
      </c>
      <c r="F721">
        <v>0.4</v>
      </c>
      <c r="G721">
        <v>97.834000000000003</v>
      </c>
      <c r="H721" t="str">
        <f t="shared" si="11"/>
        <v>ETH</v>
      </c>
    </row>
    <row r="722" spans="1:8" x14ac:dyDescent="0.25">
      <c r="A722" t="s">
        <v>90</v>
      </c>
      <c r="B722" t="s">
        <v>11</v>
      </c>
      <c r="C722" t="s">
        <v>94</v>
      </c>
      <c r="D722" t="s">
        <v>158</v>
      </c>
      <c r="E722">
        <v>2.5179999999999998</v>
      </c>
      <c r="F722">
        <v>5.0999999999999996</v>
      </c>
      <c r="G722">
        <v>100.818</v>
      </c>
      <c r="H722" t="str">
        <f t="shared" si="11"/>
        <v>KRW</v>
      </c>
    </row>
    <row r="723" spans="1:8" x14ac:dyDescent="0.25">
      <c r="A723" t="s">
        <v>90</v>
      </c>
      <c r="B723" t="s">
        <v>11</v>
      </c>
      <c r="C723" t="s">
        <v>94</v>
      </c>
      <c r="D723" t="s">
        <v>160</v>
      </c>
      <c r="E723">
        <v>0.88400000000000001</v>
      </c>
      <c r="F723">
        <v>5.0999999999999996</v>
      </c>
      <c r="G723">
        <v>100.818</v>
      </c>
      <c r="H723" t="str">
        <f t="shared" si="11"/>
        <v>KRW</v>
      </c>
    </row>
    <row r="724" spans="1:8" x14ac:dyDescent="0.25">
      <c r="A724" t="s">
        <v>90</v>
      </c>
      <c r="B724" t="s">
        <v>11</v>
      </c>
      <c r="C724" t="s">
        <v>94</v>
      </c>
      <c r="D724" t="s">
        <v>159</v>
      </c>
      <c r="E724">
        <v>1.681</v>
      </c>
      <c r="F724">
        <v>5.0999999999999996</v>
      </c>
      <c r="G724">
        <v>100.818</v>
      </c>
      <c r="H724" t="str">
        <f t="shared" si="11"/>
        <v>KRW</v>
      </c>
    </row>
    <row r="725" spans="1:8" x14ac:dyDescent="0.25">
      <c r="A725" t="s">
        <v>90</v>
      </c>
      <c r="B725" t="s">
        <v>17</v>
      </c>
      <c r="C725" t="s">
        <v>91</v>
      </c>
      <c r="D725" t="s">
        <v>158</v>
      </c>
      <c r="E725">
        <v>2.3250000000000002</v>
      </c>
      <c r="F725">
        <v>1.9</v>
      </c>
      <c r="G725">
        <v>97.983000000000004</v>
      </c>
      <c r="H725" t="str">
        <f t="shared" si="11"/>
        <v>BTC</v>
      </c>
    </row>
    <row r="726" spans="1:8" x14ac:dyDescent="0.25">
      <c r="A726" t="s">
        <v>90</v>
      </c>
      <c r="B726" t="s">
        <v>17</v>
      </c>
      <c r="C726" t="s">
        <v>91</v>
      </c>
      <c r="D726" t="s">
        <v>160</v>
      </c>
      <c r="E726">
        <v>1.1599999999999999</v>
      </c>
      <c r="F726">
        <v>1.9</v>
      </c>
      <c r="G726">
        <v>97.983000000000004</v>
      </c>
      <c r="H726" t="str">
        <f t="shared" si="11"/>
        <v>BTC</v>
      </c>
    </row>
    <row r="727" spans="1:8" x14ac:dyDescent="0.25">
      <c r="A727" t="s">
        <v>90</v>
      </c>
      <c r="B727" t="s">
        <v>17</v>
      </c>
      <c r="C727" t="s">
        <v>91</v>
      </c>
      <c r="D727" t="s">
        <v>159</v>
      </c>
      <c r="E727">
        <v>1.73</v>
      </c>
      <c r="F727">
        <v>1.9</v>
      </c>
      <c r="G727">
        <v>97.983000000000004</v>
      </c>
      <c r="H727" t="str">
        <f t="shared" si="11"/>
        <v>BTC</v>
      </c>
    </row>
    <row r="728" spans="1:8" x14ac:dyDescent="0.25">
      <c r="A728" t="s">
        <v>90</v>
      </c>
      <c r="B728" t="s">
        <v>17</v>
      </c>
      <c r="C728" t="s">
        <v>92</v>
      </c>
      <c r="D728" t="s">
        <v>158</v>
      </c>
      <c r="E728">
        <v>6.7309999999999999</v>
      </c>
      <c r="F728">
        <v>0.4</v>
      </c>
      <c r="G728">
        <v>96.909000000000006</v>
      </c>
      <c r="H728" t="str">
        <f t="shared" si="11"/>
        <v>USD</v>
      </c>
    </row>
    <row r="729" spans="1:8" x14ac:dyDescent="0.25">
      <c r="A729" t="s">
        <v>90</v>
      </c>
      <c r="B729" t="s">
        <v>17</v>
      </c>
      <c r="C729" t="s">
        <v>92</v>
      </c>
      <c r="D729" t="s">
        <v>160</v>
      </c>
      <c r="E729">
        <v>2.714</v>
      </c>
      <c r="F729">
        <v>0.4</v>
      </c>
      <c r="G729">
        <v>96.909000000000006</v>
      </c>
      <c r="H729" t="str">
        <f t="shared" si="11"/>
        <v>USD</v>
      </c>
    </row>
    <row r="730" spans="1:8" x14ac:dyDescent="0.25">
      <c r="A730" t="s">
        <v>90</v>
      </c>
      <c r="B730" t="s">
        <v>17</v>
      </c>
      <c r="C730" t="s">
        <v>92</v>
      </c>
      <c r="D730" t="s">
        <v>159</v>
      </c>
      <c r="E730">
        <v>3.6829999999999998</v>
      </c>
      <c r="F730">
        <v>0.4</v>
      </c>
      <c r="G730">
        <v>96.909000000000006</v>
      </c>
      <c r="H730" t="str">
        <f t="shared" si="11"/>
        <v>USD</v>
      </c>
    </row>
    <row r="731" spans="1:8" x14ac:dyDescent="0.25">
      <c r="A731" t="s">
        <v>95</v>
      </c>
      <c r="B731" t="s">
        <v>8</v>
      </c>
      <c r="C731" t="s">
        <v>96</v>
      </c>
      <c r="D731" t="s">
        <v>158</v>
      </c>
      <c r="E731">
        <v>1.026</v>
      </c>
      <c r="F731">
        <v>7</v>
      </c>
      <c r="G731">
        <v>0.32700000000000001</v>
      </c>
      <c r="H731" t="str">
        <f t="shared" si="11"/>
        <v>BTC</v>
      </c>
    </row>
    <row r="732" spans="1:8" x14ac:dyDescent="0.25">
      <c r="A732" t="s">
        <v>95</v>
      </c>
      <c r="B732" t="s">
        <v>8</v>
      </c>
      <c r="C732" t="s">
        <v>96</v>
      </c>
      <c r="D732" t="s">
        <v>160</v>
      </c>
      <c r="E732">
        <v>0.42599999999999999</v>
      </c>
      <c r="F732">
        <v>7</v>
      </c>
      <c r="G732">
        <v>0.32700000000000001</v>
      </c>
      <c r="H732" t="str">
        <f t="shared" si="11"/>
        <v>BTC</v>
      </c>
    </row>
    <row r="733" spans="1:8" x14ac:dyDescent="0.25">
      <c r="A733" t="s">
        <v>95</v>
      </c>
      <c r="B733" t="s">
        <v>8</v>
      </c>
      <c r="C733" t="s">
        <v>96</v>
      </c>
      <c r="D733" t="s">
        <v>159</v>
      </c>
      <c r="E733">
        <v>0.68</v>
      </c>
      <c r="F733">
        <v>7</v>
      </c>
      <c r="G733">
        <v>0.32700000000000001</v>
      </c>
      <c r="H733" t="str">
        <f t="shared" si="11"/>
        <v>BTC</v>
      </c>
    </row>
    <row r="734" spans="1:8" x14ac:dyDescent="0.25">
      <c r="A734" t="s">
        <v>95</v>
      </c>
      <c r="B734" t="s">
        <v>8</v>
      </c>
      <c r="C734" t="s">
        <v>97</v>
      </c>
      <c r="D734" t="s">
        <v>158</v>
      </c>
      <c r="E734">
        <v>1.6739999999999999</v>
      </c>
      <c r="F734">
        <v>1.9</v>
      </c>
      <c r="G734">
        <v>0.32700000000000001</v>
      </c>
      <c r="H734" t="str">
        <f t="shared" si="11"/>
        <v>ETH</v>
      </c>
    </row>
    <row r="735" spans="1:8" x14ac:dyDescent="0.25">
      <c r="A735" t="s">
        <v>95</v>
      </c>
      <c r="B735" t="s">
        <v>8</v>
      </c>
      <c r="C735" t="s">
        <v>97</v>
      </c>
      <c r="D735" t="s">
        <v>160</v>
      </c>
      <c r="E735">
        <v>0.86399999999999999</v>
      </c>
      <c r="F735">
        <v>1.9</v>
      </c>
      <c r="G735">
        <v>0.32700000000000001</v>
      </c>
      <c r="H735" t="str">
        <f t="shared" si="11"/>
        <v>ETH</v>
      </c>
    </row>
    <row r="736" spans="1:8" x14ac:dyDescent="0.25">
      <c r="A736" t="s">
        <v>95</v>
      </c>
      <c r="B736" t="s">
        <v>8</v>
      </c>
      <c r="C736" t="s">
        <v>97</v>
      </c>
      <c r="D736" t="s">
        <v>159</v>
      </c>
      <c r="E736">
        <v>1.1739999999999999</v>
      </c>
      <c r="F736">
        <v>1.9</v>
      </c>
      <c r="G736">
        <v>0.32700000000000001</v>
      </c>
      <c r="H736" t="str">
        <f t="shared" si="11"/>
        <v>ETH</v>
      </c>
    </row>
    <row r="737" spans="1:8" x14ac:dyDescent="0.25">
      <c r="A737" t="s">
        <v>95</v>
      </c>
      <c r="B737" t="s">
        <v>10</v>
      </c>
      <c r="C737" t="s">
        <v>96</v>
      </c>
      <c r="D737" t="s">
        <v>158</v>
      </c>
      <c r="E737">
        <v>0.75</v>
      </c>
      <c r="F737">
        <v>1.8</v>
      </c>
      <c r="G737">
        <v>0.32600000000000001</v>
      </c>
      <c r="H737" t="str">
        <f t="shared" si="11"/>
        <v>BTC</v>
      </c>
    </row>
    <row r="738" spans="1:8" x14ac:dyDescent="0.25">
      <c r="A738" t="s">
        <v>95</v>
      </c>
      <c r="B738" t="s">
        <v>10</v>
      </c>
      <c r="C738" t="s">
        <v>96</v>
      </c>
      <c r="D738" t="s">
        <v>160</v>
      </c>
      <c r="E738">
        <v>0.40400000000000003</v>
      </c>
      <c r="F738">
        <v>1.8</v>
      </c>
      <c r="G738">
        <v>0.32600000000000001</v>
      </c>
      <c r="H738" t="str">
        <f t="shared" si="11"/>
        <v>BTC</v>
      </c>
    </row>
    <row r="739" spans="1:8" x14ac:dyDescent="0.25">
      <c r="A739" t="s">
        <v>95</v>
      </c>
      <c r="B739" t="s">
        <v>10</v>
      </c>
      <c r="C739" t="s">
        <v>96</v>
      </c>
      <c r="D739" t="s">
        <v>159</v>
      </c>
      <c r="E739">
        <v>0.53800000000000003</v>
      </c>
      <c r="F739">
        <v>1.8</v>
      </c>
      <c r="G739">
        <v>0.32600000000000001</v>
      </c>
      <c r="H739" t="str">
        <f t="shared" si="11"/>
        <v>BTC</v>
      </c>
    </row>
    <row r="740" spans="1:8" x14ac:dyDescent="0.25">
      <c r="A740" t="s">
        <v>95</v>
      </c>
      <c r="B740" t="s">
        <v>10</v>
      </c>
      <c r="C740" t="s">
        <v>98</v>
      </c>
      <c r="D740" t="s">
        <v>158</v>
      </c>
      <c r="E740">
        <v>3.8119999999999998</v>
      </c>
      <c r="F740">
        <v>1.8</v>
      </c>
      <c r="G740">
        <v>0.32200000000000001</v>
      </c>
      <c r="H740" t="str">
        <f t="shared" si="11"/>
        <v>USD</v>
      </c>
    </row>
    <row r="741" spans="1:8" x14ac:dyDescent="0.25">
      <c r="A741" t="s">
        <v>95</v>
      </c>
      <c r="B741" t="s">
        <v>10</v>
      </c>
      <c r="C741" t="s">
        <v>98</v>
      </c>
      <c r="D741" t="s">
        <v>160</v>
      </c>
      <c r="E741">
        <v>0.81699999999999995</v>
      </c>
      <c r="F741">
        <v>1.8</v>
      </c>
      <c r="G741">
        <v>0.32200000000000001</v>
      </c>
      <c r="H741" t="str">
        <f t="shared" si="11"/>
        <v>USD</v>
      </c>
    </row>
    <row r="742" spans="1:8" x14ac:dyDescent="0.25">
      <c r="A742" t="s">
        <v>95</v>
      </c>
      <c r="B742" t="s">
        <v>10</v>
      </c>
      <c r="C742" t="s">
        <v>98</v>
      </c>
      <c r="D742" t="s">
        <v>159</v>
      </c>
      <c r="E742">
        <v>1.512</v>
      </c>
      <c r="F742">
        <v>1.8</v>
      </c>
      <c r="G742">
        <v>0.32200000000000001</v>
      </c>
      <c r="H742" t="str">
        <f t="shared" si="11"/>
        <v>USD</v>
      </c>
    </row>
    <row r="743" spans="1:8" x14ac:dyDescent="0.25">
      <c r="A743" t="s">
        <v>95</v>
      </c>
      <c r="B743" t="s">
        <v>117</v>
      </c>
      <c r="C743" t="s">
        <v>98</v>
      </c>
      <c r="D743" t="s">
        <v>158</v>
      </c>
      <c r="E743">
        <v>99.688999999999993</v>
      </c>
      <c r="F743">
        <v>0.3</v>
      </c>
      <c r="G743">
        <v>0.32200000000000001</v>
      </c>
      <c r="H743" t="str">
        <f t="shared" si="11"/>
        <v>USD</v>
      </c>
    </row>
    <row r="744" spans="1:8" x14ac:dyDescent="0.25">
      <c r="A744" t="s">
        <v>95</v>
      </c>
      <c r="B744" t="s">
        <v>117</v>
      </c>
      <c r="C744" t="s">
        <v>98</v>
      </c>
      <c r="D744" t="s">
        <v>160</v>
      </c>
      <c r="E744">
        <v>6.7720000000000002</v>
      </c>
      <c r="F744">
        <v>0.3</v>
      </c>
      <c r="G744">
        <v>0.32200000000000001</v>
      </c>
      <c r="H744" t="str">
        <f t="shared" si="11"/>
        <v>USD</v>
      </c>
    </row>
    <row r="745" spans="1:8" x14ac:dyDescent="0.25">
      <c r="A745" t="s">
        <v>95</v>
      </c>
      <c r="B745" t="s">
        <v>117</v>
      </c>
      <c r="C745" t="s">
        <v>98</v>
      </c>
      <c r="D745" t="s">
        <v>159</v>
      </c>
      <c r="E745">
        <v>36.612000000000002</v>
      </c>
      <c r="F745">
        <v>0.3</v>
      </c>
      <c r="G745">
        <v>0.32200000000000001</v>
      </c>
      <c r="H745" t="str">
        <f t="shared" si="11"/>
        <v>USD</v>
      </c>
    </row>
    <row r="746" spans="1:8" x14ac:dyDescent="0.25">
      <c r="A746" t="s">
        <v>95</v>
      </c>
      <c r="B746" t="s">
        <v>21</v>
      </c>
      <c r="C746" t="s">
        <v>96</v>
      </c>
      <c r="D746" t="s">
        <v>158</v>
      </c>
      <c r="E746">
        <v>0.629</v>
      </c>
      <c r="F746">
        <v>3</v>
      </c>
      <c r="G746">
        <v>0.32600000000000001</v>
      </c>
      <c r="H746" t="str">
        <f t="shared" si="11"/>
        <v>BTC</v>
      </c>
    </row>
    <row r="747" spans="1:8" x14ac:dyDescent="0.25">
      <c r="A747" t="s">
        <v>95</v>
      </c>
      <c r="B747" t="s">
        <v>21</v>
      </c>
      <c r="C747" t="s">
        <v>96</v>
      </c>
      <c r="D747" t="s">
        <v>160</v>
      </c>
      <c r="E747">
        <v>0.41299999999999998</v>
      </c>
      <c r="F747">
        <v>3</v>
      </c>
      <c r="G747">
        <v>0.32600000000000001</v>
      </c>
      <c r="H747" t="str">
        <f t="shared" si="11"/>
        <v>BTC</v>
      </c>
    </row>
    <row r="748" spans="1:8" x14ac:dyDescent="0.25">
      <c r="A748" t="s">
        <v>95</v>
      </c>
      <c r="B748" t="s">
        <v>21</v>
      </c>
      <c r="C748" t="s">
        <v>96</v>
      </c>
      <c r="D748" t="s">
        <v>159</v>
      </c>
      <c r="E748">
        <v>0.498</v>
      </c>
      <c r="F748">
        <v>3</v>
      </c>
      <c r="G748">
        <v>0.32600000000000001</v>
      </c>
      <c r="H748" t="str">
        <f t="shared" si="11"/>
        <v>BTC</v>
      </c>
    </row>
    <row r="749" spans="1:8" x14ac:dyDescent="0.25">
      <c r="A749" t="s">
        <v>95</v>
      </c>
      <c r="B749" t="s">
        <v>21</v>
      </c>
      <c r="C749" t="s">
        <v>98</v>
      </c>
      <c r="D749" t="s">
        <v>158</v>
      </c>
      <c r="E749">
        <v>1.198</v>
      </c>
      <c r="F749">
        <v>1.2</v>
      </c>
      <c r="G749">
        <v>0.32300000000000001</v>
      </c>
      <c r="H749" t="str">
        <f t="shared" si="11"/>
        <v>USD</v>
      </c>
    </row>
    <row r="750" spans="1:8" x14ac:dyDescent="0.25">
      <c r="A750" t="s">
        <v>95</v>
      </c>
      <c r="B750" t="s">
        <v>21</v>
      </c>
      <c r="C750" t="s">
        <v>98</v>
      </c>
      <c r="D750" t="s">
        <v>160</v>
      </c>
      <c r="E750">
        <v>0.69099999999999995</v>
      </c>
      <c r="F750">
        <v>1.2</v>
      </c>
      <c r="G750">
        <v>0.32300000000000001</v>
      </c>
      <c r="H750" t="str">
        <f t="shared" si="11"/>
        <v>USD</v>
      </c>
    </row>
    <row r="751" spans="1:8" x14ac:dyDescent="0.25">
      <c r="A751" t="s">
        <v>95</v>
      </c>
      <c r="B751" t="s">
        <v>21</v>
      </c>
      <c r="C751" t="s">
        <v>98</v>
      </c>
      <c r="D751" t="s">
        <v>159</v>
      </c>
      <c r="E751">
        <v>0.76200000000000001</v>
      </c>
      <c r="F751">
        <v>1.2</v>
      </c>
      <c r="G751">
        <v>0.32300000000000001</v>
      </c>
      <c r="H751" t="str">
        <f t="shared" si="11"/>
        <v>USD</v>
      </c>
    </row>
    <row r="752" spans="1:8" x14ac:dyDescent="0.25">
      <c r="A752" t="s">
        <v>95</v>
      </c>
      <c r="B752" t="s">
        <v>17</v>
      </c>
      <c r="C752" t="s">
        <v>96</v>
      </c>
      <c r="D752" t="s">
        <v>158</v>
      </c>
      <c r="E752">
        <v>0.95</v>
      </c>
      <c r="F752">
        <v>3.6</v>
      </c>
      <c r="G752">
        <v>0.32700000000000001</v>
      </c>
      <c r="H752" t="str">
        <f t="shared" si="11"/>
        <v>BTC</v>
      </c>
    </row>
    <row r="753" spans="1:8" x14ac:dyDescent="0.25">
      <c r="A753" t="s">
        <v>95</v>
      </c>
      <c r="B753" t="s">
        <v>17</v>
      </c>
      <c r="C753" t="s">
        <v>96</v>
      </c>
      <c r="D753" t="s">
        <v>160</v>
      </c>
      <c r="E753">
        <v>0.41199999999999998</v>
      </c>
      <c r="F753">
        <v>3.6</v>
      </c>
      <c r="G753">
        <v>0.32700000000000001</v>
      </c>
      <c r="H753" t="str">
        <f t="shared" si="11"/>
        <v>BTC</v>
      </c>
    </row>
    <row r="754" spans="1:8" x14ac:dyDescent="0.25">
      <c r="A754" t="s">
        <v>95</v>
      </c>
      <c r="B754" t="s">
        <v>17</v>
      </c>
      <c r="C754" t="s">
        <v>96</v>
      </c>
      <c r="D754" t="s">
        <v>159</v>
      </c>
      <c r="E754">
        <v>0.5</v>
      </c>
      <c r="F754">
        <v>3.6</v>
      </c>
      <c r="G754">
        <v>0.32700000000000001</v>
      </c>
      <c r="H754" t="str">
        <f t="shared" si="11"/>
        <v>BTC</v>
      </c>
    </row>
    <row r="755" spans="1:8" x14ac:dyDescent="0.25">
      <c r="A755" t="s">
        <v>99</v>
      </c>
      <c r="B755" t="s">
        <v>1</v>
      </c>
      <c r="C755" t="s">
        <v>100</v>
      </c>
      <c r="D755" t="s">
        <v>158</v>
      </c>
      <c r="E755">
        <v>18.477</v>
      </c>
      <c r="F755">
        <v>2</v>
      </c>
      <c r="G755">
        <v>1169.135</v>
      </c>
      <c r="H755" t="str">
        <f t="shared" si="11"/>
        <v>ETH</v>
      </c>
    </row>
    <row r="756" spans="1:8" x14ac:dyDescent="0.25">
      <c r="A756" t="s">
        <v>99</v>
      </c>
      <c r="B756" t="s">
        <v>1</v>
      </c>
      <c r="C756" t="s">
        <v>100</v>
      </c>
      <c r="D756" t="s">
        <v>160</v>
      </c>
      <c r="E756">
        <v>0.33700000000000002</v>
      </c>
      <c r="F756">
        <v>2</v>
      </c>
      <c r="G756">
        <v>1169.135</v>
      </c>
      <c r="H756" t="str">
        <f t="shared" si="11"/>
        <v>ETH</v>
      </c>
    </row>
    <row r="757" spans="1:8" x14ac:dyDescent="0.25">
      <c r="A757" t="s">
        <v>99</v>
      </c>
      <c r="B757" t="s">
        <v>1</v>
      </c>
      <c r="C757" t="s">
        <v>100</v>
      </c>
      <c r="D757" t="s">
        <v>159</v>
      </c>
      <c r="E757">
        <v>6.5229999999999997</v>
      </c>
      <c r="F757">
        <v>2</v>
      </c>
      <c r="G757">
        <v>1169.135</v>
      </c>
      <c r="H757" t="str">
        <f t="shared" si="11"/>
        <v>ETH</v>
      </c>
    </row>
    <row r="758" spans="1:8" x14ac:dyDescent="0.25">
      <c r="A758" t="s">
        <v>99</v>
      </c>
      <c r="B758" t="s">
        <v>1</v>
      </c>
      <c r="C758" t="s">
        <v>101</v>
      </c>
      <c r="D758" t="s">
        <v>158</v>
      </c>
      <c r="E758">
        <v>0.68400000000000005</v>
      </c>
      <c r="F758">
        <v>60.3</v>
      </c>
      <c r="G758">
        <v>1170.17</v>
      </c>
      <c r="H758" t="str">
        <f t="shared" si="11"/>
        <v>BTC</v>
      </c>
    </row>
    <row r="759" spans="1:8" x14ac:dyDescent="0.25">
      <c r="A759" t="s">
        <v>99</v>
      </c>
      <c r="B759" t="s">
        <v>1</v>
      </c>
      <c r="C759" t="s">
        <v>101</v>
      </c>
      <c r="D759" t="s">
        <v>160</v>
      </c>
      <c r="E759">
        <v>0.15</v>
      </c>
      <c r="F759">
        <v>60.3</v>
      </c>
      <c r="G759">
        <v>1170.17</v>
      </c>
      <c r="H759" t="str">
        <f t="shared" si="11"/>
        <v>BTC</v>
      </c>
    </row>
    <row r="760" spans="1:8" x14ac:dyDescent="0.25">
      <c r="A760" t="s">
        <v>99</v>
      </c>
      <c r="B760" t="s">
        <v>1</v>
      </c>
      <c r="C760" t="s">
        <v>101</v>
      </c>
      <c r="D760" t="s">
        <v>159</v>
      </c>
      <c r="E760">
        <v>0.40500000000000003</v>
      </c>
      <c r="F760">
        <v>60.3</v>
      </c>
      <c r="G760">
        <v>1170.17</v>
      </c>
      <c r="H760" t="str">
        <f t="shared" si="11"/>
        <v>BTC</v>
      </c>
    </row>
    <row r="761" spans="1:8" x14ac:dyDescent="0.25">
      <c r="A761" t="s">
        <v>99</v>
      </c>
      <c r="B761" t="s">
        <v>1</v>
      </c>
      <c r="C761" t="s">
        <v>102</v>
      </c>
      <c r="D761" t="s">
        <v>158</v>
      </c>
      <c r="E761">
        <v>1.4750000000000001</v>
      </c>
      <c r="F761">
        <v>4.0999999999999996</v>
      </c>
      <c r="G761">
        <v>1179.8209999999999</v>
      </c>
      <c r="H761" t="str">
        <f t="shared" si="11"/>
        <v>USD</v>
      </c>
    </row>
    <row r="762" spans="1:8" x14ac:dyDescent="0.25">
      <c r="A762" t="s">
        <v>99</v>
      </c>
      <c r="B762" t="s">
        <v>1</v>
      </c>
      <c r="C762" t="s">
        <v>102</v>
      </c>
      <c r="D762" t="s">
        <v>160</v>
      </c>
      <c r="E762">
        <v>0.40500000000000003</v>
      </c>
      <c r="F762">
        <v>4.0999999999999996</v>
      </c>
      <c r="G762">
        <v>1179.8209999999999</v>
      </c>
      <c r="H762" t="str">
        <f t="shared" si="11"/>
        <v>USD</v>
      </c>
    </row>
    <row r="763" spans="1:8" x14ac:dyDescent="0.25">
      <c r="A763" t="s">
        <v>99</v>
      </c>
      <c r="B763" t="s">
        <v>1</v>
      </c>
      <c r="C763" t="s">
        <v>102</v>
      </c>
      <c r="D763" t="s">
        <v>159</v>
      </c>
      <c r="E763">
        <v>0.76300000000000001</v>
      </c>
      <c r="F763">
        <v>4.0999999999999996</v>
      </c>
      <c r="G763">
        <v>1179.8209999999999</v>
      </c>
      <c r="H763" t="str">
        <f t="shared" si="11"/>
        <v>USD</v>
      </c>
    </row>
    <row r="764" spans="1:8" x14ac:dyDescent="0.25">
      <c r="A764" t="s">
        <v>99</v>
      </c>
      <c r="B764" t="s">
        <v>117</v>
      </c>
      <c r="C764" t="s">
        <v>101</v>
      </c>
      <c r="D764" t="s">
        <v>158</v>
      </c>
      <c r="E764">
        <v>0.69799999999999995</v>
      </c>
      <c r="F764">
        <v>76.3</v>
      </c>
      <c r="G764">
        <v>1169.3230000000001</v>
      </c>
      <c r="H764" t="str">
        <f t="shared" si="11"/>
        <v>BTC</v>
      </c>
    </row>
    <row r="765" spans="1:8" x14ac:dyDescent="0.25">
      <c r="A765" t="s">
        <v>99</v>
      </c>
      <c r="B765" t="s">
        <v>117</v>
      </c>
      <c r="C765" t="s">
        <v>101</v>
      </c>
      <c r="D765" t="s">
        <v>160</v>
      </c>
      <c r="E765">
        <v>0.21099999999999999</v>
      </c>
      <c r="F765">
        <v>76.3</v>
      </c>
      <c r="G765">
        <v>1169.3230000000001</v>
      </c>
      <c r="H765" t="str">
        <f t="shared" si="11"/>
        <v>BTC</v>
      </c>
    </row>
    <row r="766" spans="1:8" x14ac:dyDescent="0.25">
      <c r="A766" t="s">
        <v>99</v>
      </c>
      <c r="B766" t="s">
        <v>117</v>
      </c>
      <c r="C766" t="s">
        <v>101</v>
      </c>
      <c r="D766" t="s">
        <v>159</v>
      </c>
      <c r="E766">
        <v>0.42799999999999999</v>
      </c>
      <c r="F766">
        <v>76.3</v>
      </c>
      <c r="G766">
        <v>1169.3230000000001</v>
      </c>
      <c r="H766" t="str">
        <f t="shared" si="11"/>
        <v>BTC</v>
      </c>
    </row>
    <row r="767" spans="1:8" x14ac:dyDescent="0.25">
      <c r="A767" t="s">
        <v>99</v>
      </c>
      <c r="B767" t="s">
        <v>117</v>
      </c>
      <c r="C767" t="s">
        <v>102</v>
      </c>
      <c r="D767" t="s">
        <v>158</v>
      </c>
      <c r="E767">
        <v>1.454</v>
      </c>
      <c r="F767">
        <v>70.7</v>
      </c>
      <c r="G767">
        <v>1154.8710000000001</v>
      </c>
      <c r="H767" t="str">
        <f t="shared" si="11"/>
        <v>USD</v>
      </c>
    </row>
    <row r="768" spans="1:8" x14ac:dyDescent="0.25">
      <c r="A768" t="s">
        <v>99</v>
      </c>
      <c r="B768" t="s">
        <v>117</v>
      </c>
      <c r="C768" t="s">
        <v>102</v>
      </c>
      <c r="D768" t="s">
        <v>160</v>
      </c>
      <c r="E768">
        <v>0.40799999999999997</v>
      </c>
      <c r="F768">
        <v>70.7</v>
      </c>
      <c r="G768">
        <v>1154.8710000000001</v>
      </c>
      <c r="H768" t="str">
        <f t="shared" si="11"/>
        <v>USD</v>
      </c>
    </row>
    <row r="769" spans="1:8" x14ac:dyDescent="0.25">
      <c r="A769" t="s">
        <v>99</v>
      </c>
      <c r="B769" t="s">
        <v>117</v>
      </c>
      <c r="C769" t="s">
        <v>102</v>
      </c>
      <c r="D769" t="s">
        <v>159</v>
      </c>
      <c r="E769">
        <v>0.85199999999999998</v>
      </c>
      <c r="F769">
        <v>70.7</v>
      </c>
      <c r="G769">
        <v>1154.8710000000001</v>
      </c>
      <c r="H769" t="str">
        <f t="shared" si="11"/>
        <v>USD</v>
      </c>
    </row>
    <row r="770" spans="1:8" x14ac:dyDescent="0.25">
      <c r="A770" t="s">
        <v>99</v>
      </c>
      <c r="B770" t="s">
        <v>5</v>
      </c>
      <c r="C770" t="s">
        <v>100</v>
      </c>
      <c r="D770" t="s">
        <v>158</v>
      </c>
      <c r="E770">
        <v>0.98599999999999999</v>
      </c>
      <c r="F770">
        <v>0.6</v>
      </c>
      <c r="G770">
        <v>1168.9770000000001</v>
      </c>
      <c r="H770" t="str">
        <f t="shared" si="11"/>
        <v>ETH</v>
      </c>
    </row>
    <row r="771" spans="1:8" x14ac:dyDescent="0.25">
      <c r="A771" t="s">
        <v>99</v>
      </c>
      <c r="B771" t="s">
        <v>5</v>
      </c>
      <c r="C771" t="s">
        <v>100</v>
      </c>
      <c r="D771" t="s">
        <v>160</v>
      </c>
      <c r="E771">
        <v>0.33</v>
      </c>
      <c r="F771">
        <v>0.6</v>
      </c>
      <c r="G771">
        <v>1168.9770000000001</v>
      </c>
      <c r="H771" t="str">
        <f t="shared" ref="H771:H834" si="12">RIGHT(C771,3)</f>
        <v>ETH</v>
      </c>
    </row>
    <row r="772" spans="1:8" x14ac:dyDescent="0.25">
      <c r="A772" t="s">
        <v>99</v>
      </c>
      <c r="B772" t="s">
        <v>5</v>
      </c>
      <c r="C772" t="s">
        <v>100</v>
      </c>
      <c r="D772" t="s">
        <v>159</v>
      </c>
      <c r="E772">
        <v>0.67</v>
      </c>
      <c r="F772">
        <v>0.6</v>
      </c>
      <c r="G772">
        <v>1168.9770000000001</v>
      </c>
      <c r="H772" t="str">
        <f t="shared" si="12"/>
        <v>ETH</v>
      </c>
    </row>
    <row r="773" spans="1:8" x14ac:dyDescent="0.25">
      <c r="A773" t="s">
        <v>99</v>
      </c>
      <c r="B773" t="s">
        <v>5</v>
      </c>
      <c r="C773" t="s">
        <v>102</v>
      </c>
      <c r="D773" t="s">
        <v>158</v>
      </c>
      <c r="E773">
        <v>0.28399999999999997</v>
      </c>
      <c r="F773">
        <v>16.3</v>
      </c>
      <c r="G773">
        <v>1155</v>
      </c>
      <c r="H773" t="str">
        <f t="shared" si="12"/>
        <v>USD</v>
      </c>
    </row>
    <row r="774" spans="1:8" x14ac:dyDescent="0.25">
      <c r="A774" t="s">
        <v>99</v>
      </c>
      <c r="B774" t="s">
        <v>5</v>
      </c>
      <c r="C774" t="s">
        <v>102</v>
      </c>
      <c r="D774" t="s">
        <v>160</v>
      </c>
      <c r="E774">
        <v>0.126</v>
      </c>
      <c r="F774">
        <v>16.3</v>
      </c>
      <c r="G774">
        <v>1155</v>
      </c>
      <c r="H774" t="str">
        <f t="shared" si="12"/>
        <v>USD</v>
      </c>
    </row>
    <row r="775" spans="1:8" x14ac:dyDescent="0.25">
      <c r="A775" t="s">
        <v>99</v>
      </c>
      <c r="B775" t="s">
        <v>5</v>
      </c>
      <c r="C775" t="s">
        <v>102</v>
      </c>
      <c r="D775" t="s">
        <v>159</v>
      </c>
      <c r="E775">
        <v>0.19</v>
      </c>
      <c r="F775">
        <v>16.3</v>
      </c>
      <c r="G775">
        <v>1155</v>
      </c>
      <c r="H775" t="str">
        <f t="shared" si="12"/>
        <v>USD</v>
      </c>
    </row>
    <row r="776" spans="1:8" x14ac:dyDescent="0.25">
      <c r="A776" t="s">
        <v>99</v>
      </c>
      <c r="B776" t="s">
        <v>5</v>
      </c>
      <c r="C776" t="s">
        <v>101</v>
      </c>
      <c r="D776" t="s">
        <v>158</v>
      </c>
      <c r="E776">
        <v>0.216</v>
      </c>
      <c r="F776">
        <v>6.8</v>
      </c>
      <c r="G776">
        <v>1169.627</v>
      </c>
      <c r="H776" t="str">
        <f t="shared" si="12"/>
        <v>BTC</v>
      </c>
    </row>
    <row r="777" spans="1:8" x14ac:dyDescent="0.25">
      <c r="A777" t="s">
        <v>99</v>
      </c>
      <c r="B777" t="s">
        <v>5</v>
      </c>
      <c r="C777" t="s">
        <v>101</v>
      </c>
      <c r="D777" t="s">
        <v>160</v>
      </c>
      <c r="E777">
        <v>9.1999999999999998E-2</v>
      </c>
      <c r="F777">
        <v>6.8</v>
      </c>
      <c r="G777">
        <v>1169.627</v>
      </c>
      <c r="H777" t="str">
        <f t="shared" si="12"/>
        <v>BTC</v>
      </c>
    </row>
    <row r="778" spans="1:8" x14ac:dyDescent="0.25">
      <c r="A778" t="s">
        <v>99</v>
      </c>
      <c r="B778" t="s">
        <v>5</v>
      </c>
      <c r="C778" t="s">
        <v>101</v>
      </c>
      <c r="D778" t="s">
        <v>159</v>
      </c>
      <c r="E778">
        <v>0.13400000000000001</v>
      </c>
      <c r="F778">
        <v>6.8</v>
      </c>
      <c r="G778">
        <v>1169.627</v>
      </c>
      <c r="H778" t="str">
        <f t="shared" si="12"/>
        <v>BTC</v>
      </c>
    </row>
    <row r="779" spans="1:8" x14ac:dyDescent="0.25">
      <c r="A779" t="s">
        <v>99</v>
      </c>
      <c r="B779" t="s">
        <v>8</v>
      </c>
      <c r="C779" t="s">
        <v>100</v>
      </c>
      <c r="D779" t="s">
        <v>158</v>
      </c>
      <c r="E779">
        <v>2.984</v>
      </c>
      <c r="F779">
        <v>0.9</v>
      </c>
      <c r="G779">
        <v>1168.501</v>
      </c>
      <c r="H779" t="str">
        <f t="shared" si="12"/>
        <v>ETH</v>
      </c>
    </row>
    <row r="780" spans="1:8" x14ac:dyDescent="0.25">
      <c r="A780" t="s">
        <v>99</v>
      </c>
      <c r="B780" t="s">
        <v>8</v>
      </c>
      <c r="C780" t="s">
        <v>100</v>
      </c>
      <c r="D780" t="s">
        <v>160</v>
      </c>
      <c r="E780">
        <v>0.628</v>
      </c>
      <c r="F780">
        <v>0.9</v>
      </c>
      <c r="G780">
        <v>1168.501</v>
      </c>
      <c r="H780" t="str">
        <f t="shared" si="12"/>
        <v>ETH</v>
      </c>
    </row>
    <row r="781" spans="1:8" x14ac:dyDescent="0.25">
      <c r="A781" t="s">
        <v>99</v>
      </c>
      <c r="B781" t="s">
        <v>8</v>
      </c>
      <c r="C781" t="s">
        <v>100</v>
      </c>
      <c r="D781" t="s">
        <v>159</v>
      </c>
      <c r="E781">
        <v>1.3759999999999999</v>
      </c>
      <c r="F781">
        <v>0.9</v>
      </c>
      <c r="G781">
        <v>1168.501</v>
      </c>
      <c r="H781" t="str">
        <f t="shared" si="12"/>
        <v>ETH</v>
      </c>
    </row>
    <row r="782" spans="1:8" x14ac:dyDescent="0.25">
      <c r="A782" t="s">
        <v>99</v>
      </c>
      <c r="B782" t="s">
        <v>8</v>
      </c>
      <c r="C782" t="s">
        <v>101</v>
      </c>
      <c r="D782" t="s">
        <v>158</v>
      </c>
      <c r="E782">
        <v>0.81200000000000006</v>
      </c>
      <c r="F782">
        <v>6.2</v>
      </c>
      <c r="G782">
        <v>1170.095</v>
      </c>
      <c r="H782" t="str">
        <f t="shared" si="12"/>
        <v>BTC</v>
      </c>
    </row>
    <row r="783" spans="1:8" x14ac:dyDescent="0.25">
      <c r="A783" t="s">
        <v>99</v>
      </c>
      <c r="B783" t="s">
        <v>8</v>
      </c>
      <c r="C783" t="s">
        <v>101</v>
      </c>
      <c r="D783" t="s">
        <v>160</v>
      </c>
      <c r="E783">
        <v>0.23699999999999999</v>
      </c>
      <c r="F783">
        <v>6.2</v>
      </c>
      <c r="G783">
        <v>1170.095</v>
      </c>
      <c r="H783" t="str">
        <f t="shared" si="12"/>
        <v>BTC</v>
      </c>
    </row>
    <row r="784" spans="1:8" x14ac:dyDescent="0.25">
      <c r="A784" t="s">
        <v>99</v>
      </c>
      <c r="B784" t="s">
        <v>8</v>
      </c>
      <c r="C784" t="s">
        <v>101</v>
      </c>
      <c r="D784" t="s">
        <v>159</v>
      </c>
      <c r="E784">
        <v>0.45</v>
      </c>
      <c r="F784">
        <v>6.2</v>
      </c>
      <c r="G784">
        <v>1170.095</v>
      </c>
      <c r="H784" t="str">
        <f t="shared" si="12"/>
        <v>BTC</v>
      </c>
    </row>
    <row r="785" spans="1:8" x14ac:dyDescent="0.25">
      <c r="A785" t="s">
        <v>99</v>
      </c>
      <c r="B785" t="s">
        <v>8</v>
      </c>
      <c r="C785" t="s">
        <v>102</v>
      </c>
      <c r="D785" t="s">
        <v>158</v>
      </c>
      <c r="E785">
        <v>2.4180000000000001</v>
      </c>
      <c r="F785">
        <v>4.8</v>
      </c>
      <c r="G785">
        <v>1154.8630000000001</v>
      </c>
      <c r="H785" t="str">
        <f t="shared" si="12"/>
        <v>USD</v>
      </c>
    </row>
    <row r="786" spans="1:8" x14ac:dyDescent="0.25">
      <c r="A786" t="s">
        <v>99</v>
      </c>
      <c r="B786" t="s">
        <v>8</v>
      </c>
      <c r="C786" t="s">
        <v>102</v>
      </c>
      <c r="D786" t="s">
        <v>160</v>
      </c>
      <c r="E786">
        <v>0.55400000000000005</v>
      </c>
      <c r="F786">
        <v>4.8</v>
      </c>
      <c r="G786">
        <v>1154.8630000000001</v>
      </c>
      <c r="H786" t="str">
        <f t="shared" si="12"/>
        <v>USD</v>
      </c>
    </row>
    <row r="787" spans="1:8" x14ac:dyDescent="0.25">
      <c r="A787" t="s">
        <v>99</v>
      </c>
      <c r="B787" t="s">
        <v>8</v>
      </c>
      <c r="C787" t="s">
        <v>102</v>
      </c>
      <c r="D787" t="s">
        <v>159</v>
      </c>
      <c r="E787">
        <v>1.1020000000000001</v>
      </c>
      <c r="F787">
        <v>4.8</v>
      </c>
      <c r="G787">
        <v>1154.8630000000001</v>
      </c>
      <c r="H787" t="str">
        <f t="shared" si="12"/>
        <v>USD</v>
      </c>
    </row>
    <row r="788" spans="1:8" x14ac:dyDescent="0.25">
      <c r="A788" t="s">
        <v>99</v>
      </c>
      <c r="B788" t="s">
        <v>118</v>
      </c>
      <c r="C788" t="s">
        <v>102</v>
      </c>
      <c r="D788" t="s">
        <v>158</v>
      </c>
      <c r="E788">
        <v>0.97</v>
      </c>
      <c r="F788">
        <v>9.1999999999999993</v>
      </c>
      <c r="G788">
        <v>1155.4929999999999</v>
      </c>
      <c r="H788" t="str">
        <f t="shared" si="12"/>
        <v>USD</v>
      </c>
    </row>
    <row r="789" spans="1:8" x14ac:dyDescent="0.25">
      <c r="A789" t="s">
        <v>99</v>
      </c>
      <c r="B789" t="s">
        <v>118</v>
      </c>
      <c r="C789" t="s">
        <v>102</v>
      </c>
      <c r="D789" t="s">
        <v>160</v>
      </c>
      <c r="E789">
        <v>0.20399999999999999</v>
      </c>
      <c r="F789">
        <v>9.1999999999999993</v>
      </c>
      <c r="G789">
        <v>1155.4929999999999</v>
      </c>
      <c r="H789" t="str">
        <f t="shared" si="12"/>
        <v>USD</v>
      </c>
    </row>
    <row r="790" spans="1:8" x14ac:dyDescent="0.25">
      <c r="A790" t="s">
        <v>99</v>
      </c>
      <c r="B790" t="s">
        <v>118</v>
      </c>
      <c r="C790" t="s">
        <v>102</v>
      </c>
      <c r="D790" t="s">
        <v>159</v>
      </c>
      <c r="E790">
        <v>0.42299999999999999</v>
      </c>
      <c r="F790">
        <v>9.1999999999999993</v>
      </c>
      <c r="G790">
        <v>1155.4929999999999</v>
      </c>
      <c r="H790" t="str">
        <f t="shared" si="12"/>
        <v>USD</v>
      </c>
    </row>
    <row r="791" spans="1:8" x14ac:dyDescent="0.25">
      <c r="A791" t="s">
        <v>99</v>
      </c>
      <c r="B791" t="s">
        <v>118</v>
      </c>
      <c r="C791" t="s">
        <v>101</v>
      </c>
      <c r="D791" t="s">
        <v>158</v>
      </c>
      <c r="E791">
        <v>0.36199999999999999</v>
      </c>
      <c r="F791">
        <v>1</v>
      </c>
      <c r="G791">
        <v>1170.021</v>
      </c>
      <c r="H791" t="str">
        <f t="shared" si="12"/>
        <v>BTC</v>
      </c>
    </row>
    <row r="792" spans="1:8" x14ac:dyDescent="0.25">
      <c r="A792" t="s">
        <v>99</v>
      </c>
      <c r="B792" t="s">
        <v>118</v>
      </c>
      <c r="C792" t="s">
        <v>101</v>
      </c>
      <c r="D792" t="s">
        <v>160</v>
      </c>
      <c r="E792">
        <v>0.155</v>
      </c>
      <c r="F792">
        <v>1</v>
      </c>
      <c r="G792">
        <v>1170.021</v>
      </c>
      <c r="H792" t="str">
        <f t="shared" si="12"/>
        <v>BTC</v>
      </c>
    </row>
    <row r="793" spans="1:8" x14ac:dyDescent="0.25">
      <c r="A793" t="s">
        <v>99</v>
      </c>
      <c r="B793" t="s">
        <v>118</v>
      </c>
      <c r="C793" t="s">
        <v>101</v>
      </c>
      <c r="D793" t="s">
        <v>159</v>
      </c>
      <c r="E793">
        <v>0.26400000000000001</v>
      </c>
      <c r="F793">
        <v>1</v>
      </c>
      <c r="G793">
        <v>1170.021</v>
      </c>
      <c r="H793" t="str">
        <f t="shared" si="12"/>
        <v>BTC</v>
      </c>
    </row>
    <row r="794" spans="1:8" x14ac:dyDescent="0.25">
      <c r="A794" t="s">
        <v>99</v>
      </c>
      <c r="B794" t="s">
        <v>17</v>
      </c>
      <c r="C794" t="s">
        <v>100</v>
      </c>
      <c r="D794" t="s">
        <v>158</v>
      </c>
      <c r="E794">
        <v>2.125</v>
      </c>
      <c r="F794">
        <v>0.9</v>
      </c>
      <c r="G794">
        <v>1167.4290000000001</v>
      </c>
      <c r="H794" t="str">
        <f t="shared" si="12"/>
        <v>ETH</v>
      </c>
    </row>
    <row r="795" spans="1:8" x14ac:dyDescent="0.25">
      <c r="A795" t="s">
        <v>99</v>
      </c>
      <c r="B795" t="s">
        <v>17</v>
      </c>
      <c r="C795" t="s">
        <v>100</v>
      </c>
      <c r="D795" t="s">
        <v>160</v>
      </c>
      <c r="E795">
        <v>0.52400000000000002</v>
      </c>
      <c r="F795">
        <v>0.9</v>
      </c>
      <c r="G795">
        <v>1167.4290000000001</v>
      </c>
      <c r="H795" t="str">
        <f t="shared" si="12"/>
        <v>ETH</v>
      </c>
    </row>
    <row r="796" spans="1:8" x14ac:dyDescent="0.25">
      <c r="A796" t="s">
        <v>99</v>
      </c>
      <c r="B796" t="s">
        <v>17</v>
      </c>
      <c r="C796" t="s">
        <v>100</v>
      </c>
      <c r="D796" t="s">
        <v>159</v>
      </c>
      <c r="E796">
        <v>0.86799999999999999</v>
      </c>
      <c r="F796">
        <v>0.9</v>
      </c>
      <c r="G796">
        <v>1167.4290000000001</v>
      </c>
      <c r="H796" t="str">
        <f t="shared" si="12"/>
        <v>ETH</v>
      </c>
    </row>
    <row r="797" spans="1:8" x14ac:dyDescent="0.25">
      <c r="A797" t="s">
        <v>99</v>
      </c>
      <c r="B797" t="s">
        <v>17</v>
      </c>
      <c r="C797" t="s">
        <v>101</v>
      </c>
      <c r="D797" t="s">
        <v>158</v>
      </c>
      <c r="E797">
        <v>0.48899999999999999</v>
      </c>
      <c r="F797">
        <v>3.6</v>
      </c>
      <c r="G797">
        <v>1169.8869999999999</v>
      </c>
      <c r="H797" t="str">
        <f t="shared" si="12"/>
        <v>BTC</v>
      </c>
    </row>
    <row r="798" spans="1:8" x14ac:dyDescent="0.25">
      <c r="A798" t="s">
        <v>99</v>
      </c>
      <c r="B798" t="s">
        <v>17</v>
      </c>
      <c r="C798" t="s">
        <v>101</v>
      </c>
      <c r="D798" t="s">
        <v>160</v>
      </c>
      <c r="E798">
        <v>0.28399999999999997</v>
      </c>
      <c r="F798">
        <v>3.6</v>
      </c>
      <c r="G798">
        <v>1169.8869999999999</v>
      </c>
      <c r="H798" t="str">
        <f t="shared" si="12"/>
        <v>BTC</v>
      </c>
    </row>
    <row r="799" spans="1:8" x14ac:dyDescent="0.25">
      <c r="A799" t="s">
        <v>99</v>
      </c>
      <c r="B799" t="s">
        <v>17</v>
      </c>
      <c r="C799" t="s">
        <v>101</v>
      </c>
      <c r="D799" t="s">
        <v>159</v>
      </c>
      <c r="E799">
        <v>0.44500000000000001</v>
      </c>
      <c r="F799">
        <v>3.6</v>
      </c>
      <c r="G799">
        <v>1169.8869999999999</v>
      </c>
      <c r="H799" t="str">
        <f t="shared" si="12"/>
        <v>BTC</v>
      </c>
    </row>
    <row r="800" spans="1:8" x14ac:dyDescent="0.25">
      <c r="A800" t="s">
        <v>99</v>
      </c>
      <c r="B800" t="s">
        <v>17</v>
      </c>
      <c r="C800" t="s">
        <v>102</v>
      </c>
      <c r="D800" t="s">
        <v>158</v>
      </c>
      <c r="E800">
        <v>1.454</v>
      </c>
      <c r="F800">
        <v>2.6</v>
      </c>
      <c r="G800">
        <v>1156.021</v>
      </c>
      <c r="H800" t="str">
        <f t="shared" si="12"/>
        <v>USD</v>
      </c>
    </row>
    <row r="801" spans="1:8" x14ac:dyDescent="0.25">
      <c r="A801" t="s">
        <v>99</v>
      </c>
      <c r="B801" t="s">
        <v>17</v>
      </c>
      <c r="C801" t="s">
        <v>102</v>
      </c>
      <c r="D801" t="s">
        <v>160</v>
      </c>
      <c r="E801">
        <v>0.748</v>
      </c>
      <c r="F801">
        <v>2.6</v>
      </c>
      <c r="G801">
        <v>1156.021</v>
      </c>
      <c r="H801" t="str">
        <f t="shared" si="12"/>
        <v>USD</v>
      </c>
    </row>
    <row r="802" spans="1:8" x14ac:dyDescent="0.25">
      <c r="A802" t="s">
        <v>99</v>
      </c>
      <c r="B802" t="s">
        <v>17</v>
      </c>
      <c r="C802" t="s">
        <v>102</v>
      </c>
      <c r="D802" t="s">
        <v>159</v>
      </c>
      <c r="E802">
        <v>0.95899999999999996</v>
      </c>
      <c r="F802">
        <v>2.6</v>
      </c>
      <c r="G802">
        <v>1156.021</v>
      </c>
      <c r="H802" t="str">
        <f t="shared" si="12"/>
        <v>USD</v>
      </c>
    </row>
    <row r="803" spans="1:8" x14ac:dyDescent="0.25">
      <c r="A803" t="s">
        <v>99</v>
      </c>
      <c r="B803" t="s">
        <v>9</v>
      </c>
      <c r="C803" t="s">
        <v>101</v>
      </c>
      <c r="D803" t="s">
        <v>158</v>
      </c>
      <c r="E803">
        <v>1.008</v>
      </c>
      <c r="F803">
        <v>5</v>
      </c>
      <c r="G803">
        <v>1169.9079999999999</v>
      </c>
      <c r="H803" t="str">
        <f t="shared" si="12"/>
        <v>BTC</v>
      </c>
    </row>
    <row r="804" spans="1:8" x14ac:dyDescent="0.25">
      <c r="A804" t="s">
        <v>99</v>
      </c>
      <c r="B804" t="s">
        <v>9</v>
      </c>
      <c r="C804" t="s">
        <v>101</v>
      </c>
      <c r="D804" t="s">
        <v>160</v>
      </c>
      <c r="E804">
        <v>0.44500000000000001</v>
      </c>
      <c r="F804">
        <v>5</v>
      </c>
      <c r="G804">
        <v>1169.9079999999999</v>
      </c>
      <c r="H804" t="str">
        <f t="shared" si="12"/>
        <v>BTC</v>
      </c>
    </row>
    <row r="805" spans="1:8" x14ac:dyDescent="0.25">
      <c r="A805" t="s">
        <v>99</v>
      </c>
      <c r="B805" t="s">
        <v>9</v>
      </c>
      <c r="C805" t="s">
        <v>101</v>
      </c>
      <c r="D805" t="s">
        <v>159</v>
      </c>
      <c r="E805">
        <v>0.59199999999999997</v>
      </c>
      <c r="F805">
        <v>5</v>
      </c>
      <c r="G805">
        <v>1169.9079999999999</v>
      </c>
      <c r="H805" t="str">
        <f t="shared" si="12"/>
        <v>BTC</v>
      </c>
    </row>
    <row r="806" spans="1:8" x14ac:dyDescent="0.25">
      <c r="A806" t="s">
        <v>99</v>
      </c>
      <c r="B806" t="s">
        <v>9</v>
      </c>
      <c r="C806" t="s">
        <v>102</v>
      </c>
      <c r="D806" t="s">
        <v>158</v>
      </c>
      <c r="E806">
        <v>1.677</v>
      </c>
      <c r="F806">
        <v>30.1</v>
      </c>
      <c r="G806">
        <v>1154.6590000000001</v>
      </c>
      <c r="H806" t="str">
        <f t="shared" si="12"/>
        <v>USD</v>
      </c>
    </row>
    <row r="807" spans="1:8" x14ac:dyDescent="0.25">
      <c r="A807" t="s">
        <v>99</v>
      </c>
      <c r="B807" t="s">
        <v>9</v>
      </c>
      <c r="C807" t="s">
        <v>102</v>
      </c>
      <c r="D807" t="s">
        <v>160</v>
      </c>
      <c r="E807">
        <v>0.41899999999999998</v>
      </c>
      <c r="F807">
        <v>30.1</v>
      </c>
      <c r="G807">
        <v>1154.6590000000001</v>
      </c>
      <c r="H807" t="str">
        <f t="shared" si="12"/>
        <v>USD</v>
      </c>
    </row>
    <row r="808" spans="1:8" x14ac:dyDescent="0.25">
      <c r="A808" t="s">
        <v>99</v>
      </c>
      <c r="B808" t="s">
        <v>9</v>
      </c>
      <c r="C808" t="s">
        <v>102</v>
      </c>
      <c r="D808" t="s">
        <v>159</v>
      </c>
      <c r="E808">
        <v>0.91700000000000004</v>
      </c>
      <c r="F808">
        <v>30.1</v>
      </c>
      <c r="G808">
        <v>1154.6590000000001</v>
      </c>
      <c r="H808" t="str">
        <f t="shared" si="12"/>
        <v>USD</v>
      </c>
    </row>
    <row r="809" spans="1:8" x14ac:dyDescent="0.25">
      <c r="A809" t="s">
        <v>99</v>
      </c>
      <c r="B809" t="s">
        <v>19</v>
      </c>
      <c r="C809" t="s">
        <v>102</v>
      </c>
      <c r="D809" t="s">
        <v>158</v>
      </c>
      <c r="E809">
        <v>0.81399999999999995</v>
      </c>
      <c r="F809">
        <v>2.5</v>
      </c>
      <c r="G809">
        <v>1154.758</v>
      </c>
      <c r="H809" t="str">
        <f t="shared" si="12"/>
        <v>USD</v>
      </c>
    </row>
    <row r="810" spans="1:8" x14ac:dyDescent="0.25">
      <c r="A810" t="s">
        <v>99</v>
      </c>
      <c r="B810" t="s">
        <v>19</v>
      </c>
      <c r="C810" t="s">
        <v>102</v>
      </c>
      <c r="D810" t="s">
        <v>160</v>
      </c>
      <c r="E810">
        <v>0.27900000000000003</v>
      </c>
      <c r="F810">
        <v>2.5</v>
      </c>
      <c r="G810">
        <v>1154.758</v>
      </c>
      <c r="H810" t="str">
        <f t="shared" si="12"/>
        <v>USD</v>
      </c>
    </row>
    <row r="811" spans="1:8" x14ac:dyDescent="0.25">
      <c r="A811" t="s">
        <v>99</v>
      </c>
      <c r="B811" t="s">
        <v>19</v>
      </c>
      <c r="C811" t="s">
        <v>102</v>
      </c>
      <c r="D811" t="s">
        <v>159</v>
      </c>
      <c r="E811">
        <v>0.48199999999999998</v>
      </c>
      <c r="F811">
        <v>2.5</v>
      </c>
      <c r="G811">
        <v>1154.758</v>
      </c>
      <c r="H811" t="str">
        <f t="shared" si="12"/>
        <v>USD</v>
      </c>
    </row>
    <row r="812" spans="1:8" x14ac:dyDescent="0.25">
      <c r="A812" t="s">
        <v>99</v>
      </c>
      <c r="B812" t="s">
        <v>19</v>
      </c>
      <c r="C812" t="s">
        <v>101</v>
      </c>
      <c r="D812" t="s">
        <v>158</v>
      </c>
      <c r="E812">
        <v>0.67400000000000004</v>
      </c>
      <c r="F812">
        <v>0.5</v>
      </c>
      <c r="G812">
        <v>1169.5999999999999</v>
      </c>
      <c r="H812" t="str">
        <f t="shared" si="12"/>
        <v>BTC</v>
      </c>
    </row>
    <row r="813" spans="1:8" x14ac:dyDescent="0.25">
      <c r="A813" t="s">
        <v>99</v>
      </c>
      <c r="B813" t="s">
        <v>19</v>
      </c>
      <c r="C813" t="s">
        <v>101</v>
      </c>
      <c r="D813" t="s">
        <v>160</v>
      </c>
      <c r="E813">
        <v>0.22900000000000001</v>
      </c>
      <c r="F813">
        <v>0.5</v>
      </c>
      <c r="G813">
        <v>1169.5999999999999</v>
      </c>
      <c r="H813" t="str">
        <f t="shared" si="12"/>
        <v>BTC</v>
      </c>
    </row>
    <row r="814" spans="1:8" x14ac:dyDescent="0.25">
      <c r="A814" t="s">
        <v>99</v>
      </c>
      <c r="B814" t="s">
        <v>19</v>
      </c>
      <c r="C814" t="s">
        <v>101</v>
      </c>
      <c r="D814" t="s">
        <v>159</v>
      </c>
      <c r="E814">
        <v>0.44400000000000001</v>
      </c>
      <c r="F814">
        <v>0.5</v>
      </c>
      <c r="G814">
        <v>1169.5999999999999</v>
      </c>
      <c r="H814" t="str">
        <f t="shared" si="12"/>
        <v>BTC</v>
      </c>
    </row>
    <row r="815" spans="1:8" x14ac:dyDescent="0.25">
      <c r="A815" t="s">
        <v>99</v>
      </c>
      <c r="B815" t="s">
        <v>10</v>
      </c>
      <c r="C815" t="s">
        <v>102</v>
      </c>
      <c r="D815" t="s">
        <v>158</v>
      </c>
      <c r="E815">
        <v>0.57899999999999996</v>
      </c>
      <c r="F815">
        <v>1.6</v>
      </c>
      <c r="G815">
        <v>1155.43</v>
      </c>
      <c r="H815" t="str">
        <f t="shared" si="12"/>
        <v>USD</v>
      </c>
    </row>
    <row r="816" spans="1:8" x14ac:dyDescent="0.25">
      <c r="A816" t="s">
        <v>99</v>
      </c>
      <c r="B816" t="s">
        <v>10</v>
      </c>
      <c r="C816" t="s">
        <v>102</v>
      </c>
      <c r="D816" t="s">
        <v>160</v>
      </c>
      <c r="E816">
        <v>0.255</v>
      </c>
      <c r="F816">
        <v>1.6</v>
      </c>
      <c r="G816">
        <v>1155.43</v>
      </c>
      <c r="H816" t="str">
        <f t="shared" si="12"/>
        <v>USD</v>
      </c>
    </row>
    <row r="817" spans="1:8" x14ac:dyDescent="0.25">
      <c r="A817" t="s">
        <v>99</v>
      </c>
      <c r="B817" t="s">
        <v>10</v>
      </c>
      <c r="C817" t="s">
        <v>102</v>
      </c>
      <c r="D817" t="s">
        <v>159</v>
      </c>
      <c r="E817">
        <v>0.374</v>
      </c>
      <c r="F817">
        <v>1.6</v>
      </c>
      <c r="G817">
        <v>1155.43</v>
      </c>
      <c r="H817" t="str">
        <f t="shared" si="12"/>
        <v>USD</v>
      </c>
    </row>
    <row r="818" spans="1:8" x14ac:dyDescent="0.25">
      <c r="A818" t="s">
        <v>99</v>
      </c>
      <c r="B818" t="s">
        <v>10</v>
      </c>
      <c r="C818" t="s">
        <v>101</v>
      </c>
      <c r="D818" t="s">
        <v>158</v>
      </c>
      <c r="E818">
        <v>0.45300000000000001</v>
      </c>
      <c r="F818">
        <v>1.1000000000000001</v>
      </c>
      <c r="G818">
        <v>1169.5309999999999</v>
      </c>
      <c r="H818" t="str">
        <f t="shared" si="12"/>
        <v>BTC</v>
      </c>
    </row>
    <row r="819" spans="1:8" x14ac:dyDescent="0.25">
      <c r="A819" t="s">
        <v>99</v>
      </c>
      <c r="B819" t="s">
        <v>10</v>
      </c>
      <c r="C819" t="s">
        <v>101</v>
      </c>
      <c r="D819" t="s">
        <v>160</v>
      </c>
      <c r="E819">
        <v>0.16600000000000001</v>
      </c>
      <c r="F819">
        <v>1.1000000000000001</v>
      </c>
      <c r="G819">
        <v>1169.5309999999999</v>
      </c>
      <c r="H819" t="str">
        <f t="shared" si="12"/>
        <v>BTC</v>
      </c>
    </row>
    <row r="820" spans="1:8" x14ac:dyDescent="0.25">
      <c r="A820" t="s">
        <v>99</v>
      </c>
      <c r="B820" t="s">
        <v>10</v>
      </c>
      <c r="C820" t="s">
        <v>101</v>
      </c>
      <c r="D820" t="s">
        <v>159</v>
      </c>
      <c r="E820">
        <v>0.23200000000000001</v>
      </c>
      <c r="F820">
        <v>1.1000000000000001</v>
      </c>
      <c r="G820">
        <v>1169.5309999999999</v>
      </c>
      <c r="H820" t="str">
        <f t="shared" si="12"/>
        <v>BTC</v>
      </c>
    </row>
    <row r="821" spans="1:8" x14ac:dyDescent="0.25">
      <c r="A821" t="s">
        <v>99</v>
      </c>
      <c r="B821" t="s">
        <v>11</v>
      </c>
      <c r="C821" t="s">
        <v>103</v>
      </c>
      <c r="D821" t="s">
        <v>158</v>
      </c>
      <c r="E821">
        <v>2.4460000000000002</v>
      </c>
      <c r="F821">
        <v>7.1</v>
      </c>
      <c r="G821">
        <v>1207.2190000000001</v>
      </c>
      <c r="H821" t="str">
        <f t="shared" si="12"/>
        <v>KRW</v>
      </c>
    </row>
    <row r="822" spans="1:8" x14ac:dyDescent="0.25">
      <c r="A822" t="s">
        <v>99</v>
      </c>
      <c r="B822" t="s">
        <v>11</v>
      </c>
      <c r="C822" t="s">
        <v>103</v>
      </c>
      <c r="D822" t="s">
        <v>160</v>
      </c>
      <c r="E822">
        <v>0.63600000000000001</v>
      </c>
      <c r="F822">
        <v>7.1</v>
      </c>
      <c r="G822">
        <v>1207.2190000000001</v>
      </c>
      <c r="H822" t="str">
        <f t="shared" si="12"/>
        <v>KRW</v>
      </c>
    </row>
    <row r="823" spans="1:8" x14ac:dyDescent="0.25">
      <c r="A823" t="s">
        <v>99</v>
      </c>
      <c r="B823" t="s">
        <v>11</v>
      </c>
      <c r="C823" t="s">
        <v>103</v>
      </c>
      <c r="D823" t="s">
        <v>159</v>
      </c>
      <c r="E823">
        <v>1.1739999999999999</v>
      </c>
      <c r="F823">
        <v>7.1</v>
      </c>
      <c r="G823">
        <v>1207.2190000000001</v>
      </c>
      <c r="H823" t="str">
        <f t="shared" si="12"/>
        <v>KRW</v>
      </c>
    </row>
    <row r="824" spans="1:8" x14ac:dyDescent="0.25">
      <c r="A824" t="s">
        <v>99</v>
      </c>
      <c r="B824" t="s">
        <v>21</v>
      </c>
      <c r="C824" t="s">
        <v>101</v>
      </c>
      <c r="D824" t="s">
        <v>158</v>
      </c>
      <c r="E824">
        <v>0.48499999999999999</v>
      </c>
      <c r="F824">
        <v>1.7</v>
      </c>
      <c r="G824">
        <v>1170.402</v>
      </c>
      <c r="H824" t="str">
        <f t="shared" si="12"/>
        <v>BTC</v>
      </c>
    </row>
    <row r="825" spans="1:8" x14ac:dyDescent="0.25">
      <c r="A825" t="s">
        <v>99</v>
      </c>
      <c r="B825" t="s">
        <v>21</v>
      </c>
      <c r="C825" t="s">
        <v>101</v>
      </c>
      <c r="D825" t="s">
        <v>160</v>
      </c>
      <c r="E825">
        <v>0.20399999999999999</v>
      </c>
      <c r="F825">
        <v>1.7</v>
      </c>
      <c r="G825">
        <v>1170.402</v>
      </c>
      <c r="H825" t="str">
        <f t="shared" si="12"/>
        <v>BTC</v>
      </c>
    </row>
    <row r="826" spans="1:8" x14ac:dyDescent="0.25">
      <c r="A826" t="s">
        <v>99</v>
      </c>
      <c r="B826" t="s">
        <v>21</v>
      </c>
      <c r="C826" t="s">
        <v>101</v>
      </c>
      <c r="D826" t="s">
        <v>159</v>
      </c>
      <c r="E826">
        <v>0.33700000000000002</v>
      </c>
      <c r="F826">
        <v>1.7</v>
      </c>
      <c r="G826">
        <v>1170.402</v>
      </c>
      <c r="H826" t="str">
        <f t="shared" si="12"/>
        <v>BTC</v>
      </c>
    </row>
    <row r="827" spans="1:8" x14ac:dyDescent="0.25">
      <c r="A827" t="s">
        <v>99</v>
      </c>
      <c r="B827" t="s">
        <v>21</v>
      </c>
      <c r="C827" t="s">
        <v>102</v>
      </c>
      <c r="D827" t="s">
        <v>158</v>
      </c>
      <c r="E827">
        <v>1.86</v>
      </c>
      <c r="F827">
        <v>4.0999999999999996</v>
      </c>
      <c r="G827">
        <v>1155.4459999999999</v>
      </c>
      <c r="H827" t="str">
        <f t="shared" si="12"/>
        <v>USD</v>
      </c>
    </row>
    <row r="828" spans="1:8" x14ac:dyDescent="0.25">
      <c r="A828" t="s">
        <v>99</v>
      </c>
      <c r="B828" t="s">
        <v>21</v>
      </c>
      <c r="C828" t="s">
        <v>102</v>
      </c>
      <c r="D828" t="s">
        <v>160</v>
      </c>
      <c r="E828">
        <v>0.45</v>
      </c>
      <c r="F828">
        <v>4.0999999999999996</v>
      </c>
      <c r="G828">
        <v>1155.4459999999999</v>
      </c>
      <c r="H828" t="str">
        <f t="shared" si="12"/>
        <v>USD</v>
      </c>
    </row>
    <row r="829" spans="1:8" x14ac:dyDescent="0.25">
      <c r="A829" t="s">
        <v>99</v>
      </c>
      <c r="B829" t="s">
        <v>21</v>
      </c>
      <c r="C829" t="s">
        <v>102</v>
      </c>
      <c r="D829" t="s">
        <v>159</v>
      </c>
      <c r="E829">
        <v>0.505</v>
      </c>
      <c r="F829">
        <v>4.0999999999999996</v>
      </c>
      <c r="G829">
        <v>1155.4459999999999</v>
      </c>
      <c r="H829" t="str">
        <f t="shared" si="12"/>
        <v>USD</v>
      </c>
    </row>
    <row r="830" spans="1:8" x14ac:dyDescent="0.25">
      <c r="A830" t="s">
        <v>104</v>
      </c>
      <c r="B830" t="s">
        <v>9</v>
      </c>
      <c r="C830" t="s">
        <v>105</v>
      </c>
      <c r="D830" t="s">
        <v>158</v>
      </c>
      <c r="E830">
        <v>98.655000000000001</v>
      </c>
      <c r="F830">
        <v>0.6</v>
      </c>
      <c r="G830">
        <v>3.2389999999999999</v>
      </c>
      <c r="H830" t="str">
        <f t="shared" si="12"/>
        <v>ETH</v>
      </c>
    </row>
    <row r="831" spans="1:8" x14ac:dyDescent="0.25">
      <c r="A831" t="s">
        <v>104</v>
      </c>
      <c r="B831" t="s">
        <v>9</v>
      </c>
      <c r="C831" t="s">
        <v>105</v>
      </c>
      <c r="D831" t="s">
        <v>160</v>
      </c>
      <c r="E831">
        <v>3.883</v>
      </c>
      <c r="F831">
        <v>0.6</v>
      </c>
      <c r="G831">
        <v>3.2389999999999999</v>
      </c>
      <c r="H831" t="str">
        <f t="shared" si="12"/>
        <v>ETH</v>
      </c>
    </row>
    <row r="832" spans="1:8" x14ac:dyDescent="0.25">
      <c r="A832" t="s">
        <v>104</v>
      </c>
      <c r="B832" t="s">
        <v>9</v>
      </c>
      <c r="C832" t="s">
        <v>105</v>
      </c>
      <c r="D832" t="s">
        <v>159</v>
      </c>
      <c r="E832">
        <v>76.378</v>
      </c>
      <c r="F832">
        <v>0.6</v>
      </c>
      <c r="G832">
        <v>3.2389999999999999</v>
      </c>
      <c r="H832" t="str">
        <f t="shared" si="12"/>
        <v>ETH</v>
      </c>
    </row>
    <row r="833" spans="1:8" x14ac:dyDescent="0.25">
      <c r="A833" t="s">
        <v>104</v>
      </c>
      <c r="B833" t="s">
        <v>9</v>
      </c>
      <c r="C833" t="s">
        <v>106</v>
      </c>
      <c r="D833" t="s">
        <v>158</v>
      </c>
      <c r="E833">
        <v>97.867999999999995</v>
      </c>
      <c r="F833">
        <v>0.5</v>
      </c>
      <c r="G833">
        <v>3.2429999999999999</v>
      </c>
      <c r="H833" t="str">
        <f t="shared" si="12"/>
        <v>BTC</v>
      </c>
    </row>
    <row r="834" spans="1:8" x14ac:dyDescent="0.25">
      <c r="A834" t="s">
        <v>104</v>
      </c>
      <c r="B834" t="s">
        <v>9</v>
      </c>
      <c r="C834" t="s">
        <v>106</v>
      </c>
      <c r="D834" t="s">
        <v>160</v>
      </c>
      <c r="E834">
        <v>3.1190000000000002</v>
      </c>
      <c r="F834">
        <v>0.5</v>
      </c>
      <c r="G834">
        <v>3.2429999999999999</v>
      </c>
      <c r="H834" t="str">
        <f t="shared" si="12"/>
        <v>BTC</v>
      </c>
    </row>
    <row r="835" spans="1:8" x14ac:dyDescent="0.25">
      <c r="A835" t="s">
        <v>104</v>
      </c>
      <c r="B835" t="s">
        <v>9</v>
      </c>
      <c r="C835" t="s">
        <v>106</v>
      </c>
      <c r="D835" t="s">
        <v>159</v>
      </c>
      <c r="E835">
        <v>53.335000000000001</v>
      </c>
      <c r="F835">
        <v>0.5</v>
      </c>
      <c r="G835">
        <v>3.2429999999999999</v>
      </c>
      <c r="H835" t="str">
        <f t="shared" ref="H835:H898" si="13">RIGHT(C835,3)</f>
        <v>BTC</v>
      </c>
    </row>
    <row r="836" spans="1:8" x14ac:dyDescent="0.25">
      <c r="A836" t="s">
        <v>104</v>
      </c>
      <c r="B836" t="s">
        <v>8</v>
      </c>
      <c r="C836" t="s">
        <v>105</v>
      </c>
      <c r="D836" t="s">
        <v>158</v>
      </c>
      <c r="E836">
        <v>2.2429999999999999</v>
      </c>
      <c r="F836">
        <v>6.2</v>
      </c>
      <c r="G836">
        <v>3.25</v>
      </c>
      <c r="H836" t="str">
        <f t="shared" si="13"/>
        <v>ETH</v>
      </c>
    </row>
    <row r="837" spans="1:8" x14ac:dyDescent="0.25">
      <c r="A837" t="s">
        <v>104</v>
      </c>
      <c r="B837" t="s">
        <v>8</v>
      </c>
      <c r="C837" t="s">
        <v>105</v>
      </c>
      <c r="D837" t="s">
        <v>160</v>
      </c>
      <c r="E837">
        <v>0.85099999999999998</v>
      </c>
      <c r="F837">
        <v>6.2</v>
      </c>
      <c r="G837">
        <v>3.25</v>
      </c>
      <c r="H837" t="str">
        <f t="shared" si="13"/>
        <v>ETH</v>
      </c>
    </row>
    <row r="838" spans="1:8" x14ac:dyDescent="0.25">
      <c r="A838" t="s">
        <v>104</v>
      </c>
      <c r="B838" t="s">
        <v>8</v>
      </c>
      <c r="C838" t="s">
        <v>105</v>
      </c>
      <c r="D838" t="s">
        <v>159</v>
      </c>
      <c r="E838">
        <v>1.454</v>
      </c>
      <c r="F838">
        <v>6.2</v>
      </c>
      <c r="G838">
        <v>3.25</v>
      </c>
      <c r="H838" t="str">
        <f t="shared" si="13"/>
        <v>ETH</v>
      </c>
    </row>
    <row r="839" spans="1:8" x14ac:dyDescent="0.25">
      <c r="A839" t="s">
        <v>104</v>
      </c>
      <c r="B839" t="s">
        <v>8</v>
      </c>
      <c r="C839" t="s">
        <v>106</v>
      </c>
      <c r="D839" t="s">
        <v>158</v>
      </c>
      <c r="E839">
        <v>0.54700000000000004</v>
      </c>
      <c r="F839">
        <v>21.9</v>
      </c>
      <c r="G839">
        <v>3.2530000000000001</v>
      </c>
      <c r="H839" t="str">
        <f t="shared" si="13"/>
        <v>BTC</v>
      </c>
    </row>
    <row r="840" spans="1:8" x14ac:dyDescent="0.25">
      <c r="A840" t="s">
        <v>104</v>
      </c>
      <c r="B840" t="s">
        <v>8</v>
      </c>
      <c r="C840" t="s">
        <v>106</v>
      </c>
      <c r="D840" t="s">
        <v>160</v>
      </c>
      <c r="E840">
        <v>0.23100000000000001</v>
      </c>
      <c r="F840">
        <v>21.9</v>
      </c>
      <c r="G840">
        <v>3.2530000000000001</v>
      </c>
      <c r="H840" t="str">
        <f t="shared" si="13"/>
        <v>BTC</v>
      </c>
    </row>
    <row r="841" spans="1:8" x14ac:dyDescent="0.25">
      <c r="A841" t="s">
        <v>104</v>
      </c>
      <c r="B841" t="s">
        <v>8</v>
      </c>
      <c r="C841" t="s">
        <v>106</v>
      </c>
      <c r="D841" t="s">
        <v>159</v>
      </c>
      <c r="E841">
        <v>0.33200000000000002</v>
      </c>
      <c r="F841">
        <v>21.9</v>
      </c>
      <c r="G841">
        <v>3.2530000000000001</v>
      </c>
      <c r="H841" t="str">
        <f t="shared" si="13"/>
        <v>BTC</v>
      </c>
    </row>
    <row r="842" spans="1:8" x14ac:dyDescent="0.25">
      <c r="A842" t="s">
        <v>107</v>
      </c>
      <c r="B842" t="s">
        <v>1</v>
      </c>
      <c r="C842" t="s">
        <v>108</v>
      </c>
      <c r="D842" t="s">
        <v>158</v>
      </c>
      <c r="E842">
        <v>0.9</v>
      </c>
      <c r="F842">
        <v>64</v>
      </c>
      <c r="G842">
        <v>10747.64</v>
      </c>
      <c r="H842" t="str">
        <f t="shared" si="13"/>
        <v>USD</v>
      </c>
    </row>
    <row r="843" spans="1:8" x14ac:dyDescent="0.25">
      <c r="A843" t="s">
        <v>107</v>
      </c>
      <c r="B843" t="s">
        <v>1</v>
      </c>
      <c r="C843" t="s">
        <v>108</v>
      </c>
      <c r="D843" t="s">
        <v>160</v>
      </c>
      <c r="E843">
        <v>0.17100000000000001</v>
      </c>
      <c r="F843">
        <v>64</v>
      </c>
      <c r="G843">
        <v>10747.64</v>
      </c>
      <c r="H843" t="str">
        <f t="shared" si="13"/>
        <v>USD</v>
      </c>
    </row>
    <row r="844" spans="1:8" x14ac:dyDescent="0.25">
      <c r="A844" t="s">
        <v>107</v>
      </c>
      <c r="B844" t="s">
        <v>1</v>
      </c>
      <c r="C844" t="s">
        <v>108</v>
      </c>
      <c r="D844" t="s">
        <v>159</v>
      </c>
      <c r="E844">
        <v>0.44700000000000001</v>
      </c>
      <c r="F844">
        <v>64</v>
      </c>
      <c r="G844">
        <v>10747.64</v>
      </c>
      <c r="H844" t="str">
        <f t="shared" si="13"/>
        <v>USD</v>
      </c>
    </row>
    <row r="845" spans="1:8" x14ac:dyDescent="0.25">
      <c r="A845" t="s">
        <v>107</v>
      </c>
      <c r="B845" t="s">
        <v>5</v>
      </c>
      <c r="C845" t="s">
        <v>108</v>
      </c>
      <c r="D845" t="s">
        <v>158</v>
      </c>
      <c r="E845">
        <v>8.8999999999999996E-2</v>
      </c>
      <c r="F845">
        <v>486.2</v>
      </c>
      <c r="G845">
        <v>10525.75</v>
      </c>
      <c r="H845" t="str">
        <f t="shared" si="13"/>
        <v>USD</v>
      </c>
    </row>
    <row r="846" spans="1:8" x14ac:dyDescent="0.25">
      <c r="A846" t="s">
        <v>107</v>
      </c>
      <c r="B846" t="s">
        <v>5</v>
      </c>
      <c r="C846" t="s">
        <v>108</v>
      </c>
      <c r="D846" t="s">
        <v>160</v>
      </c>
      <c r="E846">
        <v>2.1999999999999999E-2</v>
      </c>
      <c r="F846">
        <v>486.2</v>
      </c>
      <c r="G846">
        <v>10525.75</v>
      </c>
      <c r="H846" t="str">
        <f t="shared" si="13"/>
        <v>USD</v>
      </c>
    </row>
    <row r="847" spans="1:8" x14ac:dyDescent="0.25">
      <c r="A847" t="s">
        <v>107</v>
      </c>
      <c r="B847" t="s">
        <v>5</v>
      </c>
      <c r="C847" t="s">
        <v>108</v>
      </c>
      <c r="D847" t="s">
        <v>159</v>
      </c>
      <c r="E847">
        <v>5.0999999999999997E-2</v>
      </c>
      <c r="F847">
        <v>486.2</v>
      </c>
      <c r="G847">
        <v>10525.75</v>
      </c>
      <c r="H847" t="str">
        <f t="shared" si="13"/>
        <v>USD</v>
      </c>
    </row>
    <row r="848" spans="1:8" x14ac:dyDescent="0.25">
      <c r="A848" t="s">
        <v>107</v>
      </c>
      <c r="B848" t="s">
        <v>8</v>
      </c>
      <c r="C848" t="s">
        <v>108</v>
      </c>
      <c r="D848" t="s">
        <v>158</v>
      </c>
      <c r="E848">
        <v>0.13300000000000001</v>
      </c>
      <c r="F848">
        <v>332.5</v>
      </c>
      <c r="G848">
        <v>10510.245000000001</v>
      </c>
      <c r="H848" t="str">
        <f t="shared" si="13"/>
        <v>USD</v>
      </c>
    </row>
    <row r="849" spans="1:8" x14ac:dyDescent="0.25">
      <c r="A849" t="s">
        <v>107</v>
      </c>
      <c r="B849" t="s">
        <v>8</v>
      </c>
      <c r="C849" t="s">
        <v>108</v>
      </c>
      <c r="D849" t="s">
        <v>160</v>
      </c>
      <c r="E849">
        <v>6.8000000000000005E-2</v>
      </c>
      <c r="F849">
        <v>332.5</v>
      </c>
      <c r="G849">
        <v>10510.245000000001</v>
      </c>
      <c r="H849" t="str">
        <f t="shared" si="13"/>
        <v>USD</v>
      </c>
    </row>
    <row r="850" spans="1:8" x14ac:dyDescent="0.25">
      <c r="A850" t="s">
        <v>107</v>
      </c>
      <c r="B850" t="s">
        <v>8</v>
      </c>
      <c r="C850" t="s">
        <v>108</v>
      </c>
      <c r="D850" t="s">
        <v>159</v>
      </c>
      <c r="E850">
        <v>8.2000000000000003E-2</v>
      </c>
      <c r="F850">
        <v>332.5</v>
      </c>
      <c r="G850">
        <v>10510.245000000001</v>
      </c>
      <c r="H850" t="str">
        <f t="shared" si="13"/>
        <v>USD</v>
      </c>
    </row>
    <row r="851" spans="1:8" x14ac:dyDescent="0.25">
      <c r="A851" t="s">
        <v>107</v>
      </c>
      <c r="B851" t="s">
        <v>118</v>
      </c>
      <c r="C851" t="s">
        <v>108</v>
      </c>
      <c r="D851" t="s">
        <v>158</v>
      </c>
      <c r="E851">
        <v>0.121</v>
      </c>
      <c r="F851">
        <v>192.3</v>
      </c>
      <c r="G851">
        <v>10530.721</v>
      </c>
      <c r="H851" t="str">
        <f t="shared" si="13"/>
        <v>USD</v>
      </c>
    </row>
    <row r="852" spans="1:8" x14ac:dyDescent="0.25">
      <c r="A852" t="s">
        <v>107</v>
      </c>
      <c r="B852" t="s">
        <v>118</v>
      </c>
      <c r="C852" t="s">
        <v>108</v>
      </c>
      <c r="D852" t="s">
        <v>160</v>
      </c>
      <c r="E852">
        <v>1.6E-2</v>
      </c>
      <c r="F852">
        <v>192.3</v>
      </c>
      <c r="G852">
        <v>10530.721</v>
      </c>
      <c r="H852" t="str">
        <f t="shared" si="13"/>
        <v>USD</v>
      </c>
    </row>
    <row r="853" spans="1:8" x14ac:dyDescent="0.25">
      <c r="A853" t="s">
        <v>107</v>
      </c>
      <c r="B853" t="s">
        <v>118</v>
      </c>
      <c r="C853" t="s">
        <v>108</v>
      </c>
      <c r="D853" t="s">
        <v>159</v>
      </c>
      <c r="E853">
        <v>5.3999999999999999E-2</v>
      </c>
      <c r="F853">
        <v>192.3</v>
      </c>
      <c r="G853">
        <v>10530.721</v>
      </c>
      <c r="H853" t="str">
        <f t="shared" si="13"/>
        <v>USD</v>
      </c>
    </row>
    <row r="854" spans="1:8" x14ac:dyDescent="0.25">
      <c r="A854" t="s">
        <v>107</v>
      </c>
      <c r="B854" t="s">
        <v>17</v>
      </c>
      <c r="C854" t="s">
        <v>108</v>
      </c>
      <c r="D854" t="s">
        <v>158</v>
      </c>
      <c r="E854">
        <v>0.375</v>
      </c>
      <c r="F854">
        <v>38.200000000000003</v>
      </c>
      <c r="G854">
        <v>10528.71</v>
      </c>
      <c r="H854" t="str">
        <f t="shared" si="13"/>
        <v>USD</v>
      </c>
    </row>
    <row r="855" spans="1:8" x14ac:dyDescent="0.25">
      <c r="A855" t="s">
        <v>107</v>
      </c>
      <c r="B855" t="s">
        <v>17</v>
      </c>
      <c r="C855" t="s">
        <v>108</v>
      </c>
      <c r="D855" t="s">
        <v>160</v>
      </c>
      <c r="E855">
        <v>0.215</v>
      </c>
      <c r="F855">
        <v>38.200000000000003</v>
      </c>
      <c r="G855">
        <v>10528.71</v>
      </c>
      <c r="H855" t="str">
        <f t="shared" si="13"/>
        <v>USD</v>
      </c>
    </row>
    <row r="856" spans="1:8" x14ac:dyDescent="0.25">
      <c r="A856" t="s">
        <v>107</v>
      </c>
      <c r="B856" t="s">
        <v>17</v>
      </c>
      <c r="C856" t="s">
        <v>108</v>
      </c>
      <c r="D856" t="s">
        <v>159</v>
      </c>
      <c r="E856">
        <v>0.26900000000000002</v>
      </c>
      <c r="F856">
        <v>38.200000000000003</v>
      </c>
      <c r="G856">
        <v>10528.71</v>
      </c>
      <c r="H856" t="str">
        <f t="shared" si="13"/>
        <v>USD</v>
      </c>
    </row>
    <row r="857" spans="1:8" x14ac:dyDescent="0.25">
      <c r="A857" t="s">
        <v>107</v>
      </c>
      <c r="B857" t="s">
        <v>9</v>
      </c>
      <c r="C857" t="s">
        <v>108</v>
      </c>
      <c r="D857" t="s">
        <v>158</v>
      </c>
      <c r="E857">
        <v>0.36599999999999999</v>
      </c>
      <c r="F857">
        <v>238.3</v>
      </c>
      <c r="G857">
        <v>10513.052</v>
      </c>
      <c r="H857" t="str">
        <f t="shared" si="13"/>
        <v>USD</v>
      </c>
    </row>
    <row r="858" spans="1:8" x14ac:dyDescent="0.25">
      <c r="A858" t="s">
        <v>107</v>
      </c>
      <c r="B858" t="s">
        <v>9</v>
      </c>
      <c r="C858" t="s">
        <v>108</v>
      </c>
      <c r="D858" t="s">
        <v>160</v>
      </c>
      <c r="E858">
        <v>0.13300000000000001</v>
      </c>
      <c r="F858">
        <v>238.3</v>
      </c>
      <c r="G858">
        <v>10513.052</v>
      </c>
      <c r="H858" t="str">
        <f t="shared" si="13"/>
        <v>USD</v>
      </c>
    </row>
    <row r="859" spans="1:8" x14ac:dyDescent="0.25">
      <c r="A859" t="s">
        <v>107</v>
      </c>
      <c r="B859" t="s">
        <v>9</v>
      </c>
      <c r="C859" t="s">
        <v>108</v>
      </c>
      <c r="D859" t="s">
        <v>159</v>
      </c>
      <c r="E859">
        <v>0.22700000000000001</v>
      </c>
      <c r="F859">
        <v>238.3</v>
      </c>
      <c r="G859">
        <v>10513.052</v>
      </c>
      <c r="H859" t="str">
        <f t="shared" si="13"/>
        <v>USD</v>
      </c>
    </row>
    <row r="860" spans="1:8" x14ac:dyDescent="0.25">
      <c r="A860" t="s">
        <v>107</v>
      </c>
      <c r="B860" t="s">
        <v>117</v>
      </c>
      <c r="C860" t="s">
        <v>108</v>
      </c>
      <c r="D860" t="s">
        <v>158</v>
      </c>
      <c r="E860">
        <v>0.45500000000000002</v>
      </c>
      <c r="F860">
        <v>512.5</v>
      </c>
      <c r="G860">
        <v>10517.942999999999</v>
      </c>
      <c r="H860" t="str">
        <f t="shared" si="13"/>
        <v>USD</v>
      </c>
    </row>
    <row r="861" spans="1:8" x14ac:dyDescent="0.25">
      <c r="A861" t="s">
        <v>107</v>
      </c>
      <c r="B861" t="s">
        <v>117</v>
      </c>
      <c r="C861" t="s">
        <v>108</v>
      </c>
      <c r="D861" t="s">
        <v>160</v>
      </c>
      <c r="E861">
        <v>0.14099999999999999</v>
      </c>
      <c r="F861">
        <v>512.5</v>
      </c>
      <c r="G861">
        <v>10517.942999999999</v>
      </c>
      <c r="H861" t="str">
        <f t="shared" si="13"/>
        <v>USD</v>
      </c>
    </row>
    <row r="862" spans="1:8" x14ac:dyDescent="0.25">
      <c r="A862" t="s">
        <v>107</v>
      </c>
      <c r="B862" t="s">
        <v>117</v>
      </c>
      <c r="C862" t="s">
        <v>108</v>
      </c>
      <c r="D862" t="s">
        <v>159</v>
      </c>
      <c r="E862">
        <v>0.33100000000000002</v>
      </c>
      <c r="F862">
        <v>512.5</v>
      </c>
      <c r="G862">
        <v>10517.942999999999</v>
      </c>
      <c r="H862" t="str">
        <f t="shared" si="13"/>
        <v>USD</v>
      </c>
    </row>
    <row r="863" spans="1:8" x14ac:dyDescent="0.25">
      <c r="A863" t="s">
        <v>107</v>
      </c>
      <c r="B863" t="s">
        <v>21</v>
      </c>
      <c r="C863" t="s">
        <v>108</v>
      </c>
      <c r="D863" t="s">
        <v>158</v>
      </c>
      <c r="E863">
        <v>0.28799999999999998</v>
      </c>
      <c r="F863">
        <v>35.299999999999997</v>
      </c>
      <c r="G863">
        <v>10525.924000000001</v>
      </c>
      <c r="H863" t="str">
        <f t="shared" si="13"/>
        <v>USD</v>
      </c>
    </row>
    <row r="864" spans="1:8" x14ac:dyDescent="0.25">
      <c r="A864" t="s">
        <v>107</v>
      </c>
      <c r="B864" t="s">
        <v>21</v>
      </c>
      <c r="C864" t="s">
        <v>108</v>
      </c>
      <c r="D864" t="s">
        <v>160</v>
      </c>
      <c r="E864">
        <v>9.0999999999999998E-2</v>
      </c>
      <c r="F864">
        <v>35.299999999999997</v>
      </c>
      <c r="G864">
        <v>10525.924000000001</v>
      </c>
      <c r="H864" t="str">
        <f t="shared" si="13"/>
        <v>USD</v>
      </c>
    </row>
    <row r="865" spans="1:8" x14ac:dyDescent="0.25">
      <c r="A865" t="s">
        <v>107</v>
      </c>
      <c r="B865" t="s">
        <v>21</v>
      </c>
      <c r="C865" t="s">
        <v>108</v>
      </c>
      <c r="D865" t="s">
        <v>159</v>
      </c>
      <c r="E865">
        <v>0.158</v>
      </c>
      <c r="F865">
        <v>35.299999999999997</v>
      </c>
      <c r="G865">
        <v>10525.924000000001</v>
      </c>
      <c r="H865" t="str">
        <f t="shared" si="13"/>
        <v>USD</v>
      </c>
    </row>
    <row r="866" spans="1:8" x14ac:dyDescent="0.25">
      <c r="A866" t="s">
        <v>107</v>
      </c>
      <c r="B866" t="s">
        <v>18</v>
      </c>
      <c r="C866" t="s">
        <v>108</v>
      </c>
      <c r="D866" t="s">
        <v>158</v>
      </c>
      <c r="E866">
        <v>0.52400000000000002</v>
      </c>
      <c r="F866">
        <v>2.7</v>
      </c>
      <c r="G866">
        <v>10502.055</v>
      </c>
      <c r="H866" t="str">
        <f t="shared" si="13"/>
        <v>USD</v>
      </c>
    </row>
    <row r="867" spans="1:8" x14ac:dyDescent="0.25">
      <c r="A867" t="s">
        <v>107</v>
      </c>
      <c r="B867" t="s">
        <v>18</v>
      </c>
      <c r="C867" t="s">
        <v>108</v>
      </c>
      <c r="D867" t="s">
        <v>160</v>
      </c>
      <c r="E867">
        <v>0.46800000000000003</v>
      </c>
      <c r="F867">
        <v>2.7</v>
      </c>
      <c r="G867">
        <v>10502.055</v>
      </c>
      <c r="H867" t="str">
        <f t="shared" si="13"/>
        <v>USD</v>
      </c>
    </row>
    <row r="868" spans="1:8" x14ac:dyDescent="0.25">
      <c r="A868" t="s">
        <v>107</v>
      </c>
      <c r="B868" t="s">
        <v>18</v>
      </c>
      <c r="C868" t="s">
        <v>108</v>
      </c>
      <c r="D868" t="s">
        <v>159</v>
      </c>
      <c r="E868">
        <v>0.52400000000000002</v>
      </c>
      <c r="F868">
        <v>2.7</v>
      </c>
      <c r="G868">
        <v>10502.055</v>
      </c>
      <c r="H868" t="str">
        <f t="shared" si="13"/>
        <v>USD</v>
      </c>
    </row>
    <row r="869" spans="1:8" x14ac:dyDescent="0.25">
      <c r="A869" t="s">
        <v>107</v>
      </c>
      <c r="B869" t="s">
        <v>40</v>
      </c>
      <c r="C869" t="s">
        <v>108</v>
      </c>
      <c r="D869" t="s">
        <v>158</v>
      </c>
      <c r="E869">
        <v>0.59899999999999998</v>
      </c>
      <c r="F869">
        <v>1.2</v>
      </c>
      <c r="G869">
        <v>10535</v>
      </c>
      <c r="H869" t="str">
        <f t="shared" si="13"/>
        <v>USD</v>
      </c>
    </row>
    <row r="870" spans="1:8" x14ac:dyDescent="0.25">
      <c r="A870" t="s">
        <v>107</v>
      </c>
      <c r="B870" t="s">
        <v>40</v>
      </c>
      <c r="C870" t="s">
        <v>108</v>
      </c>
      <c r="D870" t="s">
        <v>160</v>
      </c>
      <c r="E870">
        <v>0.58299999999999996</v>
      </c>
      <c r="F870">
        <v>1.2</v>
      </c>
      <c r="G870">
        <v>10535</v>
      </c>
      <c r="H870" t="str">
        <f t="shared" si="13"/>
        <v>USD</v>
      </c>
    </row>
    <row r="871" spans="1:8" x14ac:dyDescent="0.25">
      <c r="A871" t="s">
        <v>107</v>
      </c>
      <c r="B871" t="s">
        <v>40</v>
      </c>
      <c r="C871" t="s">
        <v>108</v>
      </c>
      <c r="D871" t="s">
        <v>159</v>
      </c>
      <c r="E871">
        <v>0.58299999999999996</v>
      </c>
      <c r="F871">
        <v>1.2</v>
      </c>
      <c r="G871">
        <v>10535</v>
      </c>
      <c r="H871" t="str">
        <f t="shared" si="13"/>
        <v>USD</v>
      </c>
    </row>
    <row r="872" spans="1:8" x14ac:dyDescent="0.25">
      <c r="A872" t="s">
        <v>107</v>
      </c>
      <c r="B872" t="s">
        <v>4</v>
      </c>
      <c r="C872" t="s">
        <v>108</v>
      </c>
      <c r="D872" t="s">
        <v>158</v>
      </c>
      <c r="E872">
        <v>1.1499999999999999</v>
      </c>
      <c r="F872">
        <v>5.9</v>
      </c>
      <c r="G872">
        <v>10505.922</v>
      </c>
      <c r="H872" t="str">
        <f t="shared" si="13"/>
        <v>USD</v>
      </c>
    </row>
    <row r="873" spans="1:8" x14ac:dyDescent="0.25">
      <c r="A873" t="s">
        <v>107</v>
      </c>
      <c r="B873" t="s">
        <v>4</v>
      </c>
      <c r="C873" t="s">
        <v>108</v>
      </c>
      <c r="D873" t="s">
        <v>160</v>
      </c>
      <c r="E873">
        <v>0.51200000000000001</v>
      </c>
      <c r="F873">
        <v>5.9</v>
      </c>
      <c r="G873">
        <v>10505.922</v>
      </c>
      <c r="H873" t="str">
        <f t="shared" si="13"/>
        <v>USD</v>
      </c>
    </row>
    <row r="874" spans="1:8" x14ac:dyDescent="0.25">
      <c r="A874" t="s">
        <v>107</v>
      </c>
      <c r="B874" t="s">
        <v>4</v>
      </c>
      <c r="C874" t="s">
        <v>108</v>
      </c>
      <c r="D874" t="s">
        <v>159</v>
      </c>
      <c r="E874">
        <v>0.85899999999999999</v>
      </c>
      <c r="F874">
        <v>5.9</v>
      </c>
      <c r="G874">
        <v>10505.922</v>
      </c>
      <c r="H874" t="str">
        <f t="shared" si="13"/>
        <v>USD</v>
      </c>
    </row>
    <row r="875" spans="1:8" x14ac:dyDescent="0.25">
      <c r="A875" t="s">
        <v>107</v>
      </c>
      <c r="B875" t="s">
        <v>109</v>
      </c>
      <c r="C875" t="s">
        <v>108</v>
      </c>
      <c r="D875" t="s">
        <v>158</v>
      </c>
      <c r="E875">
        <v>0.19600000000000001</v>
      </c>
      <c r="F875">
        <v>55.5</v>
      </c>
      <c r="G875">
        <v>10524.236999999999</v>
      </c>
      <c r="H875" t="str">
        <f t="shared" si="13"/>
        <v>USD</v>
      </c>
    </row>
    <row r="876" spans="1:8" x14ac:dyDescent="0.25">
      <c r="A876" t="s">
        <v>107</v>
      </c>
      <c r="B876" t="s">
        <v>109</v>
      </c>
      <c r="C876" t="s">
        <v>108</v>
      </c>
      <c r="D876" t="s">
        <v>160</v>
      </c>
      <c r="E876">
        <v>5.8000000000000003E-2</v>
      </c>
      <c r="F876">
        <v>55.5</v>
      </c>
      <c r="G876">
        <v>10524.236999999999</v>
      </c>
      <c r="H876" t="str">
        <f t="shared" si="13"/>
        <v>USD</v>
      </c>
    </row>
    <row r="877" spans="1:8" x14ac:dyDescent="0.25">
      <c r="A877" t="s">
        <v>107</v>
      </c>
      <c r="B877" t="s">
        <v>109</v>
      </c>
      <c r="C877" t="s">
        <v>108</v>
      </c>
      <c r="D877" t="s">
        <v>159</v>
      </c>
      <c r="E877">
        <v>0.125</v>
      </c>
      <c r="F877">
        <v>55.5</v>
      </c>
      <c r="G877">
        <v>10524.236999999999</v>
      </c>
      <c r="H877" t="str">
        <f t="shared" si="13"/>
        <v>USD</v>
      </c>
    </row>
    <row r="878" spans="1:8" x14ac:dyDescent="0.25">
      <c r="A878" t="s">
        <v>107</v>
      </c>
      <c r="B878" t="s">
        <v>19</v>
      </c>
      <c r="C878" t="s">
        <v>108</v>
      </c>
      <c r="D878" t="s">
        <v>158</v>
      </c>
      <c r="E878">
        <v>0.13600000000000001</v>
      </c>
      <c r="F878">
        <v>162.4</v>
      </c>
      <c r="G878">
        <v>10530.623</v>
      </c>
      <c r="H878" t="str">
        <f t="shared" si="13"/>
        <v>USD</v>
      </c>
    </row>
    <row r="879" spans="1:8" x14ac:dyDescent="0.25">
      <c r="A879" t="s">
        <v>107</v>
      </c>
      <c r="B879" t="s">
        <v>19</v>
      </c>
      <c r="C879" t="s">
        <v>108</v>
      </c>
      <c r="D879" t="s">
        <v>160</v>
      </c>
      <c r="E879">
        <v>8.4000000000000005E-2</v>
      </c>
      <c r="F879">
        <v>162.4</v>
      </c>
      <c r="G879">
        <v>10530.623</v>
      </c>
      <c r="H879" t="str">
        <f t="shared" si="13"/>
        <v>USD</v>
      </c>
    </row>
    <row r="880" spans="1:8" x14ac:dyDescent="0.25">
      <c r="A880" t="s">
        <v>107</v>
      </c>
      <c r="B880" t="s">
        <v>19</v>
      </c>
      <c r="C880" t="s">
        <v>108</v>
      </c>
      <c r="D880" t="s">
        <v>159</v>
      </c>
      <c r="E880">
        <v>0.10199999999999999</v>
      </c>
      <c r="F880">
        <v>162.4</v>
      </c>
      <c r="G880">
        <v>10530.623</v>
      </c>
      <c r="H880" t="str">
        <f t="shared" si="13"/>
        <v>USD</v>
      </c>
    </row>
    <row r="881" spans="1:8" x14ac:dyDescent="0.25">
      <c r="A881" t="s">
        <v>107</v>
      </c>
      <c r="B881" t="s">
        <v>110</v>
      </c>
      <c r="C881" t="s">
        <v>108</v>
      </c>
      <c r="D881" t="s">
        <v>158</v>
      </c>
      <c r="E881">
        <v>1.786</v>
      </c>
      <c r="F881">
        <v>2</v>
      </c>
      <c r="G881">
        <v>10528.164000000001</v>
      </c>
      <c r="H881" t="str">
        <f t="shared" si="13"/>
        <v>USD</v>
      </c>
    </row>
    <row r="882" spans="1:8" x14ac:dyDescent="0.25">
      <c r="A882" t="s">
        <v>107</v>
      </c>
      <c r="B882" t="s">
        <v>110</v>
      </c>
      <c r="C882" t="s">
        <v>108</v>
      </c>
      <c r="D882" t="s">
        <v>160</v>
      </c>
      <c r="E882">
        <v>0.45600000000000002</v>
      </c>
      <c r="F882">
        <v>2</v>
      </c>
      <c r="G882">
        <v>10528.164000000001</v>
      </c>
      <c r="H882" t="str">
        <f t="shared" si="13"/>
        <v>USD</v>
      </c>
    </row>
    <row r="883" spans="1:8" x14ac:dyDescent="0.25">
      <c r="A883" t="s">
        <v>107</v>
      </c>
      <c r="B883" t="s">
        <v>110</v>
      </c>
      <c r="C883" t="s">
        <v>108</v>
      </c>
      <c r="D883" t="s">
        <v>159</v>
      </c>
      <c r="E883">
        <v>1.069</v>
      </c>
      <c r="F883">
        <v>2</v>
      </c>
      <c r="G883">
        <v>10528.164000000001</v>
      </c>
      <c r="H883" t="str">
        <f t="shared" si="13"/>
        <v>USD</v>
      </c>
    </row>
    <row r="884" spans="1:8" x14ac:dyDescent="0.25">
      <c r="A884" t="s">
        <v>107</v>
      </c>
      <c r="B884" t="s">
        <v>110</v>
      </c>
      <c r="C884" t="s">
        <v>111</v>
      </c>
      <c r="D884" t="s">
        <v>158</v>
      </c>
      <c r="E884">
        <v>0.129</v>
      </c>
      <c r="F884">
        <v>227.5</v>
      </c>
      <c r="G884">
        <v>10517.793</v>
      </c>
      <c r="H884" t="str">
        <f t="shared" si="13"/>
        <v>JPY</v>
      </c>
    </row>
    <row r="885" spans="1:8" x14ac:dyDescent="0.25">
      <c r="A885" t="s">
        <v>107</v>
      </c>
      <c r="B885" t="s">
        <v>110</v>
      </c>
      <c r="C885" t="s">
        <v>111</v>
      </c>
      <c r="D885" t="s">
        <v>160</v>
      </c>
      <c r="E885">
        <v>2.5999999999999999E-2</v>
      </c>
      <c r="F885">
        <v>227.5</v>
      </c>
      <c r="G885">
        <v>10517.793</v>
      </c>
      <c r="H885" t="str">
        <f t="shared" si="13"/>
        <v>JPY</v>
      </c>
    </row>
    <row r="886" spans="1:8" x14ac:dyDescent="0.25">
      <c r="A886" t="s">
        <v>107</v>
      </c>
      <c r="B886" t="s">
        <v>110</v>
      </c>
      <c r="C886" t="s">
        <v>111</v>
      </c>
      <c r="D886" t="s">
        <v>159</v>
      </c>
      <c r="E886">
        <v>0.06</v>
      </c>
      <c r="F886">
        <v>227.5</v>
      </c>
      <c r="G886">
        <v>10517.793</v>
      </c>
      <c r="H886" t="str">
        <f t="shared" si="13"/>
        <v>JPY</v>
      </c>
    </row>
    <row r="887" spans="1:8" x14ac:dyDescent="0.25">
      <c r="A887" t="s">
        <v>107</v>
      </c>
      <c r="B887" t="s">
        <v>11</v>
      </c>
      <c r="C887" t="s">
        <v>112</v>
      </c>
      <c r="D887" t="s">
        <v>158</v>
      </c>
      <c r="E887">
        <v>0.26500000000000001</v>
      </c>
      <c r="F887">
        <v>188</v>
      </c>
      <c r="G887">
        <v>10989.322</v>
      </c>
      <c r="H887" t="str">
        <f t="shared" si="13"/>
        <v>KRW</v>
      </c>
    </row>
    <row r="888" spans="1:8" x14ac:dyDescent="0.25">
      <c r="A888" t="s">
        <v>107</v>
      </c>
      <c r="B888" t="s">
        <v>11</v>
      </c>
      <c r="C888" t="s">
        <v>112</v>
      </c>
      <c r="D888" t="s">
        <v>160</v>
      </c>
      <c r="E888">
        <v>8.2000000000000003E-2</v>
      </c>
      <c r="F888">
        <v>188</v>
      </c>
      <c r="G888">
        <v>10989.322</v>
      </c>
      <c r="H888" t="str">
        <f t="shared" si="13"/>
        <v>KRW</v>
      </c>
    </row>
    <row r="889" spans="1:8" x14ac:dyDescent="0.25">
      <c r="A889" t="s">
        <v>107</v>
      </c>
      <c r="B889" t="s">
        <v>11</v>
      </c>
      <c r="C889" t="s">
        <v>112</v>
      </c>
      <c r="D889" t="s">
        <v>159</v>
      </c>
      <c r="E889">
        <v>0.151</v>
      </c>
      <c r="F889">
        <v>188</v>
      </c>
      <c r="G889">
        <v>10989.322</v>
      </c>
      <c r="H889" t="str">
        <f t="shared" si="13"/>
        <v>KRW</v>
      </c>
    </row>
    <row r="890" spans="1:8" x14ac:dyDescent="0.25">
      <c r="A890" t="s">
        <v>107</v>
      </c>
      <c r="B890" t="s">
        <v>10</v>
      </c>
      <c r="C890" t="s">
        <v>108</v>
      </c>
      <c r="D890" t="s">
        <v>158</v>
      </c>
      <c r="E890">
        <v>0.13</v>
      </c>
      <c r="F890">
        <v>105.4</v>
      </c>
      <c r="G890">
        <v>10532.155000000001</v>
      </c>
      <c r="H890" t="str">
        <f t="shared" si="13"/>
        <v>USD</v>
      </c>
    </row>
    <row r="891" spans="1:8" x14ac:dyDescent="0.25">
      <c r="A891" t="s">
        <v>107</v>
      </c>
      <c r="B891" t="s">
        <v>10</v>
      </c>
      <c r="C891" t="s">
        <v>108</v>
      </c>
      <c r="D891" t="s">
        <v>160</v>
      </c>
      <c r="E891">
        <v>6.5000000000000002E-2</v>
      </c>
      <c r="F891">
        <v>105.4</v>
      </c>
      <c r="G891">
        <v>10532.155000000001</v>
      </c>
      <c r="H891" t="str">
        <f t="shared" si="13"/>
        <v>USD</v>
      </c>
    </row>
    <row r="892" spans="1:8" x14ac:dyDescent="0.25">
      <c r="A892" t="s">
        <v>107</v>
      </c>
      <c r="B892" t="s">
        <v>10</v>
      </c>
      <c r="C892" t="s">
        <v>108</v>
      </c>
      <c r="D892" t="s">
        <v>159</v>
      </c>
      <c r="E892">
        <v>0.10100000000000001</v>
      </c>
      <c r="F892">
        <v>105.4</v>
      </c>
      <c r="G892">
        <v>10532.155000000001</v>
      </c>
      <c r="H892" t="str">
        <f t="shared" si="13"/>
        <v>USD</v>
      </c>
    </row>
    <row r="893" spans="1:8" x14ac:dyDescent="0.25">
      <c r="A893" t="s">
        <v>113</v>
      </c>
      <c r="B893" t="s">
        <v>1</v>
      </c>
      <c r="C893" t="s">
        <v>114</v>
      </c>
      <c r="D893" t="s">
        <v>158</v>
      </c>
      <c r="E893">
        <v>0.377</v>
      </c>
      <c r="F893">
        <v>37.700000000000003</v>
      </c>
      <c r="G893">
        <v>794.33799999999997</v>
      </c>
      <c r="H893" t="str">
        <f t="shared" si="13"/>
        <v>BTC</v>
      </c>
    </row>
    <row r="894" spans="1:8" x14ac:dyDescent="0.25">
      <c r="A894" t="s">
        <v>113</v>
      </c>
      <c r="B894" t="s">
        <v>1</v>
      </c>
      <c r="C894" t="s">
        <v>114</v>
      </c>
      <c r="D894" t="s">
        <v>160</v>
      </c>
      <c r="E894">
        <v>0.108</v>
      </c>
      <c r="F894">
        <v>37.700000000000003</v>
      </c>
      <c r="G894">
        <v>794.33799999999997</v>
      </c>
      <c r="H894" t="str">
        <f t="shared" si="13"/>
        <v>BTC</v>
      </c>
    </row>
    <row r="895" spans="1:8" x14ac:dyDescent="0.25">
      <c r="A895" t="s">
        <v>113</v>
      </c>
      <c r="B895" t="s">
        <v>1</v>
      </c>
      <c r="C895" t="s">
        <v>114</v>
      </c>
      <c r="D895" t="s">
        <v>159</v>
      </c>
      <c r="E895">
        <v>0.254</v>
      </c>
      <c r="F895">
        <v>37.700000000000003</v>
      </c>
      <c r="G895">
        <v>794.33799999999997</v>
      </c>
      <c r="H895" t="str">
        <f t="shared" si="13"/>
        <v>BTC</v>
      </c>
    </row>
    <row r="896" spans="1:8" x14ac:dyDescent="0.25">
      <c r="A896" t="s">
        <v>113</v>
      </c>
      <c r="B896" t="s">
        <v>1</v>
      </c>
      <c r="C896" t="s">
        <v>115</v>
      </c>
      <c r="D896" t="s">
        <v>158</v>
      </c>
      <c r="E896">
        <v>0.68500000000000005</v>
      </c>
      <c r="F896">
        <v>7.2</v>
      </c>
      <c r="G896">
        <v>801.99300000000005</v>
      </c>
      <c r="H896" t="str">
        <f t="shared" si="13"/>
        <v>USD</v>
      </c>
    </row>
    <row r="897" spans="1:8" x14ac:dyDescent="0.25">
      <c r="A897" t="s">
        <v>113</v>
      </c>
      <c r="B897" t="s">
        <v>1</v>
      </c>
      <c r="C897" t="s">
        <v>115</v>
      </c>
      <c r="D897" t="s">
        <v>160</v>
      </c>
      <c r="E897">
        <v>0.22</v>
      </c>
      <c r="F897">
        <v>7.2</v>
      </c>
      <c r="G897">
        <v>801.99300000000005</v>
      </c>
      <c r="H897" t="str">
        <f t="shared" si="13"/>
        <v>USD</v>
      </c>
    </row>
    <row r="898" spans="1:8" x14ac:dyDescent="0.25">
      <c r="A898" t="s">
        <v>113</v>
      </c>
      <c r="B898" t="s">
        <v>1</v>
      </c>
      <c r="C898" t="s">
        <v>115</v>
      </c>
      <c r="D898" t="s">
        <v>159</v>
      </c>
      <c r="E898">
        <v>0.34699999999999998</v>
      </c>
      <c r="F898">
        <v>7.2</v>
      </c>
      <c r="G898">
        <v>801.99300000000005</v>
      </c>
      <c r="H898" t="str">
        <f t="shared" si="13"/>
        <v>USD</v>
      </c>
    </row>
    <row r="899" spans="1:8" x14ac:dyDescent="0.25">
      <c r="A899" t="s">
        <v>113</v>
      </c>
      <c r="B899" t="s">
        <v>5</v>
      </c>
      <c r="C899" t="s">
        <v>114</v>
      </c>
      <c r="D899" t="s">
        <v>158</v>
      </c>
      <c r="E899">
        <v>0.28000000000000003</v>
      </c>
      <c r="F899">
        <v>19.8</v>
      </c>
      <c r="G899">
        <v>794.30200000000002</v>
      </c>
      <c r="H899" t="str">
        <f t="shared" ref="H899:H962" si="14">RIGHT(C899,3)</f>
        <v>BTC</v>
      </c>
    </row>
    <row r="900" spans="1:8" x14ac:dyDescent="0.25">
      <c r="A900" t="s">
        <v>113</v>
      </c>
      <c r="B900" t="s">
        <v>5</v>
      </c>
      <c r="C900" t="s">
        <v>114</v>
      </c>
      <c r="D900" t="s">
        <v>160</v>
      </c>
      <c r="E900">
        <v>0.10100000000000001</v>
      </c>
      <c r="F900">
        <v>19.8</v>
      </c>
      <c r="G900">
        <v>794.30200000000002</v>
      </c>
      <c r="H900" t="str">
        <f t="shared" si="14"/>
        <v>BTC</v>
      </c>
    </row>
    <row r="901" spans="1:8" x14ac:dyDescent="0.25">
      <c r="A901" t="s">
        <v>113</v>
      </c>
      <c r="B901" t="s">
        <v>5</v>
      </c>
      <c r="C901" t="s">
        <v>114</v>
      </c>
      <c r="D901" t="s">
        <v>159</v>
      </c>
      <c r="E901">
        <v>0.184</v>
      </c>
      <c r="F901">
        <v>19.8</v>
      </c>
      <c r="G901">
        <v>794.30200000000002</v>
      </c>
      <c r="H901" t="str">
        <f t="shared" si="14"/>
        <v>BTC</v>
      </c>
    </row>
    <row r="902" spans="1:8" x14ac:dyDescent="0.25">
      <c r="A902" t="s">
        <v>113</v>
      </c>
      <c r="B902" t="s">
        <v>5</v>
      </c>
      <c r="C902" t="s">
        <v>115</v>
      </c>
      <c r="D902" t="s">
        <v>158</v>
      </c>
      <c r="E902">
        <v>0.20499999999999999</v>
      </c>
      <c r="F902">
        <v>88.6</v>
      </c>
      <c r="G902">
        <v>785.33900000000006</v>
      </c>
      <c r="H902" t="str">
        <f t="shared" si="14"/>
        <v>USD</v>
      </c>
    </row>
    <row r="903" spans="1:8" x14ac:dyDescent="0.25">
      <c r="A903" t="s">
        <v>113</v>
      </c>
      <c r="B903" t="s">
        <v>5</v>
      </c>
      <c r="C903" t="s">
        <v>115</v>
      </c>
      <c r="D903" t="s">
        <v>160</v>
      </c>
      <c r="E903">
        <v>1.7999999999999999E-2</v>
      </c>
      <c r="F903">
        <v>88.6</v>
      </c>
      <c r="G903">
        <v>785.33900000000006</v>
      </c>
      <c r="H903" t="str">
        <f t="shared" si="14"/>
        <v>USD</v>
      </c>
    </row>
    <row r="904" spans="1:8" x14ac:dyDescent="0.25">
      <c r="A904" t="s">
        <v>113</v>
      </c>
      <c r="B904" t="s">
        <v>5</v>
      </c>
      <c r="C904" t="s">
        <v>115</v>
      </c>
      <c r="D904" t="s">
        <v>159</v>
      </c>
      <c r="E904">
        <v>7.6999999999999999E-2</v>
      </c>
      <c r="F904">
        <v>88.6</v>
      </c>
      <c r="G904">
        <v>785.33900000000006</v>
      </c>
      <c r="H904" t="str">
        <f t="shared" si="14"/>
        <v>USD</v>
      </c>
    </row>
    <row r="905" spans="1:8" x14ac:dyDescent="0.25">
      <c r="A905" t="s">
        <v>113</v>
      </c>
      <c r="B905" t="s">
        <v>8</v>
      </c>
      <c r="C905" t="s">
        <v>114</v>
      </c>
      <c r="D905" t="s">
        <v>158</v>
      </c>
      <c r="E905">
        <v>0.499</v>
      </c>
      <c r="F905">
        <v>72.8</v>
      </c>
      <c r="G905">
        <v>795.04499999999996</v>
      </c>
      <c r="H905" t="str">
        <f t="shared" si="14"/>
        <v>BTC</v>
      </c>
    </row>
    <row r="906" spans="1:8" x14ac:dyDescent="0.25">
      <c r="A906" t="s">
        <v>113</v>
      </c>
      <c r="B906" t="s">
        <v>8</v>
      </c>
      <c r="C906" t="s">
        <v>114</v>
      </c>
      <c r="D906" t="s">
        <v>160</v>
      </c>
      <c r="E906">
        <v>0.14599999999999999</v>
      </c>
      <c r="F906">
        <v>72.8</v>
      </c>
      <c r="G906">
        <v>795.04499999999996</v>
      </c>
      <c r="H906" t="str">
        <f t="shared" si="14"/>
        <v>BTC</v>
      </c>
    </row>
    <row r="907" spans="1:8" x14ac:dyDescent="0.25">
      <c r="A907" t="s">
        <v>113</v>
      </c>
      <c r="B907" t="s">
        <v>8</v>
      </c>
      <c r="C907" t="s">
        <v>114</v>
      </c>
      <c r="D907" t="s">
        <v>159</v>
      </c>
      <c r="E907">
        <v>0.28000000000000003</v>
      </c>
      <c r="F907">
        <v>72.8</v>
      </c>
      <c r="G907">
        <v>795.04499999999996</v>
      </c>
      <c r="H907" t="str">
        <f t="shared" si="14"/>
        <v>BTC</v>
      </c>
    </row>
    <row r="908" spans="1:8" x14ac:dyDescent="0.25">
      <c r="A908" t="s">
        <v>113</v>
      </c>
      <c r="B908" t="s">
        <v>8</v>
      </c>
      <c r="C908" t="s">
        <v>115</v>
      </c>
      <c r="D908" t="s">
        <v>158</v>
      </c>
      <c r="E908">
        <v>0.6</v>
      </c>
      <c r="F908">
        <v>45.5</v>
      </c>
      <c r="G908">
        <v>785.33</v>
      </c>
      <c r="H908" t="str">
        <f t="shared" si="14"/>
        <v>USD</v>
      </c>
    </row>
    <row r="909" spans="1:8" x14ac:dyDescent="0.25">
      <c r="A909" t="s">
        <v>113</v>
      </c>
      <c r="B909" t="s">
        <v>8</v>
      </c>
      <c r="C909" t="s">
        <v>115</v>
      </c>
      <c r="D909" t="s">
        <v>160</v>
      </c>
      <c r="E909">
        <v>0.17599999999999999</v>
      </c>
      <c r="F909">
        <v>45.5</v>
      </c>
      <c r="G909">
        <v>785.33</v>
      </c>
      <c r="H909" t="str">
        <f t="shared" si="14"/>
        <v>USD</v>
      </c>
    </row>
    <row r="910" spans="1:8" x14ac:dyDescent="0.25">
      <c r="A910" t="s">
        <v>113</v>
      </c>
      <c r="B910" t="s">
        <v>8</v>
      </c>
      <c r="C910" t="s">
        <v>115</v>
      </c>
      <c r="D910" t="s">
        <v>159</v>
      </c>
      <c r="E910">
        <v>0.30499999999999999</v>
      </c>
      <c r="F910">
        <v>45.5</v>
      </c>
      <c r="G910">
        <v>785.33</v>
      </c>
      <c r="H910" t="str">
        <f t="shared" si="14"/>
        <v>USD</v>
      </c>
    </row>
    <row r="911" spans="1:8" x14ac:dyDescent="0.25">
      <c r="A911" t="s">
        <v>113</v>
      </c>
      <c r="B911" t="s">
        <v>118</v>
      </c>
      <c r="C911" t="s">
        <v>114</v>
      </c>
      <c r="D911" t="s">
        <v>158</v>
      </c>
      <c r="E911">
        <v>0.309</v>
      </c>
      <c r="F911">
        <v>3.3</v>
      </c>
      <c r="G911">
        <v>794.31600000000003</v>
      </c>
      <c r="H911" t="str">
        <f t="shared" si="14"/>
        <v>BTC</v>
      </c>
    </row>
    <row r="912" spans="1:8" x14ac:dyDescent="0.25">
      <c r="A912" t="s">
        <v>113</v>
      </c>
      <c r="B912" t="s">
        <v>118</v>
      </c>
      <c r="C912" t="s">
        <v>114</v>
      </c>
      <c r="D912" t="s">
        <v>160</v>
      </c>
      <c r="E912">
        <v>0.125</v>
      </c>
      <c r="F912">
        <v>3.3</v>
      </c>
      <c r="G912">
        <v>794.31600000000003</v>
      </c>
      <c r="H912" t="str">
        <f t="shared" si="14"/>
        <v>BTC</v>
      </c>
    </row>
    <row r="913" spans="1:8" x14ac:dyDescent="0.25">
      <c r="A913" t="s">
        <v>113</v>
      </c>
      <c r="B913" t="s">
        <v>118</v>
      </c>
      <c r="C913" t="s">
        <v>114</v>
      </c>
      <c r="D913" t="s">
        <v>159</v>
      </c>
      <c r="E913">
        <v>0.22900000000000001</v>
      </c>
      <c r="F913">
        <v>3.3</v>
      </c>
      <c r="G913">
        <v>794.31600000000003</v>
      </c>
      <c r="H913" t="str">
        <f t="shared" si="14"/>
        <v>BTC</v>
      </c>
    </row>
    <row r="914" spans="1:8" x14ac:dyDescent="0.25">
      <c r="A914" t="s">
        <v>113</v>
      </c>
      <c r="B914" t="s">
        <v>118</v>
      </c>
      <c r="C914" t="s">
        <v>115</v>
      </c>
      <c r="D914" t="s">
        <v>158</v>
      </c>
      <c r="E914">
        <v>0.29699999999999999</v>
      </c>
      <c r="F914">
        <v>58.3</v>
      </c>
      <c r="G914">
        <v>786.17600000000004</v>
      </c>
      <c r="H914" t="str">
        <f t="shared" si="14"/>
        <v>USD</v>
      </c>
    </row>
    <row r="915" spans="1:8" x14ac:dyDescent="0.25">
      <c r="A915" t="s">
        <v>113</v>
      </c>
      <c r="B915" t="s">
        <v>118</v>
      </c>
      <c r="C915" t="s">
        <v>115</v>
      </c>
      <c r="D915" t="s">
        <v>160</v>
      </c>
      <c r="E915">
        <v>7.4999999999999997E-2</v>
      </c>
      <c r="F915">
        <v>58.3</v>
      </c>
      <c r="G915">
        <v>786.17600000000004</v>
      </c>
      <c r="H915" t="str">
        <f t="shared" si="14"/>
        <v>USD</v>
      </c>
    </row>
    <row r="916" spans="1:8" x14ac:dyDescent="0.25">
      <c r="A916" t="s">
        <v>113</v>
      </c>
      <c r="B916" t="s">
        <v>118</v>
      </c>
      <c r="C916" t="s">
        <v>115</v>
      </c>
      <c r="D916" t="s">
        <v>159</v>
      </c>
      <c r="E916">
        <v>0.17399999999999999</v>
      </c>
      <c r="F916">
        <v>58.3</v>
      </c>
      <c r="G916">
        <v>786.17600000000004</v>
      </c>
      <c r="H916" t="str">
        <f t="shared" si="14"/>
        <v>USD</v>
      </c>
    </row>
    <row r="917" spans="1:8" x14ac:dyDescent="0.25">
      <c r="A917" t="s">
        <v>113</v>
      </c>
      <c r="B917" t="s">
        <v>17</v>
      </c>
      <c r="C917" t="s">
        <v>114</v>
      </c>
      <c r="D917" t="s">
        <v>158</v>
      </c>
      <c r="E917">
        <v>0.52400000000000002</v>
      </c>
      <c r="F917">
        <v>12.7</v>
      </c>
      <c r="G917">
        <v>796.04700000000003</v>
      </c>
      <c r="H917" t="str">
        <f t="shared" si="14"/>
        <v>BTC</v>
      </c>
    </row>
    <row r="918" spans="1:8" x14ac:dyDescent="0.25">
      <c r="A918" t="s">
        <v>113</v>
      </c>
      <c r="B918" t="s">
        <v>17</v>
      </c>
      <c r="C918" t="s">
        <v>114</v>
      </c>
      <c r="D918" t="s">
        <v>160</v>
      </c>
      <c r="E918">
        <v>0.28599999999999998</v>
      </c>
      <c r="F918">
        <v>12.7</v>
      </c>
      <c r="G918">
        <v>796.04700000000003</v>
      </c>
      <c r="H918" t="str">
        <f t="shared" si="14"/>
        <v>BTC</v>
      </c>
    </row>
    <row r="919" spans="1:8" x14ac:dyDescent="0.25">
      <c r="A919" t="s">
        <v>113</v>
      </c>
      <c r="B919" t="s">
        <v>17</v>
      </c>
      <c r="C919" t="s">
        <v>114</v>
      </c>
      <c r="D919" t="s">
        <v>159</v>
      </c>
      <c r="E919">
        <v>0.32600000000000001</v>
      </c>
      <c r="F919">
        <v>12.7</v>
      </c>
      <c r="G919">
        <v>796.04700000000003</v>
      </c>
      <c r="H919" t="str">
        <f t="shared" si="14"/>
        <v>BTC</v>
      </c>
    </row>
    <row r="920" spans="1:8" x14ac:dyDescent="0.25">
      <c r="A920" t="s">
        <v>113</v>
      </c>
      <c r="B920" t="s">
        <v>17</v>
      </c>
      <c r="C920" t="s">
        <v>115</v>
      </c>
      <c r="D920" t="s">
        <v>158</v>
      </c>
      <c r="E920">
        <v>1.0069999999999999</v>
      </c>
      <c r="F920">
        <v>3.6</v>
      </c>
      <c r="G920">
        <v>785.99900000000002</v>
      </c>
      <c r="H920" t="str">
        <f t="shared" si="14"/>
        <v>USD</v>
      </c>
    </row>
    <row r="921" spans="1:8" x14ac:dyDescent="0.25">
      <c r="A921" t="s">
        <v>113</v>
      </c>
      <c r="B921" t="s">
        <v>17</v>
      </c>
      <c r="C921" t="s">
        <v>115</v>
      </c>
      <c r="D921" t="s">
        <v>160</v>
      </c>
      <c r="E921">
        <v>0.377</v>
      </c>
      <c r="F921">
        <v>3.6</v>
      </c>
      <c r="G921">
        <v>785.99900000000002</v>
      </c>
      <c r="H921" t="str">
        <f t="shared" si="14"/>
        <v>USD</v>
      </c>
    </row>
    <row r="922" spans="1:8" x14ac:dyDescent="0.25">
      <c r="A922" t="s">
        <v>113</v>
      </c>
      <c r="B922" t="s">
        <v>17</v>
      </c>
      <c r="C922" t="s">
        <v>115</v>
      </c>
      <c r="D922" t="s">
        <v>159</v>
      </c>
      <c r="E922">
        <v>0.72699999999999998</v>
      </c>
      <c r="F922">
        <v>3.6</v>
      </c>
      <c r="G922">
        <v>785.99900000000002</v>
      </c>
      <c r="H922" t="str">
        <f t="shared" si="14"/>
        <v>USD</v>
      </c>
    </row>
    <row r="923" spans="1:8" x14ac:dyDescent="0.25">
      <c r="A923" t="s">
        <v>113</v>
      </c>
      <c r="B923" t="s">
        <v>9</v>
      </c>
      <c r="C923" t="s">
        <v>114</v>
      </c>
      <c r="D923" t="s">
        <v>158</v>
      </c>
      <c r="E923">
        <v>0.78100000000000003</v>
      </c>
      <c r="F923">
        <v>17.3</v>
      </c>
      <c r="G923">
        <v>794.29100000000005</v>
      </c>
      <c r="H923" t="str">
        <f t="shared" si="14"/>
        <v>BTC</v>
      </c>
    </row>
    <row r="924" spans="1:8" x14ac:dyDescent="0.25">
      <c r="A924" t="s">
        <v>113</v>
      </c>
      <c r="B924" t="s">
        <v>9</v>
      </c>
      <c r="C924" t="s">
        <v>114</v>
      </c>
      <c r="D924" t="s">
        <v>160</v>
      </c>
      <c r="E924">
        <v>0.22700000000000001</v>
      </c>
      <c r="F924">
        <v>17.3</v>
      </c>
      <c r="G924">
        <v>794.29100000000005</v>
      </c>
      <c r="H924" t="str">
        <f t="shared" si="14"/>
        <v>BTC</v>
      </c>
    </row>
    <row r="925" spans="1:8" x14ac:dyDescent="0.25">
      <c r="A925" t="s">
        <v>113</v>
      </c>
      <c r="B925" t="s">
        <v>9</v>
      </c>
      <c r="C925" t="s">
        <v>114</v>
      </c>
      <c r="D925" t="s">
        <v>159</v>
      </c>
      <c r="E925">
        <v>0.45700000000000002</v>
      </c>
      <c r="F925">
        <v>17.3</v>
      </c>
      <c r="G925">
        <v>794.29100000000005</v>
      </c>
      <c r="H925" t="str">
        <f t="shared" si="14"/>
        <v>BTC</v>
      </c>
    </row>
    <row r="926" spans="1:8" x14ac:dyDescent="0.25">
      <c r="A926" t="s">
        <v>113</v>
      </c>
      <c r="B926" t="s">
        <v>9</v>
      </c>
      <c r="C926" t="s">
        <v>115</v>
      </c>
      <c r="D926" t="s">
        <v>158</v>
      </c>
      <c r="E926">
        <v>0.54400000000000004</v>
      </c>
      <c r="F926">
        <v>74.2</v>
      </c>
      <c r="G926">
        <v>784.94799999999998</v>
      </c>
      <c r="H926" t="str">
        <f t="shared" si="14"/>
        <v>USD</v>
      </c>
    </row>
    <row r="927" spans="1:8" x14ac:dyDescent="0.25">
      <c r="A927" t="s">
        <v>113</v>
      </c>
      <c r="B927" t="s">
        <v>9</v>
      </c>
      <c r="C927" t="s">
        <v>115</v>
      </c>
      <c r="D927" t="s">
        <v>160</v>
      </c>
      <c r="E927">
        <v>0.16800000000000001</v>
      </c>
      <c r="F927">
        <v>74.2</v>
      </c>
      <c r="G927">
        <v>784.94799999999998</v>
      </c>
      <c r="H927" t="str">
        <f t="shared" si="14"/>
        <v>USD</v>
      </c>
    </row>
    <row r="928" spans="1:8" x14ac:dyDescent="0.25">
      <c r="A928" t="s">
        <v>113</v>
      </c>
      <c r="B928" t="s">
        <v>9</v>
      </c>
      <c r="C928" t="s">
        <v>115</v>
      </c>
      <c r="D928" t="s">
        <v>159</v>
      </c>
      <c r="E928">
        <v>0.318</v>
      </c>
      <c r="F928">
        <v>74.2</v>
      </c>
      <c r="G928">
        <v>784.94799999999998</v>
      </c>
      <c r="H928" t="str">
        <f t="shared" si="14"/>
        <v>USD</v>
      </c>
    </row>
    <row r="929" spans="1:8" x14ac:dyDescent="0.25">
      <c r="A929" t="s">
        <v>113</v>
      </c>
      <c r="B929" t="s">
        <v>117</v>
      </c>
      <c r="C929" t="s">
        <v>114</v>
      </c>
      <c r="D929" t="s">
        <v>158</v>
      </c>
      <c r="E929">
        <v>0.84899999999999998</v>
      </c>
      <c r="F929">
        <v>156.5</v>
      </c>
      <c r="G929">
        <v>794.30899999999997</v>
      </c>
      <c r="H929" t="str">
        <f t="shared" si="14"/>
        <v>BTC</v>
      </c>
    </row>
    <row r="930" spans="1:8" x14ac:dyDescent="0.25">
      <c r="A930" t="s">
        <v>113</v>
      </c>
      <c r="B930" t="s">
        <v>117</v>
      </c>
      <c r="C930" t="s">
        <v>114</v>
      </c>
      <c r="D930" t="s">
        <v>160</v>
      </c>
      <c r="E930">
        <v>0.23899999999999999</v>
      </c>
      <c r="F930">
        <v>156.5</v>
      </c>
      <c r="G930">
        <v>794.30899999999997</v>
      </c>
      <c r="H930" t="str">
        <f t="shared" si="14"/>
        <v>BTC</v>
      </c>
    </row>
    <row r="931" spans="1:8" x14ac:dyDescent="0.25">
      <c r="A931" t="s">
        <v>113</v>
      </c>
      <c r="B931" t="s">
        <v>117</v>
      </c>
      <c r="C931" t="s">
        <v>114</v>
      </c>
      <c r="D931" t="s">
        <v>159</v>
      </c>
      <c r="E931">
        <v>0.44400000000000001</v>
      </c>
      <c r="F931">
        <v>156.5</v>
      </c>
      <c r="G931">
        <v>794.30899999999997</v>
      </c>
      <c r="H931" t="str">
        <f t="shared" si="14"/>
        <v>BTC</v>
      </c>
    </row>
    <row r="932" spans="1:8" x14ac:dyDescent="0.25">
      <c r="A932" t="s">
        <v>113</v>
      </c>
      <c r="B932" t="s">
        <v>117</v>
      </c>
      <c r="C932" t="s">
        <v>115</v>
      </c>
      <c r="D932" t="s">
        <v>158</v>
      </c>
      <c r="E932">
        <v>1.522</v>
      </c>
      <c r="F932">
        <v>156.80000000000001</v>
      </c>
      <c r="G932">
        <v>785.39200000000005</v>
      </c>
      <c r="H932" t="str">
        <f t="shared" si="14"/>
        <v>USD</v>
      </c>
    </row>
    <row r="933" spans="1:8" x14ac:dyDescent="0.25">
      <c r="A933" t="s">
        <v>113</v>
      </c>
      <c r="B933" t="s">
        <v>117</v>
      </c>
      <c r="C933" t="s">
        <v>115</v>
      </c>
      <c r="D933" t="s">
        <v>160</v>
      </c>
      <c r="E933">
        <v>0.254</v>
      </c>
      <c r="F933">
        <v>156.80000000000001</v>
      </c>
      <c r="G933">
        <v>785.39200000000005</v>
      </c>
      <c r="H933" t="str">
        <f t="shared" si="14"/>
        <v>USD</v>
      </c>
    </row>
    <row r="934" spans="1:8" x14ac:dyDescent="0.25">
      <c r="A934" t="s">
        <v>113</v>
      </c>
      <c r="B934" t="s">
        <v>117</v>
      </c>
      <c r="C934" t="s">
        <v>115</v>
      </c>
      <c r="D934" t="s">
        <v>159</v>
      </c>
      <c r="E934">
        <v>0.66400000000000003</v>
      </c>
      <c r="F934">
        <v>156.80000000000001</v>
      </c>
      <c r="G934">
        <v>785.39200000000005</v>
      </c>
      <c r="H934" t="str">
        <f t="shared" si="14"/>
        <v>USD</v>
      </c>
    </row>
    <row r="935" spans="1:8" x14ac:dyDescent="0.25">
      <c r="A935" t="s">
        <v>113</v>
      </c>
      <c r="B935" t="s">
        <v>10</v>
      </c>
      <c r="C935" t="s">
        <v>114</v>
      </c>
      <c r="D935" t="s">
        <v>158</v>
      </c>
      <c r="E935">
        <v>0.38500000000000001</v>
      </c>
      <c r="F935">
        <v>6.1</v>
      </c>
      <c r="G935">
        <v>794.47</v>
      </c>
      <c r="H935" t="str">
        <f t="shared" si="14"/>
        <v>BTC</v>
      </c>
    </row>
    <row r="936" spans="1:8" x14ac:dyDescent="0.25">
      <c r="A936" t="s">
        <v>113</v>
      </c>
      <c r="B936" t="s">
        <v>10</v>
      </c>
      <c r="C936" t="s">
        <v>114</v>
      </c>
      <c r="D936" t="s">
        <v>160</v>
      </c>
      <c r="E936">
        <v>0.219</v>
      </c>
      <c r="F936">
        <v>6.1</v>
      </c>
      <c r="G936">
        <v>794.47</v>
      </c>
      <c r="H936" t="str">
        <f t="shared" si="14"/>
        <v>BTC</v>
      </c>
    </row>
    <row r="937" spans="1:8" x14ac:dyDescent="0.25">
      <c r="A937" t="s">
        <v>113</v>
      </c>
      <c r="B937" t="s">
        <v>10</v>
      </c>
      <c r="C937" t="s">
        <v>114</v>
      </c>
      <c r="D937" t="s">
        <v>159</v>
      </c>
      <c r="E937">
        <v>0.29099999999999998</v>
      </c>
      <c r="F937">
        <v>6.1</v>
      </c>
      <c r="G937">
        <v>794.47</v>
      </c>
      <c r="H937" t="str">
        <f t="shared" si="14"/>
        <v>BTC</v>
      </c>
    </row>
    <row r="938" spans="1:8" x14ac:dyDescent="0.25">
      <c r="A938" t="s">
        <v>113</v>
      </c>
      <c r="B938" t="s">
        <v>10</v>
      </c>
      <c r="C938" t="s">
        <v>115</v>
      </c>
      <c r="D938" t="s">
        <v>158</v>
      </c>
      <c r="E938">
        <v>0.24</v>
      </c>
      <c r="F938">
        <v>22.1</v>
      </c>
      <c r="G938">
        <v>785.95</v>
      </c>
      <c r="H938" t="str">
        <f t="shared" si="14"/>
        <v>USD</v>
      </c>
    </row>
    <row r="939" spans="1:8" x14ac:dyDescent="0.25">
      <c r="A939" t="s">
        <v>113</v>
      </c>
      <c r="B939" t="s">
        <v>10</v>
      </c>
      <c r="C939" t="s">
        <v>115</v>
      </c>
      <c r="D939" t="s">
        <v>160</v>
      </c>
      <c r="E939">
        <v>0.19700000000000001</v>
      </c>
      <c r="F939">
        <v>22.1</v>
      </c>
      <c r="G939">
        <v>785.95</v>
      </c>
      <c r="H939" t="str">
        <f t="shared" si="14"/>
        <v>USD</v>
      </c>
    </row>
    <row r="940" spans="1:8" x14ac:dyDescent="0.25">
      <c r="A940" t="s">
        <v>113</v>
      </c>
      <c r="B940" t="s">
        <v>10</v>
      </c>
      <c r="C940" t="s">
        <v>115</v>
      </c>
      <c r="D940" t="s">
        <v>159</v>
      </c>
      <c r="E940">
        <v>0.22600000000000001</v>
      </c>
      <c r="F940">
        <v>22.1</v>
      </c>
      <c r="G940">
        <v>785.95</v>
      </c>
      <c r="H940" t="str">
        <f t="shared" si="14"/>
        <v>USD</v>
      </c>
    </row>
    <row r="941" spans="1:8" x14ac:dyDescent="0.25">
      <c r="A941" t="s">
        <v>113</v>
      </c>
      <c r="B941" t="s">
        <v>18</v>
      </c>
      <c r="C941" t="s">
        <v>114</v>
      </c>
      <c r="D941" t="s">
        <v>158</v>
      </c>
      <c r="E941">
        <v>0.191</v>
      </c>
      <c r="F941">
        <v>3.6</v>
      </c>
      <c r="G941">
        <v>716.60900000000004</v>
      </c>
      <c r="H941" t="str">
        <f t="shared" si="14"/>
        <v>BTC</v>
      </c>
    </row>
    <row r="942" spans="1:8" x14ac:dyDescent="0.25">
      <c r="A942" t="s">
        <v>113</v>
      </c>
      <c r="B942" t="s">
        <v>18</v>
      </c>
      <c r="C942" t="s">
        <v>114</v>
      </c>
      <c r="D942" t="s">
        <v>160</v>
      </c>
      <c r="E942">
        <v>0.16500000000000001</v>
      </c>
      <c r="F942">
        <v>3.6</v>
      </c>
      <c r="G942">
        <v>716.60900000000004</v>
      </c>
      <c r="H942" t="str">
        <f t="shared" si="14"/>
        <v>BTC</v>
      </c>
    </row>
    <row r="943" spans="1:8" x14ac:dyDescent="0.25">
      <c r="A943" t="s">
        <v>113</v>
      </c>
      <c r="B943" t="s">
        <v>18</v>
      </c>
      <c r="C943" t="s">
        <v>114</v>
      </c>
      <c r="D943" t="s">
        <v>159</v>
      </c>
      <c r="E943">
        <v>0.191</v>
      </c>
      <c r="F943">
        <v>3.6</v>
      </c>
      <c r="G943">
        <v>716.60900000000004</v>
      </c>
      <c r="H943" t="str">
        <f t="shared" si="14"/>
        <v>BTC</v>
      </c>
    </row>
    <row r="944" spans="1:8" x14ac:dyDescent="0.25">
      <c r="A944" t="s">
        <v>113</v>
      </c>
      <c r="B944" t="s">
        <v>18</v>
      </c>
      <c r="C944" t="s">
        <v>115</v>
      </c>
      <c r="D944" t="s">
        <v>158</v>
      </c>
      <c r="E944">
        <v>1.0449999999999999</v>
      </c>
      <c r="F944">
        <v>0.6</v>
      </c>
      <c r="G944">
        <v>783.78599999999994</v>
      </c>
      <c r="H944" t="str">
        <f t="shared" si="14"/>
        <v>USD</v>
      </c>
    </row>
    <row r="945" spans="1:8" x14ac:dyDescent="0.25">
      <c r="A945" t="s">
        <v>113</v>
      </c>
      <c r="B945" t="s">
        <v>18</v>
      </c>
      <c r="C945" t="s">
        <v>115</v>
      </c>
      <c r="D945" t="s">
        <v>160</v>
      </c>
      <c r="E945">
        <v>1.0109999999999999</v>
      </c>
      <c r="F945">
        <v>0.6</v>
      </c>
      <c r="G945">
        <v>783.78599999999994</v>
      </c>
      <c r="H945" t="str">
        <f t="shared" si="14"/>
        <v>USD</v>
      </c>
    </row>
    <row r="946" spans="1:8" x14ac:dyDescent="0.25">
      <c r="A946" t="s">
        <v>113</v>
      </c>
      <c r="B946" t="s">
        <v>18</v>
      </c>
      <c r="C946" t="s">
        <v>115</v>
      </c>
      <c r="D946" t="s">
        <v>159</v>
      </c>
      <c r="E946">
        <v>1.0449999999999999</v>
      </c>
      <c r="F946">
        <v>0.6</v>
      </c>
      <c r="G946">
        <v>783.78599999999994</v>
      </c>
      <c r="H946" t="str">
        <f t="shared" si="14"/>
        <v>USD</v>
      </c>
    </row>
    <row r="947" spans="1:8" x14ac:dyDescent="0.25">
      <c r="A947" t="s">
        <v>113</v>
      </c>
      <c r="B947" t="s">
        <v>40</v>
      </c>
      <c r="C947" t="s">
        <v>114</v>
      </c>
      <c r="D947" t="s">
        <v>158</v>
      </c>
      <c r="E947">
        <v>1.032</v>
      </c>
      <c r="F947">
        <v>2.2999999999999998</v>
      </c>
      <c r="G947">
        <v>794.58</v>
      </c>
      <c r="H947" t="str">
        <f t="shared" si="14"/>
        <v>BTC</v>
      </c>
    </row>
    <row r="948" spans="1:8" x14ac:dyDescent="0.25">
      <c r="A948" t="s">
        <v>113</v>
      </c>
      <c r="B948" t="s">
        <v>40</v>
      </c>
      <c r="C948" t="s">
        <v>114</v>
      </c>
      <c r="D948" t="s">
        <v>160</v>
      </c>
      <c r="E948">
        <v>0.94099999999999995</v>
      </c>
      <c r="F948">
        <v>2.2999999999999998</v>
      </c>
      <c r="G948">
        <v>794.58</v>
      </c>
      <c r="H948" t="str">
        <f t="shared" si="14"/>
        <v>BTC</v>
      </c>
    </row>
    <row r="949" spans="1:8" x14ac:dyDescent="0.25">
      <c r="A949" t="s">
        <v>113</v>
      </c>
      <c r="B949" t="s">
        <v>40</v>
      </c>
      <c r="C949" t="s">
        <v>114</v>
      </c>
      <c r="D949" t="s">
        <v>159</v>
      </c>
      <c r="E949">
        <v>1.032</v>
      </c>
      <c r="F949">
        <v>2.2999999999999998</v>
      </c>
      <c r="G949">
        <v>794.58</v>
      </c>
      <c r="H949" t="str">
        <f t="shared" si="14"/>
        <v>BTC</v>
      </c>
    </row>
    <row r="950" spans="1:8" x14ac:dyDescent="0.25">
      <c r="A950" t="s">
        <v>113</v>
      </c>
      <c r="B950" t="s">
        <v>40</v>
      </c>
      <c r="C950" t="s">
        <v>115</v>
      </c>
      <c r="D950" t="s">
        <v>158</v>
      </c>
      <c r="E950">
        <v>0.93100000000000005</v>
      </c>
      <c r="F950">
        <v>1.1000000000000001</v>
      </c>
      <c r="G950">
        <v>785.05600000000004</v>
      </c>
      <c r="H950" t="str">
        <f t="shared" si="14"/>
        <v>USD</v>
      </c>
    </row>
    <row r="951" spans="1:8" x14ac:dyDescent="0.25">
      <c r="A951" t="s">
        <v>113</v>
      </c>
      <c r="B951" t="s">
        <v>40</v>
      </c>
      <c r="C951" t="s">
        <v>115</v>
      </c>
      <c r="D951" t="s">
        <v>160</v>
      </c>
      <c r="E951">
        <v>0.93100000000000005</v>
      </c>
      <c r="F951">
        <v>1.1000000000000001</v>
      </c>
      <c r="G951">
        <v>785.05600000000004</v>
      </c>
      <c r="H951" t="str">
        <f t="shared" si="14"/>
        <v>USD</v>
      </c>
    </row>
    <row r="952" spans="1:8" x14ac:dyDescent="0.25">
      <c r="A952" t="s">
        <v>113</v>
      </c>
      <c r="B952" t="s">
        <v>40</v>
      </c>
      <c r="C952" t="s">
        <v>115</v>
      </c>
      <c r="D952" t="s">
        <v>159</v>
      </c>
      <c r="E952">
        <v>0.93100000000000005</v>
      </c>
      <c r="F952">
        <v>1.1000000000000001</v>
      </c>
      <c r="G952">
        <v>785.05600000000004</v>
      </c>
      <c r="H952" t="str">
        <f t="shared" si="14"/>
        <v>USD</v>
      </c>
    </row>
    <row r="953" spans="1:8" x14ac:dyDescent="0.25">
      <c r="A953" t="s">
        <v>113</v>
      </c>
      <c r="B953" t="s">
        <v>4</v>
      </c>
      <c r="C953" t="s">
        <v>115</v>
      </c>
      <c r="D953" t="s">
        <v>158</v>
      </c>
      <c r="E953">
        <v>1.169</v>
      </c>
      <c r="F953">
        <v>6.7</v>
      </c>
      <c r="G953">
        <v>785.69500000000005</v>
      </c>
      <c r="H953" t="str">
        <f t="shared" si="14"/>
        <v>USD</v>
      </c>
    </row>
    <row r="954" spans="1:8" x14ac:dyDescent="0.25">
      <c r="A954" t="s">
        <v>113</v>
      </c>
      <c r="B954" t="s">
        <v>4</v>
      </c>
      <c r="C954" t="s">
        <v>115</v>
      </c>
      <c r="D954" t="s">
        <v>160</v>
      </c>
      <c r="E954">
        <v>0.436</v>
      </c>
      <c r="F954">
        <v>6.7</v>
      </c>
      <c r="G954">
        <v>785.69500000000005</v>
      </c>
      <c r="H954" t="str">
        <f t="shared" si="14"/>
        <v>USD</v>
      </c>
    </row>
    <row r="955" spans="1:8" x14ac:dyDescent="0.25">
      <c r="A955" t="s">
        <v>113</v>
      </c>
      <c r="B955" t="s">
        <v>4</v>
      </c>
      <c r="C955" t="s">
        <v>115</v>
      </c>
      <c r="D955" t="s">
        <v>159</v>
      </c>
      <c r="E955">
        <v>0.64400000000000002</v>
      </c>
      <c r="F955">
        <v>6.7</v>
      </c>
      <c r="G955">
        <v>785.69500000000005</v>
      </c>
      <c r="H955" t="str">
        <f t="shared" si="14"/>
        <v>USD</v>
      </c>
    </row>
    <row r="956" spans="1:8" x14ac:dyDescent="0.25">
      <c r="A956" t="s">
        <v>113</v>
      </c>
      <c r="B956" t="s">
        <v>109</v>
      </c>
      <c r="C956" t="s">
        <v>114</v>
      </c>
      <c r="D956" t="s">
        <v>158</v>
      </c>
      <c r="E956">
        <v>0.48</v>
      </c>
      <c r="F956">
        <v>16</v>
      </c>
      <c r="G956">
        <v>794.08699999999999</v>
      </c>
      <c r="H956" t="str">
        <f t="shared" si="14"/>
        <v>BTC</v>
      </c>
    </row>
    <row r="957" spans="1:8" x14ac:dyDescent="0.25">
      <c r="A957" t="s">
        <v>113</v>
      </c>
      <c r="B957" t="s">
        <v>109</v>
      </c>
      <c r="C957" t="s">
        <v>114</v>
      </c>
      <c r="D957" t="s">
        <v>160</v>
      </c>
      <c r="E957">
        <v>0.192</v>
      </c>
      <c r="F957">
        <v>16</v>
      </c>
      <c r="G957">
        <v>794.08699999999999</v>
      </c>
      <c r="H957" t="str">
        <f t="shared" si="14"/>
        <v>BTC</v>
      </c>
    </row>
    <row r="958" spans="1:8" x14ac:dyDescent="0.25">
      <c r="A958" t="s">
        <v>113</v>
      </c>
      <c r="B958" t="s">
        <v>109</v>
      </c>
      <c r="C958" t="s">
        <v>114</v>
      </c>
      <c r="D958" t="s">
        <v>159</v>
      </c>
      <c r="E958">
        <v>0.32</v>
      </c>
      <c r="F958">
        <v>16</v>
      </c>
      <c r="G958">
        <v>794.08699999999999</v>
      </c>
      <c r="H958" t="str">
        <f t="shared" si="14"/>
        <v>BTC</v>
      </c>
    </row>
    <row r="959" spans="1:8" x14ac:dyDescent="0.25">
      <c r="A959" t="s">
        <v>113</v>
      </c>
      <c r="B959" t="s">
        <v>109</v>
      </c>
      <c r="C959" t="s">
        <v>115</v>
      </c>
      <c r="D959" t="s">
        <v>158</v>
      </c>
      <c r="E959">
        <v>0.36</v>
      </c>
      <c r="F959">
        <v>24.6</v>
      </c>
      <c r="G959">
        <v>785.38300000000004</v>
      </c>
      <c r="H959" t="str">
        <f t="shared" si="14"/>
        <v>USD</v>
      </c>
    </row>
    <row r="960" spans="1:8" x14ac:dyDescent="0.25">
      <c r="A960" t="s">
        <v>113</v>
      </c>
      <c r="B960" t="s">
        <v>109</v>
      </c>
      <c r="C960" t="s">
        <v>115</v>
      </c>
      <c r="D960" t="s">
        <v>160</v>
      </c>
      <c r="E960">
        <v>0.10299999999999999</v>
      </c>
      <c r="F960">
        <v>24.6</v>
      </c>
      <c r="G960">
        <v>785.38300000000004</v>
      </c>
      <c r="H960" t="str">
        <f t="shared" si="14"/>
        <v>USD</v>
      </c>
    </row>
    <row r="961" spans="1:8" x14ac:dyDescent="0.25">
      <c r="A961" t="s">
        <v>113</v>
      </c>
      <c r="B961" t="s">
        <v>109</v>
      </c>
      <c r="C961" t="s">
        <v>115</v>
      </c>
      <c r="D961" t="s">
        <v>159</v>
      </c>
      <c r="E961">
        <v>0.21299999999999999</v>
      </c>
      <c r="F961">
        <v>24.6</v>
      </c>
      <c r="G961">
        <v>785.38300000000004</v>
      </c>
      <c r="H961" t="str">
        <f t="shared" si="14"/>
        <v>USD</v>
      </c>
    </row>
    <row r="962" spans="1:8" x14ac:dyDescent="0.25">
      <c r="A962" t="s">
        <v>113</v>
      </c>
      <c r="B962" t="s">
        <v>19</v>
      </c>
      <c r="C962" t="s">
        <v>114</v>
      </c>
      <c r="D962" t="s">
        <v>158</v>
      </c>
      <c r="E962">
        <v>0.52600000000000002</v>
      </c>
      <c r="F962">
        <v>5.6</v>
      </c>
      <c r="G962">
        <v>794.41399999999999</v>
      </c>
      <c r="H962" t="str">
        <f t="shared" si="14"/>
        <v>BTC</v>
      </c>
    </row>
    <row r="963" spans="1:8" x14ac:dyDescent="0.25">
      <c r="A963" t="s">
        <v>113</v>
      </c>
      <c r="B963" t="s">
        <v>19</v>
      </c>
      <c r="C963" t="s">
        <v>114</v>
      </c>
      <c r="D963" t="s">
        <v>160</v>
      </c>
      <c r="E963">
        <v>0.18</v>
      </c>
      <c r="F963">
        <v>5.6</v>
      </c>
      <c r="G963">
        <v>794.41399999999999</v>
      </c>
      <c r="H963" t="str">
        <f t="shared" ref="H963:H979" si="15">RIGHT(C963,3)</f>
        <v>BTC</v>
      </c>
    </row>
    <row r="964" spans="1:8" x14ac:dyDescent="0.25">
      <c r="A964" t="s">
        <v>113</v>
      </c>
      <c r="B964" t="s">
        <v>19</v>
      </c>
      <c r="C964" t="s">
        <v>114</v>
      </c>
      <c r="D964" t="s">
        <v>159</v>
      </c>
      <c r="E964">
        <v>0.35299999999999998</v>
      </c>
      <c r="F964">
        <v>5.6</v>
      </c>
      <c r="G964">
        <v>794.41399999999999</v>
      </c>
      <c r="H964" t="str">
        <f t="shared" si="15"/>
        <v>BTC</v>
      </c>
    </row>
    <row r="965" spans="1:8" x14ac:dyDescent="0.25">
      <c r="A965" t="s">
        <v>113</v>
      </c>
      <c r="B965" t="s">
        <v>19</v>
      </c>
      <c r="C965" t="s">
        <v>115</v>
      </c>
      <c r="D965" t="s">
        <v>158</v>
      </c>
      <c r="E965">
        <v>0.503</v>
      </c>
      <c r="F965">
        <v>16.899999999999999</v>
      </c>
      <c r="G965">
        <v>785.81799999999998</v>
      </c>
      <c r="H965" t="str">
        <f t="shared" si="15"/>
        <v>USD</v>
      </c>
    </row>
    <row r="966" spans="1:8" x14ac:dyDescent="0.25">
      <c r="A966" t="s">
        <v>113</v>
      </c>
      <c r="B966" t="s">
        <v>19</v>
      </c>
      <c r="C966" t="s">
        <v>115</v>
      </c>
      <c r="D966" t="s">
        <v>160</v>
      </c>
      <c r="E966">
        <v>0.155</v>
      </c>
      <c r="F966">
        <v>16.899999999999999</v>
      </c>
      <c r="G966">
        <v>785.81799999999998</v>
      </c>
      <c r="H966" t="str">
        <f t="shared" si="15"/>
        <v>USD</v>
      </c>
    </row>
    <row r="967" spans="1:8" x14ac:dyDescent="0.25">
      <c r="A967" t="s">
        <v>113</v>
      </c>
      <c r="B967" t="s">
        <v>19</v>
      </c>
      <c r="C967" t="s">
        <v>115</v>
      </c>
      <c r="D967" t="s">
        <v>159</v>
      </c>
      <c r="E967">
        <v>0.29099999999999998</v>
      </c>
      <c r="F967">
        <v>16.899999999999999</v>
      </c>
      <c r="G967">
        <v>785.81799999999998</v>
      </c>
      <c r="H967" t="str">
        <f t="shared" si="15"/>
        <v>USD</v>
      </c>
    </row>
    <row r="968" spans="1:8" x14ac:dyDescent="0.25">
      <c r="A968" t="s">
        <v>113</v>
      </c>
      <c r="B968" t="s">
        <v>110</v>
      </c>
      <c r="C968" t="s">
        <v>114</v>
      </c>
      <c r="D968" t="s">
        <v>158</v>
      </c>
      <c r="E968">
        <v>1.288</v>
      </c>
      <c r="F968">
        <v>2.2999999999999998</v>
      </c>
      <c r="G968">
        <v>802.92399999999998</v>
      </c>
      <c r="H968" t="str">
        <f t="shared" si="15"/>
        <v>BTC</v>
      </c>
    </row>
    <row r="969" spans="1:8" x14ac:dyDescent="0.25">
      <c r="A969" t="s">
        <v>113</v>
      </c>
      <c r="B969" t="s">
        <v>110</v>
      </c>
      <c r="C969" t="s">
        <v>114</v>
      </c>
      <c r="D969" t="s">
        <v>160</v>
      </c>
      <c r="E969">
        <v>1.0529999999999999</v>
      </c>
      <c r="F969">
        <v>2.2999999999999998</v>
      </c>
      <c r="G969">
        <v>802.92399999999998</v>
      </c>
      <c r="H969" t="str">
        <f t="shared" si="15"/>
        <v>BTC</v>
      </c>
    </row>
    <row r="970" spans="1:8" x14ac:dyDescent="0.25">
      <c r="A970" t="s">
        <v>113</v>
      </c>
      <c r="B970" t="s">
        <v>110</v>
      </c>
      <c r="C970" t="s">
        <v>114</v>
      </c>
      <c r="D970" t="s">
        <v>159</v>
      </c>
      <c r="E970">
        <v>1.194</v>
      </c>
      <c r="F970">
        <v>2.2999999999999998</v>
      </c>
      <c r="G970">
        <v>802.92399999999998</v>
      </c>
      <c r="H970" t="str">
        <f t="shared" si="15"/>
        <v>BTC</v>
      </c>
    </row>
    <row r="971" spans="1:8" x14ac:dyDescent="0.25">
      <c r="A971" t="s">
        <v>113</v>
      </c>
      <c r="B971" t="s">
        <v>11</v>
      </c>
      <c r="C971" t="s">
        <v>116</v>
      </c>
      <c r="D971" t="s">
        <v>158</v>
      </c>
      <c r="E971">
        <v>0.68899999999999995</v>
      </c>
      <c r="F971">
        <v>36.9</v>
      </c>
      <c r="G971">
        <v>820.86500000000001</v>
      </c>
      <c r="H971" t="str">
        <f t="shared" si="15"/>
        <v>KRW</v>
      </c>
    </row>
    <row r="972" spans="1:8" x14ac:dyDescent="0.25">
      <c r="A972" t="s">
        <v>113</v>
      </c>
      <c r="B972" t="s">
        <v>11</v>
      </c>
      <c r="C972" t="s">
        <v>116</v>
      </c>
      <c r="D972" t="s">
        <v>160</v>
      </c>
      <c r="E972">
        <v>0.184</v>
      </c>
      <c r="F972">
        <v>36.9</v>
      </c>
      <c r="G972">
        <v>820.86500000000001</v>
      </c>
      <c r="H972" t="str">
        <f t="shared" si="15"/>
        <v>KRW</v>
      </c>
    </row>
    <row r="973" spans="1:8" x14ac:dyDescent="0.25">
      <c r="A973" t="s">
        <v>113</v>
      </c>
      <c r="B973" t="s">
        <v>11</v>
      </c>
      <c r="C973" t="s">
        <v>116</v>
      </c>
      <c r="D973" t="s">
        <v>159</v>
      </c>
      <c r="E973">
        <v>0.31</v>
      </c>
      <c r="F973">
        <v>36.9</v>
      </c>
      <c r="G973">
        <v>820.86500000000001</v>
      </c>
      <c r="H973" t="str">
        <f t="shared" si="15"/>
        <v>KRW</v>
      </c>
    </row>
    <row r="974" spans="1:8" x14ac:dyDescent="0.25">
      <c r="A974" t="s">
        <v>113</v>
      </c>
      <c r="B974" t="s">
        <v>21</v>
      </c>
      <c r="C974" t="s">
        <v>114</v>
      </c>
      <c r="D974" t="s">
        <v>158</v>
      </c>
      <c r="E974">
        <v>0.38700000000000001</v>
      </c>
      <c r="F974">
        <v>16.399999999999999</v>
      </c>
      <c r="G974">
        <v>793.89300000000003</v>
      </c>
      <c r="H974" t="str">
        <f t="shared" si="15"/>
        <v>BTC</v>
      </c>
    </row>
    <row r="975" spans="1:8" x14ac:dyDescent="0.25">
      <c r="A975" t="s">
        <v>113</v>
      </c>
      <c r="B975" t="s">
        <v>21</v>
      </c>
      <c r="C975" t="s">
        <v>114</v>
      </c>
      <c r="D975" t="s">
        <v>160</v>
      </c>
      <c r="E975">
        <v>0.18</v>
      </c>
      <c r="F975">
        <v>16.399999999999999</v>
      </c>
      <c r="G975">
        <v>793.89300000000003</v>
      </c>
      <c r="H975" t="str">
        <f t="shared" si="15"/>
        <v>BTC</v>
      </c>
    </row>
    <row r="976" spans="1:8" x14ac:dyDescent="0.25">
      <c r="A976" t="s">
        <v>113</v>
      </c>
      <c r="B976" t="s">
        <v>21</v>
      </c>
      <c r="C976" t="s">
        <v>114</v>
      </c>
      <c r="D976" t="s">
        <v>159</v>
      </c>
      <c r="E976">
        <v>0.25</v>
      </c>
      <c r="F976">
        <v>16.399999999999999</v>
      </c>
      <c r="G976">
        <v>793.89300000000003</v>
      </c>
      <c r="H976" t="str">
        <f t="shared" si="15"/>
        <v>BTC</v>
      </c>
    </row>
    <row r="977" spans="1:8" x14ac:dyDescent="0.25">
      <c r="A977" t="s">
        <v>113</v>
      </c>
      <c r="B977" t="s">
        <v>21</v>
      </c>
      <c r="C977" t="s">
        <v>115</v>
      </c>
      <c r="D977" t="s">
        <v>158</v>
      </c>
      <c r="E977">
        <v>0.56100000000000005</v>
      </c>
      <c r="F977">
        <v>4.0999999999999996</v>
      </c>
      <c r="G977">
        <v>785.34699999999998</v>
      </c>
      <c r="H977" t="str">
        <f t="shared" si="15"/>
        <v>USD</v>
      </c>
    </row>
    <row r="978" spans="1:8" x14ac:dyDescent="0.25">
      <c r="A978" t="s">
        <v>113</v>
      </c>
      <c r="B978" t="s">
        <v>21</v>
      </c>
      <c r="C978" t="s">
        <v>115</v>
      </c>
      <c r="D978" t="s">
        <v>160</v>
      </c>
      <c r="E978">
        <v>0.19900000000000001</v>
      </c>
      <c r="F978">
        <v>4.0999999999999996</v>
      </c>
      <c r="G978">
        <v>785.34699999999998</v>
      </c>
      <c r="H978" t="str">
        <f t="shared" si="15"/>
        <v>USD</v>
      </c>
    </row>
    <row r="979" spans="1:8" x14ac:dyDescent="0.25">
      <c r="A979" t="s">
        <v>113</v>
      </c>
      <c r="B979" t="s">
        <v>21</v>
      </c>
      <c r="C979" t="s">
        <v>115</v>
      </c>
      <c r="D979" t="s">
        <v>159</v>
      </c>
      <c r="E979">
        <v>0.31</v>
      </c>
      <c r="F979">
        <v>4.0999999999999996</v>
      </c>
      <c r="G979">
        <v>785.34699999999998</v>
      </c>
      <c r="H979" t="str">
        <f t="shared" si="15"/>
        <v>USD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B3" sqref="A1:B96"/>
    </sheetView>
  </sheetViews>
  <sheetFormatPr defaultRowHeight="15" x14ac:dyDescent="0.25"/>
  <sheetData>
    <row r="1" spans="1:3" x14ac:dyDescent="0.25">
      <c r="A1" s="6">
        <v>486.2</v>
      </c>
      <c r="B1" s="6">
        <v>5.0999999999999997E-2</v>
      </c>
      <c r="C1" s="6"/>
    </row>
    <row r="2" spans="1:3" x14ac:dyDescent="0.25">
      <c r="A2" s="6">
        <v>192.3</v>
      </c>
      <c r="B2" s="6">
        <v>5.3999999999999999E-2</v>
      </c>
      <c r="C2" s="6"/>
    </row>
    <row r="3" spans="1:3" x14ac:dyDescent="0.25">
      <c r="A3" s="6">
        <v>162.4</v>
      </c>
      <c r="B3" s="6">
        <v>0.10199999999999999</v>
      </c>
      <c r="C3" s="6"/>
    </row>
    <row r="4" spans="1:3" x14ac:dyDescent="0.25">
      <c r="A4" s="6">
        <v>105.4</v>
      </c>
      <c r="B4" s="6">
        <v>0.10100000000000001</v>
      </c>
      <c r="C4" s="6"/>
    </row>
    <row r="5" spans="1:3" x14ac:dyDescent="0.25">
      <c r="A5" s="6">
        <v>88.6</v>
      </c>
      <c r="B5" s="6">
        <v>7.6999999999999999E-2</v>
      </c>
      <c r="C5" s="6"/>
    </row>
    <row r="6" spans="1:3" x14ac:dyDescent="0.25">
      <c r="A6" s="6">
        <v>84.5</v>
      </c>
      <c r="B6" s="6">
        <v>0.17799999999999999</v>
      </c>
      <c r="C6" s="6"/>
    </row>
    <row r="7" spans="1:3" x14ac:dyDescent="0.25">
      <c r="A7" s="6">
        <v>69.7</v>
      </c>
      <c r="B7" s="6">
        <v>0.223</v>
      </c>
      <c r="C7" s="6"/>
    </row>
    <row r="8" spans="1:3" x14ac:dyDescent="0.25">
      <c r="A8" s="6">
        <v>58.3</v>
      </c>
      <c r="B8" s="6">
        <v>0.17399999999999999</v>
      </c>
      <c r="C8" s="6"/>
    </row>
    <row r="9" spans="1:3" x14ac:dyDescent="0.25">
      <c r="A9" s="6">
        <v>55.5</v>
      </c>
      <c r="B9" s="6">
        <v>0.125</v>
      </c>
      <c r="C9" s="6"/>
    </row>
    <row r="10" spans="1:3" x14ac:dyDescent="0.25">
      <c r="A10" s="6">
        <v>37</v>
      </c>
      <c r="B10" s="6">
        <v>0.315</v>
      </c>
      <c r="C10" s="6"/>
    </row>
    <row r="11" spans="1:3" x14ac:dyDescent="0.25">
      <c r="A11" s="6">
        <v>36.6</v>
      </c>
      <c r="B11" s="6">
        <v>0.27100000000000002</v>
      </c>
      <c r="C11" s="6"/>
    </row>
    <row r="12" spans="1:3" x14ac:dyDescent="0.25">
      <c r="A12" s="6">
        <v>35.299999999999997</v>
      </c>
      <c r="B12" s="6">
        <v>0.158</v>
      </c>
      <c r="C12" s="6"/>
    </row>
    <row r="13" spans="1:3" x14ac:dyDescent="0.25">
      <c r="A13" s="6">
        <v>29.2</v>
      </c>
      <c r="B13" s="6">
        <v>0.53600000000000003</v>
      </c>
      <c r="C13" s="6"/>
    </row>
    <row r="14" spans="1:3" x14ac:dyDescent="0.25">
      <c r="A14" s="6">
        <v>27.2</v>
      </c>
      <c r="B14" s="6">
        <v>0.44</v>
      </c>
      <c r="C14" s="6"/>
    </row>
    <row r="15" spans="1:3" x14ac:dyDescent="0.25">
      <c r="A15" s="6">
        <v>26.2</v>
      </c>
      <c r="B15" s="6">
        <v>0.41399999999999998</v>
      </c>
      <c r="C15" s="6"/>
    </row>
    <row r="16" spans="1:3" x14ac:dyDescent="0.25">
      <c r="A16" s="6">
        <v>25</v>
      </c>
      <c r="B16" s="6">
        <v>0.98299999999999998</v>
      </c>
      <c r="C16" s="6"/>
    </row>
    <row r="17" spans="1:3" x14ac:dyDescent="0.25">
      <c r="A17" s="6">
        <v>24.6</v>
      </c>
      <c r="B17" s="6">
        <v>0.21299999999999999</v>
      </c>
      <c r="C17" s="6"/>
    </row>
    <row r="18" spans="1:3" x14ac:dyDescent="0.25">
      <c r="A18" s="6">
        <v>22.1</v>
      </c>
      <c r="B18" s="6">
        <v>0.22600000000000001</v>
      </c>
      <c r="C18" s="6"/>
    </row>
    <row r="19" spans="1:3" x14ac:dyDescent="0.25">
      <c r="A19" s="6">
        <v>19.8</v>
      </c>
      <c r="B19" s="6">
        <v>0.184</v>
      </c>
      <c r="C19" s="6"/>
    </row>
    <row r="20" spans="1:3" x14ac:dyDescent="0.25">
      <c r="A20" s="6">
        <v>16.899999999999999</v>
      </c>
      <c r="B20" s="6">
        <v>0.29099999999999998</v>
      </c>
      <c r="C20" s="6"/>
    </row>
    <row r="21" spans="1:3" x14ac:dyDescent="0.25">
      <c r="A21" s="6">
        <v>16.399999999999999</v>
      </c>
      <c r="B21" s="6">
        <v>0.25</v>
      </c>
      <c r="C21" s="6"/>
    </row>
    <row r="22" spans="1:3" x14ac:dyDescent="0.25">
      <c r="A22" s="6">
        <v>16.3</v>
      </c>
      <c r="B22" s="6">
        <v>0.19</v>
      </c>
      <c r="C22" s="6"/>
    </row>
    <row r="23" spans="1:3" x14ac:dyDescent="0.25">
      <c r="A23" s="6">
        <v>16</v>
      </c>
      <c r="B23" s="6">
        <v>0.32</v>
      </c>
      <c r="C23" s="6"/>
    </row>
    <row r="24" spans="1:3" x14ac:dyDescent="0.25">
      <c r="A24" s="6">
        <v>15.6</v>
      </c>
      <c r="B24" s="6">
        <v>0.495</v>
      </c>
      <c r="C24" s="6"/>
    </row>
    <row r="25" spans="1:3" x14ac:dyDescent="0.25">
      <c r="A25" s="6">
        <v>14.4</v>
      </c>
      <c r="B25" s="6">
        <v>0.40899999999999997</v>
      </c>
      <c r="C25" s="6"/>
    </row>
    <row r="26" spans="1:3" x14ac:dyDescent="0.25">
      <c r="A26" s="6">
        <v>14.2</v>
      </c>
      <c r="B26" s="6">
        <v>0.69799999999999995</v>
      </c>
      <c r="C26" s="6"/>
    </row>
    <row r="27" spans="1:3" x14ac:dyDescent="0.25">
      <c r="A27" s="6">
        <v>13.6</v>
      </c>
      <c r="B27" s="6">
        <v>0.44500000000000001</v>
      </c>
      <c r="C27" s="6"/>
    </row>
    <row r="28" spans="1:3" x14ac:dyDescent="0.25">
      <c r="A28" s="6">
        <v>10.7</v>
      </c>
      <c r="B28" s="6">
        <v>0.5</v>
      </c>
      <c r="C28" s="6"/>
    </row>
    <row r="29" spans="1:3" x14ac:dyDescent="0.25">
      <c r="A29" s="6">
        <v>10.3</v>
      </c>
      <c r="B29" s="6">
        <v>0.48299999999999998</v>
      </c>
      <c r="C29" s="6"/>
    </row>
    <row r="30" spans="1:3" x14ac:dyDescent="0.25">
      <c r="A30" s="6">
        <v>9.1999999999999993</v>
      </c>
      <c r="B30" s="6">
        <v>0.42299999999999999</v>
      </c>
      <c r="C30" s="6"/>
    </row>
    <row r="31" spans="1:3" x14ac:dyDescent="0.25">
      <c r="A31" s="6">
        <v>8.9</v>
      </c>
      <c r="B31" s="6">
        <v>1.3959999999999999</v>
      </c>
      <c r="C31" s="6"/>
    </row>
    <row r="32" spans="1:3" x14ac:dyDescent="0.25">
      <c r="A32" s="6">
        <v>7</v>
      </c>
      <c r="B32" s="6">
        <v>0.84499999999999997</v>
      </c>
      <c r="C32" s="6"/>
    </row>
    <row r="33" spans="1:3" x14ac:dyDescent="0.25">
      <c r="A33" s="6">
        <v>6.8</v>
      </c>
      <c r="B33" s="6">
        <v>0.13400000000000001</v>
      </c>
      <c r="C33" s="6"/>
    </row>
    <row r="34" spans="1:3" x14ac:dyDescent="0.25">
      <c r="A34" s="6">
        <v>6.4</v>
      </c>
      <c r="B34" s="6">
        <v>0.72699999999999998</v>
      </c>
      <c r="C34" s="6"/>
    </row>
    <row r="35" spans="1:3" x14ac:dyDescent="0.25">
      <c r="A35" s="6">
        <v>6.1</v>
      </c>
      <c r="B35" s="6">
        <v>0.29099999999999998</v>
      </c>
      <c r="C35" s="6"/>
    </row>
    <row r="36" spans="1:3" x14ac:dyDescent="0.25">
      <c r="A36" s="6">
        <v>5.9</v>
      </c>
      <c r="B36" s="6">
        <v>0.41299999999999998</v>
      </c>
      <c r="C36" s="6"/>
    </row>
    <row r="37" spans="1:3" x14ac:dyDescent="0.25">
      <c r="A37" s="6">
        <v>5.6</v>
      </c>
      <c r="B37" s="6">
        <v>0.77200000000000002</v>
      </c>
      <c r="C37" s="6"/>
    </row>
    <row r="38" spans="1:3" x14ac:dyDescent="0.25">
      <c r="A38" s="6">
        <v>5.6</v>
      </c>
      <c r="B38" s="6">
        <v>0.35299999999999998</v>
      </c>
      <c r="C38" s="6"/>
    </row>
    <row r="39" spans="1:3" x14ac:dyDescent="0.25">
      <c r="A39" s="6">
        <v>5.4</v>
      </c>
      <c r="B39" s="6">
        <v>0.56999999999999995</v>
      </c>
      <c r="C39" s="6"/>
    </row>
    <row r="40" spans="1:3" x14ac:dyDescent="0.25">
      <c r="A40" s="6">
        <v>5.4</v>
      </c>
      <c r="B40" s="6">
        <v>0.25700000000000001</v>
      </c>
      <c r="C40" s="6"/>
    </row>
    <row r="41" spans="1:3" x14ac:dyDescent="0.25">
      <c r="A41" s="6">
        <v>4.9000000000000004</v>
      </c>
      <c r="B41" s="6">
        <v>0.60599999999999998</v>
      </c>
      <c r="C41" s="6"/>
    </row>
    <row r="42" spans="1:3" x14ac:dyDescent="0.25">
      <c r="A42" s="6">
        <v>4.9000000000000004</v>
      </c>
      <c r="B42" s="6">
        <v>0.377</v>
      </c>
      <c r="C42" s="6"/>
    </row>
    <row r="43" spans="1:3" x14ac:dyDescent="0.25">
      <c r="A43" s="6">
        <v>4.8</v>
      </c>
      <c r="B43" s="6">
        <v>0.58599999999999997</v>
      </c>
      <c r="C43" s="6"/>
    </row>
    <row r="44" spans="1:3" x14ac:dyDescent="0.25">
      <c r="A44" s="6">
        <v>4.7</v>
      </c>
      <c r="B44" s="6">
        <v>0.42199999999999999</v>
      </c>
      <c r="C44" s="6"/>
    </row>
    <row r="45" spans="1:3" x14ac:dyDescent="0.25">
      <c r="A45" s="6">
        <v>4.4000000000000004</v>
      </c>
      <c r="B45" s="6">
        <v>0.80900000000000005</v>
      </c>
      <c r="C45" s="6"/>
    </row>
    <row r="46" spans="1:3" x14ac:dyDescent="0.25">
      <c r="A46" s="6">
        <v>4.4000000000000004</v>
      </c>
      <c r="B46" s="6">
        <v>0.27500000000000002</v>
      </c>
      <c r="C46" s="6"/>
    </row>
    <row r="47" spans="1:3" x14ac:dyDescent="0.25">
      <c r="A47" s="6">
        <v>4.0999999999999996</v>
      </c>
      <c r="B47" s="6">
        <v>0.46800000000000003</v>
      </c>
      <c r="C47" s="6"/>
    </row>
    <row r="48" spans="1:3" x14ac:dyDescent="0.25">
      <c r="A48" s="6">
        <v>4.0999999999999996</v>
      </c>
      <c r="B48" s="6">
        <v>0.505</v>
      </c>
      <c r="C48" s="6"/>
    </row>
    <row r="49" spans="1:3" x14ac:dyDescent="0.25">
      <c r="A49" s="6">
        <v>4.0999999999999996</v>
      </c>
      <c r="B49" s="6">
        <v>0.31</v>
      </c>
      <c r="C49" s="6"/>
    </row>
    <row r="50" spans="1:3" x14ac:dyDescent="0.25">
      <c r="A50" s="6">
        <v>3.8</v>
      </c>
      <c r="B50" s="6">
        <v>0.52500000000000002</v>
      </c>
      <c r="C50" s="6"/>
    </row>
    <row r="51" spans="1:3" x14ac:dyDescent="0.25">
      <c r="A51" s="6">
        <v>3.4</v>
      </c>
      <c r="B51" s="6">
        <v>0.53900000000000003</v>
      </c>
      <c r="C51" s="6"/>
    </row>
    <row r="52" spans="1:3" x14ac:dyDescent="0.25">
      <c r="A52" s="6">
        <v>3.3</v>
      </c>
      <c r="B52" s="6">
        <v>0.22900000000000001</v>
      </c>
      <c r="C52" s="6"/>
    </row>
    <row r="53" spans="1:3" x14ac:dyDescent="0.25">
      <c r="A53" s="6">
        <v>3.2</v>
      </c>
      <c r="B53" s="6">
        <v>0.56899999999999995</v>
      </c>
      <c r="C53" s="6"/>
    </row>
    <row r="54" spans="1:3" x14ac:dyDescent="0.25">
      <c r="A54" s="6">
        <v>3.2</v>
      </c>
      <c r="B54" s="6">
        <v>0.66</v>
      </c>
      <c r="C54" s="6"/>
    </row>
    <row r="55" spans="1:3" x14ac:dyDescent="0.25">
      <c r="A55" s="6">
        <v>3</v>
      </c>
      <c r="B55" s="6">
        <v>0.72</v>
      </c>
      <c r="C55" s="6"/>
    </row>
    <row r="56" spans="1:3" x14ac:dyDescent="0.25">
      <c r="A56" s="6">
        <v>3</v>
      </c>
      <c r="B56" s="6">
        <v>0.498</v>
      </c>
      <c r="C56" s="6"/>
    </row>
    <row r="57" spans="1:3" x14ac:dyDescent="0.25">
      <c r="A57" s="6">
        <v>2.8</v>
      </c>
      <c r="B57" s="6">
        <v>0.65800000000000003</v>
      </c>
      <c r="C57" s="6"/>
    </row>
    <row r="58" spans="1:3" x14ac:dyDescent="0.25">
      <c r="A58" s="6">
        <v>2.5</v>
      </c>
      <c r="B58" s="6">
        <v>0.48199999999999998</v>
      </c>
      <c r="C58" s="6"/>
    </row>
    <row r="59" spans="1:3" x14ac:dyDescent="0.25">
      <c r="A59" s="6">
        <v>2.4</v>
      </c>
      <c r="B59" s="6">
        <v>0.69699999999999995</v>
      </c>
      <c r="C59" s="6"/>
    </row>
    <row r="60" spans="1:3" x14ac:dyDescent="0.25">
      <c r="A60" s="6">
        <v>2.2000000000000002</v>
      </c>
      <c r="B60" s="6">
        <v>1.258</v>
      </c>
      <c r="C60" s="6"/>
    </row>
    <row r="61" spans="1:3" x14ac:dyDescent="0.25">
      <c r="A61" s="6">
        <v>2.1</v>
      </c>
      <c r="B61" s="6">
        <v>0.95699999999999996</v>
      </c>
      <c r="C61" s="6"/>
    </row>
    <row r="62" spans="1:3" x14ac:dyDescent="0.25">
      <c r="A62" s="6">
        <v>1.8</v>
      </c>
      <c r="B62" s="6">
        <v>0.53800000000000003</v>
      </c>
      <c r="C62" s="6"/>
    </row>
    <row r="63" spans="1:3" x14ac:dyDescent="0.25">
      <c r="A63" s="6">
        <v>1.8</v>
      </c>
      <c r="B63" s="6">
        <v>1.512</v>
      </c>
      <c r="C63" s="6"/>
    </row>
    <row r="64" spans="1:3" x14ac:dyDescent="0.25">
      <c r="A64" s="6">
        <v>1.7</v>
      </c>
      <c r="B64" s="6">
        <v>0.33700000000000002</v>
      </c>
      <c r="C64" s="6"/>
    </row>
    <row r="65" spans="1:3" x14ac:dyDescent="0.25">
      <c r="A65" s="6">
        <v>1.6</v>
      </c>
      <c r="B65" s="6">
        <v>0.98499999999999999</v>
      </c>
      <c r="C65" s="6"/>
    </row>
    <row r="66" spans="1:3" x14ac:dyDescent="0.25">
      <c r="A66" s="6">
        <v>1.6</v>
      </c>
      <c r="B66" s="6">
        <v>0.374</v>
      </c>
      <c r="C66" s="6"/>
    </row>
    <row r="67" spans="1:3" x14ac:dyDescent="0.25">
      <c r="A67" s="6">
        <v>1.6</v>
      </c>
      <c r="B67" s="6">
        <v>0.48299999999999998</v>
      </c>
      <c r="C67" s="6"/>
    </row>
    <row r="68" spans="1:3" x14ac:dyDescent="0.25">
      <c r="A68" s="6">
        <v>1.4</v>
      </c>
      <c r="B68" s="6">
        <v>0.67900000000000005</v>
      </c>
      <c r="C68" s="6"/>
    </row>
    <row r="69" spans="1:3" x14ac:dyDescent="0.25">
      <c r="A69" s="6">
        <v>1.4</v>
      </c>
      <c r="B69" s="6">
        <v>0.57599999999999996</v>
      </c>
      <c r="C69" s="6"/>
    </row>
    <row r="70" spans="1:3" x14ac:dyDescent="0.25">
      <c r="A70" s="6">
        <v>1.3</v>
      </c>
      <c r="B70" s="6">
        <v>0.51900000000000002</v>
      </c>
      <c r="C70" s="6"/>
    </row>
    <row r="71" spans="1:3" x14ac:dyDescent="0.25">
      <c r="A71" s="6">
        <v>1.3</v>
      </c>
      <c r="B71" s="6">
        <v>1.863</v>
      </c>
      <c r="C71" s="6"/>
    </row>
    <row r="72" spans="1:3" x14ac:dyDescent="0.25">
      <c r="A72" s="6">
        <v>1.3</v>
      </c>
      <c r="B72" s="6">
        <v>0.69599999999999995</v>
      </c>
      <c r="C72" s="6"/>
    </row>
    <row r="73" spans="1:3" x14ac:dyDescent="0.25">
      <c r="A73" s="6">
        <v>1.2</v>
      </c>
      <c r="B73" s="6">
        <v>2.4489999999999998</v>
      </c>
      <c r="C73" s="6"/>
    </row>
    <row r="74" spans="1:3" x14ac:dyDescent="0.25">
      <c r="A74" s="6">
        <v>1.2</v>
      </c>
      <c r="B74" s="6">
        <v>0.76200000000000001</v>
      </c>
      <c r="C74" s="6"/>
    </row>
    <row r="75" spans="1:3" x14ac:dyDescent="0.25">
      <c r="A75" s="6">
        <v>1.1000000000000001</v>
      </c>
      <c r="B75" s="6">
        <v>1.41</v>
      </c>
      <c r="C75" s="6"/>
    </row>
    <row r="76" spans="1:3" x14ac:dyDescent="0.25">
      <c r="A76" s="6">
        <v>1.1000000000000001</v>
      </c>
      <c r="B76" s="6">
        <v>0.77900000000000003</v>
      </c>
      <c r="C76" s="6"/>
    </row>
    <row r="77" spans="1:3" x14ac:dyDescent="0.25">
      <c r="A77" s="6">
        <v>1.1000000000000001</v>
      </c>
      <c r="B77" s="6">
        <v>0.23200000000000001</v>
      </c>
      <c r="C77" s="6"/>
    </row>
    <row r="78" spans="1:3" x14ac:dyDescent="0.25">
      <c r="A78" s="6">
        <v>1.1000000000000001</v>
      </c>
      <c r="B78" s="6">
        <v>0.69</v>
      </c>
      <c r="C78" s="6"/>
    </row>
    <row r="79" spans="1:3" x14ac:dyDescent="0.25">
      <c r="A79" s="6">
        <v>1</v>
      </c>
      <c r="B79" s="6">
        <v>0.26400000000000001</v>
      </c>
      <c r="C79" s="6"/>
    </row>
    <row r="80" spans="1:3" x14ac:dyDescent="0.25">
      <c r="A80" s="6">
        <v>1</v>
      </c>
      <c r="B80" s="6">
        <v>0.85699999999999998</v>
      </c>
      <c r="C80" s="6"/>
    </row>
    <row r="81" spans="1:3" x14ac:dyDescent="0.25">
      <c r="A81" s="6">
        <v>0.9</v>
      </c>
      <c r="B81" s="6">
        <v>0.78700000000000003</v>
      </c>
      <c r="C81" s="6"/>
    </row>
    <row r="82" spans="1:3" x14ac:dyDescent="0.25">
      <c r="A82" s="6">
        <v>0.8</v>
      </c>
      <c r="B82" s="6">
        <v>0.81699999999999995</v>
      </c>
      <c r="C82" s="6"/>
    </row>
    <row r="83" spans="1:3" x14ac:dyDescent="0.25">
      <c r="A83" s="6">
        <v>0.7</v>
      </c>
      <c r="B83" s="6">
        <v>1.9530000000000001</v>
      </c>
      <c r="C83" s="6"/>
    </row>
    <row r="84" spans="1:3" x14ac:dyDescent="0.25">
      <c r="A84" s="6">
        <v>0.7</v>
      </c>
      <c r="B84" s="6">
        <v>1.524</v>
      </c>
      <c r="C84" s="6"/>
    </row>
    <row r="85" spans="1:3" x14ac:dyDescent="0.25">
      <c r="A85" s="6">
        <v>0.6</v>
      </c>
      <c r="B85" s="6">
        <v>0.76300000000000001</v>
      </c>
      <c r="C85" s="6"/>
    </row>
    <row r="86" spans="1:3" x14ac:dyDescent="0.25">
      <c r="A86" s="6">
        <v>0.5</v>
      </c>
      <c r="B86" s="6">
        <v>2.3940000000000001</v>
      </c>
      <c r="C86" s="6"/>
    </row>
    <row r="87" spans="1:3" x14ac:dyDescent="0.25">
      <c r="A87" s="6">
        <v>0.5</v>
      </c>
      <c r="B87" s="6">
        <v>0.44400000000000001</v>
      </c>
      <c r="C87" s="6"/>
    </row>
    <row r="88" spans="1:3" x14ac:dyDescent="0.25">
      <c r="A88" s="6">
        <v>0.5</v>
      </c>
      <c r="B88" s="6">
        <v>1.02</v>
      </c>
      <c r="C88" s="6"/>
    </row>
    <row r="89" spans="1:3" x14ac:dyDescent="0.25">
      <c r="A89" s="6">
        <v>0.5</v>
      </c>
      <c r="B89" s="6">
        <v>0.97699999999999998</v>
      </c>
      <c r="C89" s="6"/>
    </row>
    <row r="90" spans="1:3" x14ac:dyDescent="0.25">
      <c r="A90" s="6">
        <v>0.5</v>
      </c>
      <c r="B90" s="6">
        <v>1.2190000000000001</v>
      </c>
      <c r="C90" s="6"/>
    </row>
    <row r="91" spans="1:3" x14ac:dyDescent="0.25">
      <c r="A91" s="6">
        <v>0.4</v>
      </c>
      <c r="B91" s="6">
        <v>1.107</v>
      </c>
      <c r="C91" s="6"/>
    </row>
    <row r="92" spans="1:3" x14ac:dyDescent="0.25">
      <c r="A92" s="6">
        <v>0.4</v>
      </c>
      <c r="B92" s="6">
        <v>3.6669999999999998</v>
      </c>
      <c r="C92" s="6"/>
    </row>
    <row r="93" spans="1:3" x14ac:dyDescent="0.25">
      <c r="A93" s="6">
        <v>0.2</v>
      </c>
      <c r="B93" s="6">
        <v>3.6</v>
      </c>
      <c r="C93" s="6"/>
    </row>
    <row r="94" spans="1:3" x14ac:dyDescent="0.25">
      <c r="A94" s="6">
        <v>0.1</v>
      </c>
      <c r="B94" s="6">
        <v>5</v>
      </c>
      <c r="C94" s="6"/>
    </row>
    <row r="95" spans="1:3" x14ac:dyDescent="0.25">
      <c r="A95" s="6">
        <v>0.01</v>
      </c>
      <c r="B95" s="6">
        <v>10</v>
      </c>
      <c r="C95" s="6"/>
    </row>
    <row r="96" spans="1:3" x14ac:dyDescent="0.25">
      <c r="A96" s="6">
        <v>0</v>
      </c>
      <c r="B96" s="6">
        <v>15</v>
      </c>
      <c r="C96" s="6"/>
    </row>
  </sheetData>
  <sortState ref="A1:B92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1" sqref="D1:D34"/>
    </sheetView>
  </sheetViews>
  <sheetFormatPr defaultRowHeight="15" x14ac:dyDescent="0.25"/>
  <sheetData>
    <row r="1" spans="1:4" x14ac:dyDescent="0.25">
      <c r="A1" s="5" t="s">
        <v>101</v>
      </c>
      <c r="B1" s="4">
        <v>0.13400000000000001</v>
      </c>
      <c r="C1" s="4">
        <v>6.8</v>
      </c>
      <c r="D1">
        <v>1</v>
      </c>
    </row>
    <row r="2" spans="1:4" x14ac:dyDescent="0.25">
      <c r="A2" s="5" t="s">
        <v>100</v>
      </c>
      <c r="B2" s="4">
        <v>0.67</v>
      </c>
      <c r="C2" s="4">
        <v>0.6</v>
      </c>
      <c r="D2">
        <v>1</v>
      </c>
    </row>
    <row r="3" spans="1:4" x14ac:dyDescent="0.25">
      <c r="A3" s="5" t="s">
        <v>102</v>
      </c>
      <c r="B3" s="4">
        <v>0.19</v>
      </c>
      <c r="C3" s="4">
        <v>16.3</v>
      </c>
      <c r="D3">
        <v>1</v>
      </c>
    </row>
    <row r="4" spans="1:4" x14ac:dyDescent="0.25">
      <c r="A4" s="5" t="s">
        <v>108</v>
      </c>
      <c r="B4" s="4">
        <v>5.0999999999999997E-2</v>
      </c>
      <c r="C4" s="4">
        <v>486.2</v>
      </c>
      <c r="D4">
        <v>1</v>
      </c>
    </row>
    <row r="5" spans="1:4" x14ac:dyDescent="0.25">
      <c r="A5" s="5" t="s">
        <v>91</v>
      </c>
      <c r="B5" s="4">
        <v>1.41</v>
      </c>
      <c r="C5" s="4">
        <v>1.1000000000000001</v>
      </c>
      <c r="D5">
        <v>1</v>
      </c>
    </row>
    <row r="6" spans="1:4" x14ac:dyDescent="0.25">
      <c r="A6" s="5" t="s">
        <v>92</v>
      </c>
      <c r="B6" s="4">
        <v>1.258</v>
      </c>
      <c r="C6" s="4">
        <v>2.2000000000000002</v>
      </c>
      <c r="D6">
        <v>1</v>
      </c>
    </row>
    <row r="7" spans="1:4" x14ac:dyDescent="0.25">
      <c r="A7" s="5" t="s">
        <v>48</v>
      </c>
      <c r="B7" s="4">
        <v>0.77200000000000002</v>
      </c>
      <c r="C7" s="4">
        <v>5.6</v>
      </c>
      <c r="D7">
        <v>1</v>
      </c>
    </row>
    <row r="8" spans="1:4" x14ac:dyDescent="0.25">
      <c r="A8" s="5" t="s">
        <v>49</v>
      </c>
      <c r="B8" s="4">
        <v>0.58599999999999997</v>
      </c>
      <c r="C8" s="4">
        <v>4.8</v>
      </c>
      <c r="D8">
        <v>1</v>
      </c>
    </row>
    <row r="9" spans="1:4" x14ac:dyDescent="0.25">
      <c r="A9" s="5" t="s">
        <v>2</v>
      </c>
      <c r="B9" s="4">
        <v>0.42199999999999999</v>
      </c>
      <c r="C9" s="4">
        <v>4.7</v>
      </c>
      <c r="D9">
        <v>1</v>
      </c>
    </row>
    <row r="10" spans="1:4" x14ac:dyDescent="0.25">
      <c r="A10" s="5" t="s">
        <v>7</v>
      </c>
      <c r="B10" s="4">
        <v>0.57699999999999996</v>
      </c>
      <c r="C10" s="4">
        <v>3.5</v>
      </c>
      <c r="D10">
        <v>1</v>
      </c>
    </row>
    <row r="11" spans="1:4" x14ac:dyDescent="0.25">
      <c r="A11" s="5" t="s">
        <v>6</v>
      </c>
      <c r="B11" s="4">
        <v>0.27100000000000002</v>
      </c>
      <c r="C11" s="4">
        <v>36.6</v>
      </c>
      <c r="D11">
        <v>1</v>
      </c>
    </row>
    <row r="12" spans="1:4" x14ac:dyDescent="0.25">
      <c r="A12" s="5" t="s">
        <v>67</v>
      </c>
      <c r="B12" s="4">
        <v>0.56999999999999995</v>
      </c>
      <c r="C12" s="4">
        <v>5.4</v>
      </c>
      <c r="D12">
        <v>1</v>
      </c>
    </row>
    <row r="13" spans="1:4" x14ac:dyDescent="0.25">
      <c r="A13" s="5" t="s">
        <v>68</v>
      </c>
      <c r="B13" s="4">
        <v>0.44</v>
      </c>
      <c r="C13" s="4">
        <v>27.2</v>
      </c>
      <c r="D13">
        <v>1</v>
      </c>
    </row>
    <row r="14" spans="1:4" x14ac:dyDescent="0.25">
      <c r="A14" s="5" t="s">
        <v>114</v>
      </c>
      <c r="B14" s="4">
        <v>0.184</v>
      </c>
      <c r="C14" s="4">
        <v>19.8</v>
      </c>
      <c r="D14">
        <v>1</v>
      </c>
    </row>
    <row r="15" spans="1:4" x14ac:dyDescent="0.25">
      <c r="A15" s="5" t="s">
        <v>115</v>
      </c>
      <c r="B15" s="4">
        <v>7.6999999999999999E-2</v>
      </c>
      <c r="C15" s="4">
        <v>88.6</v>
      </c>
      <c r="D15">
        <v>1</v>
      </c>
    </row>
    <row r="16" spans="1:4" x14ac:dyDescent="0.25">
      <c r="A16" s="5" t="s">
        <v>73</v>
      </c>
      <c r="B16" s="4">
        <v>1.3959999999999999</v>
      </c>
      <c r="C16" s="4">
        <v>8.9</v>
      </c>
      <c r="D16">
        <v>1</v>
      </c>
    </row>
    <row r="17" spans="1:4" x14ac:dyDescent="0.25">
      <c r="A17" s="5" t="s">
        <v>72</v>
      </c>
      <c r="B17" s="4">
        <v>3.5920000000000001</v>
      </c>
      <c r="C17" s="4">
        <v>1.5</v>
      </c>
      <c r="D17">
        <v>1</v>
      </c>
    </row>
    <row r="18" spans="1:4" x14ac:dyDescent="0.25">
      <c r="A18" s="5" t="s">
        <v>74</v>
      </c>
      <c r="B18" s="4">
        <v>0.98299999999999998</v>
      </c>
      <c r="C18" s="4">
        <v>25</v>
      </c>
      <c r="D18">
        <v>1</v>
      </c>
    </row>
    <row r="19" spans="1:4" x14ac:dyDescent="0.25">
      <c r="A19" s="5" t="s">
        <v>14</v>
      </c>
      <c r="B19" s="4">
        <v>0.25700000000000001</v>
      </c>
      <c r="C19" s="4">
        <v>5.4</v>
      </c>
      <c r="D19">
        <v>1</v>
      </c>
    </row>
    <row r="20" spans="1:4" x14ac:dyDescent="0.25">
      <c r="A20" s="5" t="s">
        <v>15</v>
      </c>
      <c r="B20" s="4">
        <v>0.315</v>
      </c>
      <c r="C20" s="4">
        <v>37</v>
      </c>
      <c r="D20">
        <v>1</v>
      </c>
    </row>
    <row r="21" spans="1:4" x14ac:dyDescent="0.25">
      <c r="A21" s="5" t="s">
        <v>58</v>
      </c>
      <c r="B21" s="4">
        <v>0.52500000000000002</v>
      </c>
      <c r="C21" s="4">
        <v>3.8</v>
      </c>
      <c r="D21">
        <v>1</v>
      </c>
    </row>
    <row r="22" spans="1:4" x14ac:dyDescent="0.25">
      <c r="A22" s="5" t="s">
        <v>60</v>
      </c>
      <c r="B22" s="4">
        <v>0.97299999999999998</v>
      </c>
      <c r="C22" s="4">
        <v>0.7</v>
      </c>
      <c r="D22">
        <v>1</v>
      </c>
    </row>
    <row r="23" spans="1:4" x14ac:dyDescent="0.25">
      <c r="A23" s="5" t="s">
        <v>59</v>
      </c>
      <c r="B23" s="4">
        <v>0.41399999999999998</v>
      </c>
      <c r="C23" s="4">
        <v>26.2</v>
      </c>
      <c r="D23">
        <v>1</v>
      </c>
    </row>
    <row r="24" spans="1:4" x14ac:dyDescent="0.25">
      <c r="A24" s="5" t="s">
        <v>79</v>
      </c>
      <c r="B24" s="4">
        <v>0.98499999999999999</v>
      </c>
      <c r="C24" s="4">
        <v>1.6</v>
      </c>
      <c r="D24">
        <v>1</v>
      </c>
    </row>
    <row r="25" spans="1:4" x14ac:dyDescent="0.25">
      <c r="A25" s="5" t="s">
        <v>80</v>
      </c>
      <c r="B25" s="4">
        <v>1.409</v>
      </c>
      <c r="C25" s="4">
        <v>0.3</v>
      </c>
      <c r="D25">
        <v>1</v>
      </c>
    </row>
    <row r="26" spans="1:4" x14ac:dyDescent="0.25">
      <c r="A26" s="5" t="s">
        <v>81</v>
      </c>
      <c r="B26" s="4">
        <v>0.84499999999999997</v>
      </c>
      <c r="C26" s="4">
        <v>7</v>
      </c>
      <c r="D26">
        <v>1</v>
      </c>
    </row>
    <row r="27" spans="1:4" x14ac:dyDescent="0.25">
      <c r="A27" s="5" t="s">
        <v>55</v>
      </c>
      <c r="B27" s="4">
        <v>2.3940000000000001</v>
      </c>
      <c r="C27" s="4">
        <v>0.5</v>
      </c>
      <c r="D27">
        <v>1</v>
      </c>
    </row>
    <row r="28" spans="1:4" x14ac:dyDescent="0.25">
      <c r="A28" s="5" t="s">
        <v>44</v>
      </c>
      <c r="B28" s="4">
        <v>1.9530000000000001</v>
      </c>
      <c r="C28" s="4">
        <v>0.7</v>
      </c>
      <c r="D28">
        <v>1</v>
      </c>
    </row>
    <row r="29" spans="1:4" x14ac:dyDescent="0.25">
      <c r="A29" s="5" t="s">
        <v>87</v>
      </c>
      <c r="B29" s="4">
        <v>0.53900000000000003</v>
      </c>
      <c r="C29" s="4">
        <v>3.4</v>
      </c>
      <c r="D29">
        <v>1</v>
      </c>
    </row>
    <row r="30" spans="1:4" x14ac:dyDescent="0.25">
      <c r="A30" s="5" t="s">
        <v>88</v>
      </c>
      <c r="B30" s="4">
        <v>0.40899999999999997</v>
      </c>
      <c r="C30" s="4">
        <v>14.4</v>
      </c>
      <c r="D30">
        <v>1</v>
      </c>
    </row>
    <row r="31" spans="1:4" x14ac:dyDescent="0.25">
      <c r="A31" s="5" t="s">
        <v>33</v>
      </c>
      <c r="B31" s="4">
        <v>0.44500000000000001</v>
      </c>
      <c r="C31" s="4">
        <v>13.6</v>
      </c>
      <c r="D31">
        <v>1</v>
      </c>
    </row>
    <row r="32" spans="1:4" x14ac:dyDescent="0.25">
      <c r="A32" s="5" t="s">
        <v>34</v>
      </c>
      <c r="B32" s="4">
        <v>0.223</v>
      </c>
      <c r="C32" s="4">
        <v>69.7</v>
      </c>
      <c r="D32">
        <v>1</v>
      </c>
    </row>
    <row r="33" spans="1:4" x14ac:dyDescent="0.25">
      <c r="A33" s="5" t="s">
        <v>28</v>
      </c>
      <c r="B33" s="4">
        <v>0.77900000000000003</v>
      </c>
      <c r="C33" s="4">
        <v>1.1000000000000001</v>
      </c>
      <c r="D33">
        <v>1</v>
      </c>
    </row>
    <row r="34" spans="1:4" x14ac:dyDescent="0.25">
      <c r="A34" s="5" t="s">
        <v>30</v>
      </c>
      <c r="B34" s="4">
        <v>0.60599999999999998</v>
      </c>
      <c r="C34" s="4">
        <v>4.9000000000000004</v>
      </c>
      <c r="D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defaultRowHeight="15" x14ac:dyDescent="0.25"/>
  <sheetData>
    <row r="1" spans="1:4" x14ac:dyDescent="0.25">
      <c r="A1" s="5" t="s">
        <v>101</v>
      </c>
      <c r="B1" s="4">
        <v>0.23200000000000001</v>
      </c>
      <c r="C1" s="4">
        <v>1.1000000000000001</v>
      </c>
      <c r="D1">
        <v>2</v>
      </c>
    </row>
    <row r="2" spans="1:4" x14ac:dyDescent="0.25">
      <c r="A2" s="5" t="s">
        <v>102</v>
      </c>
      <c r="B2" s="4">
        <v>0.374</v>
      </c>
      <c r="C2" s="4">
        <v>1.6</v>
      </c>
      <c r="D2">
        <v>2</v>
      </c>
    </row>
    <row r="3" spans="1:4" x14ac:dyDescent="0.25">
      <c r="A3" s="5" t="s">
        <v>108</v>
      </c>
      <c r="B3" s="4">
        <v>0.10100000000000001</v>
      </c>
      <c r="C3" s="4">
        <v>105.4</v>
      </c>
      <c r="D3">
        <v>2</v>
      </c>
    </row>
    <row r="4" spans="1:4" x14ac:dyDescent="0.25">
      <c r="A4" s="5" t="s">
        <v>48</v>
      </c>
      <c r="B4" s="4">
        <v>1.02</v>
      </c>
      <c r="C4" s="4">
        <v>0.5</v>
      </c>
      <c r="D4">
        <v>2</v>
      </c>
    </row>
    <row r="5" spans="1:4" x14ac:dyDescent="0.25">
      <c r="A5" s="5" t="s">
        <v>49</v>
      </c>
      <c r="B5" s="4">
        <v>0.97699999999999998</v>
      </c>
      <c r="C5" s="4">
        <v>0.5</v>
      </c>
      <c r="D5">
        <v>2</v>
      </c>
    </row>
    <row r="6" spans="1:4" x14ac:dyDescent="0.25">
      <c r="A6" s="5" t="s">
        <v>2</v>
      </c>
      <c r="B6" s="4">
        <v>0.78700000000000003</v>
      </c>
      <c r="C6" s="4">
        <v>0.9</v>
      </c>
      <c r="D6">
        <v>2</v>
      </c>
    </row>
    <row r="7" spans="1:4" x14ac:dyDescent="0.25">
      <c r="A7" s="5" t="s">
        <v>7</v>
      </c>
      <c r="B7" s="4">
        <v>0.84299999999999997</v>
      </c>
      <c r="C7" s="4">
        <v>0.7</v>
      </c>
      <c r="D7">
        <v>2</v>
      </c>
    </row>
    <row r="8" spans="1:4" x14ac:dyDescent="0.25">
      <c r="A8" s="5" t="s">
        <v>6</v>
      </c>
      <c r="B8" s="4">
        <v>1.863</v>
      </c>
      <c r="C8" s="4">
        <v>1.3</v>
      </c>
      <c r="D8">
        <v>2</v>
      </c>
    </row>
    <row r="9" spans="1:4" x14ac:dyDescent="0.25">
      <c r="A9" s="5" t="s">
        <v>67</v>
      </c>
      <c r="B9" s="4">
        <v>0.67900000000000005</v>
      </c>
      <c r="C9" s="4">
        <v>1.4</v>
      </c>
      <c r="D9">
        <v>2</v>
      </c>
    </row>
    <row r="10" spans="1:4" x14ac:dyDescent="0.25">
      <c r="A10" s="5" t="s">
        <v>68</v>
      </c>
      <c r="B10" s="4">
        <v>0.95699999999999996</v>
      </c>
      <c r="C10" s="4">
        <v>2.1</v>
      </c>
      <c r="D10">
        <v>2</v>
      </c>
    </row>
    <row r="11" spans="1:4" x14ac:dyDescent="0.25">
      <c r="A11" s="5" t="s">
        <v>114</v>
      </c>
      <c r="B11" s="4">
        <v>0.29099999999999998</v>
      </c>
      <c r="C11" s="4">
        <v>6.1</v>
      </c>
      <c r="D11">
        <v>2</v>
      </c>
    </row>
    <row r="12" spans="1:4" x14ac:dyDescent="0.25">
      <c r="A12" s="5" t="s">
        <v>115</v>
      </c>
      <c r="B12" s="4">
        <v>0.22600000000000001</v>
      </c>
      <c r="C12" s="4">
        <v>22.1</v>
      </c>
      <c r="D12">
        <v>2</v>
      </c>
    </row>
    <row r="13" spans="1:4" x14ac:dyDescent="0.25">
      <c r="A13" s="5" t="s">
        <v>14</v>
      </c>
      <c r="B13" s="4">
        <v>0.48299999999999998</v>
      </c>
      <c r="C13" s="4">
        <v>1.6</v>
      </c>
      <c r="D13">
        <v>2</v>
      </c>
    </row>
    <row r="14" spans="1:4" x14ac:dyDescent="0.25">
      <c r="A14" s="5" t="s">
        <v>15</v>
      </c>
      <c r="B14" s="4">
        <v>0.46800000000000003</v>
      </c>
      <c r="C14" s="4">
        <v>4.0999999999999996</v>
      </c>
      <c r="D14">
        <v>2</v>
      </c>
    </row>
    <row r="15" spans="1:4" x14ac:dyDescent="0.25">
      <c r="A15" s="5" t="s">
        <v>96</v>
      </c>
      <c r="B15" s="4">
        <v>0.53800000000000003</v>
      </c>
      <c r="C15" s="4">
        <v>1.8</v>
      </c>
      <c r="D15">
        <v>2</v>
      </c>
    </row>
    <row r="16" spans="1:4" x14ac:dyDescent="0.25">
      <c r="A16" s="5" t="s">
        <v>98</v>
      </c>
      <c r="B16" s="4">
        <v>1.512</v>
      </c>
      <c r="C16" s="4">
        <v>1.8</v>
      </c>
      <c r="D16">
        <v>2</v>
      </c>
    </row>
    <row r="17" spans="1:4" x14ac:dyDescent="0.25">
      <c r="A17" s="5" t="s">
        <v>87</v>
      </c>
      <c r="B17" s="4">
        <v>0.57599999999999996</v>
      </c>
      <c r="C17" s="4">
        <v>1.4</v>
      </c>
      <c r="D17">
        <v>2</v>
      </c>
    </row>
    <row r="18" spans="1:4" x14ac:dyDescent="0.25">
      <c r="A18" s="5" t="s">
        <v>88</v>
      </c>
      <c r="B18" s="4">
        <v>0.56899999999999995</v>
      </c>
      <c r="C18" s="4">
        <v>3.2</v>
      </c>
      <c r="D18">
        <v>2</v>
      </c>
    </row>
    <row r="19" spans="1:4" x14ac:dyDescent="0.25">
      <c r="A19" s="5" t="s">
        <v>33</v>
      </c>
      <c r="B19" s="4">
        <v>0.72699999999999998</v>
      </c>
      <c r="C19" s="4">
        <v>6.4</v>
      </c>
      <c r="D19">
        <v>2</v>
      </c>
    </row>
    <row r="20" spans="1:4" x14ac:dyDescent="0.25">
      <c r="A20" s="5" t="s">
        <v>34</v>
      </c>
      <c r="B20" s="4">
        <v>0.495</v>
      </c>
      <c r="C20" s="4">
        <v>15.6</v>
      </c>
      <c r="D20">
        <v>2</v>
      </c>
    </row>
    <row r="21" spans="1:4" x14ac:dyDescent="0.25">
      <c r="A21" s="5" t="s">
        <v>28</v>
      </c>
      <c r="B21" s="4">
        <v>1.107</v>
      </c>
      <c r="C21" s="4">
        <v>0.4</v>
      </c>
      <c r="D2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12" sqref="D12"/>
    </sheetView>
  </sheetViews>
  <sheetFormatPr defaultRowHeight="15" x14ac:dyDescent="0.25"/>
  <cols>
    <col min="1" max="1" width="13.5703125" bestFit="1" customWidth="1"/>
    <col min="9" max="9" width="12.5703125" bestFit="1" customWidth="1"/>
  </cols>
  <sheetData>
    <row r="1" spans="1:11" x14ac:dyDescent="0.25">
      <c r="A1" s="7" t="s">
        <v>101</v>
      </c>
      <c r="B1" s="6">
        <v>0.42799999999999999</v>
      </c>
      <c r="C1" s="6">
        <v>76.3</v>
      </c>
      <c r="D1">
        <v>4</v>
      </c>
      <c r="I1" s="7" t="s">
        <v>63</v>
      </c>
      <c r="J1" s="6">
        <v>14.148999999999999</v>
      </c>
      <c r="K1" s="6">
        <v>0.5</v>
      </c>
    </row>
    <row r="2" spans="1:11" x14ac:dyDescent="0.25">
      <c r="A2" s="7" t="s">
        <v>102</v>
      </c>
      <c r="B2" s="6">
        <v>0.85199999999999998</v>
      </c>
      <c r="C2" s="6">
        <v>70.7</v>
      </c>
      <c r="D2">
        <v>4</v>
      </c>
      <c r="I2" s="7" t="s">
        <v>74</v>
      </c>
      <c r="J2" s="6">
        <v>13.382</v>
      </c>
      <c r="K2" s="6">
        <v>2.8</v>
      </c>
    </row>
    <row r="3" spans="1:11" x14ac:dyDescent="0.25">
      <c r="A3" s="7" t="s">
        <v>108</v>
      </c>
      <c r="B3" s="6">
        <v>0.33100000000000002</v>
      </c>
      <c r="C3" s="6">
        <v>512.5</v>
      </c>
      <c r="D3">
        <v>4</v>
      </c>
      <c r="I3" s="7" t="s">
        <v>58</v>
      </c>
      <c r="J3" s="6">
        <v>13.141999999999999</v>
      </c>
      <c r="K3" s="6">
        <v>6.1</v>
      </c>
    </row>
    <row r="4" spans="1:11" x14ac:dyDescent="0.25">
      <c r="A4" s="7" t="s">
        <v>49</v>
      </c>
      <c r="B4" s="6">
        <v>1.18</v>
      </c>
      <c r="C4" s="6">
        <v>1.4</v>
      </c>
      <c r="D4">
        <v>4</v>
      </c>
      <c r="I4" s="7" t="s">
        <v>79</v>
      </c>
      <c r="J4" s="6">
        <v>56.875999999999998</v>
      </c>
      <c r="K4" s="6">
        <v>0.4</v>
      </c>
    </row>
    <row r="5" spans="1:11" x14ac:dyDescent="0.25">
      <c r="A5" s="7" t="s">
        <v>2</v>
      </c>
      <c r="B5" s="6">
        <v>2.1280000000000001</v>
      </c>
      <c r="C5" s="6">
        <v>16</v>
      </c>
      <c r="D5">
        <v>4</v>
      </c>
      <c r="I5" s="7" t="s">
        <v>81</v>
      </c>
      <c r="J5" s="6">
        <v>48.356999999999999</v>
      </c>
      <c r="K5" s="6">
        <v>0.4</v>
      </c>
    </row>
    <row r="6" spans="1:11" x14ac:dyDescent="0.25">
      <c r="A6" s="7" t="s">
        <v>6</v>
      </c>
      <c r="B6" s="6">
        <v>1.9750000000000001</v>
      </c>
      <c r="C6" s="6">
        <v>31</v>
      </c>
      <c r="D6">
        <v>4</v>
      </c>
      <c r="I6" s="7" t="s">
        <v>54</v>
      </c>
      <c r="J6" s="6">
        <v>65.707999999999998</v>
      </c>
      <c r="K6" s="6">
        <v>4.4000000000000004</v>
      </c>
    </row>
    <row r="7" spans="1:11" x14ac:dyDescent="0.25">
      <c r="A7" s="7" t="s">
        <v>67</v>
      </c>
      <c r="B7" s="6">
        <v>1.1739999999999999</v>
      </c>
      <c r="C7" s="6">
        <v>82.5</v>
      </c>
      <c r="D7">
        <v>4</v>
      </c>
      <c r="I7" s="7" t="s">
        <v>55</v>
      </c>
      <c r="J7" s="6">
        <v>11.353999999999999</v>
      </c>
      <c r="K7" s="6">
        <v>4.8</v>
      </c>
    </row>
    <row r="8" spans="1:11" x14ac:dyDescent="0.25">
      <c r="A8" s="7" t="s">
        <v>68</v>
      </c>
      <c r="B8" s="6">
        <v>1.343</v>
      </c>
      <c r="C8" s="6">
        <v>57.2</v>
      </c>
      <c r="D8">
        <v>4</v>
      </c>
      <c r="I8" s="7" t="s">
        <v>65</v>
      </c>
      <c r="J8" s="6">
        <v>98.149000000000001</v>
      </c>
      <c r="K8" s="6">
        <v>0.6</v>
      </c>
    </row>
    <row r="9" spans="1:11" x14ac:dyDescent="0.25">
      <c r="A9" s="7" t="s">
        <v>114</v>
      </c>
      <c r="B9" s="6">
        <v>0.44400000000000001</v>
      </c>
      <c r="C9" s="6">
        <v>156.5</v>
      </c>
      <c r="D9">
        <v>4</v>
      </c>
      <c r="I9" s="7" t="s">
        <v>98</v>
      </c>
      <c r="J9" s="6">
        <v>36.612000000000002</v>
      </c>
      <c r="K9" s="6">
        <v>0.3</v>
      </c>
    </row>
    <row r="10" spans="1:11" x14ac:dyDescent="0.25">
      <c r="A10" s="7" t="s">
        <v>115</v>
      </c>
      <c r="B10" s="6">
        <v>0.66400000000000003</v>
      </c>
      <c r="C10" s="6">
        <v>156.80000000000001</v>
      </c>
      <c r="D10">
        <v>4</v>
      </c>
      <c r="I10" s="7" t="s">
        <v>131</v>
      </c>
      <c r="J10" s="6">
        <v>99.453000000000003</v>
      </c>
      <c r="K10" s="6">
        <v>0.3</v>
      </c>
    </row>
    <row r="11" spans="1:11" x14ac:dyDescent="0.25">
      <c r="A11" s="7" t="s">
        <v>73</v>
      </c>
      <c r="B11" s="6">
        <v>5.7119999999999997</v>
      </c>
      <c r="C11" s="6">
        <v>4.3</v>
      </c>
      <c r="D11">
        <v>4</v>
      </c>
    </row>
    <row r="12" spans="1:11" x14ac:dyDescent="0.25">
      <c r="A12" s="7" t="s">
        <v>14</v>
      </c>
      <c r="B12" s="6">
        <v>0.47</v>
      </c>
      <c r="C12" s="6">
        <v>135.19999999999999</v>
      </c>
      <c r="D12">
        <v>4</v>
      </c>
      <c r="G12" s="4"/>
    </row>
    <row r="13" spans="1:11" x14ac:dyDescent="0.25">
      <c r="A13" s="7" t="s">
        <v>15</v>
      </c>
      <c r="B13" s="6">
        <v>1.151</v>
      </c>
      <c r="C13" s="6">
        <v>138.9</v>
      </c>
      <c r="D13">
        <v>4</v>
      </c>
    </row>
    <row r="14" spans="1:11" x14ac:dyDescent="0.25">
      <c r="A14" s="7" t="s">
        <v>59</v>
      </c>
      <c r="B14" s="6">
        <v>1.867</v>
      </c>
      <c r="C14" s="6">
        <v>6.2</v>
      </c>
      <c r="D14">
        <v>4</v>
      </c>
    </row>
    <row r="15" spans="1:11" x14ac:dyDescent="0.25">
      <c r="A15" s="7" t="s">
        <v>87</v>
      </c>
      <c r="B15" s="6">
        <v>7.5380000000000003</v>
      </c>
      <c r="C15" s="6">
        <v>0.6</v>
      </c>
      <c r="D15">
        <v>4</v>
      </c>
    </row>
    <row r="16" spans="1:11" x14ac:dyDescent="0.25">
      <c r="A16" s="7" t="s">
        <v>33</v>
      </c>
      <c r="B16" s="6">
        <v>0.84499999999999997</v>
      </c>
      <c r="C16" s="6">
        <v>13</v>
      </c>
      <c r="D16">
        <v>4</v>
      </c>
    </row>
    <row r="17" spans="1:4" x14ac:dyDescent="0.25">
      <c r="A17" s="7" t="s">
        <v>34</v>
      </c>
      <c r="B17" s="6">
        <v>1.8</v>
      </c>
      <c r="C17" s="6">
        <v>25.2</v>
      </c>
      <c r="D17">
        <v>4</v>
      </c>
    </row>
    <row r="18" spans="1:4" x14ac:dyDescent="0.25">
      <c r="A18" s="7" t="s">
        <v>28</v>
      </c>
      <c r="B18" s="6">
        <v>3.89</v>
      </c>
      <c r="C18" s="6">
        <v>0.4</v>
      </c>
      <c r="D18">
        <v>4</v>
      </c>
    </row>
    <row r="19" spans="1:4" x14ac:dyDescent="0.25">
      <c r="D19">
        <v>4</v>
      </c>
    </row>
    <row r="20" spans="1:4" x14ac:dyDescent="0.25">
      <c r="D20">
        <v>4</v>
      </c>
    </row>
    <row r="21" spans="1:4" x14ac:dyDescent="0.25">
      <c r="D21">
        <v>4</v>
      </c>
    </row>
    <row r="22" spans="1:4" x14ac:dyDescent="0.25">
      <c r="D22">
        <v>4</v>
      </c>
    </row>
    <row r="23" spans="1:4" x14ac:dyDescent="0.25">
      <c r="D23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44" sqref="A44"/>
    </sheetView>
  </sheetViews>
  <sheetFormatPr defaultRowHeight="15" x14ac:dyDescent="0.25"/>
  <sheetData>
    <row r="1" spans="1:3" x14ac:dyDescent="0.25">
      <c r="A1" s="6">
        <v>1</v>
      </c>
      <c r="B1" s="6">
        <v>0.26400000000000001</v>
      </c>
      <c r="C1">
        <v>3</v>
      </c>
    </row>
    <row r="2" spans="1:3" x14ac:dyDescent="0.25">
      <c r="A2" s="6">
        <v>9.1999999999999993</v>
      </c>
      <c r="B2" s="6">
        <v>0.42299999999999999</v>
      </c>
      <c r="C2">
        <v>3</v>
      </c>
    </row>
    <row r="3" spans="1:3" x14ac:dyDescent="0.25">
      <c r="A3" s="6">
        <v>192.3</v>
      </c>
      <c r="B3" s="6">
        <v>5.3999999999999999E-2</v>
      </c>
      <c r="C3">
        <v>3</v>
      </c>
    </row>
    <row r="4" spans="1:3" x14ac:dyDescent="0.25">
      <c r="A4" s="6">
        <v>3.3</v>
      </c>
      <c r="B4" s="6">
        <v>0.22900000000000001</v>
      </c>
      <c r="C4">
        <v>3</v>
      </c>
    </row>
    <row r="5" spans="1:3" x14ac:dyDescent="0.25">
      <c r="A5" s="6">
        <v>58.3</v>
      </c>
      <c r="B5" s="6">
        <v>0.17399999999999999</v>
      </c>
      <c r="C5">
        <v>3</v>
      </c>
    </row>
    <row r="6" spans="1:3" x14ac:dyDescent="0.25">
      <c r="A6" s="6">
        <v>4.4000000000000004</v>
      </c>
      <c r="B6" s="6">
        <v>0.27500000000000002</v>
      </c>
      <c r="C6">
        <v>3</v>
      </c>
    </row>
    <row r="7" spans="1:3" x14ac:dyDescent="0.25">
      <c r="A7" s="6">
        <v>84.5</v>
      </c>
      <c r="B7" s="6">
        <v>0.17799999999999999</v>
      </c>
      <c r="C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G53" sqref="G53"/>
    </sheetView>
  </sheetViews>
  <sheetFormatPr defaultRowHeight="15" x14ac:dyDescent="0.25"/>
  <cols>
    <col min="4" max="4" width="13.7109375" customWidth="1"/>
  </cols>
  <sheetData>
    <row r="1" spans="1:13" x14ac:dyDescent="0.25">
      <c r="A1" s="4">
        <v>1.6E-2</v>
      </c>
      <c r="B1" s="4">
        <v>192.3</v>
      </c>
      <c r="C1" s="4">
        <v>1.6E-2</v>
      </c>
      <c r="D1">
        <f>0.6477*POWER(B1,-0.405)</f>
        <v>7.6977231389602621E-2</v>
      </c>
      <c r="E1">
        <f>342.32*EXP(-19.16*A1)</f>
        <v>251.9387423651178</v>
      </c>
      <c r="F1">
        <f>256.32*EXP(-190*A1*A1)</f>
        <v>244.15094568568469</v>
      </c>
      <c r="G1">
        <f>4.45/A1-5.4</f>
        <v>272.72500000000002</v>
      </c>
      <c r="H1">
        <v>2.1999999999999999E-2</v>
      </c>
      <c r="I1">
        <v>486.2</v>
      </c>
      <c r="J1">
        <v>2.1999999999999999E-2</v>
      </c>
      <c r="K1">
        <v>160.94215120000001</v>
      </c>
      <c r="L1" s="8">
        <v>5.9723399999999998E-5</v>
      </c>
      <c r="M1">
        <v>5.2870551000000002E-2</v>
      </c>
    </row>
    <row r="2" spans="1:13" x14ac:dyDescent="0.25">
      <c r="A2" s="4">
        <v>1.7999999999999999E-2</v>
      </c>
      <c r="B2" s="4">
        <v>88.6</v>
      </c>
      <c r="C2" s="4">
        <v>1.7999999999999999E-2</v>
      </c>
      <c r="D2">
        <f t="shared" ref="D2:D65" si="0">0.6477*POWER(B2,-0.405)</f>
        <v>0.10535696213795266</v>
      </c>
      <c r="E2">
        <f t="shared" ref="E2:E65" si="1">342.32*EXP(-19.16*A2)</f>
        <v>242.46708570368853</v>
      </c>
      <c r="F2">
        <f t="shared" ref="F2:F65" si="2">256.32*EXP(-190*A2*A2)</f>
        <v>241.01680560975481</v>
      </c>
      <c r="G2">
        <f t="shared" ref="G2:G65" si="3">4.45/A2-5.4</f>
        <v>241.82222222222225</v>
      </c>
      <c r="H2">
        <v>1.6E-2</v>
      </c>
      <c r="I2">
        <v>192.3</v>
      </c>
      <c r="J2">
        <v>1.6E-2</v>
      </c>
      <c r="K2">
        <v>167.6142136</v>
      </c>
      <c r="L2">
        <v>1.6418321E-2</v>
      </c>
      <c r="M2">
        <v>7.6977230999999993E-2</v>
      </c>
    </row>
    <row r="3" spans="1:13" x14ac:dyDescent="0.25">
      <c r="A3" s="4">
        <v>2.1999999999999999E-2</v>
      </c>
      <c r="B3" s="4">
        <v>486.2</v>
      </c>
      <c r="C3" s="4">
        <v>2.1999999999999999E-2</v>
      </c>
      <c r="D3">
        <f t="shared" si="0"/>
        <v>5.2870551483464444E-2</v>
      </c>
      <c r="E3">
        <f t="shared" si="1"/>
        <v>224.57864824900116</v>
      </c>
      <c r="F3">
        <f t="shared" si="2"/>
        <v>233.80014375010995</v>
      </c>
      <c r="G3">
        <f t="shared" si="3"/>
        <v>196.87272727272727</v>
      </c>
      <c r="H3">
        <v>8.4000000000000005E-2</v>
      </c>
      <c r="I3">
        <v>162.4</v>
      </c>
      <c r="J3">
        <v>8.4000000000000005E-2</v>
      </c>
      <c r="K3">
        <v>105.7740263</v>
      </c>
      <c r="L3">
        <v>2.9072329000000001E-2</v>
      </c>
      <c r="M3">
        <v>8.2430239000000002E-2</v>
      </c>
    </row>
    <row r="4" spans="1:13" x14ac:dyDescent="0.25">
      <c r="A4" s="4">
        <v>5.8000000000000003E-2</v>
      </c>
      <c r="B4" s="4">
        <v>55.5</v>
      </c>
      <c r="C4" s="4">
        <v>5.8000000000000003E-2</v>
      </c>
      <c r="D4">
        <f t="shared" si="0"/>
        <v>0.12733131929827921</v>
      </c>
      <c r="E4">
        <f t="shared" si="1"/>
        <v>112.67031321542865</v>
      </c>
      <c r="F4">
        <f t="shared" si="2"/>
        <v>135.26917252603161</v>
      </c>
      <c r="G4">
        <f t="shared" si="3"/>
        <v>71.324137931034471</v>
      </c>
      <c r="H4">
        <v>6.5000000000000002E-2</v>
      </c>
      <c r="I4">
        <v>105.4</v>
      </c>
      <c r="J4">
        <v>6.5000000000000002E-2</v>
      </c>
      <c r="K4">
        <v>120.2935483</v>
      </c>
      <c r="L4">
        <v>8.6405974999999996E-2</v>
      </c>
      <c r="M4">
        <v>9.8202705000000001E-2</v>
      </c>
    </row>
    <row r="5" spans="1:13" x14ac:dyDescent="0.25">
      <c r="A5" s="4">
        <v>6.5000000000000002E-2</v>
      </c>
      <c r="B5" s="4">
        <v>105.4</v>
      </c>
      <c r="C5" s="4">
        <v>6.5000000000000002E-2</v>
      </c>
      <c r="D5">
        <f t="shared" si="0"/>
        <v>9.8202704779980957E-2</v>
      </c>
      <c r="E5">
        <f t="shared" si="1"/>
        <v>98.528512383039981</v>
      </c>
      <c r="F5">
        <f t="shared" si="2"/>
        <v>114.85571217749596</v>
      </c>
      <c r="G5">
        <f t="shared" si="3"/>
        <v>63.061538461538468</v>
      </c>
      <c r="H5">
        <v>1.7999999999999999E-2</v>
      </c>
      <c r="I5">
        <v>88.6</v>
      </c>
      <c r="J5">
        <v>1.7999999999999999E-2</v>
      </c>
      <c r="K5">
        <v>165.36001250000001</v>
      </c>
      <c r="L5">
        <v>0.119116837</v>
      </c>
      <c r="M5">
        <v>0.105356962</v>
      </c>
    </row>
    <row r="6" spans="1:13" x14ac:dyDescent="0.25">
      <c r="A6" s="4">
        <v>7.4999999999999997E-2</v>
      </c>
      <c r="B6" s="4">
        <v>58.3</v>
      </c>
      <c r="C6" s="4">
        <v>7.4999999999999997E-2</v>
      </c>
      <c r="D6">
        <f t="shared" si="0"/>
        <v>0.12481826237709934</v>
      </c>
      <c r="E6">
        <f t="shared" si="1"/>
        <v>81.348791021363581</v>
      </c>
      <c r="F6">
        <f t="shared" si="2"/>
        <v>88.029911829828194</v>
      </c>
      <c r="G6">
        <f t="shared" si="3"/>
        <v>53.933333333333337</v>
      </c>
      <c r="H6">
        <v>9.8000000000000004E-2</v>
      </c>
      <c r="I6">
        <v>84.5</v>
      </c>
      <c r="J6">
        <v>9.8000000000000004E-2</v>
      </c>
      <c r="K6">
        <v>96.209200379999999</v>
      </c>
      <c r="L6">
        <v>0.12882512099999999</v>
      </c>
      <c r="M6">
        <v>0.10739818199999999</v>
      </c>
    </row>
    <row r="7" spans="1:13" x14ac:dyDescent="0.25">
      <c r="A7" s="4">
        <v>8.4000000000000005E-2</v>
      </c>
      <c r="B7" s="4">
        <v>162.4</v>
      </c>
      <c r="C7" s="4">
        <v>8.4000000000000005E-2</v>
      </c>
      <c r="D7">
        <f t="shared" si="0"/>
        <v>8.2430238605031403E-2</v>
      </c>
      <c r="E7">
        <f t="shared" si="1"/>
        <v>68.463857077037417</v>
      </c>
      <c r="F7">
        <f t="shared" si="2"/>
        <v>67.073341092658652</v>
      </c>
      <c r="G7">
        <f t="shared" si="3"/>
        <v>47.576190476190476</v>
      </c>
      <c r="H7">
        <v>0.126</v>
      </c>
      <c r="I7">
        <v>69.7</v>
      </c>
      <c r="J7">
        <v>0.126</v>
      </c>
      <c r="K7">
        <v>79.596091599999994</v>
      </c>
      <c r="L7">
        <v>0.17093507899999999</v>
      </c>
      <c r="M7">
        <v>0.116108662</v>
      </c>
    </row>
    <row r="8" spans="1:13" x14ac:dyDescent="0.25">
      <c r="A8" s="4">
        <v>9.0999999999999998E-2</v>
      </c>
      <c r="B8" s="4">
        <v>35.299999999999997</v>
      </c>
      <c r="C8" s="4">
        <v>9.0999999999999998E-2</v>
      </c>
      <c r="D8">
        <f t="shared" si="0"/>
        <v>0.15294142818751921</v>
      </c>
      <c r="E8">
        <f t="shared" si="1"/>
        <v>59.870624278000491</v>
      </c>
      <c r="F8">
        <f t="shared" si="2"/>
        <v>53.145671591998926</v>
      </c>
      <c r="G8">
        <f t="shared" si="3"/>
        <v>43.501098901098906</v>
      </c>
      <c r="H8">
        <v>7.4999999999999997E-2</v>
      </c>
      <c r="I8">
        <v>58.3</v>
      </c>
      <c r="J8">
        <v>7.4999999999999997E-2</v>
      </c>
      <c r="K8">
        <v>112.4192281</v>
      </c>
      <c r="L8">
        <v>0.21254162099999999</v>
      </c>
      <c r="M8">
        <v>0.124818262</v>
      </c>
    </row>
    <row r="9" spans="1:13" x14ac:dyDescent="0.25">
      <c r="A9" s="4">
        <v>9.1999999999999998E-2</v>
      </c>
      <c r="B9" s="4">
        <v>6.8</v>
      </c>
      <c r="C9" s="4">
        <v>9.1999999999999998E-2</v>
      </c>
      <c r="D9">
        <f t="shared" si="0"/>
        <v>0.29799418361818314</v>
      </c>
      <c r="E9">
        <f t="shared" si="1"/>
        <v>58.734422686696597</v>
      </c>
      <c r="F9">
        <f t="shared" si="2"/>
        <v>51.329552779456726</v>
      </c>
      <c r="G9">
        <f t="shared" si="3"/>
        <v>42.969565217391306</v>
      </c>
      <c r="H9">
        <v>5.8000000000000003E-2</v>
      </c>
      <c r="I9">
        <v>55.5</v>
      </c>
      <c r="J9">
        <v>5.8000000000000003E-2</v>
      </c>
      <c r="K9">
        <v>126.1314972</v>
      </c>
      <c r="L9">
        <v>0.224224063</v>
      </c>
      <c r="M9">
        <v>0.127331319</v>
      </c>
    </row>
    <row r="10" spans="1:13" x14ac:dyDescent="0.25">
      <c r="A10" s="4">
        <v>9.8000000000000004E-2</v>
      </c>
      <c r="B10" s="4">
        <v>84.5</v>
      </c>
      <c r="C10" s="4">
        <v>9.8000000000000004E-2</v>
      </c>
      <c r="D10">
        <f t="shared" si="0"/>
        <v>0.10739818202304888</v>
      </c>
      <c r="E10">
        <f t="shared" si="1"/>
        <v>52.35597006175292</v>
      </c>
      <c r="F10">
        <f t="shared" si="2"/>
        <v>41.33322532712122</v>
      </c>
      <c r="G10">
        <f t="shared" si="3"/>
        <v>40.008163265306123</v>
      </c>
      <c r="H10">
        <v>0.15</v>
      </c>
      <c r="I10">
        <v>37</v>
      </c>
      <c r="J10">
        <v>0.15</v>
      </c>
      <c r="K10">
        <v>67.659311750000001</v>
      </c>
      <c r="L10">
        <v>0.31931588</v>
      </c>
      <c r="M10">
        <v>0.15005559700000001</v>
      </c>
    </row>
    <row r="11" spans="1:13" x14ac:dyDescent="0.25">
      <c r="A11" s="4">
        <v>0.10100000000000001</v>
      </c>
      <c r="B11" s="4">
        <v>19.8</v>
      </c>
      <c r="C11" s="4">
        <v>0.10100000000000001</v>
      </c>
      <c r="D11">
        <f t="shared" si="0"/>
        <v>0.1932967245990487</v>
      </c>
      <c r="E11">
        <f t="shared" si="1"/>
        <v>49.431406045951782</v>
      </c>
      <c r="F11">
        <f t="shared" si="2"/>
        <v>36.900926675192281</v>
      </c>
      <c r="G11">
        <f t="shared" si="3"/>
        <v>38.659405940594063</v>
      </c>
      <c r="H11">
        <v>0.156</v>
      </c>
      <c r="I11">
        <v>36.6</v>
      </c>
      <c r="J11">
        <v>0.156</v>
      </c>
      <c r="K11">
        <v>64.966060749999997</v>
      </c>
      <c r="L11">
        <v>0.32176608299999998</v>
      </c>
      <c r="M11">
        <v>0.15071762999999999</v>
      </c>
    </row>
    <row r="12" spans="1:13" x14ac:dyDescent="0.25">
      <c r="A12" s="4">
        <v>0.10299999999999999</v>
      </c>
      <c r="B12" s="4">
        <v>24.6</v>
      </c>
      <c r="C12" s="4">
        <v>0.10299999999999999</v>
      </c>
      <c r="D12">
        <f t="shared" si="0"/>
        <v>0.17702931083446813</v>
      </c>
      <c r="E12">
        <f t="shared" si="1"/>
        <v>47.573028481772219</v>
      </c>
      <c r="F12">
        <f t="shared" si="2"/>
        <v>34.148431795036061</v>
      </c>
      <c r="G12">
        <f t="shared" si="3"/>
        <v>37.803883495145634</v>
      </c>
      <c r="H12">
        <v>9.0999999999999998E-2</v>
      </c>
      <c r="I12">
        <v>35.299999999999997</v>
      </c>
      <c r="J12">
        <v>9.0999999999999998E-2</v>
      </c>
      <c r="K12">
        <v>100.8783153</v>
      </c>
      <c r="L12">
        <v>0.32985983800000002</v>
      </c>
      <c r="M12">
        <v>0.15294142799999999</v>
      </c>
    </row>
    <row r="13" spans="1:13" x14ac:dyDescent="0.25">
      <c r="A13" s="4">
        <v>0.125</v>
      </c>
      <c r="B13" s="4">
        <v>3.3</v>
      </c>
      <c r="C13" s="4">
        <v>0.125</v>
      </c>
      <c r="D13">
        <f t="shared" si="0"/>
        <v>0.39937028793226398</v>
      </c>
      <c r="E13">
        <f t="shared" si="1"/>
        <v>31.210231448783695</v>
      </c>
      <c r="F13">
        <f t="shared" si="2"/>
        <v>13.166512362677707</v>
      </c>
      <c r="G13">
        <f t="shared" si="3"/>
        <v>30.200000000000003</v>
      </c>
      <c r="H13">
        <v>0.33300000000000002</v>
      </c>
      <c r="I13">
        <v>29.2</v>
      </c>
      <c r="J13">
        <v>0.33300000000000002</v>
      </c>
      <c r="K13">
        <v>19.60089035</v>
      </c>
      <c r="L13">
        <v>0.37064281300000002</v>
      </c>
      <c r="M13">
        <v>0.16515580499999999</v>
      </c>
    </row>
    <row r="14" spans="1:13" x14ac:dyDescent="0.25">
      <c r="A14" s="4">
        <v>0.126</v>
      </c>
      <c r="B14" s="4">
        <v>16.3</v>
      </c>
      <c r="C14" s="4">
        <v>0.126</v>
      </c>
      <c r="D14">
        <f t="shared" si="0"/>
        <v>0.20914039179368074</v>
      </c>
      <c r="E14">
        <f t="shared" si="1"/>
        <v>30.617935726721203</v>
      </c>
      <c r="F14">
        <f t="shared" si="2"/>
        <v>12.553338722720227</v>
      </c>
      <c r="G14">
        <f t="shared" si="3"/>
        <v>29.917460317460318</v>
      </c>
      <c r="H14">
        <v>0.27600000000000002</v>
      </c>
      <c r="I14">
        <v>27.2</v>
      </c>
      <c r="J14">
        <v>0.27600000000000002</v>
      </c>
      <c r="K14">
        <v>28.8313977</v>
      </c>
      <c r="L14">
        <v>0.38508297499999999</v>
      </c>
      <c r="M14">
        <v>0.16997047600000001</v>
      </c>
    </row>
    <row r="15" spans="1:13" x14ac:dyDescent="0.25">
      <c r="A15" s="4">
        <v>0.126</v>
      </c>
      <c r="B15" s="4">
        <v>69.7</v>
      </c>
      <c r="C15" s="4">
        <v>0.126</v>
      </c>
      <c r="D15">
        <f t="shared" si="0"/>
        <v>0.11610866240361448</v>
      </c>
      <c r="E15">
        <f t="shared" si="1"/>
        <v>30.617935726721203</v>
      </c>
      <c r="F15">
        <f t="shared" si="2"/>
        <v>12.553338722720227</v>
      </c>
      <c r="G15">
        <f t="shared" si="3"/>
        <v>29.917460317460318</v>
      </c>
      <c r="H15">
        <v>0.26800000000000002</v>
      </c>
      <c r="I15">
        <v>26.2</v>
      </c>
      <c r="J15">
        <v>0.26800000000000002</v>
      </c>
      <c r="K15">
        <v>30.43596569</v>
      </c>
      <c r="L15">
        <v>0.392512676</v>
      </c>
      <c r="M15">
        <v>0.172568639</v>
      </c>
    </row>
    <row r="16" spans="1:13" x14ac:dyDescent="0.25">
      <c r="A16" s="4">
        <v>0.15</v>
      </c>
      <c r="B16" s="4">
        <v>37</v>
      </c>
      <c r="C16" s="4">
        <v>0.15</v>
      </c>
      <c r="D16">
        <f t="shared" si="0"/>
        <v>0.15005559692160275</v>
      </c>
      <c r="E16">
        <f t="shared" si="1"/>
        <v>19.331694907213961</v>
      </c>
      <c r="F16">
        <f t="shared" si="2"/>
        <v>3.5659363276380938</v>
      </c>
      <c r="G16">
        <f t="shared" si="3"/>
        <v>24.266666666666666</v>
      </c>
      <c r="H16">
        <v>0.68799999999999994</v>
      </c>
      <c r="I16">
        <v>25</v>
      </c>
      <c r="J16">
        <v>0.68799999999999994</v>
      </c>
      <c r="K16">
        <v>1.77220581</v>
      </c>
      <c r="L16">
        <v>0.40161777599999998</v>
      </c>
      <c r="M16">
        <v>0.17587665399999999</v>
      </c>
    </row>
    <row r="17" spans="1:13" x14ac:dyDescent="0.25">
      <c r="A17" s="4">
        <v>0.155</v>
      </c>
      <c r="B17" s="4">
        <v>16.899999999999999</v>
      </c>
      <c r="C17" s="4">
        <v>0.155</v>
      </c>
      <c r="D17">
        <f t="shared" si="0"/>
        <v>0.20610084942459916</v>
      </c>
      <c r="E17">
        <f t="shared" si="1"/>
        <v>17.565661973927515</v>
      </c>
      <c r="F17">
        <f t="shared" si="2"/>
        <v>2.6689273867261361</v>
      </c>
      <c r="G17">
        <f t="shared" si="3"/>
        <v>23.309677419354841</v>
      </c>
      <c r="H17">
        <v>0.10299999999999999</v>
      </c>
      <c r="I17">
        <v>24.6</v>
      </c>
      <c r="J17">
        <v>0.10299999999999999</v>
      </c>
      <c r="K17">
        <v>93.00702158</v>
      </c>
      <c r="L17">
        <v>0.40469950599999999</v>
      </c>
      <c r="M17">
        <v>0.17702931099999999</v>
      </c>
    </row>
    <row r="18" spans="1:13" x14ac:dyDescent="0.25">
      <c r="A18" s="4">
        <v>0.155</v>
      </c>
      <c r="B18" s="4">
        <v>1</v>
      </c>
      <c r="C18" s="4">
        <v>0.155</v>
      </c>
      <c r="D18">
        <f t="shared" si="0"/>
        <v>0.64770000000000005</v>
      </c>
      <c r="E18">
        <f t="shared" si="1"/>
        <v>17.565661973927515</v>
      </c>
      <c r="F18">
        <f t="shared" si="2"/>
        <v>2.6689273867261361</v>
      </c>
      <c r="G18">
        <f t="shared" si="3"/>
        <v>23.309677419354841</v>
      </c>
      <c r="H18">
        <v>0.19700000000000001</v>
      </c>
      <c r="I18">
        <v>22.1</v>
      </c>
      <c r="J18">
        <v>0.19700000000000001</v>
      </c>
      <c r="K18">
        <v>49.219751250000002</v>
      </c>
      <c r="L18">
        <v>0.42450332200000002</v>
      </c>
      <c r="M18">
        <v>0.18488216800000001</v>
      </c>
    </row>
    <row r="19" spans="1:13" x14ac:dyDescent="0.25">
      <c r="A19" s="4">
        <v>0.156</v>
      </c>
      <c r="B19" s="4">
        <v>36.6</v>
      </c>
      <c r="C19" s="4">
        <v>0.156</v>
      </c>
      <c r="D19">
        <f t="shared" si="0"/>
        <v>0.15071763039816255</v>
      </c>
      <c r="E19">
        <f t="shared" si="1"/>
        <v>17.232307623145903</v>
      </c>
      <c r="F19">
        <f t="shared" si="2"/>
        <v>2.5157894826128082</v>
      </c>
      <c r="G19">
        <f t="shared" si="3"/>
        <v>23.125641025641023</v>
      </c>
      <c r="H19">
        <v>0.10100000000000001</v>
      </c>
      <c r="I19">
        <v>19.8</v>
      </c>
      <c r="J19">
        <v>0.10100000000000001</v>
      </c>
      <c r="K19">
        <v>94.274900830000007</v>
      </c>
      <c r="L19">
        <v>0.443577632</v>
      </c>
      <c r="M19">
        <v>0.193296725</v>
      </c>
    </row>
    <row r="20" spans="1:13" x14ac:dyDescent="0.25">
      <c r="A20" s="4">
        <v>0.16</v>
      </c>
      <c r="B20" s="4">
        <v>4.4000000000000004</v>
      </c>
      <c r="C20" s="4">
        <v>0.16</v>
      </c>
      <c r="D20">
        <f t="shared" si="0"/>
        <v>0.35544758107823382</v>
      </c>
      <c r="E20">
        <f t="shared" si="1"/>
        <v>15.960963695280613</v>
      </c>
      <c r="F20">
        <f t="shared" si="2"/>
        <v>1.9786734865152296</v>
      </c>
      <c r="G20">
        <f t="shared" si="3"/>
        <v>22.412500000000001</v>
      </c>
      <c r="H20">
        <v>0.155</v>
      </c>
      <c r="I20">
        <v>16.899999999999999</v>
      </c>
      <c r="J20">
        <v>0.155</v>
      </c>
      <c r="K20">
        <v>65.407373129999996</v>
      </c>
      <c r="L20">
        <v>0.46885419299999997</v>
      </c>
      <c r="M20">
        <v>0.206100849</v>
      </c>
    </row>
    <row r="21" spans="1:13" x14ac:dyDescent="0.25">
      <c r="A21" s="4">
        <v>0.16600000000000001</v>
      </c>
      <c r="B21" s="4">
        <v>1.1000000000000001</v>
      </c>
      <c r="C21" s="4">
        <v>0.16600000000000001</v>
      </c>
      <c r="D21">
        <f t="shared" si="0"/>
        <v>0.62317476640225022</v>
      </c>
      <c r="E21">
        <f t="shared" si="1"/>
        <v>14.227631755987492</v>
      </c>
      <c r="F21">
        <f t="shared" si="2"/>
        <v>1.3644980934042266</v>
      </c>
      <c r="G21">
        <f t="shared" si="3"/>
        <v>21.40722891566265</v>
      </c>
      <c r="H21">
        <v>0.18</v>
      </c>
      <c r="I21">
        <v>16.399999999999999</v>
      </c>
      <c r="J21">
        <v>0.18</v>
      </c>
      <c r="K21">
        <v>55.223301409999998</v>
      </c>
      <c r="L21">
        <v>0.47335556600000001</v>
      </c>
      <c r="M21">
        <v>0.20862297699999999</v>
      </c>
    </row>
    <row r="22" spans="1:13" x14ac:dyDescent="0.25">
      <c r="A22" s="4">
        <v>0.16700000000000001</v>
      </c>
      <c r="B22" s="4">
        <v>5.4</v>
      </c>
      <c r="C22" s="4">
        <v>0.16700000000000001</v>
      </c>
      <c r="D22">
        <f t="shared" si="0"/>
        <v>0.32715564949651926</v>
      </c>
      <c r="E22">
        <f t="shared" si="1"/>
        <v>13.957625253857554</v>
      </c>
      <c r="F22">
        <f t="shared" si="2"/>
        <v>1.2808407059817037</v>
      </c>
      <c r="G22">
        <f t="shared" si="3"/>
        <v>21.246706586826349</v>
      </c>
      <c r="H22">
        <v>0.126</v>
      </c>
      <c r="I22">
        <v>16.3</v>
      </c>
      <c r="J22">
        <v>0.126</v>
      </c>
      <c r="K22">
        <v>79.596091599999994</v>
      </c>
      <c r="L22">
        <v>0.47426101300000001</v>
      </c>
      <c r="M22">
        <v>0.20914039200000001</v>
      </c>
    </row>
    <row r="23" spans="1:13" x14ac:dyDescent="0.25">
      <c r="A23" s="4">
        <v>0.18</v>
      </c>
      <c r="B23" s="4">
        <v>5.6</v>
      </c>
      <c r="C23" s="4">
        <v>0.18</v>
      </c>
      <c r="D23">
        <f t="shared" si="0"/>
        <v>0.32237232104335795</v>
      </c>
      <c r="E23">
        <f t="shared" si="1"/>
        <v>10.880214671924529</v>
      </c>
      <c r="F23">
        <f t="shared" si="2"/>
        <v>0.54358274672789009</v>
      </c>
      <c r="G23">
        <f t="shared" si="3"/>
        <v>19.322222222222223</v>
      </c>
      <c r="H23">
        <v>0.192</v>
      </c>
      <c r="I23">
        <v>16</v>
      </c>
      <c r="J23">
        <v>0.192</v>
      </c>
      <c r="K23">
        <v>50.914359269999999</v>
      </c>
      <c r="L23">
        <v>0.47698775999999998</v>
      </c>
      <c r="M23">
        <v>0.21071978</v>
      </c>
    </row>
    <row r="24" spans="1:13" x14ac:dyDescent="0.25">
      <c r="A24" s="4">
        <v>0.18</v>
      </c>
      <c r="B24" s="4">
        <v>16.399999999999999</v>
      </c>
      <c r="C24" s="4">
        <v>0.18</v>
      </c>
      <c r="D24">
        <f t="shared" si="0"/>
        <v>0.2086229770984952</v>
      </c>
      <c r="E24">
        <f t="shared" si="1"/>
        <v>10.880214671924529</v>
      </c>
      <c r="F24">
        <f t="shared" si="2"/>
        <v>0.54358274672789009</v>
      </c>
      <c r="G24">
        <f t="shared" si="3"/>
        <v>19.322222222222223</v>
      </c>
      <c r="H24">
        <v>0.30099999999999999</v>
      </c>
      <c r="I24">
        <v>15.6</v>
      </c>
      <c r="J24">
        <v>0.30099999999999999</v>
      </c>
      <c r="K24">
        <v>24.34228572</v>
      </c>
      <c r="L24">
        <v>0.480647826</v>
      </c>
      <c r="M24">
        <v>0.21289155500000001</v>
      </c>
    </row>
    <row r="25" spans="1:13" x14ac:dyDescent="0.25">
      <c r="A25" s="4">
        <v>0.192</v>
      </c>
      <c r="B25" s="4">
        <v>16</v>
      </c>
      <c r="C25" s="4">
        <v>0.192</v>
      </c>
      <c r="D25">
        <f t="shared" si="0"/>
        <v>0.21071977994243513</v>
      </c>
      <c r="E25">
        <f t="shared" si="1"/>
        <v>8.6453877626503299</v>
      </c>
      <c r="F25">
        <f t="shared" si="2"/>
        <v>0.23276327334404207</v>
      </c>
      <c r="G25">
        <f t="shared" si="3"/>
        <v>17.77708333333333</v>
      </c>
      <c r="H25">
        <v>0.22900000000000001</v>
      </c>
      <c r="I25">
        <v>14.4</v>
      </c>
      <c r="J25">
        <v>0.22900000000000001</v>
      </c>
      <c r="K25">
        <v>39.632718079999997</v>
      </c>
      <c r="L25">
        <v>0.491797394</v>
      </c>
      <c r="M25">
        <v>0.21990600399999999</v>
      </c>
    </row>
    <row r="26" spans="1:13" x14ac:dyDescent="0.25">
      <c r="A26" s="4">
        <v>0.19700000000000001</v>
      </c>
      <c r="B26" s="4">
        <v>22.1</v>
      </c>
      <c r="C26" s="4">
        <v>0.19700000000000001</v>
      </c>
      <c r="D26">
        <f t="shared" si="0"/>
        <v>0.18488216842783325</v>
      </c>
      <c r="E26">
        <f t="shared" si="1"/>
        <v>7.855594649156977</v>
      </c>
      <c r="F26">
        <f t="shared" si="2"/>
        <v>0.16084995000414368</v>
      </c>
      <c r="G26">
        <f t="shared" si="3"/>
        <v>17.188832487309647</v>
      </c>
      <c r="H26">
        <v>0.32200000000000001</v>
      </c>
      <c r="I26">
        <v>14.2</v>
      </c>
      <c r="J26">
        <v>0.32200000000000001</v>
      </c>
      <c r="K26">
        <v>21.116294450000002</v>
      </c>
      <c r="L26">
        <v>0.49368064</v>
      </c>
      <c r="M26">
        <v>0.22115518100000001</v>
      </c>
    </row>
    <row r="27" spans="1:13" x14ac:dyDescent="0.25">
      <c r="A27" s="4">
        <v>0.19900000000000001</v>
      </c>
      <c r="B27" s="4">
        <v>4.0999999999999996</v>
      </c>
      <c r="C27" s="4">
        <v>0.19900000000000001</v>
      </c>
      <c r="D27">
        <f t="shared" si="0"/>
        <v>0.36576019064505016</v>
      </c>
      <c r="E27">
        <f t="shared" si="1"/>
        <v>7.5602629558664534</v>
      </c>
      <c r="F27">
        <f t="shared" si="2"/>
        <v>0.13837839740164304</v>
      </c>
      <c r="G27">
        <f t="shared" si="3"/>
        <v>16.961809045226133</v>
      </c>
      <c r="H27">
        <v>0.21299999999999999</v>
      </c>
      <c r="I27">
        <v>13.6</v>
      </c>
      <c r="J27">
        <v>0.21299999999999999</v>
      </c>
      <c r="K27">
        <v>44.166871350000001</v>
      </c>
      <c r="L27">
        <v>0.49937375899999997</v>
      </c>
      <c r="M27">
        <v>0.22505602299999999</v>
      </c>
    </row>
    <row r="28" spans="1:13" x14ac:dyDescent="0.25">
      <c r="A28" s="4">
        <v>0.20399999999999999</v>
      </c>
      <c r="B28" s="4">
        <v>9.1999999999999993</v>
      </c>
      <c r="C28" s="4">
        <v>0.20399999999999999</v>
      </c>
      <c r="D28">
        <f t="shared" si="0"/>
        <v>0.26365731617021049</v>
      </c>
      <c r="E28">
        <f t="shared" si="1"/>
        <v>6.8696006301650874</v>
      </c>
      <c r="F28">
        <f t="shared" si="2"/>
        <v>9.4362329618883065E-2</v>
      </c>
      <c r="G28">
        <f t="shared" si="3"/>
        <v>16.413725490196079</v>
      </c>
      <c r="H28">
        <v>0.254</v>
      </c>
      <c r="I28">
        <v>10.7</v>
      </c>
      <c r="J28">
        <v>0.254</v>
      </c>
      <c r="K28">
        <v>33.461816779999999</v>
      </c>
      <c r="L28">
        <v>0.527829773</v>
      </c>
      <c r="M28">
        <v>0.248012441</v>
      </c>
    </row>
    <row r="29" spans="1:13" x14ac:dyDescent="0.25">
      <c r="A29" s="4">
        <v>0.20399999999999999</v>
      </c>
      <c r="B29" s="4">
        <v>1.7</v>
      </c>
      <c r="C29" s="4">
        <v>0.20399999999999999</v>
      </c>
      <c r="D29">
        <f t="shared" si="0"/>
        <v>0.52244681255720105</v>
      </c>
      <c r="E29">
        <f t="shared" si="1"/>
        <v>6.8696006301650874</v>
      </c>
      <c r="F29">
        <f t="shared" si="2"/>
        <v>9.4362329618883065E-2</v>
      </c>
      <c r="G29">
        <f t="shared" si="3"/>
        <v>16.413725490196079</v>
      </c>
      <c r="H29">
        <v>0.313</v>
      </c>
      <c r="I29">
        <v>10.3</v>
      </c>
      <c r="J29">
        <v>0.313</v>
      </c>
      <c r="K29">
        <v>22.442915379999999</v>
      </c>
      <c r="L29">
        <v>0.53187996299999996</v>
      </c>
      <c r="M29">
        <v>0.25186905999999998</v>
      </c>
    </row>
    <row r="30" spans="1:13" x14ac:dyDescent="0.25">
      <c r="A30" s="4">
        <v>0.20899999999999999</v>
      </c>
      <c r="B30" s="4">
        <v>4.7</v>
      </c>
      <c r="C30" s="4">
        <v>0.20899999999999999</v>
      </c>
      <c r="D30">
        <f t="shared" si="0"/>
        <v>0.34607821698456098</v>
      </c>
      <c r="E30">
        <f t="shared" si="1"/>
        <v>6.2420332590873633</v>
      </c>
      <c r="F30">
        <f t="shared" si="2"/>
        <v>6.3738701876280141E-2</v>
      </c>
      <c r="G30">
        <f t="shared" si="3"/>
        <v>15.891866028708135</v>
      </c>
      <c r="H30">
        <v>0.20399999999999999</v>
      </c>
      <c r="I30">
        <v>9.1999999999999993</v>
      </c>
      <c r="J30">
        <v>0.20399999999999999</v>
      </c>
      <c r="K30">
        <v>46.941633580000001</v>
      </c>
      <c r="L30">
        <v>0.54317895400000005</v>
      </c>
      <c r="M30">
        <v>0.26365731599999997</v>
      </c>
    </row>
    <row r="31" spans="1:13" x14ac:dyDescent="0.25">
      <c r="A31" s="4">
        <v>0.21299999999999999</v>
      </c>
      <c r="B31" s="4">
        <v>13.6</v>
      </c>
      <c r="C31" s="4">
        <v>0.21299999999999999</v>
      </c>
      <c r="D31">
        <f t="shared" si="0"/>
        <v>0.22505602250622023</v>
      </c>
      <c r="E31">
        <f t="shared" si="1"/>
        <v>5.7815162317093902</v>
      </c>
      <c r="F31">
        <f t="shared" si="2"/>
        <v>4.6250484651835289E-2</v>
      </c>
      <c r="G31">
        <f t="shared" si="3"/>
        <v>15.492018779342724</v>
      </c>
      <c r="H31">
        <v>0.79300000000000004</v>
      </c>
      <c r="I31">
        <v>8.9</v>
      </c>
      <c r="J31">
        <v>0.79300000000000004</v>
      </c>
      <c r="K31">
        <v>0.87055441700000002</v>
      </c>
      <c r="L31">
        <v>0.54630194300000001</v>
      </c>
      <c r="M31">
        <v>0.26722122100000001</v>
      </c>
    </row>
    <row r="32" spans="1:13" x14ac:dyDescent="0.25">
      <c r="A32" s="4">
        <v>0.219</v>
      </c>
      <c r="B32" s="4">
        <v>6.1</v>
      </c>
      <c r="C32" s="4">
        <v>0.219</v>
      </c>
      <c r="D32">
        <f t="shared" si="0"/>
        <v>0.31139763787222996</v>
      </c>
      <c r="E32">
        <f t="shared" si="1"/>
        <v>5.1536539714295424</v>
      </c>
      <c r="F32">
        <f t="shared" si="2"/>
        <v>2.8264085719338649E-2</v>
      </c>
      <c r="G32">
        <f t="shared" si="3"/>
        <v>14.919634703196346</v>
      </c>
      <c r="H32">
        <v>0.59299999999999997</v>
      </c>
      <c r="I32">
        <v>7</v>
      </c>
      <c r="J32">
        <v>0.59299999999999997</v>
      </c>
      <c r="K32">
        <v>3.3715581320000001</v>
      </c>
      <c r="L32">
        <v>0.56650212499999997</v>
      </c>
      <c r="M32">
        <v>0.294516202</v>
      </c>
    </row>
    <row r="33" spans="1:13" x14ac:dyDescent="0.25">
      <c r="A33" s="4">
        <v>0.22900000000000001</v>
      </c>
      <c r="B33" s="4">
        <v>14.4</v>
      </c>
      <c r="C33" s="4">
        <v>0.22900000000000001</v>
      </c>
      <c r="D33">
        <f t="shared" si="0"/>
        <v>0.21990600444322106</v>
      </c>
      <c r="E33">
        <f t="shared" si="1"/>
        <v>4.2550476991714721</v>
      </c>
      <c r="F33">
        <f t="shared" si="2"/>
        <v>1.2066004378071192E-2</v>
      </c>
      <c r="G33">
        <f t="shared" si="3"/>
        <v>14.032314410480348</v>
      </c>
      <c r="H33">
        <v>9.1999999999999998E-2</v>
      </c>
      <c r="I33">
        <v>6.8</v>
      </c>
      <c r="J33">
        <v>9.1999999999999998E-2</v>
      </c>
      <c r="K33">
        <v>100.1976756</v>
      </c>
      <c r="L33">
        <v>0.56867143899999995</v>
      </c>
      <c r="M33">
        <v>0.297994184</v>
      </c>
    </row>
    <row r="34" spans="1:13" x14ac:dyDescent="0.25">
      <c r="A34" s="4">
        <v>0.22900000000000001</v>
      </c>
      <c r="B34" s="4">
        <v>0.5</v>
      </c>
      <c r="C34" s="4">
        <v>0.22900000000000001</v>
      </c>
      <c r="D34">
        <f t="shared" si="0"/>
        <v>0.85761238726309885</v>
      </c>
      <c r="E34">
        <f t="shared" si="1"/>
        <v>4.2550476991714721</v>
      </c>
      <c r="F34">
        <f t="shared" si="2"/>
        <v>1.2066004378071192E-2</v>
      </c>
      <c r="G34">
        <f t="shared" si="3"/>
        <v>14.032314410480348</v>
      </c>
      <c r="H34">
        <v>0.46700000000000003</v>
      </c>
      <c r="I34">
        <v>6.4</v>
      </c>
      <c r="J34">
        <v>0.46700000000000003</v>
      </c>
      <c r="K34">
        <v>7.9121139090000003</v>
      </c>
      <c r="L34">
        <v>0.57303501999999995</v>
      </c>
      <c r="M34">
        <v>0.30540138900000002</v>
      </c>
    </row>
    <row r="35" spans="1:13" x14ac:dyDescent="0.25">
      <c r="A35" s="4">
        <v>0.23499999999999999</v>
      </c>
      <c r="B35" s="4">
        <v>3.8</v>
      </c>
      <c r="C35" s="4">
        <v>0.23499999999999999</v>
      </c>
      <c r="D35">
        <f t="shared" si="0"/>
        <v>0.37719118999448709</v>
      </c>
      <c r="E35">
        <f t="shared" si="1"/>
        <v>3.7929571750027855</v>
      </c>
      <c r="F35">
        <f t="shared" si="2"/>
        <v>7.1095001777932423E-3</v>
      </c>
      <c r="G35">
        <f t="shared" si="3"/>
        <v>13.536170212765958</v>
      </c>
      <c r="H35">
        <v>0.219</v>
      </c>
      <c r="I35">
        <v>6.1</v>
      </c>
      <c r="J35">
        <v>0.219</v>
      </c>
      <c r="K35">
        <v>42.40876197</v>
      </c>
      <c r="L35">
        <v>0.57632966500000005</v>
      </c>
      <c r="M35">
        <v>0.31139763799999998</v>
      </c>
    </row>
    <row r="36" spans="1:13" x14ac:dyDescent="0.25">
      <c r="A36" s="4">
        <v>0.23699999999999999</v>
      </c>
      <c r="B36" s="4">
        <v>4.8</v>
      </c>
      <c r="C36" s="4">
        <v>0.23699999999999999</v>
      </c>
      <c r="D36">
        <f t="shared" si="0"/>
        <v>0.34313988068285989</v>
      </c>
      <c r="E36">
        <f t="shared" si="1"/>
        <v>3.6503606542935318</v>
      </c>
      <c r="F36">
        <f t="shared" si="2"/>
        <v>5.9421554793467474E-3</v>
      </c>
      <c r="G36">
        <f t="shared" si="3"/>
        <v>13.37637130801688</v>
      </c>
      <c r="H36">
        <v>0.33800000000000002</v>
      </c>
      <c r="I36">
        <v>5.9</v>
      </c>
      <c r="J36">
        <v>0.33800000000000002</v>
      </c>
      <c r="K36">
        <v>18.948504140000001</v>
      </c>
      <c r="L36">
        <v>0.57853661099999998</v>
      </c>
      <c r="M36">
        <v>0.315630405</v>
      </c>
    </row>
    <row r="37" spans="1:13" x14ac:dyDescent="0.25">
      <c r="A37" s="4">
        <v>0.248</v>
      </c>
      <c r="B37" s="4">
        <v>4.9000000000000004</v>
      </c>
      <c r="C37" s="4">
        <v>0.248</v>
      </c>
      <c r="D37">
        <f t="shared" si="0"/>
        <v>0.34028631565846235</v>
      </c>
      <c r="E37">
        <f t="shared" si="1"/>
        <v>2.956676909923567</v>
      </c>
      <c r="F37">
        <f t="shared" si="2"/>
        <v>2.1563607070124238E-3</v>
      </c>
      <c r="G37">
        <f t="shared" si="3"/>
        <v>12.543548387096775</v>
      </c>
      <c r="H37">
        <v>0.18</v>
      </c>
      <c r="I37">
        <v>5.6</v>
      </c>
      <c r="J37">
        <v>0.18</v>
      </c>
      <c r="K37">
        <v>55.223301409999998</v>
      </c>
      <c r="L37">
        <v>0.581862887</v>
      </c>
      <c r="M37">
        <v>0.32237232100000002</v>
      </c>
    </row>
    <row r="38" spans="1:13" x14ac:dyDescent="0.25">
      <c r="A38" s="4">
        <v>0.254</v>
      </c>
      <c r="B38" s="4">
        <v>10.7</v>
      </c>
      <c r="C38" s="4">
        <v>0.254</v>
      </c>
      <c r="D38">
        <f t="shared" si="0"/>
        <v>0.24801244116494384</v>
      </c>
      <c r="E38">
        <f t="shared" si="1"/>
        <v>2.6355871173531882</v>
      </c>
      <c r="F38">
        <f t="shared" si="2"/>
        <v>1.2166995949008557E-3</v>
      </c>
      <c r="G38">
        <f t="shared" si="3"/>
        <v>12.119685039370077</v>
      </c>
      <c r="H38">
        <v>0.37</v>
      </c>
      <c r="I38">
        <v>5.6</v>
      </c>
      <c r="J38">
        <v>0.37</v>
      </c>
      <c r="K38">
        <v>15.257710640000001</v>
      </c>
      <c r="L38">
        <v>0.581862887</v>
      </c>
      <c r="M38">
        <v>0.32237232100000002</v>
      </c>
    </row>
    <row r="39" spans="1:13" x14ac:dyDescent="0.25">
      <c r="A39" s="4">
        <v>0.255</v>
      </c>
      <c r="B39" s="4">
        <v>1.6</v>
      </c>
      <c r="C39" s="4">
        <v>0.255</v>
      </c>
      <c r="D39">
        <f t="shared" si="0"/>
        <v>0.53543320935308358</v>
      </c>
      <c r="E39">
        <f t="shared" si="1"/>
        <v>2.585569962648874</v>
      </c>
      <c r="F39">
        <f t="shared" si="2"/>
        <v>1.1045432961265102E-3</v>
      </c>
      <c r="G39">
        <f t="shared" si="3"/>
        <v>12.050980392156864</v>
      </c>
      <c r="H39">
        <v>0.16700000000000001</v>
      </c>
      <c r="I39">
        <v>5.4</v>
      </c>
      <c r="J39">
        <v>0.16700000000000001</v>
      </c>
      <c r="K39">
        <v>60.303792229999999</v>
      </c>
      <c r="L39">
        <v>0.58409102300000004</v>
      </c>
      <c r="M39">
        <v>0.32715564899999999</v>
      </c>
    </row>
    <row r="40" spans="1:13" x14ac:dyDescent="0.25">
      <c r="A40" s="4">
        <v>0.26800000000000002</v>
      </c>
      <c r="B40" s="4">
        <v>26.2</v>
      </c>
      <c r="C40" s="4">
        <v>0.26800000000000002</v>
      </c>
      <c r="D40">
        <f t="shared" si="0"/>
        <v>0.17256863904392195</v>
      </c>
      <c r="E40">
        <f t="shared" si="1"/>
        <v>2.0154973164310097</v>
      </c>
      <c r="F40">
        <f t="shared" si="2"/>
        <v>3.0349866804604364E-4</v>
      </c>
      <c r="G40">
        <f t="shared" si="3"/>
        <v>11.204477611940296</v>
      </c>
      <c r="H40">
        <v>0.33600000000000002</v>
      </c>
      <c r="I40">
        <v>5.4</v>
      </c>
      <c r="J40">
        <v>0.33600000000000002</v>
      </c>
      <c r="K40">
        <v>19.206811680000001</v>
      </c>
      <c r="L40">
        <v>0.58409102300000004</v>
      </c>
      <c r="M40">
        <v>0.32715564899999999</v>
      </c>
    </row>
    <row r="41" spans="1:13" x14ac:dyDescent="0.25">
      <c r="A41" s="4">
        <v>0.27100000000000002</v>
      </c>
      <c r="B41" s="4">
        <v>3.4</v>
      </c>
      <c r="C41" s="4">
        <v>0.27100000000000002</v>
      </c>
      <c r="D41">
        <f t="shared" si="0"/>
        <v>0.39457079389116612</v>
      </c>
      <c r="E41">
        <f t="shared" si="1"/>
        <v>1.9029131943409128</v>
      </c>
      <c r="F41">
        <f t="shared" si="2"/>
        <v>2.2321763156280441E-4</v>
      </c>
      <c r="G41">
        <f t="shared" si="3"/>
        <v>11.020664206642065</v>
      </c>
      <c r="H41">
        <v>0.248</v>
      </c>
      <c r="I41">
        <v>4.9000000000000004</v>
      </c>
      <c r="J41">
        <v>0.248</v>
      </c>
      <c r="K41">
        <v>34.849019120000001</v>
      </c>
      <c r="L41">
        <v>0.58969876099999996</v>
      </c>
      <c r="M41">
        <v>0.34028631599999998</v>
      </c>
    </row>
    <row r="42" spans="1:13" x14ac:dyDescent="0.25">
      <c r="A42" s="4">
        <v>0.27600000000000002</v>
      </c>
      <c r="B42" s="4">
        <v>27.2</v>
      </c>
      <c r="C42" s="4">
        <v>0.27600000000000002</v>
      </c>
      <c r="D42">
        <f t="shared" si="0"/>
        <v>0.16997047610572799</v>
      </c>
      <c r="E42">
        <f t="shared" si="1"/>
        <v>1.7290739429704969</v>
      </c>
      <c r="F42">
        <f t="shared" si="2"/>
        <v>1.3275392437662987E-4</v>
      </c>
      <c r="G42">
        <f t="shared" si="3"/>
        <v>10.723188405797101</v>
      </c>
      <c r="H42">
        <v>0.374</v>
      </c>
      <c r="I42">
        <v>4.9000000000000004</v>
      </c>
      <c r="J42">
        <v>0.374</v>
      </c>
      <c r="K42">
        <v>14.850076120000001</v>
      </c>
      <c r="L42">
        <v>0.58969876099999996</v>
      </c>
      <c r="M42">
        <v>0.34028631599999998</v>
      </c>
    </row>
    <row r="43" spans="1:13" x14ac:dyDescent="0.25">
      <c r="A43" s="4">
        <v>0.27900000000000003</v>
      </c>
      <c r="B43" s="4">
        <v>2.5</v>
      </c>
      <c r="C43" s="4">
        <v>0.27900000000000003</v>
      </c>
      <c r="D43">
        <f t="shared" si="0"/>
        <v>0.44689777615982251</v>
      </c>
      <c r="E43">
        <f t="shared" si="1"/>
        <v>1.6324892091128969</v>
      </c>
      <c r="F43">
        <f t="shared" si="2"/>
        <v>9.6751634114950662E-5</v>
      </c>
      <c r="G43">
        <f t="shared" si="3"/>
        <v>10.549820788530464</v>
      </c>
      <c r="H43">
        <v>0.23699999999999999</v>
      </c>
      <c r="I43">
        <v>4.8</v>
      </c>
      <c r="J43">
        <v>0.23699999999999999</v>
      </c>
      <c r="K43">
        <v>37.543302160000003</v>
      </c>
      <c r="L43">
        <v>0.59082675200000001</v>
      </c>
      <c r="M43">
        <v>0.34313988099999998</v>
      </c>
    </row>
    <row r="44" spans="1:13" x14ac:dyDescent="0.25">
      <c r="A44" s="4">
        <v>0.30099999999999999</v>
      </c>
      <c r="B44" s="4">
        <v>15.6</v>
      </c>
      <c r="C44" s="4">
        <v>0.30099999999999999</v>
      </c>
      <c r="D44">
        <f t="shared" si="0"/>
        <v>0.21289155527948386</v>
      </c>
      <c r="E44">
        <f t="shared" si="1"/>
        <v>1.0709926964935021</v>
      </c>
      <c r="F44">
        <f t="shared" si="2"/>
        <v>8.5655403834802559E-6</v>
      </c>
      <c r="G44">
        <f t="shared" si="3"/>
        <v>9.3840531561461802</v>
      </c>
      <c r="H44">
        <v>0.20899999999999999</v>
      </c>
      <c r="I44">
        <v>4.7</v>
      </c>
      <c r="J44">
        <v>0.20899999999999999</v>
      </c>
      <c r="K44">
        <v>45.379251770000003</v>
      </c>
      <c r="L44">
        <v>0.59195690199999995</v>
      </c>
      <c r="M44">
        <v>0.34607821700000002</v>
      </c>
    </row>
    <row r="45" spans="1:13" x14ac:dyDescent="0.25">
      <c r="A45" s="4">
        <v>0.313</v>
      </c>
      <c r="B45" s="4">
        <v>10.3</v>
      </c>
      <c r="C45" s="4">
        <v>0.313</v>
      </c>
      <c r="D45">
        <f t="shared" si="0"/>
        <v>0.25186905982926983</v>
      </c>
      <c r="E45">
        <f t="shared" si="1"/>
        <v>0.85100776329765293</v>
      </c>
      <c r="F45">
        <f t="shared" si="2"/>
        <v>2.1124052387450345E-6</v>
      </c>
      <c r="G45">
        <f t="shared" si="3"/>
        <v>8.8172523961661344</v>
      </c>
      <c r="H45">
        <v>0.16</v>
      </c>
      <c r="I45">
        <v>4.4000000000000004</v>
      </c>
      <c r="J45">
        <v>0.16</v>
      </c>
      <c r="K45">
        <v>63.23038691</v>
      </c>
      <c r="L45">
        <v>0.59536033700000002</v>
      </c>
      <c r="M45">
        <v>0.35544758100000001</v>
      </c>
    </row>
    <row r="46" spans="1:13" x14ac:dyDescent="0.25">
      <c r="A46" s="4">
        <v>0.32200000000000001</v>
      </c>
      <c r="B46" s="4">
        <v>14.2</v>
      </c>
      <c r="C46" s="4">
        <v>0.32200000000000001</v>
      </c>
      <c r="D46">
        <f t="shared" si="0"/>
        <v>0.2211551807667175</v>
      </c>
      <c r="E46">
        <f t="shared" si="1"/>
        <v>0.71621560869366674</v>
      </c>
      <c r="F46">
        <f t="shared" si="2"/>
        <v>7.1317904280996425E-7</v>
      </c>
      <c r="G46">
        <f t="shared" si="3"/>
        <v>8.4198757763975145</v>
      </c>
      <c r="H46">
        <v>0.44600000000000001</v>
      </c>
      <c r="I46">
        <v>4.4000000000000004</v>
      </c>
      <c r="J46">
        <v>0.44600000000000001</v>
      </c>
      <c r="K46">
        <v>9.1208681479999996</v>
      </c>
      <c r="L46">
        <v>0.59536033700000002</v>
      </c>
      <c r="M46">
        <v>0.35544758100000001</v>
      </c>
    </row>
    <row r="47" spans="1:13" x14ac:dyDescent="0.25">
      <c r="A47" s="4">
        <v>0.32600000000000001</v>
      </c>
      <c r="B47" s="4">
        <v>1.6</v>
      </c>
      <c r="C47" s="4">
        <v>0.32600000000000001</v>
      </c>
      <c r="D47">
        <f t="shared" si="0"/>
        <v>0.53543320935308358</v>
      </c>
      <c r="E47">
        <f t="shared" si="1"/>
        <v>0.66337553729591558</v>
      </c>
      <c r="F47">
        <f t="shared" si="2"/>
        <v>4.3583010536986473E-7</v>
      </c>
      <c r="G47">
        <f t="shared" si="3"/>
        <v>8.250306748466258</v>
      </c>
      <c r="H47">
        <v>0.19900000000000001</v>
      </c>
      <c r="I47">
        <v>4.0999999999999996</v>
      </c>
      <c r="J47">
        <v>0.19900000000000001</v>
      </c>
      <c r="K47">
        <v>48.55780729</v>
      </c>
      <c r="L47">
        <v>0.59878334099999997</v>
      </c>
      <c r="M47">
        <v>0.36576019100000001</v>
      </c>
    </row>
    <row r="48" spans="1:13" x14ac:dyDescent="0.25">
      <c r="A48" s="4">
        <v>0.33</v>
      </c>
      <c r="B48" s="4">
        <v>0.6</v>
      </c>
      <c r="C48" s="4">
        <v>0.33</v>
      </c>
      <c r="D48">
        <f t="shared" si="0"/>
        <v>0.79656760537951621</v>
      </c>
      <c r="E48">
        <f t="shared" si="1"/>
        <v>0.61443383548328478</v>
      </c>
      <c r="F48">
        <f t="shared" si="2"/>
        <v>2.6472525135912359E-7</v>
      </c>
      <c r="G48">
        <f t="shared" si="3"/>
        <v>8.0848484848484841</v>
      </c>
      <c r="H48">
        <v>0.33800000000000002</v>
      </c>
      <c r="I48">
        <v>4.0999999999999996</v>
      </c>
      <c r="J48">
        <v>0.33800000000000002</v>
      </c>
      <c r="K48">
        <v>18.948504140000001</v>
      </c>
      <c r="L48">
        <v>0.59878334099999997</v>
      </c>
      <c r="M48">
        <v>0.36576019100000001</v>
      </c>
    </row>
    <row r="49" spans="1:13" x14ac:dyDescent="0.25">
      <c r="A49" s="4">
        <v>0.33300000000000002</v>
      </c>
      <c r="B49" s="4">
        <v>29.2</v>
      </c>
      <c r="C49" s="4">
        <v>0.33300000000000002</v>
      </c>
      <c r="D49">
        <f t="shared" si="0"/>
        <v>0.1651558046449132</v>
      </c>
      <c r="E49">
        <f t="shared" si="1"/>
        <v>0.58011203639856457</v>
      </c>
      <c r="F49">
        <f t="shared" si="2"/>
        <v>1.8141414306588132E-7</v>
      </c>
      <c r="G49">
        <f t="shared" si="3"/>
        <v>7.9633633633633636</v>
      </c>
      <c r="H49">
        <v>0.45</v>
      </c>
      <c r="I49">
        <v>4.0999999999999996</v>
      </c>
      <c r="J49">
        <v>0.45</v>
      </c>
      <c r="K49">
        <v>8.8771893399999993</v>
      </c>
      <c r="L49">
        <v>0.59878334099999997</v>
      </c>
      <c r="M49">
        <v>0.36576019100000001</v>
      </c>
    </row>
    <row r="50" spans="1:13" x14ac:dyDescent="0.25">
      <c r="A50" s="4">
        <v>0.33600000000000002</v>
      </c>
      <c r="B50" s="4">
        <v>5.4</v>
      </c>
      <c r="C50" s="4">
        <v>0.33600000000000002</v>
      </c>
      <c r="D50">
        <f t="shared" si="0"/>
        <v>0.32715564949651926</v>
      </c>
      <c r="E50">
        <f t="shared" si="1"/>
        <v>0.54770742647951853</v>
      </c>
      <c r="F50">
        <f t="shared" si="2"/>
        <v>1.2389723857127627E-7</v>
      </c>
      <c r="G50">
        <f t="shared" si="3"/>
        <v>7.8440476190476183</v>
      </c>
      <c r="H50">
        <v>0.23499999999999999</v>
      </c>
      <c r="I50">
        <v>3.8</v>
      </c>
      <c r="J50">
        <v>0.23499999999999999</v>
      </c>
      <c r="K50">
        <v>38.0550955</v>
      </c>
      <c r="L50">
        <v>0.602226025</v>
      </c>
      <c r="M50">
        <v>0.37719119000000001</v>
      </c>
    </row>
    <row r="51" spans="1:13" x14ac:dyDescent="0.25">
      <c r="A51" s="4">
        <v>0.33800000000000002</v>
      </c>
      <c r="B51" s="4">
        <v>1.3</v>
      </c>
      <c r="C51" s="4">
        <v>0.33800000000000002</v>
      </c>
      <c r="D51">
        <f t="shared" si="0"/>
        <v>0.5824073395658157</v>
      </c>
      <c r="E51">
        <f t="shared" si="1"/>
        <v>0.5271163230794278</v>
      </c>
      <c r="F51">
        <f t="shared" si="2"/>
        <v>9.5902543199780865E-8</v>
      </c>
      <c r="G51">
        <f t="shared" si="3"/>
        <v>7.7656804733727807</v>
      </c>
      <c r="H51">
        <v>0.34699999999999998</v>
      </c>
      <c r="I51">
        <v>3.5</v>
      </c>
      <c r="J51">
        <v>0.34699999999999998</v>
      </c>
      <c r="K51">
        <v>17.828441000000002</v>
      </c>
      <c r="L51">
        <v>0.60568850200000002</v>
      </c>
      <c r="M51">
        <v>0.38996563699999998</v>
      </c>
    </row>
    <row r="52" spans="1:13" x14ac:dyDescent="0.25">
      <c r="A52" s="4">
        <v>0.33800000000000002</v>
      </c>
      <c r="B52" s="4">
        <v>4.0999999999999996</v>
      </c>
      <c r="C52" s="4">
        <v>0.33800000000000002</v>
      </c>
      <c r="D52">
        <f t="shared" si="0"/>
        <v>0.36576019064505016</v>
      </c>
      <c r="E52">
        <f t="shared" si="1"/>
        <v>0.5271163230794278</v>
      </c>
      <c r="F52">
        <f t="shared" si="2"/>
        <v>9.5902543199780865E-8</v>
      </c>
      <c r="G52">
        <f t="shared" si="3"/>
        <v>7.7656804733727807</v>
      </c>
      <c r="H52">
        <v>0.27100000000000002</v>
      </c>
      <c r="I52">
        <v>3.4</v>
      </c>
      <c r="J52">
        <v>0.27100000000000002</v>
      </c>
      <c r="K52">
        <v>29.82404631</v>
      </c>
      <c r="L52">
        <v>0.60684707999999998</v>
      </c>
      <c r="M52">
        <v>0.394570794</v>
      </c>
    </row>
    <row r="53" spans="1:13" x14ac:dyDescent="0.25">
      <c r="A53" s="4">
        <v>0.33800000000000002</v>
      </c>
      <c r="B53" s="4">
        <v>5.9</v>
      </c>
      <c r="C53" s="4">
        <v>0.33800000000000002</v>
      </c>
      <c r="D53">
        <f t="shared" si="0"/>
        <v>0.31563040482140714</v>
      </c>
      <c r="E53">
        <f t="shared" si="1"/>
        <v>0.5271163230794278</v>
      </c>
      <c r="F53">
        <f t="shared" si="2"/>
        <v>9.5902543199780865E-8</v>
      </c>
      <c r="G53">
        <f t="shared" si="3"/>
        <v>7.7656804733727807</v>
      </c>
      <c r="H53">
        <v>0.125</v>
      </c>
      <c r="I53">
        <v>3.3</v>
      </c>
      <c r="J53">
        <v>0.125</v>
      </c>
      <c r="K53">
        <v>80.136785329999995</v>
      </c>
      <c r="L53">
        <v>0.60800787300000003</v>
      </c>
      <c r="M53">
        <v>0.39937028800000002</v>
      </c>
    </row>
    <row r="54" spans="1:13" x14ac:dyDescent="0.25">
      <c r="A54" s="4">
        <v>0.34699999999999998</v>
      </c>
      <c r="B54" s="4">
        <v>3.5</v>
      </c>
      <c r="C54" s="4">
        <v>0.34699999999999998</v>
      </c>
      <c r="D54">
        <f t="shared" si="0"/>
        <v>0.38996563659556743</v>
      </c>
      <c r="E54">
        <f t="shared" si="1"/>
        <v>0.44362572760062319</v>
      </c>
      <c r="F54">
        <f t="shared" si="2"/>
        <v>2.9724823381992973E-8</v>
      </c>
      <c r="G54">
        <f t="shared" si="3"/>
        <v>7.4242074927953894</v>
      </c>
      <c r="H54">
        <v>0.41499999999999998</v>
      </c>
      <c r="I54">
        <v>3.2</v>
      </c>
      <c r="J54">
        <v>0.41499999999999998</v>
      </c>
      <c r="K54">
        <v>11.25075223</v>
      </c>
      <c r="L54">
        <v>0.60917088699999999</v>
      </c>
      <c r="M54">
        <v>0.40437859199999998</v>
      </c>
    </row>
    <row r="55" spans="1:13" x14ac:dyDescent="0.25">
      <c r="A55" s="4">
        <v>0.37</v>
      </c>
      <c r="B55" s="4">
        <v>5.6</v>
      </c>
      <c r="C55" s="4">
        <v>0.37</v>
      </c>
      <c r="D55">
        <f t="shared" si="0"/>
        <v>0.32237232104335795</v>
      </c>
      <c r="E55">
        <f t="shared" si="1"/>
        <v>0.28551690838013694</v>
      </c>
      <c r="F55">
        <f t="shared" si="2"/>
        <v>1.2952354597523132E-9</v>
      </c>
      <c r="G55">
        <f t="shared" si="3"/>
        <v>6.6270270270270277</v>
      </c>
      <c r="H55">
        <v>0.44900000000000001</v>
      </c>
      <c r="I55">
        <v>3.2</v>
      </c>
      <c r="J55">
        <v>0.44900000000000001</v>
      </c>
      <c r="K55">
        <v>8.9374918060000006</v>
      </c>
      <c r="L55">
        <v>0.60917088699999999</v>
      </c>
      <c r="M55">
        <v>0.40437859199999998</v>
      </c>
    </row>
    <row r="56" spans="1:13" x14ac:dyDescent="0.25">
      <c r="A56" s="4">
        <v>0.374</v>
      </c>
      <c r="B56" s="4">
        <v>4.9000000000000004</v>
      </c>
      <c r="C56" s="4">
        <v>0.374</v>
      </c>
      <c r="D56">
        <f t="shared" si="0"/>
        <v>0.34028631565846235</v>
      </c>
      <c r="E56">
        <f t="shared" si="1"/>
        <v>0.26445239422972783</v>
      </c>
      <c r="F56">
        <f t="shared" si="2"/>
        <v>7.3583637674521616E-10</v>
      </c>
      <c r="G56">
        <f t="shared" si="3"/>
        <v>6.4983957219251334</v>
      </c>
      <c r="H56">
        <v>0.41299999999999998</v>
      </c>
      <c r="I56">
        <v>3</v>
      </c>
      <c r="J56">
        <v>0.41299999999999998</v>
      </c>
      <c r="K56">
        <v>11.404123390000001</v>
      </c>
      <c r="L56">
        <v>0.61150359300000001</v>
      </c>
      <c r="M56">
        <v>0.41508762799999999</v>
      </c>
    </row>
    <row r="57" spans="1:13" x14ac:dyDescent="0.25">
      <c r="A57" s="4">
        <v>0.40100000000000002</v>
      </c>
      <c r="B57" s="4">
        <v>1.4</v>
      </c>
      <c r="C57" s="4">
        <v>0.40100000000000002</v>
      </c>
      <c r="D57">
        <f t="shared" si="0"/>
        <v>0.5651868420410745</v>
      </c>
      <c r="E57">
        <f t="shared" si="1"/>
        <v>0.15764430343587932</v>
      </c>
      <c r="F57">
        <f t="shared" si="2"/>
        <v>1.3808133185257155E-11</v>
      </c>
      <c r="G57">
        <f t="shared" si="3"/>
        <v>5.6972568578553613</v>
      </c>
      <c r="H57">
        <v>0.67600000000000005</v>
      </c>
      <c r="I57">
        <v>3</v>
      </c>
      <c r="J57">
        <v>0.67600000000000005</v>
      </c>
      <c r="K57">
        <v>1.922189674</v>
      </c>
      <c r="L57">
        <v>0.61150359300000001</v>
      </c>
      <c r="M57">
        <v>0.41508762799999999</v>
      </c>
    </row>
    <row r="58" spans="1:13" x14ac:dyDescent="0.25">
      <c r="A58" s="4">
        <v>0.40400000000000003</v>
      </c>
      <c r="B58" s="4">
        <v>1.8</v>
      </c>
      <c r="C58" s="4">
        <v>0.40400000000000003</v>
      </c>
      <c r="D58">
        <f t="shared" si="0"/>
        <v>0.51049152030746081</v>
      </c>
      <c r="E58">
        <f t="shared" si="1"/>
        <v>0.14883841450705579</v>
      </c>
      <c r="F58">
        <f t="shared" si="2"/>
        <v>8.7268787970136597E-12</v>
      </c>
      <c r="G58">
        <f t="shared" si="3"/>
        <v>5.614851485148515</v>
      </c>
      <c r="H58">
        <v>0.504</v>
      </c>
      <c r="I58">
        <v>2.8</v>
      </c>
      <c r="J58">
        <v>0.504</v>
      </c>
      <c r="K58">
        <v>6.1589418870000001</v>
      </c>
      <c r="L58">
        <v>0.61384523199999996</v>
      </c>
      <c r="M58">
        <v>0.42684961500000002</v>
      </c>
    </row>
    <row r="59" spans="1:13" x14ac:dyDescent="0.25">
      <c r="A59" s="4">
        <v>0.41299999999999998</v>
      </c>
      <c r="B59" s="4">
        <v>3</v>
      </c>
      <c r="C59" s="4">
        <v>0.41299999999999998</v>
      </c>
      <c r="D59">
        <f t="shared" si="0"/>
        <v>0.41508762780481129</v>
      </c>
      <c r="E59">
        <f t="shared" si="1"/>
        <v>0.1252637170195664</v>
      </c>
      <c r="F59">
        <f t="shared" si="2"/>
        <v>2.1583364864254862E-12</v>
      </c>
      <c r="G59">
        <f t="shared" si="3"/>
        <v>5.3748184019370466</v>
      </c>
      <c r="H59">
        <v>0.27900000000000003</v>
      </c>
      <c r="I59">
        <v>2.5</v>
      </c>
      <c r="J59">
        <v>0.27900000000000003</v>
      </c>
      <c r="K59">
        <v>28.251738379999999</v>
      </c>
      <c r="L59">
        <v>0.61737451399999999</v>
      </c>
      <c r="M59">
        <v>0.44689777600000002</v>
      </c>
    </row>
    <row r="60" spans="1:13" x14ac:dyDescent="0.25">
      <c r="A60" s="4">
        <v>0.41499999999999998</v>
      </c>
      <c r="B60" s="4">
        <v>3.2</v>
      </c>
      <c r="C60" s="4">
        <v>0.41499999999999998</v>
      </c>
      <c r="D60">
        <f t="shared" si="0"/>
        <v>0.40437859206387683</v>
      </c>
      <c r="E60">
        <f t="shared" si="1"/>
        <v>0.12055441781212529</v>
      </c>
      <c r="F60">
        <f t="shared" si="2"/>
        <v>1.575697103586662E-12</v>
      </c>
      <c r="G60">
        <f t="shared" si="3"/>
        <v>5.32289156626506</v>
      </c>
      <c r="H60">
        <v>0.64900000000000002</v>
      </c>
      <c r="I60">
        <v>2.4</v>
      </c>
      <c r="J60">
        <v>0.64900000000000002</v>
      </c>
      <c r="K60">
        <v>2.3077083850000002</v>
      </c>
      <c r="L60">
        <v>0.61855544399999995</v>
      </c>
      <c r="M60">
        <v>0.45434771099999999</v>
      </c>
    </row>
    <row r="61" spans="1:13" x14ac:dyDescent="0.25">
      <c r="A61" s="4">
        <v>0.43</v>
      </c>
      <c r="B61" s="4">
        <v>0.7</v>
      </c>
      <c r="C61" s="4">
        <v>0.43</v>
      </c>
      <c r="D61">
        <f t="shared" si="0"/>
        <v>0.74835762984798171</v>
      </c>
      <c r="E61">
        <f t="shared" si="1"/>
        <v>9.0441320766547303E-2</v>
      </c>
      <c r="F61">
        <f t="shared" si="2"/>
        <v>1.4176957932099386E-13</v>
      </c>
      <c r="G61">
        <f t="shared" si="3"/>
        <v>4.9488372093023258</v>
      </c>
      <c r="H61">
        <v>0.62</v>
      </c>
      <c r="I61">
        <v>2.2000000000000002</v>
      </c>
      <c r="J61">
        <v>0.62</v>
      </c>
      <c r="K61">
        <v>2.8083159320000002</v>
      </c>
      <c r="L61">
        <v>0.62092408700000001</v>
      </c>
      <c r="M61">
        <v>0.47064420000000001</v>
      </c>
    </row>
    <row r="62" spans="1:13" x14ac:dyDescent="0.25">
      <c r="A62" s="4">
        <v>0.43</v>
      </c>
      <c r="B62" s="4">
        <v>0.8</v>
      </c>
      <c r="C62" s="4">
        <v>0.43</v>
      </c>
      <c r="D62">
        <f t="shared" si="0"/>
        <v>0.70896117476183496</v>
      </c>
      <c r="E62">
        <f t="shared" si="1"/>
        <v>9.0441320766547303E-2</v>
      </c>
      <c r="F62">
        <f t="shared" si="2"/>
        <v>1.4176957932099386E-13</v>
      </c>
      <c r="G62">
        <f t="shared" si="3"/>
        <v>4.9488372093023258</v>
      </c>
      <c r="H62">
        <v>0.45600000000000002</v>
      </c>
      <c r="I62">
        <v>2.1</v>
      </c>
      <c r="J62">
        <v>0.45600000000000002</v>
      </c>
      <c r="K62">
        <v>8.5238233579999996</v>
      </c>
      <c r="L62">
        <v>0.62211180700000002</v>
      </c>
      <c r="M62">
        <v>0.47959548099999999</v>
      </c>
    </row>
    <row r="63" spans="1:13" x14ac:dyDescent="0.25">
      <c r="A63" s="4">
        <v>0.436</v>
      </c>
      <c r="B63" s="4">
        <v>1.4</v>
      </c>
      <c r="C63" s="4">
        <v>0.436</v>
      </c>
      <c r="D63">
        <f t="shared" si="0"/>
        <v>0.5651868420410745</v>
      </c>
      <c r="E63">
        <f t="shared" si="1"/>
        <v>8.0619556059265698E-2</v>
      </c>
      <c r="F63">
        <f t="shared" si="2"/>
        <v>5.2823864025832577E-14</v>
      </c>
      <c r="G63">
        <f t="shared" si="3"/>
        <v>4.8064220183486235</v>
      </c>
      <c r="H63">
        <v>0.40400000000000003</v>
      </c>
      <c r="I63">
        <v>1.8</v>
      </c>
      <c r="J63">
        <v>0.40400000000000003</v>
      </c>
      <c r="K63">
        <v>12.120581899999999</v>
      </c>
      <c r="L63">
        <v>0.625688617</v>
      </c>
      <c r="M63">
        <v>0.51049151999999998</v>
      </c>
    </row>
    <row r="64" spans="1:13" x14ac:dyDescent="0.25">
      <c r="A64" s="4">
        <v>0.44600000000000001</v>
      </c>
      <c r="B64" s="4">
        <v>4.4000000000000004</v>
      </c>
      <c r="C64" s="4">
        <v>0.44600000000000001</v>
      </c>
      <c r="D64">
        <f t="shared" si="0"/>
        <v>0.35544758107823382</v>
      </c>
      <c r="E64">
        <f t="shared" si="1"/>
        <v>6.6562493023381963E-2</v>
      </c>
      <c r="F64">
        <f t="shared" si="2"/>
        <v>9.8864294957833114E-15</v>
      </c>
      <c r="G64">
        <f t="shared" si="3"/>
        <v>4.5775784753363222</v>
      </c>
      <c r="H64">
        <v>0.81699999999999995</v>
      </c>
      <c r="I64">
        <v>1.8</v>
      </c>
      <c r="J64">
        <v>0.81699999999999995</v>
      </c>
      <c r="K64">
        <v>0.74000006200000001</v>
      </c>
      <c r="L64">
        <v>0.625688617</v>
      </c>
      <c r="M64">
        <v>0.51049151999999998</v>
      </c>
    </row>
    <row r="65" spans="1:13" x14ac:dyDescent="0.25">
      <c r="A65" s="4">
        <v>0.44900000000000001</v>
      </c>
      <c r="B65" s="4">
        <v>3.2</v>
      </c>
      <c r="C65" s="4">
        <v>0.44900000000000001</v>
      </c>
      <c r="D65">
        <f t="shared" si="0"/>
        <v>0.40437859206387683</v>
      </c>
      <c r="E65">
        <f t="shared" si="1"/>
        <v>6.2844363616771967E-2</v>
      </c>
      <c r="F65">
        <f t="shared" si="2"/>
        <v>5.9358667556618517E-15</v>
      </c>
      <c r="G65">
        <f t="shared" si="3"/>
        <v>4.5109131403118035</v>
      </c>
      <c r="H65">
        <v>0.20399999999999999</v>
      </c>
      <c r="I65">
        <v>1.7</v>
      </c>
      <c r="J65">
        <v>0.20399999999999999</v>
      </c>
      <c r="K65">
        <v>46.941633580000001</v>
      </c>
      <c r="L65">
        <v>0.62688545200000001</v>
      </c>
      <c r="M65">
        <v>0.52244681299999995</v>
      </c>
    </row>
    <row r="66" spans="1:13" x14ac:dyDescent="0.25">
      <c r="A66" s="4">
        <v>0.45</v>
      </c>
      <c r="B66" s="4">
        <v>4.0999999999999996</v>
      </c>
      <c r="C66" s="4">
        <v>0.45</v>
      </c>
      <c r="D66">
        <f t="shared" ref="D66:D98" si="4">0.6477*POWER(B66,-0.405)</f>
        <v>0.36576019064505016</v>
      </c>
      <c r="E66">
        <f t="shared" ref="E66:E98" si="5">342.32*EXP(-19.16*A66)</f>
        <v>6.16517275484674E-2</v>
      </c>
      <c r="F66">
        <f t="shared" ref="F66:F98" si="6">256.32*EXP(-190*A66*A66)</f>
        <v>5.0038271957786235E-15</v>
      </c>
      <c r="G66">
        <f t="shared" ref="G66:G98" si="7">4.45/A66-5.4</f>
        <v>4.4888888888888889</v>
      </c>
      <c r="H66">
        <v>0.255</v>
      </c>
      <c r="I66">
        <v>1.6</v>
      </c>
      <c r="J66">
        <v>0.255</v>
      </c>
      <c r="K66">
        <v>33.23604538</v>
      </c>
      <c r="L66">
        <v>0.62808457500000003</v>
      </c>
      <c r="M66">
        <v>0.53543320900000002</v>
      </c>
    </row>
    <row r="67" spans="1:13" x14ac:dyDescent="0.25">
      <c r="A67" s="4">
        <v>0.45600000000000002</v>
      </c>
      <c r="B67" s="4">
        <v>2.1</v>
      </c>
      <c r="C67" s="4">
        <v>0.45600000000000002</v>
      </c>
      <c r="D67">
        <f t="shared" si="4"/>
        <v>0.47959548143157293</v>
      </c>
      <c r="E67">
        <f t="shared" si="5"/>
        <v>5.4956460864541958E-2</v>
      </c>
      <c r="F67">
        <f t="shared" si="6"/>
        <v>1.7813349565285474E-15</v>
      </c>
      <c r="G67">
        <f t="shared" si="7"/>
        <v>4.3587719298245613</v>
      </c>
      <c r="H67">
        <v>0.32600000000000001</v>
      </c>
      <c r="I67">
        <v>1.6</v>
      </c>
      <c r="J67">
        <v>0.32600000000000001</v>
      </c>
      <c r="K67">
        <v>20.552138339999999</v>
      </c>
      <c r="L67">
        <v>0.62808457500000003</v>
      </c>
      <c r="M67">
        <v>0.53543320900000002</v>
      </c>
    </row>
    <row r="68" spans="1:13" x14ac:dyDescent="0.25">
      <c r="A68" s="4">
        <v>0.45700000000000002</v>
      </c>
      <c r="B68" s="4">
        <v>0.5</v>
      </c>
      <c r="C68" s="4">
        <v>0.45700000000000002</v>
      </c>
      <c r="D68">
        <f t="shared" si="4"/>
        <v>0.85761238726309885</v>
      </c>
      <c r="E68">
        <f t="shared" si="5"/>
        <v>5.3913518369124037E-2</v>
      </c>
      <c r="F68">
        <f t="shared" si="6"/>
        <v>1.4976437785571751E-15</v>
      </c>
      <c r="G68">
        <f t="shared" si="7"/>
        <v>4.3374179431072211</v>
      </c>
      <c r="H68">
        <v>0.58099999999999996</v>
      </c>
      <c r="I68">
        <v>1.6</v>
      </c>
      <c r="J68">
        <v>0.58099999999999996</v>
      </c>
      <c r="K68">
        <v>3.6568970639999998</v>
      </c>
      <c r="L68">
        <v>0.62808457500000003</v>
      </c>
      <c r="M68">
        <v>0.53543320900000002</v>
      </c>
    </row>
    <row r="69" spans="1:13" x14ac:dyDescent="0.25">
      <c r="A69" s="4">
        <v>0.46500000000000002</v>
      </c>
      <c r="B69" s="4">
        <v>1</v>
      </c>
      <c r="C69" s="4">
        <v>0.46500000000000002</v>
      </c>
      <c r="D69">
        <f t="shared" si="4"/>
        <v>0.64770000000000005</v>
      </c>
      <c r="E69">
        <f t="shared" si="5"/>
        <v>4.6251840191474956E-2</v>
      </c>
      <c r="F69">
        <f t="shared" si="6"/>
        <v>3.6878297883092954E-16</v>
      </c>
      <c r="G69">
        <f t="shared" si="7"/>
        <v>4.1698924731182796</v>
      </c>
      <c r="H69">
        <v>1.359</v>
      </c>
      <c r="I69">
        <v>1.5</v>
      </c>
      <c r="J69">
        <v>1.359</v>
      </c>
      <c r="K69">
        <v>1.8865036000000002E-2</v>
      </c>
      <c r="L69">
        <v>0.62928599200000002</v>
      </c>
      <c r="M69">
        <v>0.54961292500000003</v>
      </c>
    </row>
    <row r="70" spans="1:13" x14ac:dyDescent="0.25">
      <c r="A70" s="4">
        <v>0.46700000000000003</v>
      </c>
      <c r="B70" s="4">
        <v>6.4</v>
      </c>
      <c r="C70" s="4">
        <v>0.46700000000000003</v>
      </c>
      <c r="D70">
        <f t="shared" si="4"/>
        <v>0.30540138875048956</v>
      </c>
      <c r="E70">
        <f t="shared" si="5"/>
        <v>4.4512998653486846E-2</v>
      </c>
      <c r="F70">
        <f t="shared" si="6"/>
        <v>2.5879813021455653E-16</v>
      </c>
      <c r="G70">
        <f t="shared" si="7"/>
        <v>4.1289079229122052</v>
      </c>
      <c r="H70">
        <v>0.40100000000000002</v>
      </c>
      <c r="I70">
        <v>1.4</v>
      </c>
      <c r="J70">
        <v>0.40100000000000002</v>
      </c>
      <c r="K70">
        <v>12.369267779999999</v>
      </c>
      <c r="L70">
        <v>0.63048970800000004</v>
      </c>
      <c r="M70">
        <v>0.56518684200000002</v>
      </c>
    </row>
    <row r="71" spans="1:13" x14ac:dyDescent="0.25">
      <c r="A71" s="4">
        <v>0.48499999999999999</v>
      </c>
      <c r="B71" s="4">
        <v>0.7</v>
      </c>
      <c r="C71" s="4">
        <v>0.48499999999999999</v>
      </c>
      <c r="D71">
        <f t="shared" si="4"/>
        <v>0.74835762984798171</v>
      </c>
      <c r="E71">
        <f t="shared" si="5"/>
        <v>3.1528794868670162E-2</v>
      </c>
      <c r="F71">
        <f t="shared" si="6"/>
        <v>9.9762606702509281E-18</v>
      </c>
      <c r="G71">
        <f t="shared" si="7"/>
        <v>3.7752577319587637</v>
      </c>
      <c r="H71">
        <v>0.436</v>
      </c>
      <c r="I71">
        <v>1.4</v>
      </c>
      <c r="J71">
        <v>0.436</v>
      </c>
      <c r="K71">
        <v>9.7597324889999992</v>
      </c>
      <c r="L71">
        <v>0.63048970800000004</v>
      </c>
      <c r="M71">
        <v>0.56518684200000002</v>
      </c>
    </row>
    <row r="72" spans="1:13" x14ac:dyDescent="0.25">
      <c r="A72" s="4">
        <v>0.48799999999999999</v>
      </c>
      <c r="B72" s="4">
        <v>1.1000000000000001</v>
      </c>
      <c r="C72" s="4">
        <v>0.48799999999999999</v>
      </c>
      <c r="D72">
        <f t="shared" si="4"/>
        <v>0.62317476640225022</v>
      </c>
      <c r="E72">
        <f t="shared" si="5"/>
        <v>2.9767620759476306E-2</v>
      </c>
      <c r="F72">
        <f t="shared" si="6"/>
        <v>5.7293285237214557E-18</v>
      </c>
      <c r="G72">
        <f t="shared" si="7"/>
        <v>3.7188524590163929</v>
      </c>
      <c r="H72">
        <v>0.33800000000000002</v>
      </c>
      <c r="I72">
        <v>1.3</v>
      </c>
      <c r="J72">
        <v>0.33800000000000002</v>
      </c>
      <c r="K72">
        <v>18.948504140000001</v>
      </c>
      <c r="L72">
        <v>0.63169572500000004</v>
      </c>
      <c r="M72">
        <v>0.58240734000000005</v>
      </c>
    </row>
    <row r="73" spans="1:13" x14ac:dyDescent="0.25">
      <c r="A73" s="4">
        <v>0.49</v>
      </c>
      <c r="B73" s="4">
        <v>1.1000000000000001</v>
      </c>
      <c r="C73" s="4">
        <v>0.49</v>
      </c>
      <c r="D73">
        <f t="shared" si="4"/>
        <v>0.62317476640225022</v>
      </c>
      <c r="E73">
        <f t="shared" si="5"/>
        <v>2.8648504736213838E-2</v>
      </c>
      <c r="F73">
        <f t="shared" si="6"/>
        <v>3.9509590138960067E-18</v>
      </c>
      <c r="G73">
        <f t="shared" si="7"/>
        <v>3.6816326530612251</v>
      </c>
      <c r="H73">
        <v>0.49199999999999999</v>
      </c>
      <c r="I73">
        <v>1.3</v>
      </c>
      <c r="J73">
        <v>0.49199999999999999</v>
      </c>
      <c r="K73">
        <v>6.6801803870000001</v>
      </c>
      <c r="L73">
        <v>0.63169572500000004</v>
      </c>
      <c r="M73">
        <v>0.58240734000000005</v>
      </c>
    </row>
    <row r="74" spans="1:13" x14ac:dyDescent="0.25">
      <c r="A74" s="4">
        <v>0.49199999999999999</v>
      </c>
      <c r="B74" s="4">
        <v>1.3</v>
      </c>
      <c r="C74" s="4">
        <v>0.49199999999999999</v>
      </c>
      <c r="D74">
        <f t="shared" si="4"/>
        <v>0.5824073395658157</v>
      </c>
      <c r="E74">
        <f t="shared" si="5"/>
        <v>2.7571461967097002E-2</v>
      </c>
      <c r="F74">
        <f t="shared" si="6"/>
        <v>2.7204528019896517E-18</v>
      </c>
      <c r="G74">
        <f t="shared" si="7"/>
        <v>3.6447154471544714</v>
      </c>
      <c r="H74">
        <v>1.7390000000000001</v>
      </c>
      <c r="I74">
        <v>1.3</v>
      </c>
      <c r="J74">
        <v>1.7390000000000001</v>
      </c>
      <c r="K74">
        <v>1.440097E-3</v>
      </c>
      <c r="L74">
        <v>0.63169572500000004</v>
      </c>
      <c r="M74">
        <v>0.58240734000000005</v>
      </c>
    </row>
    <row r="75" spans="1:13" x14ac:dyDescent="0.25">
      <c r="A75" s="4">
        <v>0.504</v>
      </c>
      <c r="B75" s="4">
        <v>2.8</v>
      </c>
      <c r="C75" s="4">
        <v>0.504</v>
      </c>
      <c r="D75">
        <f t="shared" si="4"/>
        <v>0.42684961531193505</v>
      </c>
      <c r="E75">
        <f t="shared" si="5"/>
        <v>2.1908205589344004E-2</v>
      </c>
      <c r="F75">
        <f t="shared" si="6"/>
        <v>2.8080868937904893E-19</v>
      </c>
      <c r="G75">
        <f t="shared" si="7"/>
        <v>3.4293650793650787</v>
      </c>
      <c r="H75">
        <v>0.69099999999999995</v>
      </c>
      <c r="I75">
        <v>1.2</v>
      </c>
      <c r="J75">
        <v>0.69099999999999995</v>
      </c>
      <c r="K75">
        <v>1.736575362</v>
      </c>
      <c r="L75">
        <v>0.63290405000000005</v>
      </c>
      <c r="M75">
        <v>0.60159676500000003</v>
      </c>
    </row>
    <row r="76" spans="1:13" x14ac:dyDescent="0.25">
      <c r="A76" s="4">
        <v>0.52700000000000002</v>
      </c>
      <c r="B76" s="4">
        <v>0.9</v>
      </c>
      <c r="C76" s="4">
        <v>0.52700000000000002</v>
      </c>
      <c r="D76">
        <f t="shared" si="4"/>
        <v>0.67593616088999564</v>
      </c>
      <c r="E76">
        <f t="shared" si="5"/>
        <v>1.4100090997556358E-2</v>
      </c>
      <c r="F76">
        <f t="shared" si="6"/>
        <v>3.1024856623205745E-21</v>
      </c>
      <c r="G76">
        <f t="shared" si="7"/>
        <v>3.044022770398481</v>
      </c>
      <c r="H76">
        <v>1.2869999999999999</v>
      </c>
      <c r="I76">
        <v>1.2</v>
      </c>
      <c r="J76">
        <v>1.2869999999999999</v>
      </c>
      <c r="K76">
        <v>3.0714973E-2</v>
      </c>
      <c r="L76">
        <v>0.63290405000000005</v>
      </c>
      <c r="M76">
        <v>0.60159676500000003</v>
      </c>
    </row>
    <row r="77" spans="1:13" x14ac:dyDescent="0.25">
      <c r="A77" s="4">
        <v>0.54700000000000004</v>
      </c>
      <c r="B77" s="4">
        <v>0.5</v>
      </c>
      <c r="C77" s="4">
        <v>0.54700000000000004</v>
      </c>
      <c r="D77">
        <f t="shared" si="4"/>
        <v>0.85761238726309885</v>
      </c>
      <c r="E77">
        <f t="shared" si="5"/>
        <v>9.6117013907152035E-3</v>
      </c>
      <c r="F77">
        <f t="shared" si="6"/>
        <v>5.2392261322586811E-23</v>
      </c>
      <c r="G77">
        <f t="shared" si="7"/>
        <v>2.7352833638025587</v>
      </c>
      <c r="H77">
        <v>0.16600000000000001</v>
      </c>
      <c r="I77">
        <v>1.1000000000000001</v>
      </c>
      <c r="J77">
        <v>0.16600000000000001</v>
      </c>
      <c r="K77">
        <v>60.713433979999998</v>
      </c>
      <c r="L77">
        <v>0.63411468599999998</v>
      </c>
      <c r="M77">
        <v>0.62317476599999999</v>
      </c>
    </row>
    <row r="78" spans="1:13" x14ac:dyDescent="0.25">
      <c r="A78" s="4">
        <v>0.55100000000000005</v>
      </c>
      <c r="B78" s="4">
        <v>0.6</v>
      </c>
      <c r="C78" s="4">
        <v>0.55100000000000005</v>
      </c>
      <c r="D78">
        <f t="shared" si="4"/>
        <v>0.79656760537951621</v>
      </c>
      <c r="E78">
        <f t="shared" si="5"/>
        <v>8.9025811459531416E-3</v>
      </c>
      <c r="F78">
        <f t="shared" si="6"/>
        <v>2.2743488752203499E-23</v>
      </c>
      <c r="G78">
        <f t="shared" si="7"/>
        <v>2.6762250453720497</v>
      </c>
      <c r="H78">
        <v>0.48799999999999999</v>
      </c>
      <c r="I78">
        <v>1.1000000000000001</v>
      </c>
      <c r="J78">
        <v>0.48799999999999999</v>
      </c>
      <c r="K78">
        <v>6.8635513079999999</v>
      </c>
      <c r="L78">
        <v>0.63411468599999998</v>
      </c>
      <c r="M78">
        <v>0.62317476599999999</v>
      </c>
    </row>
    <row r="79" spans="1:13" x14ac:dyDescent="0.25">
      <c r="A79" s="4">
        <v>0.55100000000000005</v>
      </c>
      <c r="B79" s="4">
        <v>0.7</v>
      </c>
      <c r="C79" s="4">
        <v>0.55100000000000005</v>
      </c>
      <c r="D79">
        <f t="shared" si="4"/>
        <v>0.74835762984798171</v>
      </c>
      <c r="E79">
        <f t="shared" si="5"/>
        <v>8.9025811459531416E-3</v>
      </c>
      <c r="F79">
        <f t="shared" si="6"/>
        <v>2.2743488752203499E-23</v>
      </c>
      <c r="G79">
        <f t="shared" si="7"/>
        <v>2.6762250453720497</v>
      </c>
      <c r="H79">
        <v>0.49</v>
      </c>
      <c r="I79">
        <v>1.1000000000000001</v>
      </c>
      <c r="J79">
        <v>0.49</v>
      </c>
      <c r="K79">
        <v>6.771245146</v>
      </c>
      <c r="L79">
        <v>0.63411468599999998</v>
      </c>
      <c r="M79">
        <v>0.62317476599999999</v>
      </c>
    </row>
    <row r="80" spans="1:13" x14ac:dyDescent="0.25">
      <c r="A80" s="4">
        <v>0.58099999999999996</v>
      </c>
      <c r="B80" s="4">
        <v>1.6</v>
      </c>
      <c r="C80" s="4">
        <v>0.58099999999999996</v>
      </c>
      <c r="D80">
        <f t="shared" si="4"/>
        <v>0.53543320935308358</v>
      </c>
      <c r="E80">
        <f t="shared" si="5"/>
        <v>5.0105277611252001E-3</v>
      </c>
      <c r="F80">
        <f t="shared" si="6"/>
        <v>3.5860419799062531E-26</v>
      </c>
      <c r="G80">
        <f t="shared" si="7"/>
        <v>2.2592082616179008</v>
      </c>
      <c r="H80">
        <v>0.72799999999999998</v>
      </c>
      <c r="I80">
        <v>1.1000000000000001</v>
      </c>
      <c r="J80">
        <v>0.72799999999999998</v>
      </c>
      <c r="K80">
        <v>1.3517837159999999</v>
      </c>
      <c r="L80">
        <v>0.63411468599999998</v>
      </c>
      <c r="M80">
        <v>0.62317476599999999</v>
      </c>
    </row>
    <row r="81" spans="1:13" x14ac:dyDescent="0.25">
      <c r="A81" s="4">
        <v>0.59299999999999997</v>
      </c>
      <c r="B81" s="4">
        <v>7</v>
      </c>
      <c r="C81" s="4">
        <v>0.59299999999999997</v>
      </c>
      <c r="D81">
        <f t="shared" si="4"/>
        <v>0.29451620169458004</v>
      </c>
      <c r="E81">
        <f t="shared" si="5"/>
        <v>3.9813511678432134E-3</v>
      </c>
      <c r="F81">
        <f t="shared" si="6"/>
        <v>2.4667812784997527E-27</v>
      </c>
      <c r="G81">
        <f t="shared" si="7"/>
        <v>2.1042158516020235</v>
      </c>
      <c r="H81">
        <v>0.155</v>
      </c>
      <c r="I81">
        <v>1</v>
      </c>
      <c r="J81">
        <v>0.155</v>
      </c>
      <c r="K81">
        <v>65.407373129999996</v>
      </c>
      <c r="L81">
        <v>0.63532763800000003</v>
      </c>
      <c r="M81">
        <v>0.64770000000000005</v>
      </c>
    </row>
    <row r="82" spans="1:13" x14ac:dyDescent="0.25">
      <c r="A82" s="4">
        <v>0.62</v>
      </c>
      <c r="B82" s="4">
        <v>2.2000000000000002</v>
      </c>
      <c r="C82" s="4">
        <v>0.62</v>
      </c>
      <c r="D82">
        <f t="shared" si="4"/>
        <v>0.47064420033255822</v>
      </c>
      <c r="E82">
        <f t="shared" si="5"/>
        <v>2.373347132728334E-3</v>
      </c>
      <c r="F82">
        <f t="shared" si="6"/>
        <v>4.8938506798822329E-30</v>
      </c>
      <c r="G82">
        <f t="shared" si="7"/>
        <v>1.7774193548387096</v>
      </c>
      <c r="H82">
        <v>0.46500000000000002</v>
      </c>
      <c r="I82">
        <v>1</v>
      </c>
      <c r="J82">
        <v>0.46500000000000002</v>
      </c>
      <c r="K82">
        <v>8.0199724860000003</v>
      </c>
      <c r="L82">
        <v>0.63532763800000003</v>
      </c>
      <c r="M82">
        <v>0.64770000000000005</v>
      </c>
    </row>
    <row r="83" spans="1:13" x14ac:dyDescent="0.25">
      <c r="A83" s="4">
        <v>0.64900000000000002</v>
      </c>
      <c r="B83" s="4">
        <v>2.4</v>
      </c>
      <c r="C83" s="4">
        <v>0.64900000000000002</v>
      </c>
      <c r="D83">
        <f t="shared" si="4"/>
        <v>0.45434771072657454</v>
      </c>
      <c r="E83">
        <f t="shared" si="5"/>
        <v>1.3616010515010773E-3</v>
      </c>
      <c r="F83">
        <f t="shared" si="6"/>
        <v>4.4976036498639795E-33</v>
      </c>
      <c r="G83">
        <f t="shared" si="7"/>
        <v>1.4567026194144832</v>
      </c>
      <c r="H83">
        <v>0.52700000000000002</v>
      </c>
      <c r="I83">
        <v>0.9</v>
      </c>
      <c r="J83">
        <v>0.52700000000000002</v>
      </c>
      <c r="K83">
        <v>5.2708676639999998</v>
      </c>
      <c r="L83">
        <v>0.63654290999999996</v>
      </c>
      <c r="M83">
        <v>0.67593616099999998</v>
      </c>
    </row>
    <row r="84" spans="1:13" x14ac:dyDescent="0.25">
      <c r="A84" s="4">
        <v>0.67600000000000005</v>
      </c>
      <c r="B84" s="4">
        <v>3</v>
      </c>
      <c r="C84" s="4">
        <v>0.67600000000000005</v>
      </c>
      <c r="D84">
        <f t="shared" si="4"/>
        <v>0.41508762780481129</v>
      </c>
      <c r="E84">
        <f t="shared" si="5"/>
        <v>8.1167217240235947E-4</v>
      </c>
      <c r="F84">
        <f t="shared" si="6"/>
        <v>5.0231137566554149E-36</v>
      </c>
      <c r="G84">
        <f t="shared" si="7"/>
        <v>1.1828402366863902</v>
      </c>
      <c r="H84">
        <v>0.43</v>
      </c>
      <c r="I84">
        <v>0.8</v>
      </c>
      <c r="J84">
        <v>0.43</v>
      </c>
      <c r="K84">
        <v>10.16433466</v>
      </c>
      <c r="L84">
        <v>0.637760506</v>
      </c>
      <c r="M84">
        <v>0.708961175</v>
      </c>
    </row>
    <row r="85" spans="1:13" x14ac:dyDescent="0.25">
      <c r="A85" s="4">
        <v>0.68799999999999994</v>
      </c>
      <c r="B85" s="4">
        <v>25</v>
      </c>
      <c r="C85" s="4">
        <v>0.68799999999999994</v>
      </c>
      <c r="D85">
        <f t="shared" si="4"/>
        <v>0.17587665352871729</v>
      </c>
      <c r="E85">
        <f t="shared" si="5"/>
        <v>6.4495240931950794E-4</v>
      </c>
      <c r="F85">
        <f t="shared" si="6"/>
        <v>2.2405359590042908E-37</v>
      </c>
      <c r="G85">
        <f t="shared" si="7"/>
        <v>1.0680232558139542</v>
      </c>
      <c r="H85">
        <v>0.43</v>
      </c>
      <c r="I85">
        <v>0.7</v>
      </c>
      <c r="J85">
        <v>0.43</v>
      </c>
      <c r="K85">
        <v>10.16433466</v>
      </c>
      <c r="L85">
        <v>0.63898043199999999</v>
      </c>
      <c r="M85">
        <v>0.74835763</v>
      </c>
    </row>
    <row r="86" spans="1:13" x14ac:dyDescent="0.25">
      <c r="A86" s="4">
        <v>0.69099999999999995</v>
      </c>
      <c r="B86" s="4">
        <v>1.2</v>
      </c>
      <c r="C86" s="4">
        <v>0.69099999999999995</v>
      </c>
      <c r="D86">
        <f t="shared" si="4"/>
        <v>0.60159676523659311</v>
      </c>
      <c r="E86">
        <f t="shared" si="5"/>
        <v>6.0892586629155288E-4</v>
      </c>
      <c r="F86">
        <f t="shared" si="6"/>
        <v>1.0209005241984588E-37</v>
      </c>
      <c r="G86">
        <f t="shared" si="7"/>
        <v>1.0399421128798849</v>
      </c>
      <c r="H86">
        <v>0.48499999999999999</v>
      </c>
      <c r="I86">
        <v>0.7</v>
      </c>
      <c r="J86">
        <v>0.48499999999999999</v>
      </c>
      <c r="K86">
        <v>7.0043752619999999</v>
      </c>
      <c r="L86">
        <v>0.63898043199999999</v>
      </c>
      <c r="M86">
        <v>0.74835763</v>
      </c>
    </row>
    <row r="87" spans="1:13" x14ac:dyDescent="0.25">
      <c r="A87" s="4">
        <v>0.72799999999999998</v>
      </c>
      <c r="B87" s="4">
        <v>1.1000000000000001</v>
      </c>
      <c r="C87" s="4">
        <v>0.72799999999999998</v>
      </c>
      <c r="D87">
        <f t="shared" si="4"/>
        <v>0.62317476640225022</v>
      </c>
      <c r="E87">
        <f t="shared" si="5"/>
        <v>2.9969836836278184E-4</v>
      </c>
      <c r="F87">
        <f t="shared" si="6"/>
        <v>4.7495057957320543E-42</v>
      </c>
      <c r="G87">
        <f t="shared" si="7"/>
        <v>0.71263736263736277</v>
      </c>
      <c r="H87">
        <v>0.55100000000000005</v>
      </c>
      <c r="I87">
        <v>0.7</v>
      </c>
      <c r="J87">
        <v>0.55100000000000005</v>
      </c>
      <c r="K87">
        <v>4.4804119309999999</v>
      </c>
      <c r="L87">
        <v>0.63898043199999999</v>
      </c>
      <c r="M87">
        <v>0.74835763</v>
      </c>
    </row>
    <row r="88" spans="1:13" x14ac:dyDescent="0.25">
      <c r="A88" s="4">
        <v>0.79300000000000004</v>
      </c>
      <c r="B88" s="4">
        <v>8.9</v>
      </c>
      <c r="C88" s="4">
        <v>0.79300000000000004</v>
      </c>
      <c r="D88">
        <f t="shared" si="4"/>
        <v>0.26722122118461433</v>
      </c>
      <c r="E88">
        <f t="shared" si="5"/>
        <v>8.626090908626207E-5</v>
      </c>
      <c r="F88">
        <f t="shared" si="6"/>
        <v>3.301481521324341E-50</v>
      </c>
      <c r="G88">
        <f t="shared" si="7"/>
        <v>0.21160151324085685</v>
      </c>
      <c r="H88">
        <v>1.7430000000000001</v>
      </c>
      <c r="I88">
        <v>0.7</v>
      </c>
      <c r="J88">
        <v>1.7430000000000001</v>
      </c>
      <c r="K88">
        <v>1.4016219999999999E-3</v>
      </c>
      <c r="L88">
        <v>0.63898043199999999</v>
      </c>
      <c r="M88">
        <v>0.74835763</v>
      </c>
    </row>
    <row r="89" spans="1:13" x14ac:dyDescent="0.25">
      <c r="A89" s="4">
        <v>0.79300000000000004</v>
      </c>
      <c r="B89" s="4">
        <v>0.4</v>
      </c>
      <c r="C89" s="4">
        <v>0.79300000000000004</v>
      </c>
      <c r="D89">
        <f t="shared" si="4"/>
        <v>0.93872762940303889</v>
      </c>
      <c r="E89">
        <f t="shared" si="5"/>
        <v>8.626090908626207E-5</v>
      </c>
      <c r="F89">
        <f t="shared" si="6"/>
        <v>3.301481521324341E-50</v>
      </c>
      <c r="G89">
        <f t="shared" si="7"/>
        <v>0.21160151324085685</v>
      </c>
      <c r="H89">
        <v>0.33</v>
      </c>
      <c r="I89">
        <v>0.6</v>
      </c>
      <c r="J89">
        <v>0.33</v>
      </c>
      <c r="K89">
        <v>20.003054590000001</v>
      </c>
      <c r="L89">
        <v>0.64020269100000005</v>
      </c>
      <c r="M89">
        <v>0.79656760500000001</v>
      </c>
    </row>
    <row r="90" spans="1:13" x14ac:dyDescent="0.25">
      <c r="A90" s="4">
        <v>0.81699999999999995</v>
      </c>
      <c r="B90" s="4">
        <v>1.8</v>
      </c>
      <c r="C90" s="4">
        <v>0.81699999999999995</v>
      </c>
      <c r="D90">
        <f t="shared" si="4"/>
        <v>0.51049152030746081</v>
      </c>
      <c r="E90">
        <f t="shared" si="5"/>
        <v>5.4463814665963944E-5</v>
      </c>
      <c r="F90">
        <f t="shared" si="6"/>
        <v>2.1394025173789987E-53</v>
      </c>
      <c r="G90">
        <f t="shared" si="7"/>
        <v>4.6756425948592195E-2</v>
      </c>
      <c r="H90">
        <v>0.55100000000000005</v>
      </c>
      <c r="I90">
        <v>0.6</v>
      </c>
      <c r="J90">
        <v>0.55100000000000005</v>
      </c>
      <c r="K90">
        <v>4.4804119309999999</v>
      </c>
      <c r="L90">
        <v>0.64020269100000005</v>
      </c>
      <c r="M90">
        <v>0.79656760500000001</v>
      </c>
    </row>
    <row r="91" spans="1:13" x14ac:dyDescent="0.25">
      <c r="A91" s="4">
        <v>1.1040000000000001</v>
      </c>
      <c r="B91" s="4">
        <v>0.3</v>
      </c>
      <c r="C91" s="4">
        <v>1.1040000000000001</v>
      </c>
      <c r="D91">
        <f t="shared" si="4"/>
        <v>1.0547263326632343</v>
      </c>
      <c r="E91">
        <f t="shared" si="5"/>
        <v>2.2282167971792242E-7</v>
      </c>
      <c r="F91">
        <f t="shared" si="6"/>
        <v>6.8710083430587445E-99</v>
      </c>
      <c r="G91">
        <f t="shared" si="7"/>
        <v>-1.369202898550725</v>
      </c>
      <c r="H91">
        <v>0.22900000000000001</v>
      </c>
      <c r="I91">
        <v>0.5</v>
      </c>
      <c r="J91">
        <v>0.22900000000000001</v>
      </c>
      <c r="K91">
        <v>39.632718079999997</v>
      </c>
      <c r="L91">
        <v>0.64142728800000004</v>
      </c>
      <c r="M91">
        <v>0.85761238699999998</v>
      </c>
    </row>
    <row r="92" spans="1:13" x14ac:dyDescent="0.25">
      <c r="A92" s="4">
        <v>1.1519999999999999</v>
      </c>
      <c r="B92" s="4">
        <v>0.5</v>
      </c>
      <c r="C92" s="4">
        <v>1.1519999999999999</v>
      </c>
      <c r="D92">
        <f t="shared" si="4"/>
        <v>0.85761238726309885</v>
      </c>
      <c r="E92">
        <f t="shared" si="5"/>
        <v>8.8827102259287947E-8</v>
      </c>
      <c r="F92">
        <f t="shared" si="6"/>
        <v>7.9713726672386655E-108</v>
      </c>
      <c r="G92">
        <f t="shared" si="7"/>
        <v>-1.5371527777777776</v>
      </c>
      <c r="H92">
        <v>0.45700000000000002</v>
      </c>
      <c r="I92">
        <v>0.5</v>
      </c>
      <c r="J92">
        <v>0.45700000000000002</v>
      </c>
      <c r="K92">
        <v>8.4663119699999996</v>
      </c>
      <c r="L92">
        <v>0.64142728800000004</v>
      </c>
      <c r="M92">
        <v>0.85761238699999998</v>
      </c>
    </row>
    <row r="93" spans="1:13" x14ac:dyDescent="0.25">
      <c r="A93" s="4">
        <v>1.2869999999999999</v>
      </c>
      <c r="B93" s="4">
        <v>1.2</v>
      </c>
      <c r="C93" s="4">
        <v>1.2869999999999999</v>
      </c>
      <c r="D93">
        <f t="shared" si="4"/>
        <v>0.60159676523659311</v>
      </c>
      <c r="E93">
        <f t="shared" si="5"/>
        <v>6.6865082961079103E-9</v>
      </c>
      <c r="F93">
        <f t="shared" si="6"/>
        <v>5.3940916629556256E-135</v>
      </c>
      <c r="G93">
        <f t="shared" si="7"/>
        <v>-1.9423465423465425</v>
      </c>
      <c r="H93">
        <v>0.54700000000000004</v>
      </c>
      <c r="I93">
        <v>0.5</v>
      </c>
      <c r="J93">
        <v>0.54700000000000004</v>
      </c>
      <c r="K93">
        <v>4.6033992189999999</v>
      </c>
      <c r="L93">
        <v>0.64142728800000004</v>
      </c>
      <c r="M93">
        <v>0.85761238699999998</v>
      </c>
    </row>
    <row r="94" spans="1:13" x14ac:dyDescent="0.25">
      <c r="A94" s="4">
        <v>1.359</v>
      </c>
      <c r="B94" s="4">
        <v>1.5</v>
      </c>
      <c r="C94" s="4">
        <v>1.359</v>
      </c>
      <c r="D94">
        <f t="shared" si="4"/>
        <v>0.54961292481868274</v>
      </c>
      <c r="E94">
        <f t="shared" si="5"/>
        <v>1.6829897233747019E-9</v>
      </c>
      <c r="F94">
        <f t="shared" si="6"/>
        <v>1.0271629793861632E-150</v>
      </c>
      <c r="G94">
        <f t="shared" si="7"/>
        <v>-2.1255334805003683</v>
      </c>
      <c r="H94">
        <v>1.1519999999999999</v>
      </c>
      <c r="I94">
        <v>0.5</v>
      </c>
      <c r="J94">
        <v>1.1519999999999999</v>
      </c>
      <c r="K94">
        <v>7.6607905000000004E-2</v>
      </c>
      <c r="L94">
        <v>0.64142728800000004</v>
      </c>
      <c r="M94">
        <v>0.85761238699999998</v>
      </c>
    </row>
    <row r="95" spans="1:13" x14ac:dyDescent="0.25">
      <c r="A95" s="4">
        <v>1.42</v>
      </c>
      <c r="B95" s="4">
        <v>0.5</v>
      </c>
      <c r="C95" s="4">
        <v>1.42</v>
      </c>
      <c r="D95">
        <f t="shared" si="4"/>
        <v>0.85761238726309885</v>
      </c>
      <c r="E95">
        <f t="shared" si="5"/>
        <v>5.2299248139149745E-10</v>
      </c>
      <c r="F95">
        <f t="shared" si="6"/>
        <v>1.0558877844408203E-164</v>
      </c>
      <c r="G95">
        <f t="shared" si="7"/>
        <v>-2.2661971830985914</v>
      </c>
      <c r="H95">
        <v>1.42</v>
      </c>
      <c r="I95">
        <v>0.5</v>
      </c>
      <c r="J95">
        <v>1.42</v>
      </c>
      <c r="K95">
        <v>1.2482656999999999E-2</v>
      </c>
      <c r="L95">
        <v>0.64142728800000004</v>
      </c>
      <c r="M95">
        <v>0.85761238699999998</v>
      </c>
    </row>
    <row r="96" spans="1:13" x14ac:dyDescent="0.25">
      <c r="A96" s="4">
        <v>1.7390000000000001</v>
      </c>
      <c r="B96" s="4">
        <v>1.3</v>
      </c>
      <c r="C96" s="4">
        <v>1.7390000000000001</v>
      </c>
      <c r="D96">
        <f t="shared" si="4"/>
        <v>0.5824073395658157</v>
      </c>
      <c r="E96">
        <f t="shared" si="5"/>
        <v>1.1589646784827715E-12</v>
      </c>
      <c r="F96">
        <f t="shared" si="6"/>
        <v>7.4226766483048494E-248</v>
      </c>
      <c r="G96">
        <f t="shared" si="7"/>
        <v>-2.8410580793559519</v>
      </c>
      <c r="H96">
        <v>0.79300000000000004</v>
      </c>
      <c r="I96">
        <v>0.4</v>
      </c>
      <c r="J96">
        <v>0.79300000000000004</v>
      </c>
      <c r="K96">
        <v>0.87055441700000002</v>
      </c>
      <c r="L96">
        <v>0.64265422800000005</v>
      </c>
      <c r="M96">
        <v>0.93872762899999995</v>
      </c>
    </row>
    <row r="97" spans="1:13" x14ac:dyDescent="0.25">
      <c r="A97" s="4">
        <v>1.7430000000000001</v>
      </c>
      <c r="B97" s="4">
        <v>0.7</v>
      </c>
      <c r="C97" s="4">
        <v>1.7430000000000001</v>
      </c>
      <c r="D97">
        <f t="shared" si="4"/>
        <v>0.74835762984798171</v>
      </c>
      <c r="E97">
        <f t="shared" si="5"/>
        <v>1.0734600125481622E-12</v>
      </c>
      <c r="F97">
        <f t="shared" si="6"/>
        <v>5.2635453436059782E-249</v>
      </c>
      <c r="G97">
        <f t="shared" si="7"/>
        <v>-2.8469305794607003</v>
      </c>
      <c r="H97">
        <v>2.09</v>
      </c>
      <c r="I97">
        <v>0.4</v>
      </c>
      <c r="J97">
        <v>2.09</v>
      </c>
      <c r="K97">
        <v>1.3378000000000001E-4</v>
      </c>
      <c r="L97">
        <v>0.64265422800000005</v>
      </c>
      <c r="M97">
        <v>0.93872762899999995</v>
      </c>
    </row>
    <row r="98" spans="1:13" x14ac:dyDescent="0.25">
      <c r="A98" s="4">
        <v>2.09</v>
      </c>
      <c r="B98" s="4">
        <v>0.4</v>
      </c>
      <c r="C98" s="4">
        <v>2.09</v>
      </c>
      <c r="D98">
        <f t="shared" si="4"/>
        <v>0.93872762940303889</v>
      </c>
      <c r="E98">
        <f t="shared" si="5"/>
        <v>1.3911383475019188E-15</v>
      </c>
      <c r="F98">
        <f t="shared" si="6"/>
        <v>0</v>
      </c>
      <c r="G98">
        <f t="shared" si="7"/>
        <v>-3.2708133971291868</v>
      </c>
      <c r="H98">
        <v>1.1040000000000001</v>
      </c>
      <c r="I98">
        <v>0.3</v>
      </c>
      <c r="J98">
        <v>1.1040000000000001</v>
      </c>
      <c r="K98">
        <v>0.10602344700000001</v>
      </c>
      <c r="L98">
        <v>0.64388351399999999</v>
      </c>
      <c r="M98">
        <v>1.0547263330000001</v>
      </c>
    </row>
  </sheetData>
  <sortState ref="H1:M98">
    <sortCondition ref="L1:L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Sheet4</vt:lpstr>
      <vt:lpstr>Sheet2</vt:lpstr>
      <vt:lpstr>Sheet1</vt:lpstr>
      <vt:lpstr>Sum Legit Exchanges 50k</vt:lpstr>
      <vt:lpstr>Bitfinex 50k</vt:lpstr>
      <vt:lpstr>Kraken 50</vt:lpstr>
      <vt:lpstr>OKex 50</vt:lpstr>
      <vt:lpstr>Gdax 50</vt:lpstr>
      <vt:lpstr>Sum Legit Exchanges 20k</vt:lpstr>
      <vt:lpstr>Okex 20</vt:lpstr>
      <vt:lpstr>Huobi 20</vt:lpstr>
      <vt:lpstr>Sheet12</vt:lpstr>
      <vt:lpstr>Bullshit exchanges</vt:lpstr>
      <vt:lpstr>Sheet1!result2</vt:lpstr>
      <vt:lpstr>'Bullshit exchanges'!result3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Sylvain</cp:lastModifiedBy>
  <dcterms:created xsi:type="dcterms:W3CDTF">2018-03-07T23:20:47Z</dcterms:created>
  <dcterms:modified xsi:type="dcterms:W3CDTF">2018-03-10T14:16:26Z</dcterms:modified>
</cp:coreProperties>
</file>