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619\Downloads\"/>
    </mc:Choice>
  </mc:AlternateContent>
  <xr:revisionPtr revIDLastSave="0" documentId="13_ncr:1_{7204EADF-6756-407E-A5D8-7CE71CA6DF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neration Data" sheetId="2" r:id="rId1"/>
    <sheet name="Queue Summary (MW)" sheetId="5" r:id="rId2"/>
    <sheet name="Queue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3" l="1"/>
  <c r="S6" i="3"/>
  <c r="T6" i="3"/>
  <c r="R7" i="3"/>
  <c r="S7" i="3"/>
  <c r="T7" i="3"/>
  <c r="R8" i="3"/>
  <c r="S8" i="3"/>
  <c r="T8" i="3"/>
  <c r="R9" i="3"/>
  <c r="S9" i="3"/>
  <c r="T9" i="3"/>
  <c r="R10" i="3"/>
  <c r="S10" i="3"/>
  <c r="T10" i="3"/>
  <c r="R11" i="3"/>
  <c r="S11" i="3"/>
  <c r="T11" i="3"/>
  <c r="R12" i="3"/>
  <c r="S12" i="3"/>
  <c r="T12" i="3"/>
  <c r="T5" i="3"/>
  <c r="R5" i="3"/>
  <c r="S5" i="3"/>
  <c r="G5" i="3"/>
  <c r="M5" i="3"/>
  <c r="P5" i="3"/>
  <c r="G6" i="3"/>
  <c r="M6" i="3"/>
  <c r="P6" i="3"/>
  <c r="G7" i="3"/>
  <c r="M7" i="3"/>
  <c r="P7" i="3"/>
  <c r="G8" i="3"/>
  <c r="M8" i="3"/>
  <c r="P8" i="3"/>
  <c r="G9" i="3"/>
  <c r="M9" i="3"/>
  <c r="P9" i="3"/>
  <c r="G10" i="3"/>
  <c r="M10" i="3"/>
  <c r="P10" i="3"/>
  <c r="G11" i="3"/>
  <c r="M11" i="3"/>
  <c r="P11" i="3"/>
  <c r="G12" i="3"/>
  <c r="M12" i="3"/>
  <c r="P12" i="3"/>
  <c r="I59" i="2"/>
</calcChain>
</file>

<file path=xl/sharedStrings.xml><?xml version="1.0" encoding="utf-8"?>
<sst xmlns="http://schemas.openxmlformats.org/spreadsheetml/2006/main" count="217" uniqueCount="44">
  <si>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</si>
  <si>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</si>
  <si>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</si>
  <si>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</si>
  <si>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</si>
  <si>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</si>
  <si>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</si>
  <si>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</si>
  <si>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</si>
  <si>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</si>
  <si>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</si>
  <si>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</si>
  <si>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</si>
  <si>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Coal</t>
  </si>
  <si>
    <t>Gas</t>
  </si>
  <si>
    <t>Hydro</t>
  </si>
  <si>
    <t>Nuclear</t>
  </si>
  <si>
    <t>Oth</t>
  </si>
  <si>
    <t>Wnd</t>
  </si>
  <si>
    <t>Other</t>
  </si>
  <si>
    <t>Wind</t>
  </si>
  <si>
    <t>Biomass</t>
  </si>
  <si>
    <t>Gas-CC</t>
  </si>
  <si>
    <t>Solar</t>
  </si>
  <si>
    <t>WSL</t>
  </si>
  <si>
    <t>Fuel Totals (MWh)</t>
  </si>
  <si>
    <t>Fuel</t>
  </si>
  <si>
    <t>SS Started</t>
  </si>
  <si>
    <t>SS Completed</t>
  </si>
  <si>
    <t>Small Generator</t>
  </si>
  <si>
    <t>TOTAL</t>
  </si>
  <si>
    <t>Type</t>
  </si>
  <si>
    <t>FIS Not Started</t>
  </si>
  <si>
    <t>FIS Started</t>
  </si>
  <si>
    <t>FIS Completed</t>
  </si>
  <si>
    <t>Not Model Ready</t>
  </si>
  <si>
    <t>Model Ready</t>
  </si>
  <si>
    <t>No IA</t>
  </si>
  <si>
    <t>IA</t>
  </si>
  <si>
    <t xml:space="preserve"> IA</t>
  </si>
  <si>
    <t xml:space="preserve"> </t>
  </si>
  <si>
    <t>Other*</t>
  </si>
  <si>
    <t>* Other includes petroleum coke (pet coke), hydroelectric, fuel oil, geothermal energy, other miscellaneous fuels reported by developers, and fuel cells that use fuels other than natural gas.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</si>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</sst>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54545"/>
      <name val="Andale WT"/>
      <family val="2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rgb="FFFFFFFF"/>
      <name val="Andale WT"/>
      <family val="2"/>
    </font>
    <font>
      <sz val="8.5"/>
      <color theme="1"/>
      <name val="Andale W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5B667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27">
    <xf numFmtId="0" fontId="0" fillId="0" borderId="0" xfId="0"/>
    <xf numFmtId="3" fontId="0" fillId="0" borderId="0" xfId="0" applyNumberFormat="1"/>
    <xf numFmtId="1" fontId="0" fillId="0" borderId="0" xfId="0" applyNumberFormat="1"/>
    <xf numFmtId="3" fontId="18" fillId="0" borderId="12" xfId="0" applyNumberFormat="1" applyFont="1" applyFill="1" applyBorder="1" applyAlignment="1">
      <alignment horizontal="right" vertical="center"/>
    </xf>
    <xf numFmtId="0" fontId="0" fillId="0" borderId="0" xfId="0" applyFont="1" applyBorder="1"/>
    <xf numFmtId="1" fontId="0" fillId="0" borderId="0" xfId="0" applyNumberFormat="1" applyFont="1" applyBorder="1"/>
    <xf numFmtId="3" fontId="0" fillId="0" borderId="0" xfId="0" applyNumberFormat="1" applyFont="1" applyBorder="1"/>
    <xf numFmtId="0" fontId="19" fillId="33" borderId="0" xfId="0" applyFont="1" applyFill="1" applyBorder="1" applyAlignment="1">
      <alignment horizontal="left" vertical="center"/>
    </xf>
    <xf numFmtId="3" fontId="20" fillId="0" borderId="0" xfId="0" applyNumberFormat="1" applyFont="1" applyFill="1" applyBorder="1" applyAlignment="1">
      <alignment horizontal="right" vertical="center"/>
    </xf>
    <xf numFmtId="1" fontId="20" fillId="0" borderId="0" xfId="0" applyNumberFormat="1" applyFont="1" applyFill="1" applyBorder="1" applyAlignment="1">
      <alignment horizontal="right" vertical="center"/>
    </xf>
    <xf numFmtId="0" fontId="21" fillId="0" borderId="0" xfId="42"/>
    <xf numFmtId="0" fontId="21" fillId="34" borderId="14" xfId="42" applyFill="1" applyBorder="1"/>
    <xf numFmtId="0" fontId="21" fillId="34" borderId="15" xfId="42" applyFill="1" applyBorder="1"/>
    <xf numFmtId="0" fontId="23" fillId="34" borderId="13" xfId="42" applyFont="1" applyFill="1" applyBorder="1" applyAlignment="1">
      <alignment horizontal="center" vertical="center"/>
    </xf>
    <xf numFmtId="0" fontId="23" fillId="34" borderId="14" xfId="42" applyFont="1" applyFill="1" applyBorder="1" applyAlignment="1">
      <alignment horizontal="center" vertical="center"/>
    </xf>
    <xf numFmtId="0" fontId="22" fillId="34" borderId="15" xfId="42" applyFont="1" applyFill="1" applyBorder="1" applyAlignment="1">
      <alignment horizontal="left" vertical="center"/>
    </xf>
    <xf numFmtId="0" fontId="23" fillId="34" borderId="13" xfId="42" applyFont="1" applyFill="1" applyBorder="1" applyAlignment="1">
      <alignment horizontal="left" vertical="center"/>
    </xf>
    <xf numFmtId="3" fontId="22" fillId="0" borderId="10" xfId="42" applyNumberFormat="1" applyFont="1" applyBorder="1" applyAlignment="1">
      <alignment horizontal="right" vertical="top"/>
    </xf>
    <xf numFmtId="0" fontId="21" fillId="0" borderId="11" xfId="42" applyBorder="1"/>
    <xf numFmtId="0" fontId="22" fillId="0" borderId="11" xfId="42" applyFont="1" applyBorder="1" applyAlignment="1">
      <alignment horizontal="left" vertical="top"/>
    </xf>
    <xf numFmtId="3" fontId="22" fillId="0" borderId="11" xfId="42" applyNumberFormat="1" applyFont="1" applyBorder="1" applyAlignment="1">
      <alignment horizontal="right" vertical="top"/>
    </xf>
    <xf numFmtId="3" fontId="18" fillId="0" borderId="10" xfId="42" applyNumberFormat="1" applyFont="1" applyBorder="1" applyAlignment="1">
      <alignment horizontal="right" vertical="top"/>
    </xf>
    <xf numFmtId="3" fontId="18" fillId="0" borderId="11" xfId="42" applyNumberFormat="1" applyFont="1" applyBorder="1" applyAlignment="1">
      <alignment horizontal="right" vertical="top"/>
    </xf>
    <xf numFmtId="0" fontId="24" fillId="0" borderId="16" xfId="42" applyFont="1" applyBorder="1" applyAlignment="1">
      <alignment horizontal="left" vertical="center"/>
    </xf>
    <xf numFmtId="0" fontId="16" fillId="0" borderId="17" xfId="0" applyFont="1" applyBorder="1"/>
    <xf numFmtId="3" fontId="16" fillId="0" borderId="18" xfId="0" applyNumberFormat="1" applyFont="1" applyBorder="1"/>
    <xf numFmtId="3" fontId="16" fillId="0" borderId="19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workbookViewId="0"/>
  </sheetViews>
  <sheetFormatPr defaultRowHeight="14.5"/>
  <cols>
    <col min="2" max="11" width="9.81640625" bestFit="1" customWidth="1"/>
    <col min="12" max="12" width="9.7265625" bestFit="1" customWidth="1"/>
    <col min="13" max="13" width="10.90625" bestFit="1" customWidth="1"/>
    <col min="14" max="14" width="8.90625" style="2" bestFit="1" customWidth="1"/>
  </cols>
  <sheetData>
    <row r="1" spans="1:15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4"/>
    </row>
    <row r="2" spans="1:15">
      <c r="A2" s="4" t="s">
        <v>13</v>
      </c>
      <c r="B2" s="6">
        <v>10083457.58</v>
      </c>
      <c r="C2" s="6">
        <v>8781198.9245980103</v>
      </c>
      <c r="D2" s="6">
        <v>8224119.3188640038</v>
      </c>
      <c r="E2" s="6">
        <v>8780046.1354139931</v>
      </c>
      <c r="F2" s="6">
        <v>9691177.8407469876</v>
      </c>
      <c r="G2" s="6">
        <v>10403126.893846011</v>
      </c>
      <c r="H2" s="6">
        <v>10863461.19767699</v>
      </c>
      <c r="I2" s="6">
        <v>10628649.482285008</v>
      </c>
      <c r="J2" s="6">
        <v>9778202.7783030048</v>
      </c>
      <c r="K2" s="6">
        <v>9298763.1230649948</v>
      </c>
      <c r="L2" s="6">
        <v>8808411.6218359992</v>
      </c>
      <c r="M2" s="6">
        <v>9395054.0237529986</v>
      </c>
      <c r="N2" s="5">
        <v>2008</v>
      </c>
      <c r="O2" s="4"/>
    </row>
    <row r="3" spans="1:15">
      <c r="A3" s="4" t="s">
        <v>14</v>
      </c>
      <c r="B3" s="6">
        <v>9735101.2280000001</v>
      </c>
      <c r="C3" s="6">
        <v>7813254.9759220164</v>
      </c>
      <c r="D3" s="6">
        <v>8993891.5272010136</v>
      </c>
      <c r="E3" s="6">
        <v>9351017.3408289943</v>
      </c>
      <c r="F3" s="6">
        <v>12054820.901405942</v>
      </c>
      <c r="G3" s="6">
        <v>15097658.987853944</v>
      </c>
      <c r="H3" s="6">
        <v>16048815.811635023</v>
      </c>
      <c r="I3" s="6">
        <v>16283666.525509939</v>
      </c>
      <c r="J3" s="6">
        <v>11116469.614386002</v>
      </c>
      <c r="K3" s="6">
        <v>10286309.849445986</v>
      </c>
      <c r="L3" s="6">
        <v>7188307.1076569986</v>
      </c>
      <c r="M3" s="6">
        <v>8729172</v>
      </c>
      <c r="N3" s="5">
        <v>2008</v>
      </c>
      <c r="O3" s="4"/>
    </row>
    <row r="4" spans="1:15">
      <c r="A4" s="4" t="s">
        <v>15</v>
      </c>
      <c r="B4" s="6">
        <v>50116.976219999997</v>
      </c>
      <c r="C4" s="6">
        <v>43832.663796999987</v>
      </c>
      <c r="D4" s="6">
        <v>54296.190669999974</v>
      </c>
      <c r="E4" s="6">
        <v>126775.21677399997</v>
      </c>
      <c r="F4" s="6">
        <v>111695.42145799995</v>
      </c>
      <c r="G4" s="6">
        <v>71853.126415999912</v>
      </c>
      <c r="H4" s="6">
        <v>65710.552427000046</v>
      </c>
      <c r="I4" s="6">
        <v>54961.552814999988</v>
      </c>
      <c r="J4" s="6">
        <v>72601.196814000068</v>
      </c>
      <c r="K4" s="6">
        <v>70450.677773000018</v>
      </c>
      <c r="L4" s="6">
        <v>28544.076103000025</v>
      </c>
      <c r="M4" s="6">
        <v>18745.156970000007</v>
      </c>
      <c r="N4" s="5">
        <v>2008</v>
      </c>
      <c r="O4" s="4"/>
    </row>
    <row r="5" spans="1:15">
      <c r="A5" s="4" t="s">
        <v>16</v>
      </c>
      <c r="B5" s="6">
        <v>3777072.5819999999</v>
      </c>
      <c r="C5" s="6">
        <v>3446056.2656970019</v>
      </c>
      <c r="D5" s="6">
        <v>3475762.4503590027</v>
      </c>
      <c r="E5" s="6">
        <v>2181971.1933389991</v>
      </c>
      <c r="F5" s="6">
        <v>3734234.0148739992</v>
      </c>
      <c r="G5" s="6">
        <v>3583841.4277270003</v>
      </c>
      <c r="H5" s="6">
        <v>3691292.9097509999</v>
      </c>
      <c r="I5" s="6">
        <v>3688636.7166359997</v>
      </c>
      <c r="J5" s="6">
        <v>3436531.8106020028</v>
      </c>
      <c r="K5" s="6">
        <v>2348481.7252229997</v>
      </c>
      <c r="L5" s="6">
        <v>3529029.0145890014</v>
      </c>
      <c r="M5" s="6">
        <v>3816029.7013959996</v>
      </c>
      <c r="N5" s="5">
        <v>2008</v>
      </c>
      <c r="O5" s="4"/>
    </row>
    <row r="6" spans="1:15">
      <c r="A6" s="4" t="s">
        <v>17</v>
      </c>
      <c r="B6" s="6">
        <v>429340.1972</v>
      </c>
      <c r="C6" s="6">
        <v>275258.72487699986</v>
      </c>
      <c r="D6" s="6">
        <v>371049.48583099974</v>
      </c>
      <c r="E6" s="6">
        <v>317879.8196649999</v>
      </c>
      <c r="F6" s="6">
        <v>446450.51201499975</v>
      </c>
      <c r="G6" s="6">
        <v>518384.73969800002</v>
      </c>
      <c r="H6" s="6">
        <v>497678.89863399992</v>
      </c>
      <c r="I6" s="6">
        <v>554163.26498499978</v>
      </c>
      <c r="J6" s="6">
        <v>444813.24176600022</v>
      </c>
      <c r="K6" s="6">
        <v>378002.50449500023</v>
      </c>
      <c r="L6" s="6">
        <v>190495.5362399999</v>
      </c>
      <c r="M6" s="6">
        <v>385384.35917199985</v>
      </c>
      <c r="N6" s="5">
        <v>2008</v>
      </c>
      <c r="O6" s="4"/>
    </row>
    <row r="7" spans="1:15">
      <c r="A7" s="4" t="s">
        <v>18</v>
      </c>
      <c r="B7" s="6">
        <v>1131184.912</v>
      </c>
      <c r="C7" s="6">
        <v>1157665.5025569985</v>
      </c>
      <c r="D7" s="6">
        <v>1492376.0155409994</v>
      </c>
      <c r="E7" s="6">
        <v>1410164.4520259993</v>
      </c>
      <c r="F7" s="6">
        <v>1548913.7246029975</v>
      </c>
      <c r="G7" s="6">
        <v>1629991.491938998</v>
      </c>
      <c r="H7" s="6">
        <v>1142435.0675810003</v>
      </c>
      <c r="I7" s="6">
        <v>586039.92636699893</v>
      </c>
      <c r="J7" s="6">
        <v>624534.1900619989</v>
      </c>
      <c r="K7" s="6">
        <v>1329219.343745999</v>
      </c>
      <c r="L7" s="6">
        <v>1376244.9147959985</v>
      </c>
      <c r="M7" s="6">
        <v>1809106.913946996</v>
      </c>
      <c r="N7" s="5">
        <v>2008</v>
      </c>
      <c r="O7" s="4"/>
    </row>
    <row r="8" spans="1:15">
      <c r="A8" s="4" t="s">
        <v>13</v>
      </c>
      <c r="B8" s="6">
        <v>10766794.73</v>
      </c>
      <c r="C8" s="6">
        <v>9220122.0840000007</v>
      </c>
      <c r="D8" s="6">
        <v>8945566.3890000004</v>
      </c>
      <c r="E8" s="6">
        <v>7878894.324</v>
      </c>
      <c r="F8" s="6">
        <v>10209060.640000001</v>
      </c>
      <c r="G8" s="6">
        <v>12022279.98</v>
      </c>
      <c r="H8" s="6">
        <v>12067550.93</v>
      </c>
      <c r="I8" s="6">
        <v>12476166.449999999</v>
      </c>
      <c r="J8" s="6">
        <v>11227162.800000001</v>
      </c>
      <c r="K8" s="6">
        <v>10298411.73</v>
      </c>
      <c r="L8" s="6">
        <v>9089015.0850000009</v>
      </c>
      <c r="M8" s="6">
        <v>10747723.869999999</v>
      </c>
      <c r="N8" s="5">
        <v>2010</v>
      </c>
      <c r="O8" s="4"/>
    </row>
    <row r="9" spans="1:15">
      <c r="A9" s="4" t="s">
        <v>14</v>
      </c>
      <c r="B9" s="6">
        <v>9595342.1040000003</v>
      </c>
      <c r="C9" s="6">
        <v>8972039.8509999998</v>
      </c>
      <c r="D9" s="6">
        <v>6299307.0820000004</v>
      </c>
      <c r="E9" s="6">
        <v>8636463.7740000002</v>
      </c>
      <c r="F9" s="6">
        <v>10405143.003</v>
      </c>
      <c r="G9" s="6">
        <v>12859045.221999999</v>
      </c>
      <c r="H9" s="6">
        <v>13853452.407</v>
      </c>
      <c r="I9" s="6">
        <v>17099564.381000001</v>
      </c>
      <c r="J9" s="6">
        <v>11745790.239</v>
      </c>
      <c r="K9" s="6">
        <v>7702702.6359999999</v>
      </c>
      <c r="L9" s="6">
        <v>6807746.3849999998</v>
      </c>
      <c r="M9" s="6">
        <v>6755839.5087000001</v>
      </c>
      <c r="N9" s="5">
        <v>2010</v>
      </c>
      <c r="O9" s="4"/>
    </row>
    <row r="10" spans="1:15">
      <c r="A10" s="4" t="s">
        <v>15</v>
      </c>
      <c r="B10" s="6">
        <v>44759.077060000003</v>
      </c>
      <c r="C10" s="6">
        <v>101371.5058</v>
      </c>
      <c r="D10" s="6">
        <v>97273.921759999997</v>
      </c>
      <c r="E10" s="6">
        <v>87664.27089</v>
      </c>
      <c r="F10" s="6">
        <v>98619.058229999995</v>
      </c>
      <c r="G10" s="6">
        <v>82131.604779999994</v>
      </c>
      <c r="H10" s="6">
        <v>131634.09460000001</v>
      </c>
      <c r="I10" s="6">
        <v>92287.505999999994</v>
      </c>
      <c r="J10" s="6">
        <v>73367.180120000005</v>
      </c>
      <c r="K10" s="6">
        <v>58130.816039999998</v>
      </c>
      <c r="L10" s="6">
        <v>25855.99166</v>
      </c>
      <c r="M10" s="6">
        <v>33929.502639999999</v>
      </c>
      <c r="N10" s="5">
        <v>2010</v>
      </c>
      <c r="O10" s="4"/>
    </row>
    <row r="11" spans="1:15">
      <c r="A11" s="4" t="s">
        <v>16</v>
      </c>
      <c r="B11" s="6">
        <v>3452682.25</v>
      </c>
      <c r="C11" s="6">
        <v>3261183.8670000001</v>
      </c>
      <c r="D11" s="6">
        <v>3694757.51</v>
      </c>
      <c r="E11" s="6">
        <v>1970579.531</v>
      </c>
      <c r="F11" s="6">
        <v>3704217.298</v>
      </c>
      <c r="G11" s="6">
        <v>3610728.3670000001</v>
      </c>
      <c r="H11" s="6">
        <v>3754249.8459999999</v>
      </c>
      <c r="I11" s="6">
        <v>3669945.3169999998</v>
      </c>
      <c r="J11" s="6">
        <v>3641141.821</v>
      </c>
      <c r="K11" s="6">
        <v>3794673.923</v>
      </c>
      <c r="L11" s="6">
        <v>2936001.41</v>
      </c>
      <c r="M11" s="6">
        <v>3844182.6</v>
      </c>
      <c r="N11" s="5">
        <v>2010</v>
      </c>
      <c r="O11" s="4"/>
    </row>
    <row r="12" spans="1:15">
      <c r="A12" s="4" t="s">
        <v>19</v>
      </c>
      <c r="B12" s="6">
        <v>113271.48358</v>
      </c>
      <c r="C12" s="6">
        <v>309912.56660000002</v>
      </c>
      <c r="D12" s="6">
        <v>280096.8763</v>
      </c>
      <c r="E12" s="6">
        <v>158094.7409</v>
      </c>
      <c r="F12" s="6">
        <v>382135.2181</v>
      </c>
      <c r="G12" s="6">
        <v>453381.16389999999</v>
      </c>
      <c r="H12" s="6">
        <v>492993.86479999998</v>
      </c>
      <c r="I12" s="6">
        <v>465882.10100000002</v>
      </c>
      <c r="J12" s="6">
        <v>371080.0048</v>
      </c>
      <c r="K12" s="6">
        <v>214171.1918</v>
      </c>
      <c r="L12" s="6">
        <v>101681.552</v>
      </c>
      <c r="M12" s="6">
        <v>47818.384899999997</v>
      </c>
      <c r="N12" s="5">
        <v>2010</v>
      </c>
      <c r="O12" s="4"/>
    </row>
    <row r="13" spans="1:15">
      <c r="A13" s="4" t="s">
        <v>20</v>
      </c>
      <c r="B13" s="6">
        <v>1873245.8189999999</v>
      </c>
      <c r="C13" s="6">
        <v>1585158.013</v>
      </c>
      <c r="D13" s="6">
        <v>2526808.15</v>
      </c>
      <c r="E13" s="6">
        <v>2584460.3119999999</v>
      </c>
      <c r="F13" s="6">
        <v>2175350.4789999998</v>
      </c>
      <c r="G13" s="6">
        <v>2398402.389</v>
      </c>
      <c r="H13" s="6">
        <v>1754775.4620000001</v>
      </c>
      <c r="I13" s="6">
        <v>1561465.7649999999</v>
      </c>
      <c r="J13" s="6">
        <v>1463027.4909999999</v>
      </c>
      <c r="K13" s="6">
        <v>1729227.9650000001</v>
      </c>
      <c r="L13" s="6">
        <v>2621537.8790000002</v>
      </c>
      <c r="M13" s="6">
        <v>2439805.3840000001</v>
      </c>
      <c r="N13" s="5">
        <v>2010</v>
      </c>
      <c r="O13" s="4"/>
    </row>
    <row r="14" spans="1:15">
      <c r="A14" s="4" t="s">
        <v>13</v>
      </c>
      <c r="B14" s="6">
        <v>11516185.960000001</v>
      </c>
      <c r="C14" s="6">
        <v>9516363.1510000005</v>
      </c>
      <c r="D14" s="6">
        <v>9860152.2200000007</v>
      </c>
      <c r="E14" s="6">
        <v>10162335.01</v>
      </c>
      <c r="F14" s="6">
        <v>11076483.57</v>
      </c>
      <c r="G14" s="6">
        <v>12250097.220000001</v>
      </c>
      <c r="H14" s="6">
        <v>12898984.82</v>
      </c>
      <c r="I14" s="6">
        <v>12767077.82</v>
      </c>
      <c r="J14" s="6">
        <v>11576338.609999999</v>
      </c>
      <c r="K14" s="6">
        <v>9924649.1860000007</v>
      </c>
      <c r="L14" s="6">
        <v>8821142.1860000007</v>
      </c>
      <c r="M14" s="6">
        <v>9713483.5020000003</v>
      </c>
      <c r="N14" s="5">
        <v>2011</v>
      </c>
      <c r="O14" s="4"/>
    </row>
    <row r="15" spans="1:15">
      <c r="A15" s="4" t="s">
        <v>14</v>
      </c>
      <c r="B15" s="6">
        <v>8274815.2434999999</v>
      </c>
      <c r="C15" s="6">
        <v>8099739.6769999992</v>
      </c>
      <c r="D15" s="6">
        <v>6159053.8399999999</v>
      </c>
      <c r="E15" s="6">
        <v>9248681.1044999994</v>
      </c>
      <c r="F15" s="6">
        <v>10122617.668099999</v>
      </c>
      <c r="G15" s="6">
        <v>14115111.853</v>
      </c>
      <c r="H15" s="6">
        <v>17601161</v>
      </c>
      <c r="I15" s="6">
        <v>19502680.833000001</v>
      </c>
      <c r="J15" s="6">
        <v>12893431.325999999</v>
      </c>
      <c r="K15" s="6">
        <v>9054919.4737999998</v>
      </c>
      <c r="L15" s="6">
        <v>7761001.6386000002</v>
      </c>
      <c r="M15" s="6">
        <v>10038465.176800001</v>
      </c>
      <c r="N15" s="5">
        <v>2011</v>
      </c>
      <c r="O15" s="4"/>
    </row>
    <row r="16" spans="1:15">
      <c r="A16" s="4" t="s">
        <v>15</v>
      </c>
      <c r="B16" s="6">
        <v>33843.343500000003</v>
      </c>
      <c r="C16" s="6">
        <v>36201.12268</v>
      </c>
      <c r="D16" s="6">
        <v>28033.7</v>
      </c>
      <c r="E16" s="6">
        <v>53510.831120000003</v>
      </c>
      <c r="F16" s="6">
        <v>73322.634189999997</v>
      </c>
      <c r="G16" s="6">
        <v>79191.026280000005</v>
      </c>
      <c r="H16" s="6">
        <v>48929.59</v>
      </c>
      <c r="I16" s="6">
        <v>60939.582269999999</v>
      </c>
      <c r="J16" s="6">
        <v>43026.147790000003</v>
      </c>
      <c r="K16" s="6">
        <v>24857.640619999998</v>
      </c>
      <c r="L16" s="6">
        <v>20423.463479999999</v>
      </c>
      <c r="M16" s="6">
        <v>22553.877479999999</v>
      </c>
      <c r="N16" s="5">
        <v>2011</v>
      </c>
      <c r="O16" s="4"/>
    </row>
    <row r="17" spans="1:15">
      <c r="A17" s="4" t="s">
        <v>16</v>
      </c>
      <c r="B17" s="6">
        <v>3786451.96</v>
      </c>
      <c r="C17" s="6">
        <v>3472830.2910000002</v>
      </c>
      <c r="D17" s="6">
        <v>3808304.73</v>
      </c>
      <c r="E17" s="6">
        <v>2022745.665</v>
      </c>
      <c r="F17" s="6">
        <v>3380054.2719999999</v>
      </c>
      <c r="G17" s="6">
        <v>3645793.8679999998</v>
      </c>
      <c r="H17" s="6">
        <v>3461152.65</v>
      </c>
      <c r="I17" s="6">
        <v>3593569.7209999999</v>
      </c>
      <c r="J17" s="6">
        <v>3659792.693</v>
      </c>
      <c r="K17" s="6">
        <v>3091203.29</v>
      </c>
      <c r="L17" s="6">
        <v>2912493.7220000001</v>
      </c>
      <c r="M17" s="6">
        <v>2813353.9640000002</v>
      </c>
      <c r="N17" s="5">
        <v>2011</v>
      </c>
      <c r="O17" s="4"/>
    </row>
    <row r="18" spans="1:15">
      <c r="A18" s="4" t="s">
        <v>19</v>
      </c>
      <c r="B18" s="6">
        <v>43878.230450000003</v>
      </c>
      <c r="C18" s="6">
        <v>38201.827389999999</v>
      </c>
      <c r="D18" s="6">
        <v>46860.83</v>
      </c>
      <c r="E18" s="6">
        <v>49252.149949999999</v>
      </c>
      <c r="F18" s="6">
        <v>51012.229520000001</v>
      </c>
      <c r="G18" s="6">
        <v>42592.352449999998</v>
      </c>
      <c r="H18" s="6">
        <v>37224.620000000003</v>
      </c>
      <c r="I18" s="6">
        <v>38449.626568</v>
      </c>
      <c r="J18" s="6">
        <v>40225.633105000001</v>
      </c>
      <c r="K18" s="6">
        <v>54678</v>
      </c>
      <c r="L18" s="6">
        <v>48772.553652999995</v>
      </c>
      <c r="M18" s="6">
        <v>43041.192217000003</v>
      </c>
      <c r="N18" s="5">
        <v>2011</v>
      </c>
      <c r="O18" s="4"/>
    </row>
    <row r="19" spans="1:15">
      <c r="A19" s="4" t="s">
        <v>20</v>
      </c>
      <c r="B19" s="6">
        <v>1916364.4790000001</v>
      </c>
      <c r="C19" s="6">
        <v>2370564.301</v>
      </c>
      <c r="D19" s="6">
        <v>2605186.66</v>
      </c>
      <c r="E19" s="6">
        <v>2832070.219</v>
      </c>
      <c r="F19" s="6">
        <v>2871352.9589999998</v>
      </c>
      <c r="G19" s="6">
        <v>3132560.4029999999</v>
      </c>
      <c r="H19" s="6">
        <v>1959608.38</v>
      </c>
      <c r="I19" s="6">
        <v>1913003.55</v>
      </c>
      <c r="J19" s="6">
        <v>1509671.3219999999</v>
      </c>
      <c r="K19" s="6">
        <v>2399141.693</v>
      </c>
      <c r="L19" s="6">
        <v>2582283.9909999999</v>
      </c>
      <c r="M19" s="6">
        <v>2203593.952</v>
      </c>
      <c r="N19" s="5">
        <v>2011</v>
      </c>
      <c r="O19" s="4"/>
    </row>
    <row r="20" spans="1:15">
      <c r="A20" s="4" t="s">
        <v>13</v>
      </c>
      <c r="B20" s="6">
        <v>9571546.9421099909</v>
      </c>
      <c r="C20" s="6">
        <v>7760217.0616529966</v>
      </c>
      <c r="D20" s="6">
        <v>7461887.5461050039</v>
      </c>
      <c r="E20" s="6">
        <v>8141593.5423680013</v>
      </c>
      <c r="F20" s="6">
        <v>9500509.4453240018</v>
      </c>
      <c r="G20" s="6">
        <v>9809689.4926780127</v>
      </c>
      <c r="H20" s="6">
        <v>10441645.264374018</v>
      </c>
      <c r="I20" s="6">
        <v>10322144.051141998</v>
      </c>
      <c r="J20" s="6">
        <v>9250556.1522899996</v>
      </c>
      <c r="K20" s="6">
        <v>9744094</v>
      </c>
      <c r="L20" s="6">
        <v>9265147.0836224686</v>
      </c>
      <c r="M20" s="6">
        <v>10525634.550000001</v>
      </c>
      <c r="N20" s="5">
        <v>2009</v>
      </c>
      <c r="O20" s="4"/>
    </row>
    <row r="21" spans="1:15">
      <c r="A21" s="4" t="s">
        <v>14</v>
      </c>
      <c r="B21" s="6">
        <v>8604642.1386440024</v>
      </c>
      <c r="C21" s="6">
        <v>6641245.0403289851</v>
      </c>
      <c r="D21" s="6">
        <v>8531345.6816980038</v>
      </c>
      <c r="E21" s="6">
        <v>7323508.6616570018</v>
      </c>
      <c r="F21" s="6">
        <v>10774861.426034015</v>
      </c>
      <c r="G21" s="6">
        <v>15389993.423982002</v>
      </c>
      <c r="H21" s="6">
        <v>17243793.094021983</v>
      </c>
      <c r="I21" s="6">
        <v>17432508.482669991</v>
      </c>
      <c r="J21" s="6">
        <v>12009808.19275203</v>
      </c>
      <c r="K21" s="6">
        <v>9133663</v>
      </c>
      <c r="L21" s="6">
        <v>6373948.9441346917</v>
      </c>
      <c r="M21" s="6">
        <v>9111408.6329999994</v>
      </c>
      <c r="N21" s="5">
        <v>2009</v>
      </c>
      <c r="O21" s="4"/>
    </row>
    <row r="22" spans="1:15">
      <c r="A22" s="4" t="s">
        <v>15</v>
      </c>
      <c r="B22" s="6">
        <v>27637.710524999991</v>
      </c>
      <c r="C22" s="6">
        <v>22323.875887000024</v>
      </c>
      <c r="D22" s="6">
        <v>43481.565978000028</v>
      </c>
      <c r="E22" s="6">
        <v>57861.825368000093</v>
      </c>
      <c r="F22" s="6">
        <v>121210.6216579998</v>
      </c>
      <c r="G22" s="6">
        <v>102657.21646099999</v>
      </c>
      <c r="H22" s="6">
        <v>69998.854778000052</v>
      </c>
      <c r="I22" s="6">
        <v>75818.693699999945</v>
      </c>
      <c r="J22" s="6">
        <v>39872.180984999985</v>
      </c>
      <c r="K22" s="6">
        <v>34363</v>
      </c>
      <c r="L22" s="6">
        <v>52964.863286999978</v>
      </c>
      <c r="M22" s="6">
        <v>39917.605340000002</v>
      </c>
      <c r="N22" s="5">
        <v>2009</v>
      </c>
      <c r="O22" s="4"/>
    </row>
    <row r="23" spans="1:15">
      <c r="A23" s="4" t="s">
        <v>16</v>
      </c>
      <c r="B23" s="6">
        <v>3815416.216380001</v>
      </c>
      <c r="C23" s="6">
        <v>3432192.055679</v>
      </c>
      <c r="D23" s="6">
        <v>3786825.637534</v>
      </c>
      <c r="E23" s="6">
        <v>3661672.1877179998</v>
      </c>
      <c r="F23" s="6">
        <v>3643824.0605749991</v>
      </c>
      <c r="G23" s="6">
        <v>3601141.4357680003</v>
      </c>
      <c r="H23" s="6">
        <v>3700272.0454950044</v>
      </c>
      <c r="I23" s="6">
        <v>3702452.9596260018</v>
      </c>
      <c r="J23" s="6">
        <v>3199138.4907020009</v>
      </c>
      <c r="K23" s="6">
        <v>2064805</v>
      </c>
      <c r="L23" s="6">
        <v>3009061.0924080014</v>
      </c>
      <c r="M23" s="6">
        <v>3842921.997</v>
      </c>
      <c r="N23" s="5">
        <v>2009</v>
      </c>
      <c r="O23" s="4"/>
    </row>
    <row r="24" spans="1:15">
      <c r="A24" s="4" t="s">
        <v>19</v>
      </c>
      <c r="B24" s="6">
        <v>312826.83185599942</v>
      </c>
      <c r="C24" s="6">
        <v>241672.33047500002</v>
      </c>
      <c r="D24" s="6">
        <v>263582.90244799975</v>
      </c>
      <c r="E24" s="6">
        <v>265577.13790099986</v>
      </c>
      <c r="F24" s="6">
        <v>467307.47965800064</v>
      </c>
      <c r="G24" s="6">
        <v>468372.72078699997</v>
      </c>
      <c r="H24" s="6">
        <v>558716.6567480003</v>
      </c>
      <c r="I24" s="6">
        <v>138661.89568500011</v>
      </c>
      <c r="J24" s="6">
        <v>441469.47463299998</v>
      </c>
      <c r="K24" s="6">
        <v>369298</v>
      </c>
      <c r="L24" s="6">
        <v>182468.0999783256</v>
      </c>
      <c r="M24" s="6">
        <v>399232.74599999998</v>
      </c>
      <c r="N24" s="5">
        <v>2009</v>
      </c>
      <c r="O24" s="4"/>
    </row>
    <row r="25" spans="1:15">
      <c r="A25" s="4" t="s">
        <v>20</v>
      </c>
      <c r="B25" s="6">
        <v>1575863.9997229998</v>
      </c>
      <c r="C25" s="6">
        <v>1646222.5429609998</v>
      </c>
      <c r="D25" s="6">
        <v>1858304.9008729998</v>
      </c>
      <c r="E25" s="6">
        <v>2022365.7457880045</v>
      </c>
      <c r="F25" s="6">
        <v>1407310.1538110026</v>
      </c>
      <c r="G25" s="6">
        <v>1500353.3816069993</v>
      </c>
      <c r="H25" s="6">
        <v>1274164.6687369964</v>
      </c>
      <c r="I25" s="6">
        <v>1415889.8071899975</v>
      </c>
      <c r="J25" s="6">
        <v>1115324.9275870016</v>
      </c>
      <c r="K25" s="6">
        <v>1745723</v>
      </c>
      <c r="L25" s="6">
        <v>1622003.9458369997</v>
      </c>
      <c r="M25" s="6">
        <v>1626284.92</v>
      </c>
      <c r="N25" s="5">
        <v>2009</v>
      </c>
      <c r="O25" s="4"/>
    </row>
    <row r="26" spans="1:15">
      <c r="A26" s="4" t="s">
        <v>21</v>
      </c>
      <c r="B26" s="6">
        <v>31759.902839999999</v>
      </c>
      <c r="C26" s="6">
        <v>25715.005539999998</v>
      </c>
      <c r="D26" s="6">
        <v>25618.229469999998</v>
      </c>
      <c r="E26" s="6">
        <v>23851.982410000001</v>
      </c>
      <c r="F26" s="6">
        <v>42462.708010000002</v>
      </c>
      <c r="G26" s="6">
        <v>83897.740749999997</v>
      </c>
      <c r="H26" s="6">
        <v>58770.849150000002</v>
      </c>
      <c r="I26" s="6">
        <v>71090.909350000002</v>
      </c>
      <c r="J26" s="6">
        <v>28829.879990000001</v>
      </c>
      <c r="K26" s="6">
        <v>40919.922899999998</v>
      </c>
      <c r="L26" s="6">
        <v>26794.714120000001</v>
      </c>
      <c r="M26" s="6">
        <v>25297.065890000002</v>
      </c>
      <c r="N26" s="5">
        <v>2012</v>
      </c>
      <c r="O26" s="4"/>
    </row>
    <row r="27" spans="1:15">
      <c r="A27" s="4" t="s">
        <v>13</v>
      </c>
      <c r="B27" s="6">
        <v>7999726.2740000002</v>
      </c>
      <c r="C27" s="6">
        <v>7439474.2149999999</v>
      </c>
      <c r="D27" s="6">
        <v>7056485.2970000003</v>
      </c>
      <c r="E27" s="6">
        <v>5927113.1310000001</v>
      </c>
      <c r="F27" s="6">
        <v>8499509.4580000006</v>
      </c>
      <c r="G27" s="6">
        <v>10395770.689999999</v>
      </c>
      <c r="H27" s="6">
        <v>11411475.9</v>
      </c>
      <c r="I27" s="6">
        <v>11541655.35</v>
      </c>
      <c r="J27" s="6">
        <v>10653958.24</v>
      </c>
      <c r="K27" s="6">
        <v>10217003.41</v>
      </c>
      <c r="L27" s="6">
        <v>9402200.6070000008</v>
      </c>
      <c r="M27" s="6">
        <v>9202923.2469999995</v>
      </c>
      <c r="N27" s="5">
        <v>2012</v>
      </c>
      <c r="O27" s="4"/>
    </row>
    <row r="28" spans="1:15">
      <c r="A28" s="4" t="s">
        <v>14</v>
      </c>
      <c r="B28" s="6">
        <v>529326.07620000001</v>
      </c>
      <c r="C28" s="6">
        <v>469719.79190000001</v>
      </c>
      <c r="D28" s="6">
        <v>1359767.477</v>
      </c>
      <c r="E28" s="6">
        <v>2473016.5989999999</v>
      </c>
      <c r="F28" s="6">
        <v>2192094.6919999998</v>
      </c>
      <c r="G28" s="6">
        <v>2987852.3670000001</v>
      </c>
      <c r="H28" s="6">
        <v>3304589.1770000001</v>
      </c>
      <c r="I28" s="6">
        <v>3637514.9479999999</v>
      </c>
      <c r="J28" s="6">
        <v>1973066.632</v>
      </c>
      <c r="K28" s="6">
        <v>1165268.821</v>
      </c>
      <c r="L28" s="6">
        <v>892691.17110000004</v>
      </c>
      <c r="M28" s="6">
        <v>681858.38130000001</v>
      </c>
      <c r="N28" s="5">
        <v>2012</v>
      </c>
      <c r="O28" s="4"/>
    </row>
    <row r="29" spans="1:15">
      <c r="A29" s="4" t="s">
        <v>22</v>
      </c>
      <c r="B29" s="6">
        <v>9640750.1030000001</v>
      </c>
      <c r="C29" s="6">
        <v>9099274.3450000007</v>
      </c>
      <c r="D29" s="6">
        <v>8966934.6170000006</v>
      </c>
      <c r="E29" s="6">
        <v>10163626.039999999</v>
      </c>
      <c r="F29" s="6">
        <v>11338897.99</v>
      </c>
      <c r="G29" s="6">
        <v>12363720.859999999</v>
      </c>
      <c r="H29" s="6">
        <v>13301978.9</v>
      </c>
      <c r="I29" s="6">
        <v>14111148.68</v>
      </c>
      <c r="J29" s="6">
        <v>10935998.34</v>
      </c>
      <c r="K29" s="6">
        <v>8432405.1060000006</v>
      </c>
      <c r="L29" s="6">
        <v>6973311.898</v>
      </c>
      <c r="M29" s="6">
        <v>8006952.335</v>
      </c>
      <c r="N29" s="5">
        <v>2012</v>
      </c>
      <c r="O29" s="4"/>
    </row>
    <row r="30" spans="1:15">
      <c r="A30" s="4" t="s">
        <v>15</v>
      </c>
      <c r="B30" s="6">
        <v>43293.154269999999</v>
      </c>
      <c r="C30" s="6">
        <v>38986.499219999998</v>
      </c>
      <c r="D30" s="6">
        <v>52059.759140000002</v>
      </c>
      <c r="E30" s="6">
        <v>67946.867469999997</v>
      </c>
      <c r="F30" s="6">
        <v>54179.268759999999</v>
      </c>
      <c r="G30" s="6">
        <v>29086.566320000002</v>
      </c>
      <c r="H30" s="6">
        <v>24713.52578</v>
      </c>
      <c r="I30" s="6">
        <v>37654.367160000002</v>
      </c>
      <c r="J30" s="6">
        <v>37036.705589999998</v>
      </c>
      <c r="K30" s="6">
        <v>23331.074229999998</v>
      </c>
      <c r="L30" s="6">
        <v>19890.088779999998</v>
      </c>
      <c r="M30" s="6">
        <v>28101.815839999999</v>
      </c>
      <c r="N30" s="5">
        <v>2012</v>
      </c>
      <c r="O30" s="4"/>
    </row>
    <row r="31" spans="1:15">
      <c r="A31" s="4" t="s">
        <v>16</v>
      </c>
      <c r="B31" s="6">
        <v>2820732.9939999999</v>
      </c>
      <c r="C31" s="6">
        <v>2635313.699</v>
      </c>
      <c r="D31" s="6">
        <v>2768790.7429999998</v>
      </c>
      <c r="E31" s="6">
        <v>2807386.227</v>
      </c>
      <c r="F31" s="6">
        <v>3802528.9309999999</v>
      </c>
      <c r="G31" s="6">
        <v>3654339.86</v>
      </c>
      <c r="H31" s="6">
        <v>3760741.1540000001</v>
      </c>
      <c r="I31" s="6">
        <v>3756244.7850000001</v>
      </c>
      <c r="J31" s="6">
        <v>3617977.1239999998</v>
      </c>
      <c r="K31" s="6">
        <v>2673506.0639999998</v>
      </c>
      <c r="L31" s="6">
        <v>2297240.87</v>
      </c>
      <c r="M31" s="6">
        <v>3846056.9360000002</v>
      </c>
      <c r="N31" s="5">
        <v>2012</v>
      </c>
      <c r="O31" s="4"/>
    </row>
    <row r="32" spans="1:15">
      <c r="A32" s="4" t="s">
        <v>19</v>
      </c>
      <c r="B32" s="6">
        <v>12869.685750000001</v>
      </c>
      <c r="C32" s="6">
        <v>10532.20469</v>
      </c>
      <c r="D32" s="6">
        <v>14105.30154</v>
      </c>
      <c r="E32" s="6">
        <v>12738.47107</v>
      </c>
      <c r="F32" s="6">
        <v>12357.996370000001</v>
      </c>
      <c r="G32" s="6">
        <v>19722.81912</v>
      </c>
      <c r="H32" s="6">
        <v>17320.463899999999</v>
      </c>
      <c r="I32" s="6">
        <v>56363.547939999997</v>
      </c>
      <c r="J32" s="6">
        <v>14471.90936</v>
      </c>
      <c r="K32" s="6">
        <v>14856.085069999999</v>
      </c>
      <c r="L32" s="6">
        <v>13320.779140000001</v>
      </c>
      <c r="M32" s="6">
        <v>13637.08275</v>
      </c>
      <c r="N32" s="5">
        <v>2012</v>
      </c>
      <c r="O32" s="4"/>
    </row>
    <row r="33" spans="1:15">
      <c r="A33" s="4" t="s">
        <v>23</v>
      </c>
      <c r="B33" s="6">
        <v>4751.720155</v>
      </c>
      <c r="C33" s="6">
        <v>4285.3467440000004</v>
      </c>
      <c r="D33" s="6">
        <v>6195.487752</v>
      </c>
      <c r="E33" s="6">
        <v>10798.98386</v>
      </c>
      <c r="F33" s="6">
        <v>13254.1116</v>
      </c>
      <c r="G33" s="6">
        <v>13360.14877</v>
      </c>
      <c r="H33" s="6">
        <v>13640.959699999999</v>
      </c>
      <c r="I33" s="6">
        <v>15050.391670000001</v>
      </c>
      <c r="J33" s="6">
        <v>13174.829040000001</v>
      </c>
      <c r="K33" s="6">
        <v>11655.9637</v>
      </c>
      <c r="L33" s="6">
        <v>9872.6781449999999</v>
      </c>
      <c r="M33" s="6">
        <v>7338.1798630000003</v>
      </c>
      <c r="N33" s="5">
        <v>2012</v>
      </c>
      <c r="O33" s="4"/>
    </row>
    <row r="34" spans="1:15">
      <c r="A34" s="4" t="s">
        <v>20</v>
      </c>
      <c r="B34" s="6">
        <v>2781231.8790000002</v>
      </c>
      <c r="C34" s="6">
        <v>2351288.0210000002</v>
      </c>
      <c r="D34" s="6">
        <v>3049535.912</v>
      </c>
      <c r="E34" s="6">
        <v>2711540.182</v>
      </c>
      <c r="F34" s="6">
        <v>2607523.2519999999</v>
      </c>
      <c r="G34" s="6">
        <v>2369518.0589999999</v>
      </c>
      <c r="H34" s="6">
        <v>1975349.9680000001</v>
      </c>
      <c r="I34" s="6">
        <v>1748972.895</v>
      </c>
      <c r="J34" s="6">
        <v>2046417.31</v>
      </c>
      <c r="K34" s="6">
        <v>2563121.0660000001</v>
      </c>
      <c r="L34" s="6">
        <v>2553110.9070000001</v>
      </c>
      <c r="M34" s="6">
        <v>3045752.0060000001</v>
      </c>
      <c r="N34" s="5">
        <v>2012</v>
      </c>
      <c r="O34" s="4"/>
    </row>
    <row r="35" spans="1:15">
      <c r="A35" s="4" t="s">
        <v>21</v>
      </c>
      <c r="B35" s="6">
        <v>21997.436849999998</v>
      </c>
      <c r="C35" s="6">
        <v>24004.5373</v>
      </c>
      <c r="D35" s="6">
        <v>26843.289100000002</v>
      </c>
      <c r="E35" s="6">
        <v>28235.69312</v>
      </c>
      <c r="F35" s="6">
        <v>26144.659727999984</v>
      </c>
      <c r="G35" s="6">
        <v>32964.279647999982</v>
      </c>
      <c r="H35" s="6">
        <v>22075.536762999982</v>
      </c>
      <c r="I35" s="6">
        <v>77738.032592999953</v>
      </c>
      <c r="J35" s="6">
        <v>21905.767106000007</v>
      </c>
      <c r="K35" s="6">
        <v>22536.770247000008</v>
      </c>
      <c r="L35" s="6">
        <v>22085.265823999984</v>
      </c>
      <c r="M35" s="6">
        <v>32194.193747000034</v>
      </c>
      <c r="N35" s="5">
        <v>2013</v>
      </c>
      <c r="O35" s="4"/>
    </row>
    <row r="36" spans="1:15">
      <c r="A36" s="4" t="s">
        <v>13</v>
      </c>
      <c r="B36" s="6">
        <v>9465158.8169999998</v>
      </c>
      <c r="C36" s="6">
        <v>8191137.0539999995</v>
      </c>
      <c r="D36" s="6">
        <v>8566436.2400000002</v>
      </c>
      <c r="E36" s="6">
        <v>8365242.7029999997</v>
      </c>
      <c r="F36" s="6">
        <v>10108436.351405991</v>
      </c>
      <c r="G36" s="6">
        <v>12284299.897775</v>
      </c>
      <c r="H36" s="6">
        <v>12700666.074176982</v>
      </c>
      <c r="I36" s="6">
        <v>12586582.426473016</v>
      </c>
      <c r="J36" s="6">
        <v>11495004.291581992</v>
      </c>
      <c r="K36" s="6">
        <v>9537406.4013009965</v>
      </c>
      <c r="L36" s="6">
        <v>8471147.1705570035</v>
      </c>
      <c r="M36" s="6">
        <v>11460978.269015988</v>
      </c>
      <c r="N36" s="5">
        <v>2013</v>
      </c>
      <c r="O36" s="4"/>
    </row>
    <row r="37" spans="1:15">
      <c r="A37" s="4" t="s">
        <v>14</v>
      </c>
      <c r="B37" s="6">
        <v>765922.44420000003</v>
      </c>
      <c r="C37" s="6">
        <v>446798.98310000001</v>
      </c>
      <c r="D37" s="6">
        <v>852694.60950000002</v>
      </c>
      <c r="E37" s="6">
        <v>974450.26080000005</v>
      </c>
      <c r="F37" s="6">
        <v>1305181.2178000002</v>
      </c>
      <c r="G37" s="6">
        <v>2513922.7945729983</v>
      </c>
      <c r="H37" s="6">
        <v>2923135.4261119799</v>
      </c>
      <c r="I37" s="6">
        <v>3669936.1266540098</v>
      </c>
      <c r="J37" s="6">
        <v>2677775.5732819941</v>
      </c>
      <c r="K37" s="6">
        <v>1380710.5548320001</v>
      </c>
      <c r="L37" s="6">
        <v>1249570.4231459931</v>
      </c>
      <c r="M37" s="6">
        <v>1183225.3561259981</v>
      </c>
      <c r="N37" s="5">
        <v>2013</v>
      </c>
      <c r="O37" s="4"/>
    </row>
    <row r="38" spans="1:15">
      <c r="A38" s="4" t="s">
        <v>22</v>
      </c>
      <c r="B38" s="6">
        <v>9824514.523</v>
      </c>
      <c r="C38" s="6">
        <v>7152603.1730000004</v>
      </c>
      <c r="D38" s="6">
        <v>7386298.1090000002</v>
      </c>
      <c r="E38" s="6">
        <v>8075787.8770000003</v>
      </c>
      <c r="F38" s="6">
        <v>8489898.2368739862</v>
      </c>
      <c r="G38" s="6">
        <v>10225900.322218003</v>
      </c>
      <c r="H38" s="6">
        <v>11820178.522136984</v>
      </c>
      <c r="I38" s="6">
        <v>13287202.144978002</v>
      </c>
      <c r="J38" s="6">
        <v>11468757.805612989</v>
      </c>
      <c r="K38" s="6">
        <v>8604755.4771290012</v>
      </c>
      <c r="L38" s="6">
        <v>8423131.1267020088</v>
      </c>
      <c r="M38" s="6">
        <v>9654333.7553349789</v>
      </c>
      <c r="N38" s="5">
        <v>2013</v>
      </c>
      <c r="O38" s="4"/>
    </row>
    <row r="39" spans="1:15">
      <c r="A39" s="4" t="s">
        <v>15</v>
      </c>
      <c r="B39" s="6">
        <v>40051.856970000001</v>
      </c>
      <c r="C39" s="6">
        <v>27991.828710000002</v>
      </c>
      <c r="D39" s="6">
        <v>24173.36407</v>
      </c>
      <c r="E39" s="6">
        <v>37652.592360000002</v>
      </c>
      <c r="F39" s="6">
        <v>18121.884429999995</v>
      </c>
      <c r="G39" s="6">
        <v>16032.120026000006</v>
      </c>
      <c r="H39" s="6">
        <v>19857.076485999994</v>
      </c>
      <c r="I39" s="6">
        <v>24707.428613000015</v>
      </c>
      <c r="J39" s="6">
        <v>31748.928291000004</v>
      </c>
      <c r="K39" s="6">
        <v>22033.406127999988</v>
      </c>
      <c r="L39" s="6">
        <v>16267.452806999987</v>
      </c>
      <c r="M39" s="6">
        <v>17572.749574000005</v>
      </c>
      <c r="N39" s="5">
        <v>2013</v>
      </c>
      <c r="O39" s="4"/>
    </row>
    <row r="40" spans="1:15">
      <c r="A40" s="4" t="s">
        <v>16</v>
      </c>
      <c r="B40" s="6">
        <v>2950580.176</v>
      </c>
      <c r="C40" s="6">
        <v>2550208.2510000002</v>
      </c>
      <c r="D40" s="6">
        <v>2767380.1170000001</v>
      </c>
      <c r="E40" s="6">
        <v>2325091.8829999999</v>
      </c>
      <c r="F40" s="6">
        <v>3611421.4374179984</v>
      </c>
      <c r="G40" s="6">
        <v>3689474.7069160007</v>
      </c>
      <c r="H40" s="6">
        <v>3725773.3789330008</v>
      </c>
      <c r="I40" s="6">
        <v>3716706.2754059993</v>
      </c>
      <c r="J40" s="6">
        <v>3486405.2228970006</v>
      </c>
      <c r="K40" s="6">
        <v>3259276.9439190002</v>
      </c>
      <c r="L40" s="6">
        <v>3172206.6786960009</v>
      </c>
      <c r="M40" s="6">
        <v>3088216.3193029994</v>
      </c>
      <c r="N40" s="5">
        <v>2013</v>
      </c>
      <c r="O40" s="4"/>
    </row>
    <row r="41" spans="1:15">
      <c r="A41" s="4" t="s">
        <v>19</v>
      </c>
      <c r="B41" s="6">
        <v>12667.20333</v>
      </c>
      <c r="C41" s="6">
        <v>10878.930969999999</v>
      </c>
      <c r="D41" s="6">
        <v>15710.35455</v>
      </c>
      <c r="E41" s="6">
        <v>15978.35707</v>
      </c>
      <c r="F41" s="6">
        <v>15986.662196000005</v>
      </c>
      <c r="G41" s="6">
        <v>23720.793578999994</v>
      </c>
      <c r="H41" s="6">
        <v>33436.462932000009</v>
      </c>
      <c r="I41" s="6">
        <v>81329.129054999998</v>
      </c>
      <c r="J41" s="6">
        <v>26829.527604999992</v>
      </c>
      <c r="K41" s="6">
        <v>57810.470316000006</v>
      </c>
      <c r="L41" s="6">
        <v>28315.37466999999</v>
      </c>
      <c r="M41" s="6">
        <v>36847.738840999977</v>
      </c>
      <c r="N41" s="5">
        <v>2013</v>
      </c>
      <c r="O41" s="4"/>
    </row>
    <row r="42" spans="1:15">
      <c r="A42" s="4" t="s">
        <v>23</v>
      </c>
      <c r="B42" s="6">
        <v>8364.8320029999995</v>
      </c>
      <c r="C42" s="6">
        <v>9873.8870750000006</v>
      </c>
      <c r="D42" s="6">
        <v>14378.32222</v>
      </c>
      <c r="E42" s="6">
        <v>12123.58935</v>
      </c>
      <c r="F42" s="6">
        <v>12754.028946999999</v>
      </c>
      <c r="G42" s="6">
        <v>14686.224765999996</v>
      </c>
      <c r="H42" s="6">
        <v>15639.626940000006</v>
      </c>
      <c r="I42" s="6">
        <v>15795.715218000005</v>
      </c>
      <c r="J42" s="6">
        <v>12671.393161000002</v>
      </c>
      <c r="K42" s="6">
        <v>11923.154835000014</v>
      </c>
      <c r="L42" s="6">
        <v>8860.356019000008</v>
      </c>
      <c r="M42" s="6">
        <v>12163.031923</v>
      </c>
      <c r="N42" s="5">
        <v>2013</v>
      </c>
      <c r="O42" s="4"/>
    </row>
    <row r="43" spans="1:15">
      <c r="A43" s="4" t="s">
        <v>20</v>
      </c>
      <c r="B43" s="6">
        <v>2426996.1370000001</v>
      </c>
      <c r="C43" s="6">
        <v>2753961.2209999999</v>
      </c>
      <c r="D43" s="6">
        <v>3528136.8760000002</v>
      </c>
      <c r="E43" s="6">
        <v>3518950.9989999998</v>
      </c>
      <c r="F43" s="6">
        <v>3691496.0881670029</v>
      </c>
      <c r="G43" s="6">
        <v>3195333.9810169963</v>
      </c>
      <c r="H43" s="6">
        <v>2096245.5749559978</v>
      </c>
      <c r="I43" s="6">
        <v>1868085.0707540021</v>
      </c>
      <c r="J43" s="6">
        <v>1711159.5615289968</v>
      </c>
      <c r="K43" s="6">
        <v>2755136.6786850048</v>
      </c>
      <c r="L43" s="6">
        <v>2753077.7426390029</v>
      </c>
      <c r="M43" s="6">
        <v>2406792.6400920004</v>
      </c>
      <c r="N43" s="5">
        <v>2013</v>
      </c>
      <c r="O43" s="4"/>
    </row>
    <row r="44" spans="1:15">
      <c r="A44" s="4" t="s">
        <v>21</v>
      </c>
      <c r="B44" s="6">
        <v>32284.980754999993</v>
      </c>
      <c r="C44" s="6">
        <v>39938.437714999971</v>
      </c>
      <c r="D44" s="6">
        <v>47306.763677000054</v>
      </c>
      <c r="E44" s="6">
        <v>39269.571013000001</v>
      </c>
      <c r="F44" s="6">
        <v>35882.328062999972</v>
      </c>
      <c r="G44" s="6">
        <v>90187.445599000086</v>
      </c>
      <c r="H44" s="6">
        <v>89151.697304999965</v>
      </c>
      <c r="I44" s="6">
        <v>56638.722970000017</v>
      </c>
      <c r="J44" s="6">
        <v>45870.661598999985</v>
      </c>
      <c r="K44" s="6">
        <v>33957.897062000011</v>
      </c>
      <c r="L44" s="6">
        <v>55954.044554999964</v>
      </c>
      <c r="M44" s="6">
        <v>42159.240032000002</v>
      </c>
      <c r="N44" s="5">
        <v>2014</v>
      </c>
      <c r="O44" s="4"/>
    </row>
    <row r="45" spans="1:15">
      <c r="A45" s="4" t="s">
        <v>13</v>
      </c>
      <c r="B45" s="6">
        <v>10797587.682173997</v>
      </c>
      <c r="C45" s="6">
        <v>10304838.264888013</v>
      </c>
      <c r="D45" s="6">
        <v>9311876.0867909957</v>
      </c>
      <c r="E45" s="6">
        <v>8865562.6684869993</v>
      </c>
      <c r="F45" s="6">
        <v>10719137.352095986</v>
      </c>
      <c r="G45" s="6">
        <v>10614435.383806998</v>
      </c>
      <c r="H45" s="6">
        <v>12538345.176485995</v>
      </c>
      <c r="I45" s="6">
        <v>12140872.819612995</v>
      </c>
      <c r="J45" s="6">
        <v>11152694.984324006</v>
      </c>
      <c r="K45" s="6">
        <v>9173988.1399449948</v>
      </c>
      <c r="L45" s="6">
        <v>8379874.4102849951</v>
      </c>
      <c r="M45" s="6">
        <v>8484182.7671099864</v>
      </c>
      <c r="N45" s="5">
        <v>2014</v>
      </c>
      <c r="O45" s="4"/>
    </row>
    <row r="46" spans="1:15">
      <c r="A46" s="4" t="s">
        <v>14</v>
      </c>
      <c r="B46" s="6">
        <v>1116856.0078409996</v>
      </c>
      <c r="C46" s="6">
        <v>1094122.6071989995</v>
      </c>
      <c r="D46" s="6">
        <v>945494.23410899914</v>
      </c>
      <c r="E46" s="6">
        <v>1359111.7039650038</v>
      </c>
      <c r="F46" s="6">
        <v>1393609.1496929992</v>
      </c>
      <c r="G46" s="6">
        <v>1815016.3007409987</v>
      </c>
      <c r="H46" s="6">
        <v>2369720.0051950039</v>
      </c>
      <c r="I46" s="6">
        <v>3069662.3600930078</v>
      </c>
      <c r="J46" s="6">
        <v>1718932.2544959947</v>
      </c>
      <c r="K46" s="6">
        <v>1478675.8516090021</v>
      </c>
      <c r="L46" s="6">
        <v>1146933.7141290004</v>
      </c>
      <c r="M46" s="6">
        <v>617662.02947100089</v>
      </c>
      <c r="N46" s="5">
        <v>2014</v>
      </c>
      <c r="O46" s="4"/>
    </row>
    <row r="47" spans="1:15">
      <c r="A47" s="4" t="s">
        <v>22</v>
      </c>
      <c r="B47" s="6">
        <v>8815557.7004849929</v>
      </c>
      <c r="C47" s="6">
        <v>7507725.668169002</v>
      </c>
      <c r="D47" s="6">
        <v>7599411.1324759936</v>
      </c>
      <c r="E47" s="6">
        <v>7959067.2503839992</v>
      </c>
      <c r="F47" s="6">
        <v>9136848.7862519901</v>
      </c>
      <c r="G47" s="6">
        <v>11350624.509005992</v>
      </c>
      <c r="H47" s="6">
        <v>12956194.427733989</v>
      </c>
      <c r="I47" s="6">
        <v>14351906.340098033</v>
      </c>
      <c r="J47" s="6">
        <v>12282567.813637001</v>
      </c>
      <c r="K47" s="6">
        <v>11033123.557216993</v>
      </c>
      <c r="L47" s="6">
        <v>8537596.2367259916</v>
      </c>
      <c r="M47" s="6">
        <v>10105673.642895995</v>
      </c>
      <c r="N47" s="5">
        <v>2014</v>
      </c>
      <c r="O47" s="4"/>
    </row>
    <row r="48" spans="1:15">
      <c r="A48" s="4" t="s">
        <v>15</v>
      </c>
      <c r="B48" s="6">
        <v>13524.028567999998</v>
      </c>
      <c r="C48" s="6">
        <v>11875.751018000003</v>
      </c>
      <c r="D48" s="6">
        <v>13170.144392000002</v>
      </c>
      <c r="E48" s="6">
        <v>38620.935228000009</v>
      </c>
      <c r="F48" s="6">
        <v>35916.988327999985</v>
      </c>
      <c r="G48" s="6">
        <v>20498.63584499999</v>
      </c>
      <c r="H48" s="6">
        <v>22354.640806000003</v>
      </c>
      <c r="I48" s="6">
        <v>21010.742221000011</v>
      </c>
      <c r="J48" s="6">
        <v>14328.778630000001</v>
      </c>
      <c r="K48" s="6">
        <v>10955.886448000001</v>
      </c>
      <c r="L48" s="6">
        <v>10782.289594999998</v>
      </c>
      <c r="M48" s="6">
        <v>10465.891903999993</v>
      </c>
      <c r="N48" s="5">
        <v>2014</v>
      </c>
      <c r="O48" s="4"/>
    </row>
    <row r="49" spans="1:15">
      <c r="A49" s="4" t="s">
        <v>16</v>
      </c>
      <c r="B49" s="6">
        <v>3685029.9007599968</v>
      </c>
      <c r="C49" s="6">
        <v>3438989.7802339974</v>
      </c>
      <c r="D49" s="6">
        <v>3209792.0687980005</v>
      </c>
      <c r="E49" s="6">
        <v>1897289.2103019997</v>
      </c>
      <c r="F49" s="6">
        <v>2777795.850104</v>
      </c>
      <c r="G49" s="6">
        <v>3563717.3006909983</v>
      </c>
      <c r="H49" s="6">
        <v>3731948.9038180006</v>
      </c>
      <c r="I49" s="6">
        <v>3728380.3924349989</v>
      </c>
      <c r="J49" s="6">
        <v>3624012.1210210002</v>
      </c>
      <c r="K49" s="6">
        <v>2958082.1612170003</v>
      </c>
      <c r="L49" s="6">
        <v>2860033.2104329993</v>
      </c>
      <c r="M49" s="6">
        <v>3812131.7797420006</v>
      </c>
      <c r="N49" s="5">
        <v>2014</v>
      </c>
      <c r="O49" s="4"/>
    </row>
    <row r="50" spans="1:15">
      <c r="A50" s="4" t="s">
        <v>19</v>
      </c>
      <c r="B50" s="6">
        <v>14125.99173399999</v>
      </c>
      <c r="C50" s="6">
        <v>13069.300052000001</v>
      </c>
      <c r="D50" s="6">
        <v>697.41293199999996</v>
      </c>
      <c r="E50" s="6">
        <v>730.05242700000019</v>
      </c>
      <c r="F50" s="6">
        <v>683.25436599999989</v>
      </c>
      <c r="G50" s="6">
        <v>572.49789900000007</v>
      </c>
      <c r="H50" s="6">
        <v>488.24984799999999</v>
      </c>
      <c r="I50" s="6">
        <v>463.86786399999994</v>
      </c>
      <c r="J50" s="6">
        <v>541.7346379999999</v>
      </c>
      <c r="K50" s="6">
        <v>522.06825900000013</v>
      </c>
      <c r="L50" s="6">
        <v>627.23073099999988</v>
      </c>
      <c r="M50" s="6">
        <v>449.57883700000002</v>
      </c>
      <c r="N50" s="5">
        <v>2014</v>
      </c>
      <c r="O50" s="4"/>
    </row>
    <row r="51" spans="1:15">
      <c r="A51" s="4" t="s">
        <v>23</v>
      </c>
      <c r="B51" s="6">
        <v>16742.642850000004</v>
      </c>
      <c r="C51" s="6">
        <v>12644.668963999995</v>
      </c>
      <c r="D51" s="6">
        <v>20197.382297000011</v>
      </c>
      <c r="E51" s="6">
        <v>23841.736806000001</v>
      </c>
      <c r="F51" s="6">
        <v>26610.927402000008</v>
      </c>
      <c r="G51" s="6">
        <v>25843.028066999981</v>
      </c>
      <c r="H51" s="6">
        <v>30207.529419000006</v>
      </c>
      <c r="I51" s="6">
        <v>38899.508205000006</v>
      </c>
      <c r="J51" s="6">
        <v>31114.803892999978</v>
      </c>
      <c r="K51" s="6">
        <v>34933.999188000009</v>
      </c>
      <c r="L51" s="6">
        <v>24412.354390999993</v>
      </c>
      <c r="M51" s="6">
        <v>17218.138597000001</v>
      </c>
      <c r="N51" s="5">
        <v>2014</v>
      </c>
      <c r="O51" s="4"/>
    </row>
    <row r="52" spans="1:15">
      <c r="A52" s="4" t="s">
        <v>20</v>
      </c>
      <c r="B52" s="6">
        <v>3545911.1678960049</v>
      </c>
      <c r="C52" s="6">
        <v>2390503.6189009994</v>
      </c>
      <c r="D52" s="6">
        <v>3372238.3250079965</v>
      </c>
      <c r="E52" s="6">
        <v>3581291.0887189955</v>
      </c>
      <c r="F52" s="6">
        <v>3215324.0437680013</v>
      </c>
      <c r="G52" s="6">
        <v>3932104.1755280062</v>
      </c>
      <c r="H52" s="6">
        <v>2429473.5954059996</v>
      </c>
      <c r="I52" s="6">
        <v>2274598.6641449993</v>
      </c>
      <c r="J52" s="6">
        <v>2024612.7548909998</v>
      </c>
      <c r="K52" s="6">
        <v>2737659.6017130036</v>
      </c>
      <c r="L52" s="6">
        <v>3712724.426134001</v>
      </c>
      <c r="M52" s="6">
        <v>2925942.387131996</v>
      </c>
      <c r="N52" s="5">
        <v>2014</v>
      </c>
      <c r="O52" s="4"/>
    </row>
    <row r="53" spans="1:15">
      <c r="A53" s="4" t="s">
        <v>21</v>
      </c>
      <c r="B53" s="6">
        <v>36618.953446000029</v>
      </c>
      <c r="C53" s="6">
        <v>59899.781224000057</v>
      </c>
      <c r="D53" s="6">
        <v>40509.613912000015</v>
      </c>
      <c r="E53" s="6">
        <v>36473.389315</v>
      </c>
      <c r="F53" s="6">
        <v>38874.489590000012</v>
      </c>
      <c r="G53" s="6">
        <v>38851.017035999961</v>
      </c>
      <c r="H53" s="6">
        <v>40880.416185000031</v>
      </c>
      <c r="I53" s="6">
        <v>72774.147676999972</v>
      </c>
      <c r="J53" s="6">
        <v>52646.254987000008</v>
      </c>
      <c r="K53" s="6">
        <v>38132.417127000008</v>
      </c>
      <c r="L53" s="6">
        <v>39071.606789999976</v>
      </c>
      <c r="M53" s="6">
        <v>64932.354545000017</v>
      </c>
      <c r="N53" s="5">
        <v>2015</v>
      </c>
      <c r="O53" s="4"/>
    </row>
    <row r="54" spans="1:15">
      <c r="A54" s="4" t="s">
        <v>13</v>
      </c>
      <c r="B54" s="6">
        <v>8557092.5159670077</v>
      </c>
      <c r="C54" s="6">
        <v>6663380.0228380067</v>
      </c>
      <c r="D54" s="6">
        <v>5556546.9285540013</v>
      </c>
      <c r="E54" s="6">
        <v>5693761.5483430037</v>
      </c>
      <c r="F54" s="6">
        <v>7779933.7509080078</v>
      </c>
      <c r="G54" s="6">
        <v>10499350.936205003</v>
      </c>
      <c r="H54" s="6">
        <v>11030878.521241007</v>
      </c>
      <c r="I54" s="6">
        <v>11011362.955744004</v>
      </c>
      <c r="J54" s="6">
        <v>9978157.7208080031</v>
      </c>
      <c r="K54" s="6">
        <v>8351829.9830830041</v>
      </c>
      <c r="L54" s="6">
        <v>6504555.7655219985</v>
      </c>
      <c r="M54" s="6">
        <v>6027858.5200199913</v>
      </c>
      <c r="N54" s="5">
        <v>2015</v>
      </c>
      <c r="O54" s="4"/>
    </row>
    <row r="55" spans="1:15">
      <c r="A55" s="4" t="s">
        <v>14</v>
      </c>
      <c r="B55" s="6">
        <v>1309241.6175760021</v>
      </c>
      <c r="C55" s="6">
        <v>1192153.8561849997</v>
      </c>
      <c r="D55" s="6">
        <v>1833933.2949840005</v>
      </c>
      <c r="E55" s="6">
        <v>1606044.5256929968</v>
      </c>
      <c r="F55" s="6">
        <v>1564570.5516590027</v>
      </c>
      <c r="G55" s="6">
        <v>2148336.6779530006</v>
      </c>
      <c r="H55" s="6">
        <v>3074822.7702309941</v>
      </c>
      <c r="I55" s="6">
        <v>3696114.0932539972</v>
      </c>
      <c r="J55" s="6">
        <v>2485590.0873850044</v>
      </c>
      <c r="K55" s="6">
        <v>1663794.9923299951</v>
      </c>
      <c r="L55" s="6">
        <v>1164006.1941509994</v>
      </c>
      <c r="M55" s="6">
        <v>1145009.8308950008</v>
      </c>
      <c r="N55" s="5">
        <v>2015</v>
      </c>
      <c r="O55" s="4"/>
    </row>
    <row r="56" spans="1:15">
      <c r="A56" s="4" t="s">
        <v>22</v>
      </c>
      <c r="B56" s="6">
        <v>12423722.644172002</v>
      </c>
      <c r="C56" s="6">
        <v>10758154.169028014</v>
      </c>
      <c r="D56" s="6">
        <v>11728909.288090995</v>
      </c>
      <c r="E56" s="6">
        <v>10892648.97487</v>
      </c>
      <c r="F56" s="6">
        <v>11017026.618415989</v>
      </c>
      <c r="G56" s="6">
        <v>13022354.83455798</v>
      </c>
      <c r="H56" s="6">
        <v>15181326.137298997</v>
      </c>
      <c r="I56" s="6">
        <v>15205828.920255007</v>
      </c>
      <c r="J56" s="6">
        <v>12805892.693063974</v>
      </c>
      <c r="K56" s="6">
        <v>11513220.757788002</v>
      </c>
      <c r="L56" s="6">
        <v>9483379.8252080027</v>
      </c>
      <c r="M56" s="6">
        <v>10977731.815477006</v>
      </c>
      <c r="N56" s="5">
        <v>2015</v>
      </c>
      <c r="O56" s="4"/>
    </row>
    <row r="57" spans="1:15">
      <c r="A57" s="4" t="s">
        <v>15</v>
      </c>
      <c r="B57" s="6">
        <v>11602.454740999994</v>
      </c>
      <c r="C57" s="6">
        <v>8346.2323539999998</v>
      </c>
      <c r="D57" s="6">
        <v>13208.694445000006</v>
      </c>
      <c r="E57" s="6">
        <v>11088.610677000001</v>
      </c>
      <c r="F57" s="6">
        <v>65713.030989000021</v>
      </c>
      <c r="G57" s="6">
        <v>90535.428161999967</v>
      </c>
      <c r="H57" s="6">
        <v>87974.98736899998</v>
      </c>
      <c r="I57" s="6">
        <v>76209.647150999997</v>
      </c>
      <c r="J57" s="6">
        <v>39410.767235999992</v>
      </c>
      <c r="K57" s="6">
        <v>26067.692716999998</v>
      </c>
      <c r="L57" s="6">
        <v>48665.07560600002</v>
      </c>
      <c r="M57" s="6">
        <v>84327.258006999968</v>
      </c>
      <c r="N57" s="5">
        <v>2015</v>
      </c>
      <c r="O57" s="4"/>
    </row>
    <row r="58" spans="1:15">
      <c r="A58" s="4" t="s">
        <v>16</v>
      </c>
      <c r="B58" s="6">
        <v>3816338.1237489977</v>
      </c>
      <c r="C58" s="6">
        <v>3442108.4272099989</v>
      </c>
      <c r="D58" s="6">
        <v>3693914.626240002</v>
      </c>
      <c r="E58" s="6">
        <v>2698792.6276390003</v>
      </c>
      <c r="F58" s="6">
        <v>3442389.9827080006</v>
      </c>
      <c r="G58" s="6">
        <v>3548637.2293310012</v>
      </c>
      <c r="H58" s="6">
        <v>3714456.8193369983</v>
      </c>
      <c r="I58" s="6">
        <v>3706755.1832989985</v>
      </c>
      <c r="J58" s="6">
        <v>3604069.8152080006</v>
      </c>
      <c r="K58" s="6">
        <v>2455756.1317880009</v>
      </c>
      <c r="L58" s="6">
        <v>2275664.0727610001</v>
      </c>
      <c r="M58" s="6">
        <v>2985434.3061579987</v>
      </c>
      <c r="N58" s="5">
        <v>2015</v>
      </c>
      <c r="O58" s="4"/>
    </row>
    <row r="59" spans="1:15">
      <c r="A59" s="4" t="s">
        <v>19</v>
      </c>
      <c r="B59" s="6">
        <v>293.23726900000003</v>
      </c>
      <c r="C59" s="6">
        <v>585.5015870000002</v>
      </c>
      <c r="D59" s="6">
        <v>561.93439399999988</v>
      </c>
      <c r="E59" s="6">
        <v>565.16408000000013</v>
      </c>
      <c r="F59" s="6">
        <v>420.18541100000004</v>
      </c>
      <c r="G59" s="6">
        <v>340.51707200000004</v>
      </c>
      <c r="H59" s="6">
        <v>228.01817699999998</v>
      </c>
      <c r="I59" s="6">
        <f>614.981609</f>
        <v>614.98160900000005</v>
      </c>
      <c r="J59" s="6">
        <v>297.13923099999988</v>
      </c>
      <c r="K59" s="6">
        <v>105.86317600000001</v>
      </c>
      <c r="L59" s="6">
        <v>138.67203700000005</v>
      </c>
      <c r="M59" s="6">
        <v>136.75181399999994</v>
      </c>
      <c r="N59" s="5">
        <v>2015</v>
      </c>
      <c r="O59" s="4"/>
    </row>
    <row r="60" spans="1:15">
      <c r="A60" s="4" t="s">
        <v>23</v>
      </c>
      <c r="B60" s="6">
        <v>21710.312787000006</v>
      </c>
      <c r="C60" s="6">
        <v>23137.982887999995</v>
      </c>
      <c r="D60" s="6">
        <v>28555.862652999986</v>
      </c>
      <c r="E60" s="6">
        <v>30135.792311999994</v>
      </c>
      <c r="F60" s="6">
        <v>31594.499753999997</v>
      </c>
      <c r="G60" s="6">
        <v>39820.186654000026</v>
      </c>
      <c r="H60" s="6">
        <v>46444.643165999973</v>
      </c>
      <c r="I60" s="6">
        <v>46089.922505000024</v>
      </c>
      <c r="J60" s="6">
        <v>45926.833850999988</v>
      </c>
      <c r="K60" s="6">
        <v>43220.651761000001</v>
      </c>
      <c r="L60" s="6">
        <v>28046.297062999991</v>
      </c>
      <c r="M60" s="6">
        <v>36000.883275999986</v>
      </c>
      <c r="N60" s="5">
        <v>2015</v>
      </c>
      <c r="O60" s="4"/>
    </row>
    <row r="61" spans="1:15">
      <c r="A61" s="4" t="s">
        <v>20</v>
      </c>
      <c r="B61" s="6">
        <v>2673168.8071089932</v>
      </c>
      <c r="C61" s="6">
        <v>2972317.0307409917</v>
      </c>
      <c r="D61" s="6">
        <v>2336351.168643998</v>
      </c>
      <c r="E61" s="6">
        <v>3668159.8422270035</v>
      </c>
      <c r="F61" s="6">
        <v>3997179.7785269939</v>
      </c>
      <c r="G61" s="6">
        <v>3049458.1474299985</v>
      </c>
      <c r="H61" s="6">
        <v>3766246.9895039974</v>
      </c>
      <c r="I61" s="6">
        <v>2943149.5725209895</v>
      </c>
      <c r="J61" s="6">
        <v>3085325.9958790061</v>
      </c>
      <c r="K61" s="6">
        <v>3379421.3872770006</v>
      </c>
      <c r="L61" s="6">
        <v>4393142.438070002</v>
      </c>
      <c r="M61" s="6">
        <v>4522157.0830549998</v>
      </c>
      <c r="N61" s="5">
        <v>2015</v>
      </c>
      <c r="O61" s="4"/>
    </row>
    <row r="62" spans="1:15">
      <c r="A62" s="4" t="s">
        <v>21</v>
      </c>
      <c r="B62" s="6">
        <v>48300.834438999947</v>
      </c>
      <c r="C62" s="6">
        <v>63196.861491000062</v>
      </c>
      <c r="D62" s="6">
        <v>47683.486715999999</v>
      </c>
      <c r="E62" s="6">
        <v>44382.490303000013</v>
      </c>
      <c r="F62" s="6">
        <v>54351.737527999969</v>
      </c>
      <c r="G62" s="6">
        <v>53328.46329999993</v>
      </c>
      <c r="H62" s="6">
        <v>50719.886440999981</v>
      </c>
      <c r="I62" s="6">
        <v>82100.749820000099</v>
      </c>
      <c r="J62" s="6">
        <v>39682.147141000023</v>
      </c>
      <c r="K62" s="6">
        <v>41306.524025000028</v>
      </c>
      <c r="L62" s="6">
        <v>54666.501668000019</v>
      </c>
      <c r="M62" s="6">
        <v>39972.496464999997</v>
      </c>
      <c r="N62" s="5">
        <v>2016</v>
      </c>
      <c r="O62" s="4"/>
    </row>
    <row r="63" spans="1:15">
      <c r="A63" s="4" t="s">
        <v>13</v>
      </c>
      <c r="B63" s="6">
        <v>6853636.2208839981</v>
      </c>
      <c r="C63" s="6">
        <v>4997696.4451869987</v>
      </c>
      <c r="D63" s="6">
        <v>3135064.4850599989</v>
      </c>
      <c r="E63" s="6">
        <v>4752605.0739899985</v>
      </c>
      <c r="F63" s="6">
        <v>7295589.9483770048</v>
      </c>
      <c r="G63" s="6">
        <v>10952946.058846004</v>
      </c>
      <c r="H63" s="6">
        <v>11743822.668271979</v>
      </c>
      <c r="I63" s="6">
        <v>11310547.576973019</v>
      </c>
      <c r="J63" s="6">
        <v>11103571.240563001</v>
      </c>
      <c r="K63" s="6">
        <v>10447477.323402999</v>
      </c>
      <c r="L63" s="6">
        <v>7908261.9967450071</v>
      </c>
      <c r="M63" s="6">
        <v>10605842.293461012</v>
      </c>
      <c r="N63" s="5">
        <v>2016</v>
      </c>
      <c r="O63" s="4"/>
    </row>
    <row r="64" spans="1:15">
      <c r="A64" s="4" t="s">
        <v>14</v>
      </c>
      <c r="B64" s="6">
        <v>1036579.194969998</v>
      </c>
      <c r="C64" s="6">
        <v>917786.6488459988</v>
      </c>
      <c r="D64" s="6">
        <v>1597156.2215639965</v>
      </c>
      <c r="E64" s="6">
        <v>1680011.4547939957</v>
      </c>
      <c r="F64" s="6">
        <v>1538284.1169710017</v>
      </c>
      <c r="G64" s="6">
        <v>2507778.3351240014</v>
      </c>
      <c r="H64" s="6">
        <v>3067006.4041210068</v>
      </c>
      <c r="I64" s="6">
        <v>3195752.9742550035</v>
      </c>
      <c r="J64" s="6">
        <v>2237490.8780750041</v>
      </c>
      <c r="K64" s="6">
        <v>1890886.9664349991</v>
      </c>
      <c r="L64" s="6">
        <v>1034352.9819320001</v>
      </c>
      <c r="M64" s="6">
        <v>1064417.3555520007</v>
      </c>
      <c r="N64" s="5">
        <v>2016</v>
      </c>
      <c r="O64" s="4"/>
    </row>
    <row r="65" spans="1:16">
      <c r="A65" s="4" t="s">
        <v>22</v>
      </c>
      <c r="B65" s="6">
        <v>11684207.166830987</v>
      </c>
      <c r="C65" s="6">
        <v>9281645.7800430097</v>
      </c>
      <c r="D65" s="6">
        <v>10388841.350146994</v>
      </c>
      <c r="E65" s="6">
        <v>10338245.743229002</v>
      </c>
      <c r="F65" s="6">
        <v>12029353.866633991</v>
      </c>
      <c r="G65" s="6">
        <v>12676210.697357003</v>
      </c>
      <c r="H65" s="6">
        <v>14346267.661164995</v>
      </c>
      <c r="I65" s="6">
        <v>14717063.107033974</v>
      </c>
      <c r="J65" s="6">
        <v>12381306.167544004</v>
      </c>
      <c r="K65" s="6">
        <v>8839091.8959150203</v>
      </c>
      <c r="L65" s="6">
        <v>7918867.4769820115</v>
      </c>
      <c r="M65" s="6">
        <v>7123680.3808150049</v>
      </c>
      <c r="N65" s="5">
        <v>2016</v>
      </c>
      <c r="O65" s="4"/>
    </row>
    <row r="66" spans="1:16">
      <c r="A66" s="4" t="s">
        <v>15</v>
      </c>
      <c r="B66" s="6">
        <v>94431.693251999997</v>
      </c>
      <c r="C66" s="6">
        <v>51808.738549000002</v>
      </c>
      <c r="D66" s="6">
        <v>82290.766358999972</v>
      </c>
      <c r="E66" s="6">
        <v>132915.4375700001</v>
      </c>
      <c r="F66" s="6">
        <v>192001.19285300007</v>
      </c>
      <c r="G66" s="6">
        <v>207157.23218400002</v>
      </c>
      <c r="H66" s="6">
        <v>76628.461575999929</v>
      </c>
      <c r="I66" s="6">
        <v>53688.740941000011</v>
      </c>
      <c r="J66" s="6">
        <v>37427.245287000005</v>
      </c>
      <c r="K66" s="6">
        <v>34638.972981000021</v>
      </c>
      <c r="L66" s="6">
        <v>52622.66705399999</v>
      </c>
      <c r="M66" s="6">
        <v>44903.056290000059</v>
      </c>
      <c r="N66" s="5">
        <v>2016</v>
      </c>
      <c r="O66" s="4"/>
    </row>
    <row r="67" spans="1:16">
      <c r="A67" s="4" t="s">
        <v>16</v>
      </c>
      <c r="B67" s="6">
        <v>3687939.3711629994</v>
      </c>
      <c r="C67" s="6">
        <v>3556201.6448189998</v>
      </c>
      <c r="D67" s="6">
        <v>3775757.8692510012</v>
      </c>
      <c r="E67" s="6">
        <v>3651203.619297998</v>
      </c>
      <c r="F67" s="6">
        <v>2698361.4569440004</v>
      </c>
      <c r="G67" s="6">
        <v>3587904.0690749986</v>
      </c>
      <c r="H67" s="6">
        <v>3711519.0082099987</v>
      </c>
      <c r="I67" s="6">
        <v>3710144.5574120008</v>
      </c>
      <c r="J67" s="6">
        <v>3596902.7203560015</v>
      </c>
      <c r="K67" s="6">
        <v>3005437.3934139991</v>
      </c>
      <c r="L67" s="6">
        <v>3305932.5412849989</v>
      </c>
      <c r="M67" s="6">
        <v>3803424.4222040013</v>
      </c>
      <c r="N67" s="5">
        <v>2016</v>
      </c>
      <c r="O67" s="4"/>
    </row>
    <row r="68" spans="1:16">
      <c r="A68" s="4" t="s">
        <v>19</v>
      </c>
      <c r="B68" s="6">
        <v>2691.5044549999998</v>
      </c>
      <c r="C68" s="6">
        <v>2322.9579290000024</v>
      </c>
      <c r="D68" s="6">
        <v>4080.8770440000003</v>
      </c>
      <c r="E68" s="6">
        <v>2815.7631509999987</v>
      </c>
      <c r="F68" s="6">
        <v>2444.4706510000001</v>
      </c>
      <c r="G68" s="6">
        <v>2343.652168999999</v>
      </c>
      <c r="H68" s="6">
        <v>2543.5975050000002</v>
      </c>
      <c r="I68" s="6">
        <v>3530.3123800000026</v>
      </c>
      <c r="J68" s="6">
        <v>3280.2217950000031</v>
      </c>
      <c r="K68" s="6">
        <v>1738.8809259999989</v>
      </c>
      <c r="L68" s="6">
        <v>3260.6817900000015</v>
      </c>
      <c r="M68" s="6">
        <v>2928.3143589999981</v>
      </c>
      <c r="N68" s="5">
        <v>2016</v>
      </c>
      <c r="O68" s="4"/>
    </row>
    <row r="69" spans="1:16">
      <c r="A69" s="4" t="s">
        <v>23</v>
      </c>
      <c r="B69" s="6">
        <v>43640.026677000002</v>
      </c>
      <c r="C69" s="6">
        <v>53744.272487000002</v>
      </c>
      <c r="D69" s="6">
        <v>51907.003504999986</v>
      </c>
      <c r="E69" s="6">
        <v>53846.796168000023</v>
      </c>
      <c r="F69" s="6">
        <v>49490.077616999944</v>
      </c>
      <c r="G69" s="6">
        <v>69822.730518000026</v>
      </c>
      <c r="H69" s="6">
        <v>93310.726359000008</v>
      </c>
      <c r="I69" s="6">
        <v>90149.01502099997</v>
      </c>
      <c r="J69" s="6">
        <v>101956.67308699999</v>
      </c>
      <c r="K69" s="6">
        <v>102475.23350799995</v>
      </c>
      <c r="L69" s="6">
        <v>66627.419792000001</v>
      </c>
      <c r="M69" s="6">
        <v>59632.037195000019</v>
      </c>
      <c r="N69" s="5">
        <v>2016</v>
      </c>
      <c r="O69" s="4"/>
    </row>
    <row r="70" spans="1:16">
      <c r="A70" s="4" t="s">
        <v>20</v>
      </c>
      <c r="B70" s="6">
        <v>4099732.2463519983</v>
      </c>
      <c r="C70" s="6">
        <v>4685648.7997180093</v>
      </c>
      <c r="D70" s="6">
        <v>5207559.5328119965</v>
      </c>
      <c r="E70" s="6">
        <v>4407535.0295909867</v>
      </c>
      <c r="F70" s="6">
        <v>4737719.6864890112</v>
      </c>
      <c r="G70" s="6">
        <v>3463878.6182599985</v>
      </c>
      <c r="H70" s="6">
        <v>5265817.7912359964</v>
      </c>
      <c r="I70" s="6">
        <v>3412140.6241700053</v>
      </c>
      <c r="J70" s="6">
        <v>3637519.9098049975</v>
      </c>
      <c r="K70" s="6">
        <v>4981935.355632999</v>
      </c>
      <c r="L70" s="6">
        <v>4250959.1225159978</v>
      </c>
      <c r="M70" s="6">
        <v>4995469.1252210047</v>
      </c>
      <c r="N70" s="5">
        <v>2016</v>
      </c>
      <c r="O70" s="4"/>
    </row>
    <row r="71" spans="1:16">
      <c r="A71" s="7" t="s">
        <v>21</v>
      </c>
      <c r="B71" s="8">
        <v>56248.339</v>
      </c>
      <c r="C71" s="8">
        <v>37287.690999999999</v>
      </c>
      <c r="D71" s="8">
        <v>56746.312000000005</v>
      </c>
      <c r="E71" s="8">
        <v>51970.458999999995</v>
      </c>
      <c r="F71" s="8">
        <v>40667.106</v>
      </c>
      <c r="G71" s="8">
        <v>53617.885999999999</v>
      </c>
      <c r="H71" s="8">
        <v>37463.853999999999</v>
      </c>
      <c r="I71" s="8">
        <v>41480.234000000004</v>
      </c>
      <c r="J71" s="8">
        <v>45654.472000000002</v>
      </c>
      <c r="K71" s="8">
        <v>52830.699000000001</v>
      </c>
      <c r="L71" s="8">
        <v>35647.078999999998</v>
      </c>
      <c r="M71" s="8">
        <v>34626.462</v>
      </c>
      <c r="N71" s="9">
        <v>2017</v>
      </c>
      <c r="O71" s="4"/>
      <c r="P71" s="3"/>
    </row>
    <row r="72" spans="1:16">
      <c r="A72" s="7" t="s">
        <v>13</v>
      </c>
      <c r="B72" s="8">
        <v>9731896.4849999994</v>
      </c>
      <c r="C72" s="8">
        <v>6901993.7860000003</v>
      </c>
      <c r="D72" s="8">
        <v>7068925.4060000004</v>
      </c>
      <c r="E72" s="8">
        <v>8744423.9550000001</v>
      </c>
      <c r="F72" s="8">
        <v>9922481.0720000006</v>
      </c>
      <c r="G72" s="8">
        <v>10900884.943</v>
      </c>
      <c r="H72" s="8">
        <v>11642400.996000001</v>
      </c>
      <c r="I72" s="8">
        <v>11211024.399</v>
      </c>
      <c r="J72" s="8">
        <v>10758040.961000001</v>
      </c>
      <c r="K72" s="8">
        <v>9417306.1009999998</v>
      </c>
      <c r="L72" s="8">
        <v>9272961.811999999</v>
      </c>
      <c r="M72" s="8">
        <v>9569139.7699999996</v>
      </c>
      <c r="N72" s="9">
        <v>2017</v>
      </c>
      <c r="O72" s="4"/>
    </row>
    <row r="73" spans="1:16">
      <c r="A73" s="7" t="s">
        <v>14</v>
      </c>
      <c r="B73" s="8">
        <v>746708.39199999999</v>
      </c>
      <c r="C73" s="8">
        <v>480056.527</v>
      </c>
      <c r="D73" s="8">
        <v>825164.99800000002</v>
      </c>
      <c r="E73" s="8">
        <v>974954.31799999997</v>
      </c>
      <c r="F73" s="8">
        <v>1162016.7220000001</v>
      </c>
      <c r="G73" s="8">
        <v>2511503.077</v>
      </c>
      <c r="H73" s="8">
        <v>3572473.2110000001</v>
      </c>
      <c r="I73" s="8">
        <v>2777050.1850000001</v>
      </c>
      <c r="J73" s="8">
        <v>1233115.4169999999</v>
      </c>
      <c r="K73" s="8">
        <v>893814.77500000002</v>
      </c>
      <c r="L73" s="8">
        <v>717560.826</v>
      </c>
      <c r="M73" s="8">
        <v>699086.03700000001</v>
      </c>
      <c r="N73" s="9">
        <v>2017</v>
      </c>
      <c r="O73" s="4"/>
    </row>
    <row r="74" spans="1:16">
      <c r="A74" s="7" t="s">
        <v>22</v>
      </c>
      <c r="B74" s="8">
        <v>7425136.7300000004</v>
      </c>
      <c r="C74" s="8">
        <v>6626433.5789999999</v>
      </c>
      <c r="D74" s="8">
        <v>7981716.8509999998</v>
      </c>
      <c r="E74" s="8">
        <v>7679780.017</v>
      </c>
      <c r="F74" s="8">
        <v>9325257.3660000004</v>
      </c>
      <c r="G74" s="8">
        <v>12707905.648</v>
      </c>
      <c r="H74" s="8">
        <v>15827393.48</v>
      </c>
      <c r="I74" s="8">
        <v>15393172.607000001</v>
      </c>
      <c r="J74" s="8">
        <v>11957332.674999999</v>
      </c>
      <c r="K74" s="8">
        <v>9688382.2860000003</v>
      </c>
      <c r="L74" s="8">
        <v>7329733.0860000001</v>
      </c>
      <c r="M74" s="8">
        <v>10307959.669</v>
      </c>
      <c r="N74" s="9">
        <v>2017</v>
      </c>
      <c r="O74" s="4"/>
    </row>
    <row r="75" spans="1:16">
      <c r="A75" s="7" t="s">
        <v>15</v>
      </c>
      <c r="B75" s="8">
        <v>97412.513000000006</v>
      </c>
      <c r="C75" s="8">
        <v>74195.216</v>
      </c>
      <c r="D75" s="8">
        <v>80471.149999999994</v>
      </c>
      <c r="E75" s="8">
        <v>155097.34900000002</v>
      </c>
      <c r="F75" s="8">
        <v>80255.990999999995</v>
      </c>
      <c r="G75" s="8">
        <v>83773.469000000012</v>
      </c>
      <c r="H75" s="8">
        <v>74128.687999999995</v>
      </c>
      <c r="I75" s="8">
        <v>71532.473999999987</v>
      </c>
      <c r="J75" s="8">
        <v>42466.623</v>
      </c>
      <c r="K75" s="8">
        <v>39044.269999999997</v>
      </c>
      <c r="L75" s="8">
        <v>24414.391</v>
      </c>
      <c r="M75" s="8">
        <v>33061.701999999997</v>
      </c>
      <c r="N75" s="9">
        <v>2017</v>
      </c>
      <c r="O75" s="4"/>
    </row>
    <row r="76" spans="1:16">
      <c r="A76" s="7" t="s">
        <v>16</v>
      </c>
      <c r="B76" s="8">
        <v>3803973.966</v>
      </c>
      <c r="C76" s="8">
        <v>3423295.0580000002</v>
      </c>
      <c r="D76" s="8">
        <v>3290729.6339999996</v>
      </c>
      <c r="E76" s="8">
        <v>1844380.1169999999</v>
      </c>
      <c r="F76" s="8">
        <v>3543242.9249999998</v>
      </c>
      <c r="G76" s="8">
        <v>2826449.1830000002</v>
      </c>
      <c r="H76" s="8">
        <v>2793772.8929999997</v>
      </c>
      <c r="I76" s="8">
        <v>3353153.2910000002</v>
      </c>
      <c r="J76" s="8">
        <v>3504508.4950000001</v>
      </c>
      <c r="K76" s="8">
        <v>3044049.6370000001</v>
      </c>
      <c r="L76" s="8">
        <v>3285736.6949999998</v>
      </c>
      <c r="M76" s="8">
        <v>3790885.5440000002</v>
      </c>
      <c r="N76" s="9">
        <v>2017</v>
      </c>
      <c r="O76" s="4"/>
    </row>
    <row r="77" spans="1:16">
      <c r="A77" s="7" t="s">
        <v>19</v>
      </c>
      <c r="B77" s="8">
        <v>2608.098</v>
      </c>
      <c r="C77" s="8">
        <v>2783.7649999999999</v>
      </c>
      <c r="D77" s="8">
        <v>2585.2599999999998</v>
      </c>
      <c r="E77" s="8">
        <v>4306.7209999999995</v>
      </c>
      <c r="F77" s="8">
        <v>3796.951</v>
      </c>
      <c r="G77" s="8">
        <v>2344.7069999999999</v>
      </c>
      <c r="H77" s="8">
        <v>1633.299</v>
      </c>
      <c r="I77" s="8">
        <v>1391.0439999999999</v>
      </c>
      <c r="J77" s="8">
        <v>1096.942</v>
      </c>
      <c r="K77" s="8">
        <v>1815.5039999999999</v>
      </c>
      <c r="L77" s="8">
        <v>120.23599999999999</v>
      </c>
      <c r="M77" s="8">
        <v>2495.768</v>
      </c>
      <c r="N77" s="9">
        <v>2017</v>
      </c>
      <c r="O77" s="4"/>
    </row>
    <row r="78" spans="1:16">
      <c r="A78" s="7" t="s">
        <v>23</v>
      </c>
      <c r="B78" s="8">
        <v>96253.434999999998</v>
      </c>
      <c r="C78" s="8">
        <v>121820.058</v>
      </c>
      <c r="D78" s="8">
        <v>165158.136</v>
      </c>
      <c r="E78" s="8">
        <v>193417.42800000001</v>
      </c>
      <c r="F78" s="8">
        <v>212105.24599999998</v>
      </c>
      <c r="G78" s="8">
        <v>224162.054</v>
      </c>
      <c r="H78" s="8">
        <v>248836.44500000001</v>
      </c>
      <c r="I78" s="8">
        <v>244810.984</v>
      </c>
      <c r="J78" s="8">
        <v>210973.63800000001</v>
      </c>
      <c r="K78" s="8">
        <v>230732.495</v>
      </c>
      <c r="L78" s="8">
        <v>172214.54199999999</v>
      </c>
      <c r="M78" s="8">
        <v>137346.573</v>
      </c>
      <c r="N78" s="9">
        <v>2017</v>
      </c>
      <c r="O78" s="4"/>
    </row>
    <row r="79" spans="1:16">
      <c r="A79" s="7" t="s">
        <v>20</v>
      </c>
      <c r="B79" s="8">
        <v>5413472</v>
      </c>
      <c r="C79" s="8">
        <v>5358676.2179999994</v>
      </c>
      <c r="D79" s="8">
        <v>6582748.7319999998</v>
      </c>
      <c r="E79" s="8">
        <v>6480941.5060000001</v>
      </c>
      <c r="F79" s="8">
        <v>5878535.2400000002</v>
      </c>
      <c r="G79" s="8">
        <v>4681692.6560000004</v>
      </c>
      <c r="H79" s="8">
        <v>4110418.2030000002</v>
      </c>
      <c r="I79" s="8">
        <v>3305338.1829999997</v>
      </c>
      <c r="J79" s="8">
        <v>4431075.9989999998</v>
      </c>
      <c r="K79" s="8">
        <v>5786308.7489999998</v>
      </c>
      <c r="L79" s="8">
        <v>5389805.8650000002</v>
      </c>
      <c r="M79" s="8">
        <v>4784107.1730000004</v>
      </c>
      <c r="N79" s="9">
        <v>2017</v>
      </c>
      <c r="O79" s="4"/>
    </row>
    <row r="80" spans="1:16">
      <c r="A80" s="7" t="s">
        <v>21</v>
      </c>
      <c r="B80" s="8">
        <v>56448.579000000005</v>
      </c>
      <c r="C80" s="8">
        <v>42525.839</v>
      </c>
      <c r="D80" s="8">
        <v>38382.561999999998</v>
      </c>
      <c r="E80" s="8">
        <v>32740.828999999998</v>
      </c>
      <c r="F80" s="8">
        <v>66453.11</v>
      </c>
      <c r="G80" s="8">
        <v>63260.921000000002</v>
      </c>
      <c r="H80" s="8">
        <v>66876.828999999998</v>
      </c>
      <c r="I80" s="8">
        <v>58339.324000000001</v>
      </c>
      <c r="J80" s="8">
        <v>31498.564999999999</v>
      </c>
      <c r="K80" s="8">
        <v>31960.195</v>
      </c>
      <c r="L80" s="8">
        <v>32200.575999999997</v>
      </c>
      <c r="M80" s="8">
        <v>42225.534</v>
      </c>
      <c r="N80" s="9">
        <v>2018</v>
      </c>
      <c r="O80" s="4"/>
    </row>
    <row r="81" spans="1:15">
      <c r="A81" s="7" t="s">
        <v>13</v>
      </c>
      <c r="B81" s="8">
        <v>8890868.7119999994</v>
      </c>
      <c r="C81" s="8">
        <v>5898589.0590000004</v>
      </c>
      <c r="D81" s="8">
        <v>4990091.7110000001</v>
      </c>
      <c r="E81" s="8">
        <v>6132372.5210000006</v>
      </c>
      <c r="F81" s="8">
        <v>7524255.7189999996</v>
      </c>
      <c r="G81" s="8">
        <v>8757795.5820000004</v>
      </c>
      <c r="H81" s="8">
        <v>9338760.5539999995</v>
      </c>
      <c r="I81" s="8">
        <v>9491144.5329999998</v>
      </c>
      <c r="J81" s="8">
        <v>8764548.1539999992</v>
      </c>
      <c r="K81" s="8">
        <v>8199340.5839999998</v>
      </c>
      <c r="L81" s="8">
        <v>7703575.7059999993</v>
      </c>
      <c r="M81" s="8">
        <v>7558052.3739999998</v>
      </c>
      <c r="N81" s="9">
        <v>2018</v>
      </c>
      <c r="O81" s="4"/>
    </row>
    <row r="82" spans="1:15">
      <c r="A82" s="7" t="s">
        <v>14</v>
      </c>
      <c r="B82" s="8">
        <v>1411279.3759999999</v>
      </c>
      <c r="C82" s="8">
        <v>660569.35199999996</v>
      </c>
      <c r="D82" s="8">
        <v>884264.66399999999</v>
      </c>
      <c r="E82" s="8">
        <v>951281.848</v>
      </c>
      <c r="F82" s="8">
        <v>2778603.8229999999</v>
      </c>
      <c r="G82" s="8">
        <v>2557999.023</v>
      </c>
      <c r="H82" s="8">
        <v>4182664.665</v>
      </c>
      <c r="I82" s="8">
        <v>3661362.43</v>
      </c>
      <c r="J82" s="8">
        <v>2095784.5200000003</v>
      </c>
      <c r="K82" s="8">
        <v>2014355.621</v>
      </c>
      <c r="L82" s="8">
        <v>1325956.432</v>
      </c>
      <c r="M82" s="8">
        <v>962496.89</v>
      </c>
      <c r="N82" s="9">
        <v>2018</v>
      </c>
      <c r="O82" s="4"/>
    </row>
    <row r="83" spans="1:15">
      <c r="A83" s="7" t="s">
        <v>22</v>
      </c>
      <c r="B83" s="8">
        <v>10689737.433</v>
      </c>
      <c r="C83" s="8">
        <v>10134298.085000001</v>
      </c>
      <c r="D83" s="8">
        <v>9922986.8439999986</v>
      </c>
      <c r="E83" s="8">
        <v>8801166.9869999997</v>
      </c>
      <c r="F83" s="8">
        <v>12136275.256999999</v>
      </c>
      <c r="G83" s="8">
        <v>14854082.662</v>
      </c>
      <c r="H83" s="8">
        <v>17437876.16</v>
      </c>
      <c r="I83" s="8">
        <v>16201852.300000001</v>
      </c>
      <c r="J83" s="8">
        <v>13775449.200999999</v>
      </c>
      <c r="K83" s="8">
        <v>10404109.862</v>
      </c>
      <c r="L83" s="8">
        <v>8767479.7860000003</v>
      </c>
      <c r="M83" s="8">
        <v>10593631.557999998</v>
      </c>
      <c r="N83" s="9">
        <v>2018</v>
      </c>
      <c r="O83" s="4"/>
    </row>
    <row r="84" spans="1:15">
      <c r="A84" s="7" t="s">
        <v>15</v>
      </c>
      <c r="B84" s="8">
        <v>31742.303</v>
      </c>
      <c r="C84" s="8">
        <v>32280.091</v>
      </c>
      <c r="D84" s="8">
        <v>53298.988000000005</v>
      </c>
      <c r="E84" s="8">
        <v>61319.811999999998</v>
      </c>
      <c r="F84" s="8">
        <v>60389.127999999997</v>
      </c>
      <c r="G84" s="8">
        <v>49473.182999999997</v>
      </c>
      <c r="H84" s="8">
        <v>44445.373</v>
      </c>
      <c r="I84" s="8">
        <v>55216.168000000005</v>
      </c>
      <c r="J84" s="8">
        <v>38448.220999999998</v>
      </c>
      <c r="K84" s="8">
        <v>139306.02300000002</v>
      </c>
      <c r="L84" s="8">
        <v>132467.83600000001</v>
      </c>
      <c r="M84" s="8">
        <v>112663.10900000001</v>
      </c>
      <c r="N84" s="9">
        <v>2018</v>
      </c>
      <c r="O84" s="4"/>
    </row>
    <row r="85" spans="1:15">
      <c r="A85" s="7" t="s">
        <v>16</v>
      </c>
      <c r="B85" s="8">
        <v>3809488.11</v>
      </c>
      <c r="C85" s="8">
        <v>3433186.943</v>
      </c>
      <c r="D85" s="8">
        <v>3527967.6660000002</v>
      </c>
      <c r="E85" s="8">
        <v>2782759.7420000001</v>
      </c>
      <c r="F85" s="8">
        <v>3745906.142</v>
      </c>
      <c r="G85" s="8">
        <v>3592697.3050000002</v>
      </c>
      <c r="H85" s="8">
        <v>3705531.9450000003</v>
      </c>
      <c r="I85" s="8">
        <v>3622278.8</v>
      </c>
      <c r="J85" s="8">
        <v>3588739.5959999999</v>
      </c>
      <c r="K85" s="8">
        <v>2908546.773</v>
      </c>
      <c r="L85" s="8">
        <v>3297253.8459999999</v>
      </c>
      <c r="M85" s="8">
        <v>3110564.0920000002</v>
      </c>
      <c r="N85" s="9">
        <v>2018</v>
      </c>
      <c r="O85" s="4"/>
    </row>
    <row r="86" spans="1:15">
      <c r="A86" s="7" t="s">
        <v>19</v>
      </c>
      <c r="B86" s="8">
        <v>2850.6179999999999</v>
      </c>
      <c r="C86" s="8">
        <v>1393.547</v>
      </c>
      <c r="D86" s="8">
        <v>1527.0220000000002</v>
      </c>
      <c r="E86" s="8">
        <v>1995.5550000000001</v>
      </c>
      <c r="F86" s="8">
        <v>2733.239</v>
      </c>
      <c r="G86" s="8">
        <v>1950.0160000000001</v>
      </c>
      <c r="H86" s="8">
        <v>4132.6219999999994</v>
      </c>
      <c r="I86" s="8">
        <v>1329.05</v>
      </c>
      <c r="J86" s="8">
        <v>2092.6790000000001</v>
      </c>
      <c r="K86" s="8">
        <v>3495.2849999999999</v>
      </c>
      <c r="L86" s="8">
        <v>3230.326</v>
      </c>
      <c r="M86" s="8">
        <v>2043.0130000000001</v>
      </c>
      <c r="N86" s="9">
        <v>2018</v>
      </c>
      <c r="O86" s="4"/>
    </row>
    <row r="87" spans="1:15">
      <c r="A87" s="7" t="s">
        <v>23</v>
      </c>
      <c r="B87" s="8">
        <v>189655.14200000002</v>
      </c>
      <c r="C87" s="8">
        <v>164879.065</v>
      </c>
      <c r="D87" s="8">
        <v>241476.60699999999</v>
      </c>
      <c r="E87" s="8">
        <v>296516.62299999996</v>
      </c>
      <c r="F87" s="8">
        <v>340353.61699999997</v>
      </c>
      <c r="G87" s="8">
        <v>367867.82299999997</v>
      </c>
      <c r="H87" s="8">
        <v>366731.65399999998</v>
      </c>
      <c r="I87" s="8">
        <v>353513.72700000001</v>
      </c>
      <c r="J87" s="8">
        <v>256563.31799999997</v>
      </c>
      <c r="K87" s="8">
        <v>209074.28100000002</v>
      </c>
      <c r="L87" s="8">
        <v>250302.86199999999</v>
      </c>
      <c r="M87" s="8">
        <v>203294.65400000001</v>
      </c>
      <c r="N87" s="9">
        <v>2018</v>
      </c>
      <c r="O87" s="4"/>
    </row>
    <row r="88" spans="1:15">
      <c r="A88" s="7" t="s">
        <v>20</v>
      </c>
      <c r="B88" s="8">
        <v>6236585.7560000001</v>
      </c>
      <c r="C88" s="8">
        <v>5534308.6100000003</v>
      </c>
      <c r="D88" s="8">
        <v>6624848.0019999994</v>
      </c>
      <c r="E88" s="8">
        <v>6717322.5540000005</v>
      </c>
      <c r="F88" s="8">
        <v>7059902.6670000004</v>
      </c>
      <c r="G88" s="8">
        <v>7058696.3960000006</v>
      </c>
      <c r="H88" s="8">
        <v>4292793.6320000002</v>
      </c>
      <c r="I88" s="8">
        <v>5568588.7709999997</v>
      </c>
      <c r="J88" s="8">
        <v>3777821.1769999997</v>
      </c>
      <c r="K88" s="8">
        <v>5227486.7819999997</v>
      </c>
      <c r="L88" s="8">
        <v>5592338.852</v>
      </c>
      <c r="M88" s="8">
        <v>6105325.898</v>
      </c>
      <c r="N88" s="9">
        <v>2018</v>
      </c>
      <c r="O88" s="4"/>
    </row>
    <row r="89" spans="1:15">
      <c r="A89" s="7" t="s">
        <v>21</v>
      </c>
      <c r="B89" s="8">
        <v>34734.252</v>
      </c>
      <c r="C89" s="8">
        <v>30798.448</v>
      </c>
      <c r="D89" s="8">
        <v>47484.311000000002</v>
      </c>
      <c r="E89" s="8">
        <v>27935.037</v>
      </c>
      <c r="F89" s="8">
        <v>30896.914000000001</v>
      </c>
      <c r="G89" s="8">
        <v>28533.418000000001</v>
      </c>
      <c r="H89" s="8">
        <v>34267.834999999999</v>
      </c>
      <c r="I89" s="8">
        <v>74763.112000000008</v>
      </c>
      <c r="J89" s="8">
        <v>34149.231999999996</v>
      </c>
      <c r="K89" s="8">
        <v>26543.953999999998</v>
      </c>
      <c r="L89" s="8">
        <v>25060.317999999999</v>
      </c>
      <c r="M89" s="8">
        <v>25504.760999999999</v>
      </c>
      <c r="N89" s="9">
        <v>2019</v>
      </c>
      <c r="O89" s="4"/>
    </row>
    <row r="90" spans="1:15">
      <c r="A90" s="7" t="s">
        <v>13</v>
      </c>
      <c r="B90" s="8">
        <v>6783551.1640000008</v>
      </c>
      <c r="C90" s="8">
        <v>6187673.1449999996</v>
      </c>
      <c r="D90" s="8">
        <v>6004722.6950000003</v>
      </c>
      <c r="E90" s="8">
        <v>5131796.6829999993</v>
      </c>
      <c r="F90" s="8">
        <v>6717542.5699999994</v>
      </c>
      <c r="G90" s="8">
        <v>7151502.4950000001</v>
      </c>
      <c r="H90" s="8">
        <v>7776380.5669999998</v>
      </c>
      <c r="I90" s="8">
        <v>7385694.0630000001</v>
      </c>
      <c r="J90" s="8">
        <v>7321206.3609999996</v>
      </c>
      <c r="K90" s="8">
        <v>6359293.3949999996</v>
      </c>
      <c r="L90" s="8">
        <v>5662341.8250000002</v>
      </c>
      <c r="M90" s="8">
        <v>5375474.5</v>
      </c>
      <c r="N90" s="9">
        <v>2019</v>
      </c>
      <c r="O90" s="4"/>
    </row>
    <row r="91" spans="1:15">
      <c r="A91" s="7" t="s">
        <v>14</v>
      </c>
      <c r="B91" s="8">
        <v>1083036.635</v>
      </c>
      <c r="C91" s="8">
        <v>889283.03200000001</v>
      </c>
      <c r="D91" s="8">
        <v>1316981.72</v>
      </c>
      <c r="E91" s="8">
        <v>1770461.9350000001</v>
      </c>
      <c r="F91" s="8">
        <v>2177012.8709999998</v>
      </c>
      <c r="G91" s="8">
        <v>2646852.2220000001</v>
      </c>
      <c r="H91" s="8">
        <v>3545346.6279999996</v>
      </c>
      <c r="I91" s="8">
        <v>5311456.2969999993</v>
      </c>
      <c r="J91" s="8">
        <v>3686216.298</v>
      </c>
      <c r="K91" s="8">
        <v>2528508.426</v>
      </c>
      <c r="L91" s="8">
        <v>1463602.9539999999</v>
      </c>
      <c r="M91" s="8">
        <v>960536.64500000002</v>
      </c>
      <c r="N91" s="9">
        <v>2019</v>
      </c>
      <c r="O91" s="4"/>
    </row>
    <row r="92" spans="1:15">
      <c r="A92" s="7" t="s">
        <v>22</v>
      </c>
      <c r="B92" s="8">
        <v>11978393.760000002</v>
      </c>
      <c r="C92" s="8">
        <v>9205741.6600000001</v>
      </c>
      <c r="D92" s="8">
        <v>10299959.183</v>
      </c>
      <c r="E92" s="8">
        <v>8948279.3090000004</v>
      </c>
      <c r="F92" s="8">
        <v>12570980.198999999</v>
      </c>
      <c r="G92" s="8">
        <v>15262476.604</v>
      </c>
      <c r="H92" s="8">
        <v>17314384.061000001</v>
      </c>
      <c r="I92" s="8">
        <v>18579998.414999999</v>
      </c>
      <c r="J92" s="8">
        <v>16100190.095000001</v>
      </c>
      <c r="K92" s="8">
        <v>11590245.687000001</v>
      </c>
      <c r="L92" s="8">
        <v>10375097.048</v>
      </c>
      <c r="M92" s="8">
        <v>12165035.763</v>
      </c>
      <c r="N92" s="9">
        <v>2019</v>
      </c>
      <c r="O92" s="4"/>
    </row>
    <row r="93" spans="1:15">
      <c r="A93" s="7" t="s">
        <v>15</v>
      </c>
      <c r="B93" s="8">
        <v>145480.992</v>
      </c>
      <c r="C93" s="8">
        <v>71700.705000000002</v>
      </c>
      <c r="D93" s="8">
        <v>72964.958999999988</v>
      </c>
      <c r="E93" s="8">
        <v>113684.48700000001</v>
      </c>
      <c r="F93" s="8">
        <v>190693.69200000001</v>
      </c>
      <c r="G93" s="8">
        <v>124100.63400000001</v>
      </c>
      <c r="H93" s="8">
        <v>62907.392</v>
      </c>
      <c r="I93" s="8">
        <v>54954.112999999998</v>
      </c>
      <c r="J93" s="8">
        <v>40989.896000000001</v>
      </c>
      <c r="K93" s="8">
        <v>24687.143</v>
      </c>
      <c r="L93" s="8">
        <v>22382.491000000002</v>
      </c>
      <c r="M93" s="8">
        <v>31330.677</v>
      </c>
      <c r="N93" s="9">
        <v>2019</v>
      </c>
      <c r="O93" s="4"/>
    </row>
    <row r="94" spans="1:15">
      <c r="A94" s="7" t="s">
        <v>16</v>
      </c>
      <c r="B94" s="8">
        <v>3229800.5449999999</v>
      </c>
      <c r="C94" s="8">
        <v>3431180.557</v>
      </c>
      <c r="D94" s="8">
        <v>3722500.5079999999</v>
      </c>
      <c r="E94" s="8">
        <v>3252094.1210000003</v>
      </c>
      <c r="F94" s="8">
        <v>2934123.807</v>
      </c>
      <c r="G94" s="8">
        <v>3601152.2579999999</v>
      </c>
      <c r="H94" s="8">
        <v>3704601.4140000003</v>
      </c>
      <c r="I94" s="8">
        <v>3690747.077</v>
      </c>
      <c r="J94" s="8">
        <v>3582101.79</v>
      </c>
      <c r="K94" s="8">
        <v>2876722.1359999999</v>
      </c>
      <c r="L94" s="8">
        <v>3498267.1860000002</v>
      </c>
      <c r="M94" s="8">
        <v>3790221.1189999999</v>
      </c>
      <c r="N94" s="9">
        <v>2019</v>
      </c>
      <c r="O94" s="4"/>
    </row>
    <row r="95" spans="1:15">
      <c r="A95" s="7" t="s">
        <v>19</v>
      </c>
      <c r="B95" s="8">
        <v>1807.31</v>
      </c>
      <c r="C95" s="8">
        <v>2213.3359999999998</v>
      </c>
      <c r="D95" s="8">
        <v>1435.413</v>
      </c>
      <c r="E95" s="8">
        <v>1665.4480000000001</v>
      </c>
      <c r="F95" s="8">
        <v>1427.039</v>
      </c>
      <c r="G95" s="8">
        <v>2375.2460000000001</v>
      </c>
      <c r="H95" s="8">
        <v>3733.4010000000003</v>
      </c>
      <c r="I95" s="8">
        <v>7362.1980000000003</v>
      </c>
      <c r="J95" s="8">
        <v>3153.828</v>
      </c>
      <c r="K95" s="8">
        <v>766.33300000000008</v>
      </c>
      <c r="L95" s="8">
        <v>-802.05799999999999</v>
      </c>
      <c r="M95" s="8">
        <v>-1397.645</v>
      </c>
      <c r="N95" s="9">
        <v>2019</v>
      </c>
      <c r="O95" s="4"/>
    </row>
    <row r="96" spans="1:15">
      <c r="A96" s="7" t="s">
        <v>23</v>
      </c>
      <c r="B96" s="8">
        <v>238603.05399999997</v>
      </c>
      <c r="C96" s="8">
        <v>227025.50599999999</v>
      </c>
      <c r="D96" s="8">
        <v>289484.31099999999</v>
      </c>
      <c r="E96" s="8">
        <v>409587.46400000004</v>
      </c>
      <c r="F96" s="8">
        <v>376923.47599999997</v>
      </c>
      <c r="G96" s="8">
        <v>446955.62300000002</v>
      </c>
      <c r="H96" s="8">
        <v>511011.12400000001</v>
      </c>
      <c r="I96" s="8">
        <v>504547.55699999997</v>
      </c>
      <c r="J96" s="8">
        <v>402543.75700000004</v>
      </c>
      <c r="K96" s="8">
        <v>366980.15700000001</v>
      </c>
      <c r="L96" s="8">
        <v>284144.77599999995</v>
      </c>
      <c r="M96" s="8">
        <v>340049.826</v>
      </c>
      <c r="N96" s="9">
        <v>2019</v>
      </c>
      <c r="O96" s="4"/>
    </row>
    <row r="97" spans="1:15">
      <c r="A97" s="7" t="s">
        <v>20</v>
      </c>
      <c r="B97" s="8">
        <v>6436149.6340000005</v>
      </c>
      <c r="C97" s="8">
        <v>6172686.9680000003</v>
      </c>
      <c r="D97" s="8">
        <v>6045189.2260000007</v>
      </c>
      <c r="E97" s="8">
        <v>7148397.375</v>
      </c>
      <c r="F97" s="8">
        <v>7145128.932</v>
      </c>
      <c r="G97" s="8">
        <v>5765078.4379999992</v>
      </c>
      <c r="H97" s="8">
        <v>6146119.2069999995</v>
      </c>
      <c r="I97" s="8">
        <v>6028727.7910000002</v>
      </c>
      <c r="J97" s="8">
        <v>5983137.699</v>
      </c>
      <c r="K97" s="8">
        <v>6853757.8270000005</v>
      </c>
      <c r="L97" s="8">
        <v>6375081.1129999999</v>
      </c>
      <c r="M97" s="8">
        <v>6608246.1380000003</v>
      </c>
      <c r="N97" s="9">
        <v>2019</v>
      </c>
      <c r="O97" s="4"/>
    </row>
    <row r="98" spans="1:15">
      <c r="A98" s="7" t="s">
        <v>21</v>
      </c>
      <c r="B98" s="8">
        <v>25058.516</v>
      </c>
      <c r="C98" s="8">
        <v>35427.445</v>
      </c>
      <c r="D98" s="8">
        <v>27120.687000000002</v>
      </c>
      <c r="E98" s="8">
        <v>25517.046000000002</v>
      </c>
      <c r="F98" s="8">
        <v>23785.367000000002</v>
      </c>
      <c r="G98" s="8">
        <v>25177.476999999999</v>
      </c>
      <c r="H98" s="8">
        <v>20151.941000000003</v>
      </c>
      <c r="I98" s="8">
        <v>69668.263999999996</v>
      </c>
      <c r="J98" s="8">
        <v>24736.510999999999</v>
      </c>
      <c r="K98" s="8">
        <v>25373.518</v>
      </c>
      <c r="L98" s="8">
        <v>26229.228999999999</v>
      </c>
      <c r="M98" s="8">
        <v>24712.689000000002</v>
      </c>
      <c r="N98" s="9">
        <v>2020</v>
      </c>
      <c r="O98" s="4"/>
    </row>
    <row r="99" spans="1:15">
      <c r="A99" s="7" t="s">
        <v>13</v>
      </c>
      <c r="B99" s="8">
        <v>4606867.4970000004</v>
      </c>
      <c r="C99" s="8">
        <v>4159739.5329999998</v>
      </c>
      <c r="D99" s="8">
        <v>4415723.818</v>
      </c>
      <c r="E99" s="8">
        <v>5084121.3420000002</v>
      </c>
      <c r="F99" s="8">
        <v>5207311.4800000004</v>
      </c>
      <c r="G99" s="8">
        <v>5892642.4139999999</v>
      </c>
      <c r="H99" s="8">
        <v>6830852.7059999993</v>
      </c>
      <c r="I99" s="8">
        <v>7543728.2480000006</v>
      </c>
      <c r="J99" s="8">
        <v>6818813.5430000005</v>
      </c>
      <c r="K99" s="8">
        <v>5991399.0759999994</v>
      </c>
      <c r="L99" s="8">
        <v>5504475.5729999999</v>
      </c>
      <c r="M99" s="8">
        <v>6457902.176</v>
      </c>
      <c r="N99" s="9">
        <v>2020</v>
      </c>
      <c r="O99" s="4"/>
    </row>
    <row r="100" spans="1:15">
      <c r="A100" s="7" t="s">
        <v>14</v>
      </c>
      <c r="B100" s="8">
        <v>673339.55</v>
      </c>
      <c r="C100" s="8">
        <v>1250203.125</v>
      </c>
      <c r="D100" s="8">
        <v>1911185.0930000001</v>
      </c>
      <c r="E100" s="8">
        <v>1374629.2140000002</v>
      </c>
      <c r="F100" s="8">
        <v>1603077.2110000001</v>
      </c>
      <c r="G100" s="8">
        <v>1996843.9450000001</v>
      </c>
      <c r="H100" s="8">
        <v>3641944.591</v>
      </c>
      <c r="I100" s="8">
        <v>4219617.8710000003</v>
      </c>
      <c r="J100" s="8">
        <v>1567792.9210000001</v>
      </c>
      <c r="K100" s="8">
        <v>2142838.4689999996</v>
      </c>
      <c r="L100" s="8">
        <v>1244865.139</v>
      </c>
      <c r="M100" s="8">
        <v>806677.42999999993</v>
      </c>
      <c r="N100" s="9">
        <v>2020</v>
      </c>
      <c r="O100" s="4"/>
    </row>
    <row r="101" spans="1:15">
      <c r="A101" s="7" t="s">
        <v>22</v>
      </c>
      <c r="B101" s="8">
        <v>12073206.591</v>
      </c>
      <c r="C101" s="8">
        <v>11294483.198000001</v>
      </c>
      <c r="D101" s="8">
        <v>10617684.710999999</v>
      </c>
      <c r="E101" s="8">
        <v>9593345.2419999987</v>
      </c>
      <c r="F101" s="8">
        <v>12201979.165000001</v>
      </c>
      <c r="G101" s="8">
        <v>14513557.954</v>
      </c>
      <c r="H101" s="8">
        <v>17881424.362999998</v>
      </c>
      <c r="I101" s="8">
        <v>17538137.677999999</v>
      </c>
      <c r="J101" s="8">
        <v>14772847.649</v>
      </c>
      <c r="K101" s="8">
        <v>11898147.756000001</v>
      </c>
      <c r="L101" s="8">
        <v>8880160.1229999997</v>
      </c>
      <c r="M101" s="8">
        <v>10099014.705</v>
      </c>
      <c r="N101" s="9">
        <v>2020</v>
      </c>
      <c r="O101" s="4"/>
    </row>
    <row r="102" spans="1:15">
      <c r="A102" s="7" t="s">
        <v>15</v>
      </c>
      <c r="B102" s="8">
        <v>54304.733</v>
      </c>
      <c r="C102" s="8">
        <v>56474.955999999998</v>
      </c>
      <c r="D102" s="8">
        <v>96068.567999999999</v>
      </c>
      <c r="E102" s="8">
        <v>83201.120999999999</v>
      </c>
      <c r="F102" s="8">
        <v>77423.781000000003</v>
      </c>
      <c r="G102" s="8">
        <v>49959.739000000001</v>
      </c>
      <c r="H102" s="8">
        <v>50212.853999999999</v>
      </c>
      <c r="I102" s="8">
        <v>52926.538</v>
      </c>
      <c r="J102" s="8">
        <v>58200.347999999998</v>
      </c>
      <c r="K102" s="8">
        <v>27162.772000000001</v>
      </c>
      <c r="L102" s="8">
        <v>17080.532999999999</v>
      </c>
      <c r="M102" s="8">
        <v>15843.233</v>
      </c>
      <c r="N102" s="9">
        <v>2020</v>
      </c>
      <c r="O102" s="4"/>
    </row>
    <row r="103" spans="1:15">
      <c r="A103" s="7" t="s">
        <v>16</v>
      </c>
      <c r="B103" s="8">
        <v>3713406.034</v>
      </c>
      <c r="C103" s="8">
        <v>3549152.9529999997</v>
      </c>
      <c r="D103" s="8">
        <v>3189363.6350000002</v>
      </c>
      <c r="E103" s="8">
        <v>2675610.6599999997</v>
      </c>
      <c r="F103" s="8">
        <v>3387366.665</v>
      </c>
      <c r="G103" s="8">
        <v>3614013.361</v>
      </c>
      <c r="H103" s="8">
        <v>3717145.2829999998</v>
      </c>
      <c r="I103" s="8">
        <v>3697800.6</v>
      </c>
      <c r="J103" s="8">
        <v>3607731.5480000004</v>
      </c>
      <c r="K103" s="8">
        <v>3103697.5349999997</v>
      </c>
      <c r="L103" s="8">
        <v>3401405.057</v>
      </c>
      <c r="M103" s="8">
        <v>3802401.4440000001</v>
      </c>
      <c r="N103" s="9">
        <v>2020</v>
      </c>
      <c r="O103" s="4"/>
    </row>
    <row r="104" spans="1:15">
      <c r="A104" s="7" t="s">
        <v>19</v>
      </c>
      <c r="B104" s="8">
        <v>-991.3</v>
      </c>
      <c r="C104" s="8">
        <v>-270.53300000000002</v>
      </c>
      <c r="D104" s="8">
        <v>-956.16399999999999</v>
      </c>
      <c r="E104" s="8">
        <v>-288.36599999999999</v>
      </c>
      <c r="F104" s="8">
        <v>-281.98599999999999</v>
      </c>
      <c r="G104" s="8">
        <v>-197.328</v>
      </c>
      <c r="H104" s="8">
        <v>468.24399999999997</v>
      </c>
      <c r="I104" s="8">
        <v>1162.557</v>
      </c>
      <c r="J104" s="8">
        <v>825.03599999999994</v>
      </c>
      <c r="K104" s="8">
        <v>1708.056</v>
      </c>
      <c r="L104" s="8">
        <v>59.189</v>
      </c>
      <c r="M104" s="8">
        <v>641.63300000000004</v>
      </c>
      <c r="N104" s="9">
        <v>2020</v>
      </c>
      <c r="O104" s="4"/>
    </row>
    <row r="105" spans="1:15">
      <c r="A105" s="7" t="s">
        <v>23</v>
      </c>
      <c r="B105" s="8">
        <v>361462.02100000001</v>
      </c>
      <c r="C105" s="8">
        <v>398287.27500000002</v>
      </c>
      <c r="D105" s="8">
        <v>449126.15700000001</v>
      </c>
      <c r="E105" s="8">
        <v>594521.44199999992</v>
      </c>
      <c r="F105" s="8">
        <v>910179.61600000004</v>
      </c>
      <c r="G105" s="8">
        <v>1034890.525</v>
      </c>
      <c r="H105" s="8">
        <v>1143806.0109999999</v>
      </c>
      <c r="I105" s="8">
        <v>1054741.5559999999</v>
      </c>
      <c r="J105" s="8">
        <v>815604.17299999995</v>
      </c>
      <c r="K105" s="8">
        <v>717389.76100000006</v>
      </c>
      <c r="L105" s="8">
        <v>600700.69999999995</v>
      </c>
      <c r="M105" s="8">
        <v>668288.46899999992</v>
      </c>
      <c r="N105" s="9">
        <v>2020</v>
      </c>
      <c r="O105" s="4"/>
    </row>
    <row r="106" spans="1:15">
      <c r="A106" s="7" t="s">
        <v>20</v>
      </c>
      <c r="B106" s="8">
        <v>7486575.3000000007</v>
      </c>
      <c r="C106" s="8">
        <v>7197530.7579999994</v>
      </c>
      <c r="D106" s="8">
        <v>7350967.3480000002</v>
      </c>
      <c r="E106" s="8">
        <v>7394387.3219999997</v>
      </c>
      <c r="F106" s="8">
        <v>7782263.9040000001</v>
      </c>
      <c r="G106" s="8">
        <v>8286935.5940000005</v>
      </c>
      <c r="H106" s="8">
        <v>6901125.9079999998</v>
      </c>
      <c r="I106" s="8">
        <v>6443368.1230000006</v>
      </c>
      <c r="J106" s="8">
        <v>5029319.7140000006</v>
      </c>
      <c r="K106" s="8">
        <v>7272824.3799999999</v>
      </c>
      <c r="L106" s="8">
        <v>7536415.8119999999</v>
      </c>
      <c r="M106" s="8">
        <v>8408296.7939999998</v>
      </c>
      <c r="N106" s="9">
        <v>2020</v>
      </c>
      <c r="O106" s="4"/>
    </row>
    <row r="107" spans="1:15">
      <c r="A107" s="7" t="s">
        <v>21</v>
      </c>
      <c r="B107" s="8">
        <v>22210.058000000001</v>
      </c>
      <c r="C107" s="8">
        <v>16861.764999999999</v>
      </c>
      <c r="D107" s="8">
        <v>21570.902000000002</v>
      </c>
      <c r="E107" s="8">
        <v>19358.060999999998</v>
      </c>
      <c r="F107" s="8">
        <v>18198.116999999998</v>
      </c>
      <c r="G107" s="8">
        <v>28867.743999999999</v>
      </c>
      <c r="H107" s="8">
        <v>67765.663</v>
      </c>
      <c r="I107" s="8">
        <v>74707.728000000003</v>
      </c>
      <c r="J107" s="8">
        <v>64828.631000000001</v>
      </c>
      <c r="K107" s="8">
        <v>64605.039000000004</v>
      </c>
      <c r="L107" s="8">
        <v>18135.235000000001</v>
      </c>
      <c r="M107" s="8">
        <v>17199.326000000001</v>
      </c>
      <c r="N107" s="9">
        <v>2021</v>
      </c>
      <c r="O107" s="4"/>
    </row>
    <row r="108" spans="1:15">
      <c r="A108" s="7" t="s">
        <v>13</v>
      </c>
      <c r="B108" s="8">
        <v>6803460.9220000003</v>
      </c>
      <c r="C108" s="8">
        <v>5540041.409</v>
      </c>
      <c r="D108" s="8">
        <v>4036478.9359999998</v>
      </c>
      <c r="E108" s="8">
        <v>4858990.8949999996</v>
      </c>
      <c r="F108" s="8">
        <v>5955674.0440000007</v>
      </c>
      <c r="G108" s="8">
        <v>7803971.7600000007</v>
      </c>
      <c r="H108" s="8">
        <v>8192073.6009999998</v>
      </c>
      <c r="I108" s="8">
        <v>7705983.3509999998</v>
      </c>
      <c r="J108" s="8">
        <v>6875815.9469999997</v>
      </c>
      <c r="K108" s="8">
        <v>6139620.5329999998</v>
      </c>
      <c r="L108" s="8">
        <v>5301360.8640000001</v>
      </c>
      <c r="M108" s="8">
        <v>5611357.1389999995</v>
      </c>
      <c r="N108" s="9">
        <v>2021</v>
      </c>
      <c r="O108" s="4"/>
    </row>
    <row r="109" spans="1:15">
      <c r="A109" s="7" t="s">
        <v>14</v>
      </c>
      <c r="B109" s="8">
        <v>934381.65</v>
      </c>
      <c r="C109" s="8">
        <v>2842780.8530000001</v>
      </c>
      <c r="D109" s="8">
        <v>1235423.4890000001</v>
      </c>
      <c r="E109" s="8">
        <v>2053224.0849999997</v>
      </c>
      <c r="F109" s="8">
        <v>1193257.253</v>
      </c>
      <c r="G109" s="8">
        <v>2924717.7379999999</v>
      </c>
      <c r="H109" s="8">
        <v>3476467.7539999997</v>
      </c>
      <c r="I109" s="8">
        <v>3519836.1839999999</v>
      </c>
      <c r="J109" s="8">
        <v>2671992.0350000001</v>
      </c>
      <c r="K109" s="8">
        <v>2730229.9499999997</v>
      </c>
      <c r="L109" s="8">
        <v>1446132.064</v>
      </c>
      <c r="M109" s="8">
        <v>1077828.9709999999</v>
      </c>
      <c r="N109" s="9">
        <v>2021</v>
      </c>
      <c r="O109" s="4"/>
    </row>
    <row r="110" spans="1:15">
      <c r="A110" s="7" t="s">
        <v>22</v>
      </c>
      <c r="B110" s="8">
        <v>10743815.82</v>
      </c>
      <c r="C110" s="8">
        <v>10455207.033</v>
      </c>
      <c r="D110" s="8">
        <v>7023206.1799999997</v>
      </c>
      <c r="E110" s="8">
        <v>8119288.216</v>
      </c>
      <c r="F110" s="8">
        <v>10228455.857999999</v>
      </c>
      <c r="G110" s="8">
        <v>14620529.460999999</v>
      </c>
      <c r="H110" s="8">
        <v>16735003.364</v>
      </c>
      <c r="I110" s="8">
        <v>17044572.176000003</v>
      </c>
      <c r="J110" s="8">
        <v>14538116.557</v>
      </c>
      <c r="K110" s="8">
        <v>11360135.533</v>
      </c>
      <c r="L110" s="8">
        <v>8425334.5320000015</v>
      </c>
      <c r="M110" s="8">
        <v>9020771.2949999999</v>
      </c>
      <c r="N110" s="9">
        <v>2021</v>
      </c>
      <c r="O110" s="4"/>
    </row>
    <row r="111" spans="1:15">
      <c r="A111" s="7" t="s">
        <v>15</v>
      </c>
      <c r="B111" s="8">
        <v>35649.188000000002</v>
      </c>
      <c r="C111" s="8">
        <v>55689.71</v>
      </c>
      <c r="D111" s="8">
        <v>23217.638000000003</v>
      </c>
      <c r="E111" s="8">
        <v>50605.817000000003</v>
      </c>
      <c r="F111" s="8">
        <v>75823.947</v>
      </c>
      <c r="G111" s="8">
        <v>77370.558000000005</v>
      </c>
      <c r="H111" s="8">
        <v>56931.479000000007</v>
      </c>
      <c r="I111" s="8">
        <v>56358.105000000003</v>
      </c>
      <c r="J111" s="8">
        <v>34131.829000000005</v>
      </c>
      <c r="K111" s="8">
        <v>17880.657999999999</v>
      </c>
      <c r="L111" s="8">
        <v>10899.800000000001</v>
      </c>
      <c r="M111" s="8">
        <v>9183.1029999999992</v>
      </c>
      <c r="N111" s="9">
        <v>2021</v>
      </c>
      <c r="O111" s="4"/>
    </row>
    <row r="112" spans="1:15">
      <c r="A112" s="7" t="s">
        <v>16</v>
      </c>
      <c r="B112" s="8">
        <v>3801376.5410000002</v>
      </c>
      <c r="C112" s="8">
        <v>3316997.2590000001</v>
      </c>
      <c r="D112" s="8">
        <v>3368699.551</v>
      </c>
      <c r="E112" s="8">
        <v>2987511.8109999998</v>
      </c>
      <c r="F112" s="8">
        <v>3748481.0809999998</v>
      </c>
      <c r="G112" s="8">
        <v>3098735.22</v>
      </c>
      <c r="H112" s="8">
        <v>3704911.6340000001</v>
      </c>
      <c r="I112" s="8">
        <v>3696397.074</v>
      </c>
      <c r="J112" s="8">
        <v>3594960.3120000004</v>
      </c>
      <c r="K112" s="8">
        <v>2177869.443</v>
      </c>
      <c r="L112" s="8">
        <v>2984255.77</v>
      </c>
      <c r="M112" s="8">
        <v>3789603.2749999999</v>
      </c>
      <c r="N112" s="9">
        <v>2021</v>
      </c>
      <c r="O112" s="4"/>
    </row>
    <row r="113" spans="1:15">
      <c r="A113" s="7" t="s">
        <v>19</v>
      </c>
      <c r="B113" s="8">
        <v>592.80100000000004</v>
      </c>
      <c r="C113" s="8">
        <v>14250.310000000001</v>
      </c>
      <c r="D113" s="8">
        <v>-771.54599999999994</v>
      </c>
      <c r="E113" s="8">
        <v>2395.1859999999997</v>
      </c>
      <c r="F113" s="8">
        <v>-1054.289</v>
      </c>
      <c r="G113" s="8">
        <v>250.95800000000003</v>
      </c>
      <c r="H113" s="8">
        <v>-681.97300000000007</v>
      </c>
      <c r="I113" s="8">
        <v>-1777.64</v>
      </c>
      <c r="J113" s="8">
        <v>-1696.806</v>
      </c>
      <c r="K113" s="8">
        <v>-1343.9509999999998</v>
      </c>
      <c r="L113" s="8">
        <v>3318.6879999999996</v>
      </c>
      <c r="M113" s="8">
        <v>-3053.3440000000001</v>
      </c>
      <c r="N113" s="9">
        <v>2021</v>
      </c>
      <c r="O113" s="4"/>
    </row>
    <row r="114" spans="1:15">
      <c r="A114" s="7" t="s">
        <v>23</v>
      </c>
      <c r="B114" s="8">
        <v>738201.902</v>
      </c>
      <c r="C114" s="8">
        <v>686426.73400000005</v>
      </c>
      <c r="D114" s="8">
        <v>1084972.4750000001</v>
      </c>
      <c r="E114" s="8">
        <v>1023321.6599999999</v>
      </c>
      <c r="F114" s="8">
        <v>1400050.7220000001</v>
      </c>
      <c r="G114" s="8">
        <v>1694028.317</v>
      </c>
      <c r="H114" s="8">
        <v>1872217.334</v>
      </c>
      <c r="I114" s="8">
        <v>1725987.7989999999</v>
      </c>
      <c r="J114" s="8">
        <v>1771166.3599999999</v>
      </c>
      <c r="K114" s="8">
        <v>1456352.7109999999</v>
      </c>
      <c r="L114" s="8">
        <v>1215812.202</v>
      </c>
      <c r="M114" s="8">
        <v>1043110.0710000001</v>
      </c>
      <c r="N114" s="9">
        <v>2021</v>
      </c>
      <c r="O114" s="4"/>
    </row>
    <row r="115" spans="1:15">
      <c r="A115" s="7" t="s">
        <v>20</v>
      </c>
      <c r="B115" s="8">
        <v>7702255.3779999996</v>
      </c>
      <c r="C115" s="8">
        <v>5996038.1409999998</v>
      </c>
      <c r="D115" s="8">
        <v>10483273.913000001</v>
      </c>
      <c r="E115" s="8">
        <v>8894572.0500000007</v>
      </c>
      <c r="F115" s="8">
        <v>9104312.1640000008</v>
      </c>
      <c r="G115" s="8">
        <v>6960167.8439999996</v>
      </c>
      <c r="H115" s="8">
        <v>5369939.5180000002</v>
      </c>
      <c r="I115" s="8">
        <v>7374988.0949999997</v>
      </c>
      <c r="J115" s="8">
        <v>6767429.4989999998</v>
      </c>
      <c r="K115" s="8">
        <v>8607665.6770000011</v>
      </c>
      <c r="L115" s="8">
        <v>8543098.7980000004</v>
      </c>
      <c r="M115" s="8">
        <v>9599421.3200000003</v>
      </c>
      <c r="N115" s="9">
        <v>2021</v>
      </c>
      <c r="O115" s="4"/>
    </row>
    <row r="116" spans="1:15">
      <c r="A116" s="7" t="s">
        <v>21</v>
      </c>
      <c r="B116" s="8">
        <v>60399.898999999998</v>
      </c>
      <c r="C116" s="8">
        <v>59159.779000000002</v>
      </c>
      <c r="D116" s="8">
        <v>17224.492999999999</v>
      </c>
      <c r="E116" s="8">
        <v>21972.826000000001</v>
      </c>
      <c r="F116" s="8">
        <v>64459.627</v>
      </c>
      <c r="G116" s="8">
        <v>68783.846999999994</v>
      </c>
      <c r="H116" s="8">
        <v>72180.473000000013</v>
      </c>
      <c r="I116" s="8">
        <v>71117.163</v>
      </c>
      <c r="J116" s="8">
        <v>67966.224999999991</v>
      </c>
      <c r="K116" s="8">
        <v>61390.376000000004</v>
      </c>
      <c r="L116" s="8">
        <v>12210.352999999999</v>
      </c>
      <c r="M116" s="8">
        <v>48506.909999999996</v>
      </c>
      <c r="N116" s="9">
        <v>2022</v>
      </c>
      <c r="O116" s="4"/>
    </row>
    <row r="117" spans="1:15">
      <c r="A117" s="7" t="s">
        <v>13</v>
      </c>
      <c r="B117" s="8">
        <v>6564283.3669999996</v>
      </c>
      <c r="C117" s="8">
        <v>5999793.6550000003</v>
      </c>
      <c r="D117" s="8">
        <v>5170550.273</v>
      </c>
      <c r="E117" s="8">
        <v>5096000.82</v>
      </c>
      <c r="F117" s="8">
        <v>5116756.07</v>
      </c>
      <c r="G117" s="8">
        <v>6669642.1060000006</v>
      </c>
      <c r="H117" s="8">
        <v>7088596.5589999994</v>
      </c>
      <c r="I117" s="8">
        <v>6828898.5789999999</v>
      </c>
      <c r="J117" s="8">
        <v>6328103.3129999992</v>
      </c>
      <c r="K117" s="8">
        <v>5634144.0370000005</v>
      </c>
      <c r="L117" s="8">
        <v>5518183.0379999997</v>
      </c>
      <c r="M117" s="8">
        <v>5485952.7280000001</v>
      </c>
      <c r="N117" s="9">
        <v>2022</v>
      </c>
      <c r="O117" s="4"/>
    </row>
    <row r="118" spans="1:15">
      <c r="A118" s="7" t="s">
        <v>14</v>
      </c>
      <c r="B118" s="8">
        <v>1363763.71</v>
      </c>
      <c r="C118" s="8">
        <v>1408661.1569999999</v>
      </c>
      <c r="D118" s="8">
        <v>1199135.953</v>
      </c>
      <c r="E118" s="8">
        <v>1401332.7079999999</v>
      </c>
      <c r="F118" s="8">
        <v>2631901.0290000001</v>
      </c>
      <c r="G118" s="8">
        <v>3404785.7199999997</v>
      </c>
      <c r="H118" s="8">
        <v>5101058.0779999997</v>
      </c>
      <c r="I118" s="8">
        <v>4466890.9329999993</v>
      </c>
      <c r="J118" s="8">
        <v>2789412.855</v>
      </c>
      <c r="K118" s="8">
        <v>1848272.5290000001</v>
      </c>
      <c r="L118" s="8">
        <v>1982789.9070000001</v>
      </c>
      <c r="M118" s="8">
        <v>2028929.463</v>
      </c>
      <c r="N118" s="9">
        <v>2022</v>
      </c>
      <c r="O118" s="4"/>
    </row>
    <row r="119" spans="1:15">
      <c r="A119" s="7" t="s">
        <v>22</v>
      </c>
      <c r="B119" s="8">
        <v>11759779.565000001</v>
      </c>
      <c r="C119" s="8">
        <v>10576100.827</v>
      </c>
      <c r="D119" s="8">
        <v>7386322.1000000006</v>
      </c>
      <c r="E119" s="8">
        <v>7566589.6710000001</v>
      </c>
      <c r="F119" s="8">
        <v>12389134.755999999</v>
      </c>
      <c r="G119" s="8">
        <v>15530470.336000001</v>
      </c>
      <c r="H119" s="8">
        <v>17865968.879999999</v>
      </c>
      <c r="I119" s="8">
        <v>18878810.653000001</v>
      </c>
      <c r="J119" s="8">
        <v>16398245.791000001</v>
      </c>
      <c r="K119" s="8">
        <v>12212139.547</v>
      </c>
      <c r="L119" s="8">
        <v>10115450.738</v>
      </c>
      <c r="M119" s="8">
        <v>12679454.084000001</v>
      </c>
      <c r="N119" s="9">
        <v>2022</v>
      </c>
      <c r="O119" s="4"/>
    </row>
    <row r="120" spans="1:15">
      <c r="A120" s="7" t="s">
        <v>15</v>
      </c>
      <c r="B120" s="8">
        <v>12949.343999999999</v>
      </c>
      <c r="C120" s="8">
        <v>13118.076999999999</v>
      </c>
      <c r="D120" s="8">
        <v>23874.444</v>
      </c>
      <c r="E120" s="8">
        <v>35373.477999999996</v>
      </c>
      <c r="F120" s="8">
        <v>50056.27</v>
      </c>
      <c r="G120" s="8">
        <v>66895.713999999993</v>
      </c>
      <c r="H120" s="8">
        <v>57041.510999999999</v>
      </c>
      <c r="I120" s="8">
        <v>25931.814999999999</v>
      </c>
      <c r="J120" s="8">
        <v>16648.001</v>
      </c>
      <c r="K120" s="8">
        <v>14905.352999999999</v>
      </c>
      <c r="L120" s="8">
        <v>12237.48</v>
      </c>
      <c r="M120" s="8">
        <v>14730.803</v>
      </c>
      <c r="N120" s="9">
        <v>2022</v>
      </c>
      <c r="O120" s="4"/>
    </row>
    <row r="121" spans="1:15">
      <c r="A121" s="7" t="s">
        <v>16</v>
      </c>
      <c r="B121" s="8">
        <v>3802658.7410000004</v>
      </c>
      <c r="C121" s="8">
        <v>3437085.8050000002</v>
      </c>
      <c r="D121" s="8">
        <v>3777574.0780000002</v>
      </c>
      <c r="E121" s="8">
        <v>3041888.6140000001</v>
      </c>
      <c r="F121" s="8">
        <v>3236668.2779999999</v>
      </c>
      <c r="G121" s="8">
        <v>3592504.5070000002</v>
      </c>
      <c r="H121" s="8">
        <v>3692039.0529999998</v>
      </c>
      <c r="I121" s="8">
        <v>3696727.267</v>
      </c>
      <c r="J121" s="8">
        <v>3341723.5090000001</v>
      </c>
      <c r="K121" s="8">
        <v>2953189.8160000001</v>
      </c>
      <c r="L121" s="8">
        <v>3292053.1940000001</v>
      </c>
      <c r="M121" s="8">
        <v>3793442.9449999998</v>
      </c>
      <c r="N121" s="9">
        <v>2022</v>
      </c>
      <c r="O121" s="4"/>
    </row>
    <row r="122" spans="1:15">
      <c r="A122" s="7" t="s">
        <v>19</v>
      </c>
      <c r="B122" s="8">
        <v>28624.154000000002</v>
      </c>
      <c r="C122" s="8">
        <v>30544.976999999999</v>
      </c>
      <c r="D122" s="8">
        <v>36375.653999999995</v>
      </c>
      <c r="E122" s="8">
        <v>42721.741999999998</v>
      </c>
      <c r="F122" s="8">
        <v>54839.364000000001</v>
      </c>
      <c r="G122" s="8">
        <v>50028.170000000006</v>
      </c>
      <c r="H122" s="8">
        <v>55528.919000000002</v>
      </c>
      <c r="I122" s="8">
        <v>50932.386999999995</v>
      </c>
      <c r="J122" s="8">
        <v>52364.986000000004</v>
      </c>
      <c r="K122" s="8">
        <v>59969.714</v>
      </c>
      <c r="L122" s="8">
        <v>57367.919000000002</v>
      </c>
      <c r="M122" s="8">
        <v>50798.444000000003</v>
      </c>
      <c r="N122" s="9">
        <v>2022</v>
      </c>
      <c r="O122" s="4"/>
    </row>
    <row r="123" spans="1:15">
      <c r="A123" s="7" t="s">
        <v>23</v>
      </c>
      <c r="B123" s="8">
        <v>1368117.844</v>
      </c>
      <c r="C123" s="8">
        <v>1459666.071</v>
      </c>
      <c r="D123" s="8">
        <v>1821430.4450000001</v>
      </c>
      <c r="E123" s="8">
        <v>1861239.865</v>
      </c>
      <c r="F123" s="8">
        <v>2391129.855</v>
      </c>
      <c r="G123" s="8">
        <v>2729496.0750000002</v>
      </c>
      <c r="H123" s="8">
        <v>2996769.9469999997</v>
      </c>
      <c r="I123" s="8">
        <v>2425182.2780000004</v>
      </c>
      <c r="J123" s="8">
        <v>2569264.9580000001</v>
      </c>
      <c r="K123" s="8">
        <v>2073494.0539999998</v>
      </c>
      <c r="L123" s="8">
        <v>1303374.091</v>
      </c>
      <c r="M123" s="8">
        <v>1193868.4080000001</v>
      </c>
      <c r="N123" s="9">
        <v>2022</v>
      </c>
      <c r="O123" s="4"/>
    </row>
    <row r="124" spans="1:15">
      <c r="A124" s="7" t="s">
        <v>24</v>
      </c>
      <c r="B124" s="8">
        <v>-33088.072</v>
      </c>
      <c r="C124" s="8">
        <v>-34229.632000000005</v>
      </c>
      <c r="D124" s="8">
        <v>-40817.288</v>
      </c>
      <c r="E124" s="8">
        <v>-48237.569000000003</v>
      </c>
      <c r="F124" s="8">
        <v>-62321.593999999997</v>
      </c>
      <c r="G124" s="8">
        <v>-59565.66</v>
      </c>
      <c r="H124" s="8">
        <v>-62877.548999999999</v>
      </c>
      <c r="I124" s="8">
        <v>-63202.043000000005</v>
      </c>
      <c r="J124" s="8">
        <v>-63721.089</v>
      </c>
      <c r="K124" s="8">
        <v>-68160.262000000002</v>
      </c>
      <c r="L124" s="8">
        <v>-67652.131999999998</v>
      </c>
      <c r="M124" s="8">
        <v>-61486.716999999997</v>
      </c>
      <c r="N124" s="9">
        <v>2022</v>
      </c>
      <c r="O124" s="4"/>
    </row>
    <row r="125" spans="1:15">
      <c r="A125" s="7" t="s">
        <v>20</v>
      </c>
      <c r="B125" s="8">
        <v>8434330.5409999993</v>
      </c>
      <c r="C125" s="8">
        <v>8244774.6270000003</v>
      </c>
      <c r="D125" s="8">
        <v>10985597.610000001</v>
      </c>
      <c r="E125" s="8">
        <v>11720479.49</v>
      </c>
      <c r="F125" s="8">
        <v>12454002.802000001</v>
      </c>
      <c r="G125" s="8">
        <v>9667144.8400000017</v>
      </c>
      <c r="H125" s="8">
        <v>8754510.1459999997</v>
      </c>
      <c r="I125" s="8">
        <v>6275371.2869999995</v>
      </c>
      <c r="J125" s="8">
        <v>5754529.2149999999</v>
      </c>
      <c r="K125" s="8">
        <v>7375286.4170000004</v>
      </c>
      <c r="L125" s="8">
        <v>9016272.6509999987</v>
      </c>
      <c r="M125" s="8">
        <v>8582049.9729999993</v>
      </c>
      <c r="N125" s="9">
        <v>2022</v>
      </c>
      <c r="O125" s="4"/>
    </row>
    <row r="126" spans="1:15">
      <c r="A126" s="7" t="s">
        <v>21</v>
      </c>
      <c r="B126" s="8">
        <v>19285.405000000002</v>
      </c>
      <c r="C126" s="8">
        <v>30961.082000000002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2023</v>
      </c>
      <c r="O126" s="4"/>
    </row>
    <row r="127" spans="1:15">
      <c r="A127" s="7" t="s">
        <v>13</v>
      </c>
      <c r="B127" s="8">
        <v>3923906.6260000002</v>
      </c>
      <c r="C127" s="8">
        <v>3576867.773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9">
        <v>2023</v>
      </c>
      <c r="O127" s="4"/>
    </row>
    <row r="128" spans="1:15">
      <c r="A128" s="7" t="s">
        <v>14</v>
      </c>
      <c r="B128" s="8">
        <v>1192135.1810000001</v>
      </c>
      <c r="C128" s="8">
        <v>1277364.8160000001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2023</v>
      </c>
      <c r="O128" s="4"/>
    </row>
    <row r="129" spans="1:15">
      <c r="A129" s="7" t="s">
        <v>22</v>
      </c>
      <c r="B129" s="8">
        <v>10894455.662</v>
      </c>
      <c r="C129" s="8">
        <v>10294762.336999999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2023</v>
      </c>
      <c r="O129" s="4"/>
    </row>
    <row r="130" spans="1:15">
      <c r="A130" s="7" t="s">
        <v>15</v>
      </c>
      <c r="B130" s="8">
        <v>17246.504999999997</v>
      </c>
      <c r="C130" s="8">
        <v>24120.397000000001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2023</v>
      </c>
      <c r="O130" s="4"/>
    </row>
    <row r="131" spans="1:15">
      <c r="A131" s="7" t="s">
        <v>16</v>
      </c>
      <c r="B131" s="8">
        <v>3788041.571</v>
      </c>
      <c r="C131" s="8">
        <v>3428053.84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9">
        <v>2023</v>
      </c>
      <c r="O131" s="4"/>
    </row>
    <row r="132" spans="1:15">
      <c r="A132" s="7" t="s">
        <v>19</v>
      </c>
      <c r="B132" s="8">
        <v>74837.635999999999</v>
      </c>
      <c r="C132" s="8">
        <v>56194.859000000004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2023</v>
      </c>
      <c r="O132" s="4"/>
    </row>
    <row r="133" spans="1:15">
      <c r="A133" s="7" t="s">
        <v>23</v>
      </c>
      <c r="B133" s="8">
        <v>1541958.3050000002</v>
      </c>
      <c r="C133" s="8">
        <v>1470519.3159999999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9">
        <v>2023</v>
      </c>
      <c r="O133" s="4"/>
    </row>
    <row r="134" spans="1:15">
      <c r="A134" s="7" t="s">
        <v>24</v>
      </c>
      <c r="B134" s="8">
        <v>-88355.520000000004</v>
      </c>
      <c r="C134" s="8">
        <v>-69092.02399999999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2023</v>
      </c>
      <c r="O134" s="4"/>
    </row>
    <row r="135" spans="1:15">
      <c r="A135" s="7" t="s">
        <v>20</v>
      </c>
      <c r="B135" s="8">
        <v>10896936.779999999</v>
      </c>
      <c r="C135" s="8">
        <v>10174729.413999999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2023</v>
      </c>
      <c r="O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/>
  </sheetViews>
  <sheetFormatPr defaultRowHeight="14.5"/>
  <sheetData>
    <row r="1" spans="1:4">
      <c r="A1" t="s">
        <v>43</v>
      </c>
      <c r="B1" t="s">
        <v>32</v>
      </c>
      <c r="C1" t="s">
        <v>33</v>
      </c>
      <c r="D1" t="s">
        <v>34</v>
      </c>
    </row>
    <row r="2" spans="1:4">
      <c r="A2" t="s">
        <v>14</v>
      </c>
      <c r="B2" s="1">
        <v>2845.4</v>
      </c>
      <c r="C2" s="1">
        <v>6311.7900000000009</v>
      </c>
      <c r="D2" s="1">
        <v>3384.91</v>
      </c>
    </row>
    <row r="3" spans="1:4">
      <c r="A3" t="s">
        <v>13</v>
      </c>
      <c r="B3" s="1">
        <v>0</v>
      </c>
      <c r="C3" s="1">
        <v>0</v>
      </c>
      <c r="D3" s="1">
        <v>0</v>
      </c>
    </row>
    <row r="4" spans="1:4">
      <c r="A4" t="s">
        <v>20</v>
      </c>
      <c r="B4" s="1">
        <v>5065</v>
      </c>
      <c r="C4" s="1">
        <v>11679.22</v>
      </c>
      <c r="D4" s="1">
        <v>7958.22</v>
      </c>
    </row>
    <row r="5" spans="1:4">
      <c r="A5" t="s">
        <v>23</v>
      </c>
      <c r="B5" s="1">
        <v>14763.67</v>
      </c>
      <c r="C5" s="1">
        <v>81882.739999999991</v>
      </c>
      <c r="D5" s="1">
        <v>30662.69</v>
      </c>
    </row>
    <row r="6" spans="1:4">
      <c r="A6" t="s">
        <v>21</v>
      </c>
      <c r="B6" s="1">
        <v>0</v>
      </c>
      <c r="C6" s="1">
        <v>53</v>
      </c>
      <c r="D6" s="1">
        <v>0</v>
      </c>
    </row>
    <row r="7" spans="1:4">
      <c r="A7" t="s">
        <v>19</v>
      </c>
      <c r="B7" s="1">
        <v>13143.92</v>
      </c>
      <c r="C7" s="1">
        <v>63646.770000000004</v>
      </c>
      <c r="D7" s="1">
        <v>14702.02</v>
      </c>
    </row>
    <row r="8" spans="1:4">
      <c r="A8" t="s">
        <v>41</v>
      </c>
      <c r="B8" s="1">
        <v>2017</v>
      </c>
      <c r="C8" s="1">
        <v>469.27</v>
      </c>
      <c r="D8" s="1">
        <v>0</v>
      </c>
    </row>
    <row r="9" spans="1:4">
      <c r="A9" s="24" t="s">
        <v>30</v>
      </c>
      <c r="B9" s="25">
        <v>37834.99</v>
      </c>
      <c r="C9" s="25">
        <v>164042.78999999998</v>
      </c>
      <c r="D9" s="26">
        <v>56707.839999999997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B1" workbookViewId="0">
      <selection activeCell="T5" sqref="R5:T12"/>
    </sheetView>
  </sheetViews>
  <sheetFormatPr defaultRowHeight="14.5"/>
  <sheetData>
    <row r="1" spans="1:20">
      <c r="A1" s="13" t="s">
        <v>26</v>
      </c>
      <c r="B1" s="13" t="s">
        <v>27</v>
      </c>
      <c r="C1" s="13" t="s">
        <v>27</v>
      </c>
      <c r="D1" s="13" t="s">
        <v>28</v>
      </c>
      <c r="E1" s="13" t="s">
        <v>28</v>
      </c>
      <c r="F1" s="13" t="s">
        <v>28</v>
      </c>
      <c r="G1" s="13" t="s">
        <v>37</v>
      </c>
      <c r="H1" s="13" t="s">
        <v>27</v>
      </c>
      <c r="I1" s="13" t="s">
        <v>27</v>
      </c>
      <c r="J1" s="13" t="s">
        <v>28</v>
      </c>
      <c r="K1" s="13" t="s">
        <v>28</v>
      </c>
      <c r="L1" s="13" t="s">
        <v>28</v>
      </c>
      <c r="M1" s="13" t="s">
        <v>38</v>
      </c>
      <c r="N1" s="13" t="s">
        <v>29</v>
      </c>
      <c r="O1" s="13" t="s">
        <v>29</v>
      </c>
      <c r="P1" s="13" t="s">
        <v>29</v>
      </c>
      <c r="Q1" s="16" t="s">
        <v>30</v>
      </c>
    </row>
    <row r="2" spans="1:20">
      <c r="A2" s="14" t="s">
        <v>31</v>
      </c>
      <c r="B2" s="14" t="s">
        <v>32</v>
      </c>
      <c r="C2" s="14" t="s">
        <v>33</v>
      </c>
      <c r="D2" s="14" t="s">
        <v>32</v>
      </c>
      <c r="E2" s="14" t="s">
        <v>33</v>
      </c>
      <c r="F2" s="14" t="s">
        <v>34</v>
      </c>
      <c r="G2" s="14" t="s">
        <v>37</v>
      </c>
      <c r="H2" s="14" t="s">
        <v>32</v>
      </c>
      <c r="I2" s="14" t="s">
        <v>33</v>
      </c>
      <c r="J2" s="14" t="s">
        <v>32</v>
      </c>
      <c r="K2" s="14" t="s">
        <v>33</v>
      </c>
      <c r="L2" s="14" t="s">
        <v>34</v>
      </c>
      <c r="M2" s="14" t="s">
        <v>38</v>
      </c>
      <c r="N2" s="14" t="s">
        <v>35</v>
      </c>
      <c r="O2" s="14" t="s">
        <v>36</v>
      </c>
      <c r="P2" s="14" t="s">
        <v>29</v>
      </c>
      <c r="Q2" s="11" t="s">
        <v>30</v>
      </c>
      <c r="R2" s="14" t="s">
        <v>32</v>
      </c>
      <c r="S2" s="14" t="s">
        <v>33</v>
      </c>
      <c r="T2" s="14" t="s">
        <v>34</v>
      </c>
    </row>
    <row r="3" spans="1:20">
      <c r="A3" s="11"/>
      <c r="B3" s="14" t="s">
        <v>37</v>
      </c>
      <c r="C3" s="14" t="s">
        <v>37</v>
      </c>
      <c r="D3" s="14" t="s">
        <v>37</v>
      </c>
      <c r="E3" s="14" t="s">
        <v>37</v>
      </c>
      <c r="F3" s="14" t="s">
        <v>37</v>
      </c>
      <c r="G3" s="14"/>
      <c r="H3" s="14" t="s">
        <v>38</v>
      </c>
      <c r="I3" s="14" t="s">
        <v>38</v>
      </c>
      <c r="J3" s="14" t="s">
        <v>38</v>
      </c>
      <c r="K3" s="14" t="s">
        <v>39</v>
      </c>
      <c r="L3" s="14" t="s">
        <v>39</v>
      </c>
      <c r="M3" s="14"/>
      <c r="N3" s="11"/>
      <c r="O3" s="11"/>
      <c r="P3" s="11"/>
      <c r="Q3" s="11"/>
    </row>
    <row r="4" spans="1:20" ht="15" thickBot="1">
      <c r="A4" s="12"/>
      <c r="B4" s="15" t="s">
        <v>40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0">
      <c r="A5" s="19" t="s">
        <v>14</v>
      </c>
      <c r="B5" s="20">
        <v>159</v>
      </c>
      <c r="C5" s="20">
        <v>520</v>
      </c>
      <c r="D5" s="20">
        <v>2686.4</v>
      </c>
      <c r="E5" s="20">
        <v>4937.97</v>
      </c>
      <c r="F5" s="20">
        <v>1646.91</v>
      </c>
      <c r="G5" s="17">
        <f t="shared" ref="G5:G12" si="0">SUM(B5:F5)</f>
        <v>9950.2800000000007</v>
      </c>
      <c r="H5" s="18"/>
      <c r="I5" s="18"/>
      <c r="J5" s="18"/>
      <c r="K5" s="20">
        <v>850.72</v>
      </c>
      <c r="L5" s="20">
        <v>1738</v>
      </c>
      <c r="M5" s="17">
        <f t="shared" ref="M5:M12" si="1">SUM(H5:L5)</f>
        <v>2588.7200000000003</v>
      </c>
      <c r="N5" s="18"/>
      <c r="O5" s="22">
        <v>3.1</v>
      </c>
      <c r="P5" s="21">
        <f t="shared" ref="P5:P12" si="2">SUM(N5:O5)</f>
        <v>3.1</v>
      </c>
      <c r="Q5" s="20">
        <v>12542.1</v>
      </c>
      <c r="R5" s="1">
        <f>SUM(B5,D5,J5,N5)</f>
        <v>2845.4</v>
      </c>
      <c r="S5" s="1">
        <f>SUM(C5,E5,I5,K5,O5)</f>
        <v>6311.7900000000009</v>
      </c>
      <c r="T5" s="1">
        <f>SUM(F5,L5)</f>
        <v>3384.91</v>
      </c>
    </row>
    <row r="6" spans="1:20">
      <c r="A6" s="19" t="s">
        <v>13</v>
      </c>
      <c r="B6" s="18"/>
      <c r="C6" s="18"/>
      <c r="D6" s="18"/>
      <c r="E6" s="18"/>
      <c r="F6" s="18"/>
      <c r="G6" s="17">
        <f t="shared" si="0"/>
        <v>0</v>
      </c>
      <c r="H6" s="18"/>
      <c r="I6" s="18"/>
      <c r="J6" s="18"/>
      <c r="K6" s="18"/>
      <c r="L6" s="18"/>
      <c r="M6" s="17">
        <f t="shared" si="1"/>
        <v>0</v>
      </c>
      <c r="N6" s="18"/>
      <c r="O6" s="18"/>
      <c r="P6" s="21">
        <f t="shared" si="2"/>
        <v>0</v>
      </c>
      <c r="Q6" s="18"/>
      <c r="R6" s="1">
        <f t="shared" ref="R6:R12" si="3">SUM(B6,D6,J6,N6)</f>
        <v>0</v>
      </c>
      <c r="S6" s="1">
        <f t="shared" ref="S6:S12" si="4">SUM(C6,E6,I6,K6,O6)</f>
        <v>0</v>
      </c>
      <c r="T6" s="1">
        <f t="shared" ref="T6:T12" si="5">SUM(F6,L6)</f>
        <v>0</v>
      </c>
    </row>
    <row r="7" spans="1:20">
      <c r="A7" s="19" t="s">
        <v>20</v>
      </c>
      <c r="B7" s="20">
        <v>400</v>
      </c>
      <c r="C7" s="20">
        <v>2086.2199999999998</v>
      </c>
      <c r="D7" s="20">
        <v>4665</v>
      </c>
      <c r="E7" s="20">
        <v>6926.99</v>
      </c>
      <c r="F7" s="20">
        <v>171.18</v>
      </c>
      <c r="G7" s="17">
        <f t="shared" si="0"/>
        <v>14249.39</v>
      </c>
      <c r="H7" s="18"/>
      <c r="I7" s="18"/>
      <c r="J7" s="18"/>
      <c r="K7" s="20">
        <v>2666.01</v>
      </c>
      <c r="L7" s="20">
        <v>7787.04</v>
      </c>
      <c r="M7" s="17">
        <f t="shared" si="1"/>
        <v>10453.049999999999</v>
      </c>
      <c r="N7" s="18"/>
      <c r="O7" s="18"/>
      <c r="P7" s="21">
        <f t="shared" si="2"/>
        <v>0</v>
      </c>
      <c r="Q7" s="20">
        <v>24702.44</v>
      </c>
      <c r="R7" s="1">
        <f t="shared" si="3"/>
        <v>5065</v>
      </c>
      <c r="S7" s="1">
        <f t="shared" si="4"/>
        <v>11679.22</v>
      </c>
      <c r="T7" s="1">
        <f t="shared" si="5"/>
        <v>7958.22</v>
      </c>
    </row>
    <row r="8" spans="1:20">
      <c r="A8" s="19" t="s">
        <v>23</v>
      </c>
      <c r="B8" s="20">
        <v>2778.04</v>
      </c>
      <c r="C8" s="20">
        <v>5598.4</v>
      </c>
      <c r="D8" s="20">
        <v>11368.35</v>
      </c>
      <c r="E8" s="20">
        <v>64403.27</v>
      </c>
      <c r="F8" s="20">
        <v>6678.43</v>
      </c>
      <c r="G8" s="17">
        <f t="shared" si="0"/>
        <v>90826.489999999991</v>
      </c>
      <c r="H8" s="18"/>
      <c r="I8" s="18"/>
      <c r="J8" s="20">
        <v>611.78</v>
      </c>
      <c r="K8" s="20">
        <v>11873.67</v>
      </c>
      <c r="L8" s="20">
        <v>23984.26</v>
      </c>
      <c r="M8" s="17">
        <f t="shared" si="1"/>
        <v>36469.71</v>
      </c>
      <c r="N8" s="22">
        <v>5.5</v>
      </c>
      <c r="O8" s="22">
        <v>7.4</v>
      </c>
      <c r="P8" s="21">
        <f t="shared" si="2"/>
        <v>12.9</v>
      </c>
      <c r="Q8" s="20">
        <v>127309.1</v>
      </c>
      <c r="R8" s="1">
        <f t="shared" si="3"/>
        <v>14763.67</v>
      </c>
      <c r="S8" s="1">
        <f t="shared" si="4"/>
        <v>81882.739999999991</v>
      </c>
      <c r="T8" s="1">
        <f t="shared" si="5"/>
        <v>30662.69</v>
      </c>
    </row>
    <row r="9" spans="1:20">
      <c r="A9" s="19" t="s">
        <v>21</v>
      </c>
      <c r="B9" s="18"/>
      <c r="C9" s="18"/>
      <c r="D9" s="18"/>
      <c r="E9" s="20">
        <v>53</v>
      </c>
      <c r="F9" s="18"/>
      <c r="G9" s="17">
        <f t="shared" si="0"/>
        <v>53</v>
      </c>
      <c r="H9" s="18"/>
      <c r="I9" s="18"/>
      <c r="J9" s="18"/>
      <c r="K9" s="18"/>
      <c r="L9" s="18"/>
      <c r="M9" s="17">
        <f t="shared" si="1"/>
        <v>0</v>
      </c>
      <c r="N9" s="18"/>
      <c r="O9" s="18"/>
      <c r="P9" s="21">
        <f t="shared" si="2"/>
        <v>0</v>
      </c>
      <c r="Q9" s="20">
        <v>53</v>
      </c>
      <c r="R9" s="1">
        <f t="shared" si="3"/>
        <v>0</v>
      </c>
      <c r="S9" s="1">
        <f t="shared" si="4"/>
        <v>53</v>
      </c>
      <c r="T9" s="1">
        <f t="shared" si="5"/>
        <v>0</v>
      </c>
    </row>
    <row r="10" spans="1:20">
      <c r="A10" s="19" t="s">
        <v>19</v>
      </c>
      <c r="B10" s="20">
        <v>3893.58</v>
      </c>
      <c r="C10" s="20">
        <v>7743.37</v>
      </c>
      <c r="D10" s="20">
        <v>9086</v>
      </c>
      <c r="E10" s="20">
        <v>52943.53</v>
      </c>
      <c r="F10" s="20">
        <v>5926.28</v>
      </c>
      <c r="G10" s="17">
        <f t="shared" si="0"/>
        <v>79592.759999999995</v>
      </c>
      <c r="H10" s="18"/>
      <c r="I10" s="20">
        <v>401.9</v>
      </c>
      <c r="J10" s="18"/>
      <c r="K10" s="20">
        <v>2448.2800000000002</v>
      </c>
      <c r="L10" s="20">
        <v>8775.74</v>
      </c>
      <c r="M10" s="17">
        <f t="shared" si="1"/>
        <v>11625.92</v>
      </c>
      <c r="N10" s="22">
        <v>164.34</v>
      </c>
      <c r="O10" s="22">
        <v>109.69</v>
      </c>
      <c r="P10" s="21">
        <f t="shared" si="2"/>
        <v>274.02999999999997</v>
      </c>
      <c r="Q10" s="20">
        <v>91492.71</v>
      </c>
      <c r="R10" s="1">
        <f t="shared" si="3"/>
        <v>13143.92</v>
      </c>
      <c r="S10" s="1">
        <f t="shared" si="4"/>
        <v>63646.770000000004</v>
      </c>
      <c r="T10" s="1">
        <f t="shared" si="5"/>
        <v>14702.02</v>
      </c>
    </row>
    <row r="11" spans="1:20">
      <c r="A11" s="19" t="s">
        <v>41</v>
      </c>
      <c r="B11" s="18"/>
      <c r="C11" s="18"/>
      <c r="D11" s="20">
        <v>2017</v>
      </c>
      <c r="E11" s="20">
        <v>469.27</v>
      </c>
      <c r="F11" s="18"/>
      <c r="G11" s="17">
        <f t="shared" si="0"/>
        <v>2486.27</v>
      </c>
      <c r="H11" s="18"/>
      <c r="I11" s="18"/>
      <c r="J11" s="18"/>
      <c r="K11" s="18"/>
      <c r="L11" s="18"/>
      <c r="M11" s="17">
        <f t="shared" si="1"/>
        <v>0</v>
      </c>
      <c r="N11" s="18"/>
      <c r="O11" s="18"/>
      <c r="P11" s="21">
        <f t="shared" si="2"/>
        <v>0</v>
      </c>
      <c r="Q11" s="20">
        <v>2486.27</v>
      </c>
      <c r="R11" s="1">
        <f t="shared" si="3"/>
        <v>2017</v>
      </c>
      <c r="S11" s="1">
        <f t="shared" si="4"/>
        <v>469.27</v>
      </c>
      <c r="T11" s="1">
        <f t="shared" si="5"/>
        <v>0</v>
      </c>
    </row>
    <row r="12" spans="1:20">
      <c r="A12" s="19" t="s">
        <v>30</v>
      </c>
      <c r="B12" s="20">
        <v>7230.62</v>
      </c>
      <c r="C12" s="20">
        <v>15947.99</v>
      </c>
      <c r="D12" s="20">
        <v>29822.75</v>
      </c>
      <c r="E12" s="20">
        <v>129734.03</v>
      </c>
      <c r="F12" s="20">
        <v>14422.8</v>
      </c>
      <c r="G12" s="17">
        <f t="shared" si="0"/>
        <v>197158.19</v>
      </c>
      <c r="H12" s="20">
        <v>0</v>
      </c>
      <c r="I12" s="20">
        <v>401.9</v>
      </c>
      <c r="J12" s="20">
        <v>611.78</v>
      </c>
      <c r="K12" s="20">
        <v>17838.68</v>
      </c>
      <c r="L12" s="20">
        <v>42285.04</v>
      </c>
      <c r="M12" s="17">
        <f t="shared" si="1"/>
        <v>61137.4</v>
      </c>
      <c r="N12" s="22">
        <v>169.84</v>
      </c>
      <c r="O12" s="22">
        <v>120.19</v>
      </c>
      <c r="P12" s="21">
        <f t="shared" si="2"/>
        <v>290.02999999999997</v>
      </c>
      <c r="Q12" s="20">
        <v>258585.62</v>
      </c>
      <c r="R12" s="1">
        <f t="shared" si="3"/>
        <v>37834.99</v>
      </c>
      <c r="S12" s="1">
        <f t="shared" si="4"/>
        <v>164042.78999999998</v>
      </c>
      <c r="T12" s="1">
        <f t="shared" si="5"/>
        <v>56707.839999999997</v>
      </c>
    </row>
    <row r="13" spans="1:20">
      <c r="A13" s="23" t="s">
        <v>42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 Data</vt:lpstr>
      <vt:lpstr>Queue Summary (MW)</vt:lpstr>
      <vt:lpstr>Queue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eliza619</dc:creator>
  <cp:lastModifiedBy>eliza619</cp:lastModifiedBy>
  <dcterms:created xsi:type="dcterms:W3CDTF">2023-04-01T18:43:32Z</dcterms:created>
  <dcterms:modified xsi:type="dcterms:W3CDTF">2023-04-01T18:54:44Z</dcterms:modified>
</cp:coreProperties>
</file>