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arrollo De Software 2023 Junin\Segundo Semestre\Algebra y Estadistica\"/>
    </mc:Choice>
  </mc:AlternateContent>
  <xr:revisionPtr revIDLastSave="0" documentId="13_ncr:1_{F8F05053-C675-4A1B-8A05-037F3BF4A19A}" xr6:coauthVersionLast="47" xr6:coauthVersionMax="47" xr10:uidLastSave="{00000000-0000-0000-0000-000000000000}"/>
  <bookViews>
    <workbookView xWindow="-120" yWindow="-120" windowWidth="20730" windowHeight="11040" xr2:uid="{D6B49110-46F4-4E48-A975-5FFF007EC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  <c r="F66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5" i="1"/>
  <c r="J6" i="1"/>
  <c r="J7" i="1"/>
  <c r="J8" i="1"/>
  <c r="J9" i="1"/>
  <c r="J10" i="1"/>
  <c r="J11" i="1"/>
  <c r="J12" i="1"/>
  <c r="J4" i="1"/>
  <c r="F67" i="1"/>
  <c r="F6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6" i="1"/>
  <c r="E5" i="1"/>
  <c r="E4" i="1"/>
  <c r="B66" i="1"/>
  <c r="B65" i="1"/>
  <c r="B64" i="1"/>
  <c r="B68" i="1"/>
  <c r="D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1"/>
  <c r="B67" i="1" l="1"/>
</calcChain>
</file>

<file path=xl/sharedStrings.xml><?xml version="1.0" encoding="utf-8"?>
<sst xmlns="http://schemas.openxmlformats.org/spreadsheetml/2006/main" count="19" uniqueCount="18">
  <si>
    <t>PROMEDIO</t>
  </si>
  <si>
    <t>MODA</t>
  </si>
  <si>
    <t>MEDIANA</t>
  </si>
  <si>
    <t>VARIANZA</t>
  </si>
  <si>
    <t>DESESTANDAR</t>
  </si>
  <si>
    <t>Numero de datos</t>
  </si>
  <si>
    <t>(xi-X)^2</t>
  </si>
  <si>
    <t>Suma</t>
  </si>
  <si>
    <t>Desviacion estandar</t>
  </si>
  <si>
    <t>(xi-X)</t>
  </si>
  <si>
    <t>GRADE</t>
  </si>
  <si>
    <t>PROBABILITY DENSITY</t>
  </si>
  <si>
    <t>CUMULATIVE PROBABILITY</t>
  </si>
  <si>
    <t>DISTRIBUCION NORMAL</t>
  </si>
  <si>
    <t>Mean:</t>
  </si>
  <si>
    <t>Std. Dev.:</t>
  </si>
  <si>
    <t>false: probability mass function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</si>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</sst>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Density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Prob Density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Sheet1!$I$4:$I$63</c:f>
              <c:numCache>
                <c:formatCode>General</c:formatCode>
                <c:ptCount val="60"/>
                <c:pt idx="0">
                  <c:v>140</c:v>
                </c:pt>
                <c:pt idx="1">
                  <c:v>141</c:v>
                </c:pt>
                <c:pt idx="2">
                  <c:v>142</c:v>
                </c:pt>
                <c:pt idx="3">
                  <c:v>143</c:v>
                </c:pt>
                <c:pt idx="4">
                  <c:v>144</c:v>
                </c:pt>
                <c:pt idx="5">
                  <c:v>145</c:v>
                </c:pt>
                <c:pt idx="6">
                  <c:v>146</c:v>
                </c:pt>
                <c:pt idx="7">
                  <c:v>147</c:v>
                </c:pt>
                <c:pt idx="8">
                  <c:v>148</c:v>
                </c:pt>
                <c:pt idx="9">
                  <c:v>149</c:v>
                </c:pt>
                <c:pt idx="10">
                  <c:v>150</c:v>
                </c:pt>
                <c:pt idx="11">
                  <c:v>151</c:v>
                </c:pt>
                <c:pt idx="12">
                  <c:v>152</c:v>
                </c:pt>
                <c:pt idx="13">
                  <c:v>153</c:v>
                </c:pt>
                <c:pt idx="14">
                  <c:v>154</c:v>
                </c:pt>
                <c:pt idx="15">
                  <c:v>155</c:v>
                </c:pt>
                <c:pt idx="16">
                  <c:v>156</c:v>
                </c:pt>
                <c:pt idx="17">
                  <c:v>157</c:v>
                </c:pt>
                <c:pt idx="18">
                  <c:v>158</c:v>
                </c:pt>
                <c:pt idx="19">
                  <c:v>159</c:v>
                </c:pt>
                <c:pt idx="20">
                  <c:v>160</c:v>
                </c:pt>
                <c:pt idx="21">
                  <c:v>161</c:v>
                </c:pt>
                <c:pt idx="22">
                  <c:v>162</c:v>
                </c:pt>
                <c:pt idx="23">
                  <c:v>163</c:v>
                </c:pt>
                <c:pt idx="24">
                  <c:v>164</c:v>
                </c:pt>
                <c:pt idx="25">
                  <c:v>165</c:v>
                </c:pt>
                <c:pt idx="26">
                  <c:v>166</c:v>
                </c:pt>
                <c:pt idx="27">
                  <c:v>167</c:v>
                </c:pt>
                <c:pt idx="28">
                  <c:v>168</c:v>
                </c:pt>
                <c:pt idx="29">
                  <c:v>169</c:v>
                </c:pt>
                <c:pt idx="30">
                  <c:v>170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177</c:v>
                </c:pt>
                <c:pt idx="38">
                  <c:v>178</c:v>
                </c:pt>
                <c:pt idx="39">
                  <c:v>179</c:v>
                </c:pt>
                <c:pt idx="40">
                  <c:v>180</c:v>
                </c:pt>
                <c:pt idx="41">
                  <c:v>181</c:v>
                </c:pt>
                <c:pt idx="42">
                  <c:v>182</c:v>
                </c:pt>
                <c:pt idx="43">
                  <c:v>183</c:v>
                </c:pt>
                <c:pt idx="44">
                  <c:v>184</c:v>
                </c:pt>
                <c:pt idx="45">
                  <c:v>185</c:v>
                </c:pt>
                <c:pt idx="46">
                  <c:v>186</c:v>
                </c:pt>
                <c:pt idx="47">
                  <c:v>187</c:v>
                </c:pt>
                <c:pt idx="48">
                  <c:v>188</c:v>
                </c:pt>
                <c:pt idx="49">
                  <c:v>189</c:v>
                </c:pt>
                <c:pt idx="50">
                  <c:v>190</c:v>
                </c:pt>
                <c:pt idx="51">
                  <c:v>191</c:v>
                </c:pt>
                <c:pt idx="52">
                  <c:v>192</c:v>
                </c:pt>
                <c:pt idx="53">
                  <c:v>193</c:v>
                </c:pt>
                <c:pt idx="54">
                  <c:v>194</c:v>
                </c:pt>
                <c:pt idx="55">
                  <c:v>195</c:v>
                </c:pt>
                <c:pt idx="56">
                  <c:v>196</c:v>
                </c:pt>
                <c:pt idx="57">
                  <c:v>197</c:v>
                </c:pt>
                <c:pt idx="58">
                  <c:v>198</c:v>
                </c:pt>
                <c:pt idx="59">
                  <c:v>199</c:v>
                </c:pt>
              </c:numCache>
            </c:numRef>
          </c:cat>
          <c:val>
            <c:numRef>
              <c:f>Sheet1!$J$4:$J$63</c:f>
              <c:numCache>
                <c:formatCode>General</c:formatCode>
                <c:ptCount val="60"/>
                <c:pt idx="0">
                  <c:v>7.083229909507772E-3</c:v>
                </c:pt>
                <c:pt idx="1">
                  <c:v>7.7025905231002997E-3</c:v>
                </c:pt>
                <c:pt idx="2">
                  <c:v>8.3496542471931494E-3</c:v>
                </c:pt>
                <c:pt idx="3">
                  <c:v>9.0224894251776152E-3</c:v>
                </c:pt>
                <c:pt idx="4">
                  <c:v>9.7187515498697603E-3</c:v>
                </c:pt>
                <c:pt idx="5">
                  <c:v>1.043568080220692E-2</c:v>
                </c:pt>
                <c:pt idx="6">
                  <c:v>1.1170106200484054E-2</c:v>
                </c:pt>
                <c:pt idx="7">
                  <c:v>1.19184567879585E-2</c:v>
                </c:pt>
                <c:pt idx="8">
                  <c:v>1.2676780157866083E-2</c:v>
                </c:pt>
                <c:pt idx="9">
                  <c:v>1.3440768468818092E-2</c:v>
                </c:pt>
                <c:pt idx="10">
                  <c:v>1.4205791943230425E-2</c:v>
                </c:pt>
                <c:pt idx="11">
                  <c:v>1.4966939670591458E-2</c:v>
                </c:pt>
                <c:pt idx="12">
                  <c:v>1.5719067360314653E-2</c:v>
                </c:pt>
                <c:pt idx="13">
                  <c:v>1.6456851510429714E-2</c:v>
                </c:pt>
                <c:pt idx="14">
                  <c:v>1.717484928356201E-2</c:v>
                </c:pt>
                <c:pt idx="15">
                  <c:v>1.7867563215823144E-2</c:v>
                </c:pt>
                <c:pt idx="16">
                  <c:v>1.8529509732670403E-2</c:v>
                </c:pt>
                <c:pt idx="17">
                  <c:v>1.9155290313575726E-2</c:v>
                </c:pt>
                <c:pt idx="18">
                  <c:v>1.9739664039180631E-2</c:v>
                </c:pt>
                <c:pt idx="19">
                  <c:v>2.0277620174636232E-2</c:v>
                </c:pt>
                <c:pt idx="20">
                  <c:v>2.0764449394434285E-2</c:v>
                </c:pt>
                <c:pt idx="21">
                  <c:v>2.1195812239736923E-2</c:v>
                </c:pt>
                <c:pt idx="22">
                  <c:v>2.1567803420513485E-2</c:v>
                </c:pt>
                <c:pt idx="23">
                  <c:v>2.1877010632106675E-2</c:v>
                </c:pt>
                <c:pt idx="24">
                  <c:v>2.2120566648453341E-2</c:v>
                </c:pt>
                <c:pt idx="25">
                  <c:v>2.2296193580213387E-2</c:v>
                </c:pt>
                <c:pt idx="26">
                  <c:v>2.2402238342548952E-2</c:v>
                </c:pt>
                <c:pt idx="27">
                  <c:v>2.2437698560260556E-2</c:v>
                </c:pt>
                <c:pt idx="28">
                  <c:v>2.2402238342548952E-2</c:v>
                </c:pt>
                <c:pt idx="29">
                  <c:v>2.2296193580213387E-2</c:v>
                </c:pt>
                <c:pt idx="30">
                  <c:v>2.2120566648453341E-2</c:v>
                </c:pt>
                <c:pt idx="31">
                  <c:v>2.1877010632106675E-2</c:v>
                </c:pt>
                <c:pt idx="32">
                  <c:v>2.1567803420513485E-2</c:v>
                </c:pt>
                <c:pt idx="33">
                  <c:v>2.1195812239736923E-2</c:v>
                </c:pt>
                <c:pt idx="34">
                  <c:v>2.0764449394434285E-2</c:v>
                </c:pt>
                <c:pt idx="35">
                  <c:v>2.0277620174636232E-2</c:v>
                </c:pt>
                <c:pt idx="36">
                  <c:v>1.9739664039180631E-2</c:v>
                </c:pt>
                <c:pt idx="37">
                  <c:v>1.9155290313575726E-2</c:v>
                </c:pt>
                <c:pt idx="38">
                  <c:v>1.8529509732670403E-2</c:v>
                </c:pt>
                <c:pt idx="39">
                  <c:v>1.7867563215823144E-2</c:v>
                </c:pt>
                <c:pt idx="40">
                  <c:v>1.717484928356201E-2</c:v>
                </c:pt>
                <c:pt idx="41">
                  <c:v>1.6456851510429714E-2</c:v>
                </c:pt>
                <c:pt idx="42">
                  <c:v>1.5719067360314653E-2</c:v>
                </c:pt>
                <c:pt idx="43">
                  <c:v>1.4966939670591458E-2</c:v>
                </c:pt>
                <c:pt idx="44">
                  <c:v>1.4205791943230425E-2</c:v>
                </c:pt>
                <c:pt idx="45">
                  <c:v>1.3440768468818092E-2</c:v>
                </c:pt>
                <c:pt idx="46">
                  <c:v>1.2676780157866083E-2</c:v>
                </c:pt>
                <c:pt idx="47">
                  <c:v>1.19184567879585E-2</c:v>
                </c:pt>
                <c:pt idx="48">
                  <c:v>1.1170106200484054E-2</c:v>
                </c:pt>
                <c:pt idx="49">
                  <c:v>1.043568080220692E-2</c:v>
                </c:pt>
                <c:pt idx="50">
                  <c:v>9.7187515498697603E-3</c:v>
                </c:pt>
                <c:pt idx="51">
                  <c:v>9.0224894251776152E-3</c:v>
                </c:pt>
                <c:pt idx="52">
                  <c:v>8.3496542471931494E-3</c:v>
                </c:pt>
                <c:pt idx="53">
                  <c:v>7.7025905231002997E-3</c:v>
                </c:pt>
                <c:pt idx="54">
                  <c:v>7.083229909507772E-3</c:v>
                </c:pt>
                <c:pt idx="55">
                  <c:v>6.4930997472736167E-3</c:v>
                </c:pt>
                <c:pt idx="56">
                  <c:v>5.9333370447878309E-3</c:v>
                </c:pt>
                <c:pt idx="57">
                  <c:v>5.4047072185447768E-3</c:v>
                </c:pt>
                <c:pt idx="58">
                  <c:v>4.9076268557412678E-3</c:v>
                </c:pt>
                <c:pt idx="59">
                  <c:v>4.4421897409490192E-3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5-420C-93B1-139810F2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021871"/>
        <c:axId val="320020623"/>
      </c:lineChart>
      <c:catAx>
        <c:axId val="3200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0020623"/>
        <c:crosses val="autoZero"/>
        <c:auto val="1"/>
        <c:lblAlgn val="ctr"/>
        <c:lblOffset val="100"/>
        <c:noMultiLvlLbl val="0"/>
      </c:catAx>
      <c:valAx>
        <c:axId val="3200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002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65484</xdr:colOff>
      <xdr:row>3</xdr:row>
      <xdr:rowOff>51197</xdr:rowOff>
    </xdr:from>
    <xdr:to>
      <xdr:col>18</xdr:col>
      <xdr:colOff>386953</xdr:colOff>
      <xdr:row>17</xdr:row>
      <xdr:rowOff>127397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F9608-EE9B-4A92-B894-3B3EF2443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D7B5-C0A7-47F6-9202-AF2378D711E0}">
  <dimension ref="A1:K68"/>
  <sheetViews>
    <sheetView tabSelected="1" zoomScale="80" zoomScaleNormal="80" workbookViewId="0">
      <selection activeCell="D59" sqref="D59"/>
    </sheetView>
  </sheetViews>
  <sheetFormatPr defaultRowHeight="15" x14ac:dyDescent="0.25"/>
  <cols>
    <col min="1" max="1" width="28.5703125" customWidth="1"/>
    <col min="4" max="4" width="13" bestFit="1" customWidth="1"/>
    <col min="5" max="5" width="27.5703125" customWidth="1"/>
    <col min="7" max="7" width="13.85546875" customWidth="1"/>
    <col min="10" max="10" width="36" customWidth="1"/>
    <col min="11" max="11" width="26.140625" customWidth="1"/>
  </cols>
  <sheetData>
    <row r="1" spans="1:11" x14ac:dyDescent="0.25">
      <c r="A1" t="s">
        <v>1</v>
      </c>
      <c r="B1">
        <v>140</v>
      </c>
      <c r="C1">
        <v>160</v>
      </c>
      <c r="D1">
        <v>180</v>
      </c>
    </row>
    <row r="2" spans="1:11" x14ac:dyDescent="0.25">
      <c r="A2" t="s">
        <v>4</v>
      </c>
      <c r="B2">
        <v>10</v>
      </c>
      <c r="C2">
        <v>10</v>
      </c>
      <c r="D2">
        <v>10</v>
      </c>
      <c r="E2" s="1"/>
      <c r="J2" t="s">
        <v>16</v>
      </c>
    </row>
    <row r="3" spans="1:11" x14ac:dyDescent="0.25">
      <c r="D3">
        <f>_xlfn.NORM.DIST($B4,$B1,$B2, $C4)</f>
        <v>0.99999999818249219</v>
      </c>
      <c r="E3" t="s">
        <v>9</v>
      </c>
      <c r="F3" t="s">
        <v>6</v>
      </c>
      <c r="G3" s="3" t="s">
        <v>13</v>
      </c>
      <c r="H3" s="3"/>
      <c r="I3" s="4" t="s">
        <v>10</v>
      </c>
      <c r="J3" s="4" t="s">
        <v>11</v>
      </c>
      <c r="K3" s="4" t="s">
        <v>12</v>
      </c>
    </row>
    <row r="4" spans="1:11" x14ac:dyDescent="0.25">
      <c r="A4">
        <f ca="1">RANDBETWEEN(140,200)</f>
        <v>145</v>
      </c>
      <c r="B4" s="2">
        <v>199</v>
      </c>
      <c r="C4">
        <v>140</v>
      </c>
      <c r="D4">
        <f>COUNTIF($B$4:$B$63,C4)</f>
        <v>1</v>
      </c>
      <c r="E4">
        <f>B4-$B$64</f>
        <v>31.166666666666657</v>
      </c>
      <c r="F4">
        <f>E4^2</f>
        <v>971.36111111111052</v>
      </c>
      <c r="G4" s="3" t="s">
        <v>14</v>
      </c>
      <c r="H4" s="3">
        <v>167</v>
      </c>
      <c r="I4" s="4">
        <v>140</v>
      </c>
      <c r="J4" s="4">
        <f>_xlfn.NORM.DIST(I4,$H$4,$H$5,FALSE)</f>
        <v>7.083229909507772E-3</v>
      </c>
      <c r="K4" s="4"/>
    </row>
    <row r="5" spans="1:11" x14ac:dyDescent="0.25">
      <c r="A5">
        <f t="shared" ref="A5:A23" ca="1" si="0">RANDBETWEEN(140,200)</f>
        <v>172</v>
      </c>
      <c r="B5" s="2">
        <v>141</v>
      </c>
      <c r="C5">
        <v>141</v>
      </c>
      <c r="D5">
        <f t="shared" ref="D5:D63" si="1">COUNTIF($B$4:$B$63,C5)</f>
        <v>5</v>
      </c>
      <c r="E5">
        <f>B5-$B$64</f>
        <v>-26.833333333333343</v>
      </c>
      <c r="F5">
        <f t="shared" ref="F5:F63" si="2">E5^2</f>
        <v>720.02777777777828</v>
      </c>
      <c r="G5" s="3" t="s">
        <v>15</v>
      </c>
      <c r="H5" s="3">
        <v>17.78</v>
      </c>
      <c r="I5" s="4">
        <v>141</v>
      </c>
      <c r="J5" s="4">
        <f t="shared" ref="J5:J63" si="3">_xlfn.NORM.DIST(I5,$H$4,$H$5,FALSE)</f>
        <v>7.7025905231002997E-3</v>
      </c>
      <c r="K5" s="4"/>
    </row>
    <row r="6" spans="1:11" x14ac:dyDescent="0.25">
      <c r="A6">
        <f t="shared" ca="1" si="0"/>
        <v>149</v>
      </c>
      <c r="B6" s="2">
        <v>155</v>
      </c>
      <c r="C6">
        <v>142</v>
      </c>
      <c r="D6">
        <f t="shared" si="1"/>
        <v>1</v>
      </c>
      <c r="E6">
        <f>B6-$B$64</f>
        <v>-12.833333333333343</v>
      </c>
      <c r="F6">
        <f t="shared" si="2"/>
        <v>164.69444444444468</v>
      </c>
      <c r="I6" s="4">
        <v>142</v>
      </c>
      <c r="J6" s="4">
        <f t="shared" si="3"/>
        <v>8.3496542471931494E-3</v>
      </c>
      <c r="K6" s="4"/>
    </row>
    <row r="7" spans="1:11" x14ac:dyDescent="0.25">
      <c r="A7">
        <f t="shared" ca="1" si="0"/>
        <v>162</v>
      </c>
      <c r="B7" s="2">
        <v>198</v>
      </c>
      <c r="C7">
        <v>143</v>
      </c>
      <c r="D7">
        <f t="shared" si="1"/>
        <v>1</v>
      </c>
      <c r="E7">
        <f t="shared" ref="E7:E63" si="4">B7-$B$64</f>
        <v>30.166666666666657</v>
      </c>
      <c r="F7">
        <f t="shared" si="2"/>
        <v>910.02777777777726</v>
      </c>
      <c r="I7" s="4">
        <v>143</v>
      </c>
      <c r="J7" s="4">
        <f t="shared" si="3"/>
        <v>9.0224894251776152E-3</v>
      </c>
      <c r="K7" s="4"/>
    </row>
    <row r="8" spans="1:11" x14ac:dyDescent="0.25">
      <c r="A8">
        <f t="shared" ca="1" si="0"/>
        <v>200</v>
      </c>
      <c r="B8" s="2">
        <v>156</v>
      </c>
      <c r="C8">
        <v>144</v>
      </c>
      <c r="D8">
        <f t="shared" si="1"/>
        <v>0</v>
      </c>
      <c r="E8">
        <f t="shared" si="4"/>
        <v>-11.833333333333343</v>
      </c>
      <c r="F8">
        <f t="shared" si="2"/>
        <v>140.027777777778</v>
      </c>
      <c r="I8" s="4">
        <v>144</v>
      </c>
      <c r="J8" s="4">
        <f t="shared" si="3"/>
        <v>9.7187515498697603E-3</v>
      </c>
      <c r="K8" s="4"/>
    </row>
    <row r="9" spans="1:11" x14ac:dyDescent="0.25">
      <c r="A9">
        <f t="shared" ca="1" si="0"/>
        <v>185</v>
      </c>
      <c r="B9" s="2">
        <v>171</v>
      </c>
      <c r="C9">
        <v>145</v>
      </c>
      <c r="D9">
        <f t="shared" si="1"/>
        <v>2</v>
      </c>
      <c r="E9">
        <f t="shared" si="4"/>
        <v>3.1666666666666572</v>
      </c>
      <c r="F9">
        <f t="shared" si="2"/>
        <v>10.027777777777718</v>
      </c>
      <c r="I9" s="4">
        <v>145</v>
      </c>
      <c r="J9" s="4">
        <f t="shared" si="3"/>
        <v>1.043568080220692E-2</v>
      </c>
      <c r="K9" s="4"/>
    </row>
    <row r="10" spans="1:11" x14ac:dyDescent="0.25">
      <c r="A10">
        <f t="shared" ca="1" si="0"/>
        <v>151</v>
      </c>
      <c r="B10" s="2">
        <v>189</v>
      </c>
      <c r="C10">
        <v>146</v>
      </c>
      <c r="D10">
        <f t="shared" si="1"/>
        <v>0</v>
      </c>
      <c r="E10">
        <f t="shared" si="4"/>
        <v>21.166666666666657</v>
      </c>
      <c r="F10">
        <f t="shared" si="2"/>
        <v>448.02777777777737</v>
      </c>
      <c r="I10" s="4">
        <v>146</v>
      </c>
      <c r="J10" s="4">
        <f t="shared" si="3"/>
        <v>1.1170106200484054E-2</v>
      </c>
      <c r="K10" s="4"/>
    </row>
    <row r="11" spans="1:11" x14ac:dyDescent="0.25">
      <c r="A11">
        <f t="shared" ca="1" si="0"/>
        <v>164</v>
      </c>
      <c r="B11" s="2">
        <v>192</v>
      </c>
      <c r="C11">
        <v>147</v>
      </c>
      <c r="D11">
        <f t="shared" si="1"/>
        <v>0</v>
      </c>
      <c r="E11">
        <f t="shared" si="4"/>
        <v>24.166666666666657</v>
      </c>
      <c r="F11">
        <f t="shared" si="2"/>
        <v>584.02777777777737</v>
      </c>
      <c r="I11" s="4">
        <v>147</v>
      </c>
      <c r="J11" s="4">
        <f t="shared" si="3"/>
        <v>1.19184567879585E-2</v>
      </c>
      <c r="K11" s="4"/>
    </row>
    <row r="12" spans="1:11" x14ac:dyDescent="0.25">
      <c r="A12">
        <f t="shared" ca="1" si="0"/>
        <v>192</v>
      </c>
      <c r="B12" s="2">
        <v>166</v>
      </c>
      <c r="C12">
        <v>148</v>
      </c>
      <c r="D12">
        <f t="shared" si="1"/>
        <v>0</v>
      </c>
      <c r="E12">
        <f t="shared" si="4"/>
        <v>-1.8333333333333428</v>
      </c>
      <c r="F12">
        <f t="shared" si="2"/>
        <v>3.3611111111111458</v>
      </c>
      <c r="I12" s="4">
        <v>148</v>
      </c>
      <c r="J12" s="4">
        <f t="shared" si="3"/>
        <v>1.2676780157866083E-2</v>
      </c>
      <c r="K12" s="4"/>
    </row>
    <row r="13" spans="1:11" x14ac:dyDescent="0.25">
      <c r="A13">
        <f t="shared" ca="1" si="0"/>
        <v>161</v>
      </c>
      <c r="B13" s="2">
        <v>141</v>
      </c>
      <c r="C13">
        <v>149</v>
      </c>
      <c r="D13">
        <f t="shared" si="1"/>
        <v>0</v>
      </c>
      <c r="E13">
        <f t="shared" si="4"/>
        <v>-26.833333333333343</v>
      </c>
      <c r="F13">
        <f t="shared" si="2"/>
        <v>720.02777777777828</v>
      </c>
      <c r="I13" s="4">
        <v>149</v>
      </c>
      <c r="J13" s="4">
        <f t="shared" si="3"/>
        <v>1.3440768468818092E-2</v>
      </c>
      <c r="K13" s="4"/>
    </row>
    <row r="14" spans="1:11" x14ac:dyDescent="0.25">
      <c r="A14">
        <f t="shared" ca="1" si="0"/>
        <v>147</v>
      </c>
      <c r="B14" s="2">
        <v>157</v>
      </c>
      <c r="C14">
        <v>150</v>
      </c>
      <c r="D14">
        <f t="shared" si="1"/>
        <v>0</v>
      </c>
      <c r="E14">
        <f t="shared" si="4"/>
        <v>-10.833333333333343</v>
      </c>
      <c r="F14">
        <f t="shared" si="2"/>
        <v>117.36111111111131</v>
      </c>
      <c r="I14" s="4">
        <v>150</v>
      </c>
      <c r="J14" s="4">
        <f t="shared" si="3"/>
        <v>1.4205791943230425E-2</v>
      </c>
      <c r="K14" s="4"/>
    </row>
    <row r="15" spans="1:11" x14ac:dyDescent="0.25">
      <c r="A15">
        <f t="shared" ca="1" si="0"/>
        <v>167</v>
      </c>
      <c r="B15" s="2">
        <v>171</v>
      </c>
      <c r="C15">
        <v>151</v>
      </c>
      <c r="D15">
        <f t="shared" si="1"/>
        <v>1</v>
      </c>
      <c r="E15">
        <f t="shared" si="4"/>
        <v>3.1666666666666572</v>
      </c>
      <c r="F15">
        <f t="shared" si="2"/>
        <v>10.027777777777718</v>
      </c>
      <c r="I15" s="4">
        <v>151</v>
      </c>
      <c r="J15" s="4">
        <f t="shared" si="3"/>
        <v>1.4966939670591458E-2</v>
      </c>
      <c r="K15" s="4"/>
    </row>
    <row r="16" spans="1:11" x14ac:dyDescent="0.25">
      <c r="A16">
        <f t="shared" ca="1" si="0"/>
        <v>151</v>
      </c>
      <c r="B16" s="2">
        <v>195</v>
      </c>
      <c r="C16">
        <v>152</v>
      </c>
      <c r="D16">
        <f t="shared" si="1"/>
        <v>0</v>
      </c>
      <c r="E16">
        <f t="shared" si="4"/>
        <v>27.166666666666657</v>
      </c>
      <c r="F16">
        <f t="shared" si="2"/>
        <v>738.02777777777726</v>
      </c>
      <c r="I16" s="4">
        <v>152</v>
      </c>
      <c r="J16" s="4">
        <f t="shared" si="3"/>
        <v>1.5719067360314653E-2</v>
      </c>
      <c r="K16" s="4"/>
    </row>
    <row r="17" spans="1:11" x14ac:dyDescent="0.25">
      <c r="A17">
        <f t="shared" ca="1" si="0"/>
        <v>150</v>
      </c>
      <c r="B17" s="2">
        <v>157</v>
      </c>
      <c r="C17">
        <v>153</v>
      </c>
      <c r="D17">
        <f t="shared" si="1"/>
        <v>2</v>
      </c>
      <c r="E17">
        <f t="shared" si="4"/>
        <v>-10.833333333333343</v>
      </c>
      <c r="F17">
        <f t="shared" si="2"/>
        <v>117.36111111111131</v>
      </c>
      <c r="I17" s="4">
        <v>153</v>
      </c>
      <c r="J17" s="4">
        <f t="shared" si="3"/>
        <v>1.6456851510429714E-2</v>
      </c>
      <c r="K17" s="4"/>
    </row>
    <row r="18" spans="1:11" x14ac:dyDescent="0.25">
      <c r="A18">
        <f t="shared" ca="1" si="0"/>
        <v>175</v>
      </c>
      <c r="B18" s="2">
        <v>195</v>
      </c>
      <c r="C18">
        <v>154</v>
      </c>
      <c r="D18">
        <f t="shared" si="1"/>
        <v>2</v>
      </c>
      <c r="E18">
        <f t="shared" si="4"/>
        <v>27.166666666666657</v>
      </c>
      <c r="F18">
        <f t="shared" si="2"/>
        <v>738.02777777777726</v>
      </c>
      <c r="I18" s="4">
        <v>154</v>
      </c>
      <c r="J18" s="4">
        <f t="shared" si="3"/>
        <v>1.717484928356201E-2</v>
      </c>
      <c r="K18" s="4"/>
    </row>
    <row r="19" spans="1:11" x14ac:dyDescent="0.25">
      <c r="A19">
        <f t="shared" ca="1" si="0"/>
        <v>190</v>
      </c>
      <c r="B19" s="2">
        <v>161</v>
      </c>
      <c r="C19">
        <v>155</v>
      </c>
      <c r="D19">
        <f t="shared" si="1"/>
        <v>2</v>
      </c>
      <c r="E19">
        <f t="shared" si="4"/>
        <v>-6.8333333333333428</v>
      </c>
      <c r="F19">
        <f t="shared" si="2"/>
        <v>46.694444444444571</v>
      </c>
      <c r="I19" s="4">
        <v>155</v>
      </c>
      <c r="J19" s="4">
        <f t="shared" si="3"/>
        <v>1.7867563215823144E-2</v>
      </c>
      <c r="K19" s="4"/>
    </row>
    <row r="20" spans="1:11" x14ac:dyDescent="0.25">
      <c r="A20">
        <f t="shared" ca="1" si="0"/>
        <v>161</v>
      </c>
      <c r="B20" s="2">
        <v>170</v>
      </c>
      <c r="C20">
        <v>156</v>
      </c>
      <c r="D20">
        <f t="shared" si="1"/>
        <v>1</v>
      </c>
      <c r="E20">
        <f t="shared" si="4"/>
        <v>2.1666666666666572</v>
      </c>
      <c r="F20">
        <f t="shared" si="2"/>
        <v>4.6944444444444038</v>
      </c>
      <c r="I20" s="4">
        <v>156</v>
      </c>
      <c r="J20" s="4">
        <f t="shared" si="3"/>
        <v>1.8529509732670403E-2</v>
      </c>
      <c r="K20" s="4"/>
    </row>
    <row r="21" spans="1:11" x14ac:dyDescent="0.25">
      <c r="A21">
        <f t="shared" ca="1" si="0"/>
        <v>145</v>
      </c>
      <c r="B21" s="2">
        <v>153</v>
      </c>
      <c r="C21">
        <v>157</v>
      </c>
      <c r="D21">
        <f t="shared" si="1"/>
        <v>2</v>
      </c>
      <c r="E21">
        <f t="shared" si="4"/>
        <v>-14.833333333333343</v>
      </c>
      <c r="F21">
        <f t="shared" si="2"/>
        <v>220.02777777777806</v>
      </c>
      <c r="I21" s="4">
        <v>157</v>
      </c>
      <c r="J21" s="4">
        <f t="shared" si="3"/>
        <v>1.9155290313575726E-2</v>
      </c>
      <c r="K21" s="4"/>
    </row>
    <row r="22" spans="1:11" x14ac:dyDescent="0.25">
      <c r="A22">
        <f t="shared" ca="1" si="0"/>
        <v>187</v>
      </c>
      <c r="B22" s="2">
        <v>172</v>
      </c>
      <c r="C22">
        <v>158</v>
      </c>
      <c r="D22">
        <f t="shared" si="1"/>
        <v>0</v>
      </c>
      <c r="E22">
        <f t="shared" si="4"/>
        <v>4.1666666666666572</v>
      </c>
      <c r="F22">
        <f t="shared" si="2"/>
        <v>17.361111111111033</v>
      </c>
      <c r="I22" s="4">
        <v>158</v>
      </c>
      <c r="J22" s="4">
        <f t="shared" si="3"/>
        <v>1.9739664039180631E-2</v>
      </c>
      <c r="K22" s="4"/>
    </row>
    <row r="23" spans="1:11" x14ac:dyDescent="0.25">
      <c r="A23">
        <f t="shared" ca="1" si="0"/>
        <v>199</v>
      </c>
      <c r="B23" s="2">
        <v>196</v>
      </c>
      <c r="C23">
        <v>159</v>
      </c>
      <c r="D23">
        <f t="shared" si="1"/>
        <v>1</v>
      </c>
      <c r="E23">
        <f t="shared" si="4"/>
        <v>28.166666666666657</v>
      </c>
      <c r="F23">
        <f t="shared" si="2"/>
        <v>793.36111111111063</v>
      </c>
      <c r="I23" s="4">
        <v>159</v>
      </c>
      <c r="J23" s="4">
        <f t="shared" si="3"/>
        <v>2.0277620174636232E-2</v>
      </c>
      <c r="K23" s="4"/>
    </row>
    <row r="24" spans="1:11" x14ac:dyDescent="0.25">
      <c r="A24">
        <f ca="1">RANDBETWEEN(140,200)</f>
        <v>140</v>
      </c>
      <c r="B24" s="2">
        <v>155</v>
      </c>
      <c r="C24">
        <v>160</v>
      </c>
      <c r="D24">
        <f t="shared" si="1"/>
        <v>0</v>
      </c>
      <c r="E24">
        <f t="shared" si="4"/>
        <v>-12.833333333333343</v>
      </c>
      <c r="F24">
        <f t="shared" si="2"/>
        <v>164.69444444444468</v>
      </c>
      <c r="I24" s="4">
        <v>160</v>
      </c>
      <c r="J24" s="4">
        <f t="shared" si="3"/>
        <v>2.0764449394434285E-2</v>
      </c>
      <c r="K24" s="4"/>
    </row>
    <row r="25" spans="1:11" x14ac:dyDescent="0.25">
      <c r="A25">
        <f t="shared" ref="A25:A63" ca="1" si="5">RANDBETWEEN(140,200)</f>
        <v>152</v>
      </c>
      <c r="B25" s="2">
        <v>169</v>
      </c>
      <c r="C25">
        <v>161</v>
      </c>
      <c r="D25">
        <f t="shared" si="1"/>
        <v>2</v>
      </c>
      <c r="E25">
        <f t="shared" si="4"/>
        <v>1.1666666666666572</v>
      </c>
      <c r="F25">
        <f t="shared" si="2"/>
        <v>1.361111111111089</v>
      </c>
      <c r="I25" s="4">
        <v>161</v>
      </c>
      <c r="J25" s="4">
        <f t="shared" si="3"/>
        <v>2.1195812239736923E-2</v>
      </c>
      <c r="K25" s="4"/>
    </row>
    <row r="26" spans="1:11" x14ac:dyDescent="0.25">
      <c r="A26">
        <f t="shared" ca="1" si="5"/>
        <v>200</v>
      </c>
      <c r="B26" s="2">
        <v>159</v>
      </c>
      <c r="C26">
        <v>162</v>
      </c>
      <c r="D26">
        <f t="shared" si="1"/>
        <v>0</v>
      </c>
      <c r="E26">
        <f t="shared" si="4"/>
        <v>-8.8333333333333428</v>
      </c>
      <c r="F26">
        <f t="shared" si="2"/>
        <v>78.027777777777942</v>
      </c>
      <c r="I26" s="4">
        <v>162</v>
      </c>
      <c r="J26" s="4">
        <f t="shared" si="3"/>
        <v>2.1567803420513485E-2</v>
      </c>
      <c r="K26" s="4"/>
    </row>
    <row r="27" spans="1:11" x14ac:dyDescent="0.25">
      <c r="A27">
        <f t="shared" ca="1" si="5"/>
        <v>147</v>
      </c>
      <c r="B27" s="2">
        <v>161</v>
      </c>
      <c r="C27">
        <v>163</v>
      </c>
      <c r="D27">
        <f t="shared" si="1"/>
        <v>2</v>
      </c>
      <c r="E27">
        <f t="shared" si="4"/>
        <v>-6.8333333333333428</v>
      </c>
      <c r="F27">
        <f t="shared" si="2"/>
        <v>46.694444444444571</v>
      </c>
      <c r="I27" s="4">
        <v>163</v>
      </c>
      <c r="J27" s="4">
        <f t="shared" si="3"/>
        <v>2.1877010632106675E-2</v>
      </c>
      <c r="K27" s="4"/>
    </row>
    <row r="28" spans="1:11" x14ac:dyDescent="0.25">
      <c r="A28">
        <f t="shared" ca="1" si="5"/>
        <v>197</v>
      </c>
      <c r="B28" s="2">
        <v>141</v>
      </c>
      <c r="C28">
        <v>164</v>
      </c>
      <c r="D28">
        <f t="shared" si="1"/>
        <v>1</v>
      </c>
      <c r="E28">
        <f t="shared" si="4"/>
        <v>-26.833333333333343</v>
      </c>
      <c r="F28">
        <f t="shared" si="2"/>
        <v>720.02777777777828</v>
      </c>
      <c r="I28" s="4">
        <v>164</v>
      </c>
      <c r="J28" s="4">
        <f t="shared" si="3"/>
        <v>2.2120566648453341E-2</v>
      </c>
      <c r="K28" s="4"/>
    </row>
    <row r="29" spans="1:11" x14ac:dyDescent="0.25">
      <c r="A29">
        <f t="shared" ca="1" si="5"/>
        <v>167</v>
      </c>
      <c r="B29" s="2">
        <v>151</v>
      </c>
      <c r="C29">
        <v>165</v>
      </c>
      <c r="D29">
        <f t="shared" si="1"/>
        <v>1</v>
      </c>
      <c r="E29">
        <f t="shared" si="4"/>
        <v>-16.833333333333343</v>
      </c>
      <c r="F29">
        <f t="shared" si="2"/>
        <v>283.36111111111143</v>
      </c>
      <c r="I29" s="4">
        <v>165</v>
      </c>
      <c r="J29" s="4">
        <f t="shared" si="3"/>
        <v>2.2296193580213387E-2</v>
      </c>
      <c r="K29" s="4"/>
    </row>
    <row r="30" spans="1:11" x14ac:dyDescent="0.25">
      <c r="A30">
        <f t="shared" ca="1" si="5"/>
        <v>190</v>
      </c>
      <c r="B30" s="2">
        <v>153</v>
      </c>
      <c r="C30">
        <v>166</v>
      </c>
      <c r="D30">
        <f t="shared" si="1"/>
        <v>2</v>
      </c>
      <c r="E30">
        <f t="shared" si="4"/>
        <v>-14.833333333333343</v>
      </c>
      <c r="F30">
        <f t="shared" si="2"/>
        <v>220.02777777777806</v>
      </c>
      <c r="I30" s="4">
        <v>166</v>
      </c>
      <c r="J30" s="4">
        <f t="shared" si="3"/>
        <v>2.2402238342548952E-2</v>
      </c>
      <c r="K30" s="4"/>
    </row>
    <row r="31" spans="1:11" x14ac:dyDescent="0.25">
      <c r="A31">
        <f t="shared" ca="1" si="5"/>
        <v>173</v>
      </c>
      <c r="B31" s="2">
        <v>154</v>
      </c>
      <c r="C31">
        <v>167</v>
      </c>
      <c r="D31">
        <f t="shared" si="1"/>
        <v>1</v>
      </c>
      <c r="E31">
        <f t="shared" si="4"/>
        <v>-13.833333333333343</v>
      </c>
      <c r="F31">
        <f t="shared" si="2"/>
        <v>191.36111111111137</v>
      </c>
      <c r="I31" s="4">
        <v>167</v>
      </c>
      <c r="J31" s="4">
        <f t="shared" si="3"/>
        <v>2.2437698560260556E-2</v>
      </c>
      <c r="K31" s="4"/>
    </row>
    <row r="32" spans="1:11" x14ac:dyDescent="0.25">
      <c r="A32">
        <f t="shared" ca="1" si="5"/>
        <v>165</v>
      </c>
      <c r="B32" s="2">
        <v>177</v>
      </c>
      <c r="C32">
        <v>168</v>
      </c>
      <c r="D32">
        <f t="shared" si="1"/>
        <v>0</v>
      </c>
      <c r="E32">
        <f t="shared" si="4"/>
        <v>9.1666666666666572</v>
      </c>
      <c r="F32">
        <f t="shared" si="2"/>
        <v>84.027777777777601</v>
      </c>
      <c r="I32" s="4">
        <v>168</v>
      </c>
      <c r="J32" s="4">
        <f t="shared" si="3"/>
        <v>2.2402238342548952E-2</v>
      </c>
      <c r="K32" s="4"/>
    </row>
    <row r="33" spans="1:11" x14ac:dyDescent="0.25">
      <c r="A33">
        <f t="shared" ca="1" si="5"/>
        <v>169</v>
      </c>
      <c r="B33" s="2">
        <v>194</v>
      </c>
      <c r="C33">
        <v>169</v>
      </c>
      <c r="D33">
        <f t="shared" si="1"/>
        <v>2</v>
      </c>
      <c r="E33">
        <f t="shared" si="4"/>
        <v>26.166666666666657</v>
      </c>
      <c r="F33">
        <f t="shared" si="2"/>
        <v>684.694444444444</v>
      </c>
      <c r="I33" s="4">
        <v>169</v>
      </c>
      <c r="J33" s="4">
        <f t="shared" si="3"/>
        <v>2.2296193580213387E-2</v>
      </c>
      <c r="K33" s="4"/>
    </row>
    <row r="34" spans="1:11" x14ac:dyDescent="0.25">
      <c r="A34">
        <f t="shared" ca="1" si="5"/>
        <v>149</v>
      </c>
      <c r="B34" s="2">
        <v>163</v>
      </c>
      <c r="C34">
        <v>170</v>
      </c>
      <c r="D34">
        <f t="shared" si="1"/>
        <v>2</v>
      </c>
      <c r="E34">
        <f t="shared" si="4"/>
        <v>-4.8333333333333428</v>
      </c>
      <c r="F34">
        <f t="shared" si="2"/>
        <v>23.361111111111203</v>
      </c>
      <c r="I34" s="4">
        <v>170</v>
      </c>
      <c r="J34" s="4">
        <f t="shared" si="3"/>
        <v>2.2120566648453341E-2</v>
      </c>
      <c r="K34" s="4"/>
    </row>
    <row r="35" spans="1:11" x14ac:dyDescent="0.25">
      <c r="A35">
        <f t="shared" ca="1" si="5"/>
        <v>198</v>
      </c>
      <c r="B35" s="2">
        <v>178</v>
      </c>
      <c r="C35">
        <v>171</v>
      </c>
      <c r="D35">
        <f t="shared" si="1"/>
        <v>3</v>
      </c>
      <c r="E35">
        <f t="shared" si="4"/>
        <v>10.166666666666657</v>
      </c>
      <c r="F35">
        <f t="shared" si="2"/>
        <v>103.36111111111092</v>
      </c>
      <c r="I35" s="4">
        <v>171</v>
      </c>
      <c r="J35" s="4">
        <f t="shared" si="3"/>
        <v>2.1877010632106675E-2</v>
      </c>
      <c r="K35" s="4"/>
    </row>
    <row r="36" spans="1:11" x14ac:dyDescent="0.25">
      <c r="A36">
        <f t="shared" ca="1" si="5"/>
        <v>153</v>
      </c>
      <c r="B36" s="2">
        <v>167</v>
      </c>
      <c r="C36">
        <v>172</v>
      </c>
      <c r="D36">
        <f t="shared" si="1"/>
        <v>2</v>
      </c>
      <c r="E36">
        <f t="shared" si="4"/>
        <v>-0.83333333333334281</v>
      </c>
      <c r="F36">
        <f t="shared" si="2"/>
        <v>0.69444444444446018</v>
      </c>
      <c r="I36" s="4">
        <v>172</v>
      </c>
      <c r="J36" s="4">
        <f t="shared" si="3"/>
        <v>2.1567803420513485E-2</v>
      </c>
      <c r="K36" s="4"/>
    </row>
    <row r="37" spans="1:11" x14ac:dyDescent="0.25">
      <c r="A37">
        <f t="shared" ca="1" si="5"/>
        <v>156</v>
      </c>
      <c r="B37" s="2">
        <v>170</v>
      </c>
      <c r="C37">
        <v>173</v>
      </c>
      <c r="D37">
        <f t="shared" si="1"/>
        <v>2</v>
      </c>
      <c r="E37">
        <f t="shared" si="4"/>
        <v>2.1666666666666572</v>
      </c>
      <c r="F37">
        <f t="shared" si="2"/>
        <v>4.6944444444444038</v>
      </c>
      <c r="I37" s="4">
        <v>173</v>
      </c>
      <c r="J37" s="4">
        <f t="shared" si="3"/>
        <v>2.1195812239736923E-2</v>
      </c>
      <c r="K37" s="4"/>
    </row>
    <row r="38" spans="1:11" x14ac:dyDescent="0.25">
      <c r="A38">
        <f t="shared" ca="1" si="5"/>
        <v>178</v>
      </c>
      <c r="B38" s="2">
        <v>173</v>
      </c>
      <c r="C38">
        <v>174</v>
      </c>
      <c r="D38">
        <f t="shared" si="1"/>
        <v>0</v>
      </c>
      <c r="E38">
        <f t="shared" si="4"/>
        <v>5.1666666666666572</v>
      </c>
      <c r="F38">
        <f t="shared" si="2"/>
        <v>26.694444444444347</v>
      </c>
      <c r="I38" s="4">
        <v>174</v>
      </c>
      <c r="J38" s="4">
        <f t="shared" si="3"/>
        <v>2.0764449394434285E-2</v>
      </c>
      <c r="K38" s="4"/>
    </row>
    <row r="39" spans="1:11" x14ac:dyDescent="0.25">
      <c r="A39">
        <f t="shared" ca="1" si="5"/>
        <v>190</v>
      </c>
      <c r="B39" s="2">
        <v>154</v>
      </c>
      <c r="C39">
        <v>175</v>
      </c>
      <c r="D39">
        <f t="shared" si="1"/>
        <v>1</v>
      </c>
      <c r="E39">
        <f t="shared" si="4"/>
        <v>-13.833333333333343</v>
      </c>
      <c r="F39">
        <f t="shared" si="2"/>
        <v>191.36111111111137</v>
      </c>
      <c r="I39" s="4">
        <v>175</v>
      </c>
      <c r="J39" s="4">
        <f t="shared" si="3"/>
        <v>2.0277620174636232E-2</v>
      </c>
      <c r="K39" s="4"/>
    </row>
    <row r="40" spans="1:11" x14ac:dyDescent="0.25">
      <c r="A40">
        <f t="shared" ca="1" si="5"/>
        <v>156</v>
      </c>
      <c r="B40" s="2">
        <v>140</v>
      </c>
      <c r="C40">
        <v>176</v>
      </c>
      <c r="D40">
        <f t="shared" si="1"/>
        <v>0</v>
      </c>
      <c r="E40">
        <f t="shared" si="4"/>
        <v>-27.833333333333343</v>
      </c>
      <c r="F40">
        <f t="shared" si="2"/>
        <v>774.69444444444503</v>
      </c>
      <c r="I40" s="4">
        <v>176</v>
      </c>
      <c r="J40" s="4">
        <f t="shared" si="3"/>
        <v>1.9739664039180631E-2</v>
      </c>
      <c r="K40" s="4"/>
    </row>
    <row r="41" spans="1:11" x14ac:dyDescent="0.25">
      <c r="A41">
        <f t="shared" ca="1" si="5"/>
        <v>161</v>
      </c>
      <c r="B41" s="2">
        <v>145</v>
      </c>
      <c r="C41">
        <v>177</v>
      </c>
      <c r="D41">
        <f t="shared" si="1"/>
        <v>1</v>
      </c>
      <c r="E41">
        <f t="shared" si="4"/>
        <v>-22.833333333333343</v>
      </c>
      <c r="F41">
        <f t="shared" si="2"/>
        <v>521.36111111111154</v>
      </c>
      <c r="I41" s="4">
        <v>177</v>
      </c>
      <c r="J41" s="4">
        <f t="shared" si="3"/>
        <v>1.9155290313575726E-2</v>
      </c>
      <c r="K41" s="4"/>
    </row>
    <row r="42" spans="1:11" x14ac:dyDescent="0.25">
      <c r="A42">
        <f t="shared" ca="1" si="5"/>
        <v>149</v>
      </c>
      <c r="B42" s="2">
        <v>141</v>
      </c>
      <c r="C42">
        <v>178</v>
      </c>
      <c r="D42">
        <f t="shared" si="1"/>
        <v>1</v>
      </c>
      <c r="E42">
        <f t="shared" si="4"/>
        <v>-26.833333333333343</v>
      </c>
      <c r="F42">
        <f t="shared" si="2"/>
        <v>720.02777777777828</v>
      </c>
      <c r="I42" s="4">
        <v>178</v>
      </c>
      <c r="J42" s="4">
        <f t="shared" si="3"/>
        <v>1.8529509732670403E-2</v>
      </c>
      <c r="K42" s="4"/>
    </row>
    <row r="43" spans="1:11" x14ac:dyDescent="0.25">
      <c r="A43">
        <f t="shared" ca="1" si="5"/>
        <v>173</v>
      </c>
      <c r="B43" s="2">
        <v>164</v>
      </c>
      <c r="C43">
        <v>179</v>
      </c>
      <c r="D43">
        <f t="shared" si="1"/>
        <v>2</v>
      </c>
      <c r="E43">
        <f t="shared" si="4"/>
        <v>-3.8333333333333428</v>
      </c>
      <c r="F43">
        <f t="shared" si="2"/>
        <v>14.694444444444517</v>
      </c>
      <c r="I43" s="4">
        <v>179</v>
      </c>
      <c r="J43" s="4">
        <f t="shared" si="3"/>
        <v>1.7867563215823144E-2</v>
      </c>
      <c r="K43" s="4"/>
    </row>
    <row r="44" spans="1:11" x14ac:dyDescent="0.25">
      <c r="A44">
        <f t="shared" ca="1" si="5"/>
        <v>185</v>
      </c>
      <c r="B44" s="2">
        <v>166</v>
      </c>
      <c r="C44">
        <v>180</v>
      </c>
      <c r="D44">
        <f t="shared" si="1"/>
        <v>1</v>
      </c>
      <c r="E44">
        <f t="shared" si="4"/>
        <v>-1.8333333333333428</v>
      </c>
      <c r="F44">
        <f t="shared" si="2"/>
        <v>3.3611111111111458</v>
      </c>
      <c r="I44" s="4">
        <v>180</v>
      </c>
      <c r="J44" s="4">
        <f t="shared" si="3"/>
        <v>1.717484928356201E-2</v>
      </c>
      <c r="K44" s="4"/>
    </row>
    <row r="45" spans="1:11" x14ac:dyDescent="0.25">
      <c r="A45">
        <f t="shared" ca="1" si="5"/>
        <v>199</v>
      </c>
      <c r="B45" s="2">
        <v>179</v>
      </c>
      <c r="C45">
        <v>181</v>
      </c>
      <c r="D45">
        <f t="shared" si="1"/>
        <v>0</v>
      </c>
      <c r="E45">
        <f t="shared" si="4"/>
        <v>11.166666666666657</v>
      </c>
      <c r="F45">
        <f t="shared" si="2"/>
        <v>124.69444444444423</v>
      </c>
      <c r="I45" s="4">
        <v>181</v>
      </c>
      <c r="J45" s="4">
        <f t="shared" si="3"/>
        <v>1.6456851510429714E-2</v>
      </c>
      <c r="K45" s="4"/>
    </row>
    <row r="46" spans="1:11" x14ac:dyDescent="0.25">
      <c r="A46">
        <f t="shared" ca="1" si="5"/>
        <v>142</v>
      </c>
      <c r="B46" s="2">
        <v>145</v>
      </c>
      <c r="C46">
        <v>182</v>
      </c>
      <c r="D46">
        <f t="shared" si="1"/>
        <v>1</v>
      </c>
      <c r="E46">
        <f t="shared" si="4"/>
        <v>-22.833333333333343</v>
      </c>
      <c r="F46">
        <f t="shared" si="2"/>
        <v>521.36111111111154</v>
      </c>
      <c r="I46" s="4">
        <v>182</v>
      </c>
      <c r="J46" s="4">
        <f t="shared" si="3"/>
        <v>1.5719067360314653E-2</v>
      </c>
      <c r="K46" s="4"/>
    </row>
    <row r="47" spans="1:11" x14ac:dyDescent="0.25">
      <c r="A47">
        <f t="shared" ca="1" si="5"/>
        <v>183</v>
      </c>
      <c r="B47" s="2">
        <v>196</v>
      </c>
      <c r="C47">
        <v>183</v>
      </c>
      <c r="D47">
        <f t="shared" si="1"/>
        <v>0</v>
      </c>
      <c r="E47">
        <f t="shared" si="4"/>
        <v>28.166666666666657</v>
      </c>
      <c r="F47">
        <f t="shared" si="2"/>
        <v>793.36111111111063</v>
      </c>
      <c r="I47" s="4">
        <v>183</v>
      </c>
      <c r="J47" s="4">
        <f t="shared" si="3"/>
        <v>1.4966939670591458E-2</v>
      </c>
      <c r="K47" s="4"/>
    </row>
    <row r="48" spans="1:11" x14ac:dyDescent="0.25">
      <c r="A48">
        <f t="shared" ca="1" si="5"/>
        <v>143</v>
      </c>
      <c r="B48" s="2">
        <v>172</v>
      </c>
      <c r="C48">
        <v>184</v>
      </c>
      <c r="D48">
        <f t="shared" si="1"/>
        <v>0</v>
      </c>
      <c r="E48">
        <f t="shared" si="4"/>
        <v>4.1666666666666572</v>
      </c>
      <c r="F48">
        <f t="shared" si="2"/>
        <v>17.361111111111033</v>
      </c>
      <c r="I48" s="4">
        <v>184</v>
      </c>
      <c r="J48" s="4">
        <f t="shared" si="3"/>
        <v>1.4205791943230425E-2</v>
      </c>
      <c r="K48" s="4"/>
    </row>
    <row r="49" spans="1:11" x14ac:dyDescent="0.25">
      <c r="A49">
        <f t="shared" ca="1" si="5"/>
        <v>178</v>
      </c>
      <c r="B49" s="2">
        <v>165</v>
      </c>
      <c r="C49">
        <v>185</v>
      </c>
      <c r="D49">
        <f t="shared" si="1"/>
        <v>0</v>
      </c>
      <c r="E49">
        <f t="shared" si="4"/>
        <v>-2.8333333333333428</v>
      </c>
      <c r="F49">
        <f t="shared" si="2"/>
        <v>8.0277777777778319</v>
      </c>
      <c r="I49" s="4">
        <v>185</v>
      </c>
      <c r="J49" s="4">
        <f t="shared" si="3"/>
        <v>1.3440768468818092E-2</v>
      </c>
      <c r="K49" s="4"/>
    </row>
    <row r="50" spans="1:11" x14ac:dyDescent="0.25">
      <c r="A50">
        <f t="shared" ca="1" si="5"/>
        <v>145</v>
      </c>
      <c r="B50" s="2">
        <v>189</v>
      </c>
      <c r="C50">
        <v>186</v>
      </c>
      <c r="D50">
        <f t="shared" si="1"/>
        <v>0</v>
      </c>
      <c r="E50">
        <f t="shared" si="4"/>
        <v>21.166666666666657</v>
      </c>
      <c r="F50">
        <f t="shared" si="2"/>
        <v>448.02777777777737</v>
      </c>
      <c r="I50" s="4">
        <v>186</v>
      </c>
      <c r="J50" s="4">
        <f t="shared" si="3"/>
        <v>1.2676780157866083E-2</v>
      </c>
      <c r="K50" s="4"/>
    </row>
    <row r="51" spans="1:11" x14ac:dyDescent="0.25">
      <c r="A51">
        <f t="shared" ca="1" si="5"/>
        <v>184</v>
      </c>
      <c r="B51" s="2">
        <v>163</v>
      </c>
      <c r="C51">
        <v>187</v>
      </c>
      <c r="D51">
        <f t="shared" si="1"/>
        <v>0</v>
      </c>
      <c r="E51">
        <f t="shared" si="4"/>
        <v>-4.8333333333333428</v>
      </c>
      <c r="F51">
        <f t="shared" si="2"/>
        <v>23.361111111111203</v>
      </c>
      <c r="I51" s="4">
        <v>187</v>
      </c>
      <c r="J51" s="4">
        <f t="shared" si="3"/>
        <v>1.19184567879585E-2</v>
      </c>
      <c r="K51" s="4"/>
    </row>
    <row r="52" spans="1:11" x14ac:dyDescent="0.25">
      <c r="A52">
        <f t="shared" ca="1" si="5"/>
        <v>186</v>
      </c>
      <c r="B52" s="2">
        <v>196</v>
      </c>
      <c r="C52">
        <v>188</v>
      </c>
      <c r="D52">
        <f t="shared" si="1"/>
        <v>0</v>
      </c>
      <c r="E52">
        <f t="shared" si="4"/>
        <v>28.166666666666657</v>
      </c>
      <c r="F52">
        <f t="shared" si="2"/>
        <v>793.36111111111063</v>
      </c>
      <c r="I52" s="4">
        <v>188</v>
      </c>
      <c r="J52" s="4">
        <f t="shared" si="3"/>
        <v>1.1170106200484054E-2</v>
      </c>
      <c r="K52" s="4"/>
    </row>
    <row r="53" spans="1:11" x14ac:dyDescent="0.25">
      <c r="A53">
        <f t="shared" ca="1" si="5"/>
        <v>189</v>
      </c>
      <c r="B53" s="2">
        <v>175</v>
      </c>
      <c r="C53">
        <v>189</v>
      </c>
      <c r="D53">
        <f t="shared" si="1"/>
        <v>2</v>
      </c>
      <c r="E53">
        <f t="shared" si="4"/>
        <v>7.1666666666666572</v>
      </c>
      <c r="F53">
        <f t="shared" si="2"/>
        <v>51.361111111110972</v>
      </c>
      <c r="I53" s="4">
        <v>189</v>
      </c>
      <c r="J53" s="4">
        <f t="shared" si="3"/>
        <v>1.043568080220692E-2</v>
      </c>
      <c r="K53" s="4"/>
    </row>
    <row r="54" spans="1:11" x14ac:dyDescent="0.25">
      <c r="A54">
        <f t="shared" ca="1" si="5"/>
        <v>174</v>
      </c>
      <c r="B54" s="2">
        <v>179</v>
      </c>
      <c r="C54">
        <v>190</v>
      </c>
      <c r="D54">
        <f t="shared" si="1"/>
        <v>0</v>
      </c>
      <c r="E54">
        <f t="shared" si="4"/>
        <v>11.166666666666657</v>
      </c>
      <c r="F54">
        <f t="shared" si="2"/>
        <v>124.69444444444423</v>
      </c>
      <c r="I54" s="4">
        <v>190</v>
      </c>
      <c r="J54" s="4">
        <f t="shared" si="3"/>
        <v>9.7187515498697603E-3</v>
      </c>
      <c r="K54" s="4"/>
    </row>
    <row r="55" spans="1:11" x14ac:dyDescent="0.25">
      <c r="A55">
        <f t="shared" ca="1" si="5"/>
        <v>159</v>
      </c>
      <c r="B55" s="2">
        <v>143</v>
      </c>
      <c r="C55">
        <v>191</v>
      </c>
      <c r="D55">
        <f t="shared" si="1"/>
        <v>0</v>
      </c>
      <c r="E55">
        <f t="shared" si="4"/>
        <v>-24.833333333333343</v>
      </c>
      <c r="F55">
        <f t="shared" si="2"/>
        <v>616.69444444444491</v>
      </c>
      <c r="I55" s="4">
        <v>191</v>
      </c>
      <c r="J55" s="4">
        <f t="shared" si="3"/>
        <v>9.0224894251776152E-3</v>
      </c>
      <c r="K55" s="4"/>
    </row>
    <row r="56" spans="1:11" x14ac:dyDescent="0.25">
      <c r="A56">
        <f t="shared" ca="1" si="5"/>
        <v>193</v>
      </c>
      <c r="B56" s="2">
        <v>169</v>
      </c>
      <c r="C56">
        <v>192</v>
      </c>
      <c r="D56">
        <f t="shared" si="1"/>
        <v>1</v>
      </c>
      <c r="E56">
        <f t="shared" si="4"/>
        <v>1.1666666666666572</v>
      </c>
      <c r="F56">
        <f t="shared" si="2"/>
        <v>1.361111111111089</v>
      </c>
      <c r="I56" s="4">
        <v>192</v>
      </c>
      <c r="J56" s="4">
        <f t="shared" si="3"/>
        <v>8.3496542471931494E-3</v>
      </c>
      <c r="K56" s="4"/>
    </row>
    <row r="57" spans="1:11" x14ac:dyDescent="0.25">
      <c r="A57">
        <f t="shared" ca="1" si="5"/>
        <v>199</v>
      </c>
      <c r="B57" s="2">
        <v>180</v>
      </c>
      <c r="C57">
        <v>193</v>
      </c>
      <c r="D57">
        <f t="shared" si="1"/>
        <v>0</v>
      </c>
      <c r="E57">
        <f t="shared" si="4"/>
        <v>12.166666666666657</v>
      </c>
      <c r="F57">
        <f t="shared" si="2"/>
        <v>148.02777777777754</v>
      </c>
      <c r="I57" s="4">
        <v>193</v>
      </c>
      <c r="J57" s="4">
        <f t="shared" si="3"/>
        <v>7.7025905231002997E-3</v>
      </c>
      <c r="K57" s="4"/>
    </row>
    <row r="58" spans="1:11" x14ac:dyDescent="0.25">
      <c r="A58">
        <f t="shared" ca="1" si="5"/>
        <v>170</v>
      </c>
      <c r="B58" s="2">
        <v>200</v>
      </c>
      <c r="C58">
        <v>194</v>
      </c>
      <c r="D58">
        <f t="shared" si="1"/>
        <v>1</v>
      </c>
      <c r="E58">
        <f t="shared" si="4"/>
        <v>32.166666666666657</v>
      </c>
      <c r="F58">
        <f t="shared" si="2"/>
        <v>1034.6944444444439</v>
      </c>
      <c r="I58" s="4">
        <v>194</v>
      </c>
      <c r="J58" s="4">
        <f t="shared" si="3"/>
        <v>7.083229909507772E-3</v>
      </c>
      <c r="K58" s="4"/>
    </row>
    <row r="59" spans="1:11" x14ac:dyDescent="0.25">
      <c r="A59">
        <f t="shared" ca="1" si="5"/>
        <v>158</v>
      </c>
      <c r="B59" s="2">
        <v>142</v>
      </c>
      <c r="C59">
        <v>195</v>
      </c>
      <c r="D59">
        <f t="shared" si="1"/>
        <v>2</v>
      </c>
      <c r="E59">
        <f t="shared" si="4"/>
        <v>-25.833333333333343</v>
      </c>
      <c r="F59">
        <f t="shared" si="2"/>
        <v>667.36111111111165</v>
      </c>
      <c r="I59" s="4">
        <v>195</v>
      </c>
      <c r="J59" s="4">
        <f t="shared" si="3"/>
        <v>6.4930997472736167E-3</v>
      </c>
      <c r="K59" s="4"/>
    </row>
    <row r="60" spans="1:11" x14ac:dyDescent="0.25">
      <c r="A60">
        <f t="shared" ca="1" si="5"/>
        <v>176</v>
      </c>
      <c r="B60" s="2">
        <v>182</v>
      </c>
      <c r="C60">
        <v>196</v>
      </c>
      <c r="D60">
        <f t="shared" si="1"/>
        <v>3</v>
      </c>
      <c r="E60">
        <f t="shared" si="4"/>
        <v>14.166666666666657</v>
      </c>
      <c r="F60">
        <f t="shared" si="2"/>
        <v>200.69444444444417</v>
      </c>
      <c r="I60" s="4">
        <v>196</v>
      </c>
      <c r="J60" s="4">
        <f t="shared" si="3"/>
        <v>5.9333370447878309E-3</v>
      </c>
      <c r="K60" s="4"/>
    </row>
    <row r="61" spans="1:11" x14ac:dyDescent="0.25">
      <c r="A61">
        <f t="shared" ca="1" si="5"/>
        <v>197</v>
      </c>
      <c r="B61" s="2">
        <v>171</v>
      </c>
      <c r="C61">
        <v>197</v>
      </c>
      <c r="D61">
        <f t="shared" si="1"/>
        <v>0</v>
      </c>
      <c r="E61">
        <f t="shared" si="4"/>
        <v>3.1666666666666572</v>
      </c>
      <c r="F61">
        <f t="shared" si="2"/>
        <v>10.027777777777718</v>
      </c>
      <c r="I61" s="4">
        <v>197</v>
      </c>
      <c r="J61" s="4">
        <f t="shared" si="3"/>
        <v>5.4047072185447768E-3</v>
      </c>
      <c r="K61" s="4"/>
    </row>
    <row r="62" spans="1:11" x14ac:dyDescent="0.25">
      <c r="A62">
        <f t="shared" ca="1" si="5"/>
        <v>149</v>
      </c>
      <c r="B62" s="2">
        <v>173</v>
      </c>
      <c r="C62">
        <v>198</v>
      </c>
      <c r="D62">
        <f t="shared" si="1"/>
        <v>1</v>
      </c>
      <c r="E62">
        <f t="shared" si="4"/>
        <v>5.1666666666666572</v>
      </c>
      <c r="F62">
        <f t="shared" si="2"/>
        <v>26.694444444444347</v>
      </c>
      <c r="I62" s="4">
        <v>198</v>
      </c>
      <c r="J62" s="4">
        <f t="shared" si="3"/>
        <v>4.9076268557412678E-3</v>
      </c>
      <c r="K62" s="4"/>
    </row>
    <row r="63" spans="1:11" x14ac:dyDescent="0.25">
      <c r="A63">
        <f t="shared" ca="1" si="5"/>
        <v>146</v>
      </c>
      <c r="B63" s="2">
        <v>141</v>
      </c>
      <c r="C63">
        <v>199</v>
      </c>
      <c r="D63">
        <f t="shared" si="1"/>
        <v>1</v>
      </c>
      <c r="E63">
        <f t="shared" si="4"/>
        <v>-26.833333333333343</v>
      </c>
      <c r="F63">
        <f t="shared" si="2"/>
        <v>720.02777777777828</v>
      </c>
      <c r="I63" s="4">
        <v>199</v>
      </c>
      <c r="J63" s="4">
        <f t="shared" si="3"/>
        <v>4.4421897409490192E-3</v>
      </c>
      <c r="K63" s="4"/>
    </row>
    <row r="64" spans="1:11" x14ac:dyDescent="0.25">
      <c r="A64" s="5" t="s">
        <v>0</v>
      </c>
      <c r="B64" s="5">
        <f>AVERAGE(B4:B63)</f>
        <v>167.83333333333334</v>
      </c>
      <c r="I64" t="s">
        <v>17</v>
      </c>
      <c r="J64" s="4">
        <f>SUM(J4:J63)</f>
        <v>0.90529011831596495</v>
      </c>
    </row>
    <row r="65" spans="1:6" x14ac:dyDescent="0.25">
      <c r="A65" s="5" t="s">
        <v>1</v>
      </c>
      <c r="B65" s="5">
        <f>MODE(B4:B63)</f>
        <v>141</v>
      </c>
      <c r="E65" t="s">
        <v>7</v>
      </c>
      <c r="F65">
        <f>SUM(F4:F63)</f>
        <v>18664.333333333339</v>
      </c>
    </row>
    <row r="66" spans="1:6" x14ac:dyDescent="0.25">
      <c r="A66" s="5" t="s">
        <v>2</v>
      </c>
      <c r="B66" s="5">
        <f>MEDIAN(B4:B63)</f>
        <v>168</v>
      </c>
      <c r="E66" t="s">
        <v>8</v>
      </c>
      <c r="F66">
        <f>(F65/59)^2</f>
        <v>100073.92668134962</v>
      </c>
    </row>
    <row r="67" spans="1:6" x14ac:dyDescent="0.25">
      <c r="A67" s="5" t="s">
        <v>3</v>
      </c>
      <c r="B67" s="5">
        <f>VAR(B4:B23)</f>
        <v>377.25</v>
      </c>
      <c r="F67">
        <f>STDEV(B4:B63)</f>
        <v>17.786079747048259</v>
      </c>
    </row>
    <row r="68" spans="1:6" x14ac:dyDescent="0.25">
      <c r="A68" s="5" t="s">
        <v>5</v>
      </c>
      <c r="B68" s="5">
        <f>COUNT(B4:B63)</f>
        <v>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Choque</dc:creator>
  <cp:lastModifiedBy>emiagustinchoque@outlook.com.ar</cp:lastModifiedBy>
  <dcterms:created xsi:type="dcterms:W3CDTF">2024-04-24T14:29:04Z</dcterms:created>
  <dcterms:modified xsi:type="dcterms:W3CDTF">2024-04-25T04:38:31Z</dcterms:modified>
</cp:coreProperties>
</file>