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820190926b28df2/Personal projects/darts-monte-carlo-simulation/data/"/>
    </mc:Choice>
  </mc:AlternateContent>
  <xr:revisionPtr revIDLastSave="294" documentId="11_AD4DB114E441178AC67DF46F6655F10A693EDF23" xr6:coauthVersionLast="47" xr6:coauthVersionMax="47" xr10:uidLastSave="{DF1D34A6-E87E-45EB-936D-7B5D718D42AB}"/>
  <bookViews>
    <workbookView xWindow="-23136" yWindow="-96" windowWidth="23232" windowHeight="12552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2" i="1"/>
  <c r="D2" i="1" s="1"/>
  <c r="E2" i="1" s="1"/>
  <c r="G2" i="1" l="1"/>
  <c r="F13" i="1" s="1"/>
  <c r="F2" i="1"/>
  <c r="E3" i="1"/>
  <c r="G3" i="1" s="1"/>
  <c r="F14" i="1" s="1"/>
  <c r="F3" i="1" l="1"/>
  <c r="E4" i="1" s="1"/>
  <c r="G4" i="1" l="1"/>
  <c r="F15" i="1" s="1"/>
  <c r="F4" i="1"/>
  <c r="E5" i="1" s="1"/>
  <c r="G5" i="1" l="1"/>
  <c r="F16" i="1" s="1"/>
  <c r="F5" i="1"/>
  <c r="E6" i="1" s="1"/>
  <c r="G6" i="1" s="1"/>
  <c r="F17" i="1" s="1"/>
  <c r="F6" i="1" l="1"/>
  <c r="E7" i="1" s="1"/>
  <c r="G7" i="1" s="1"/>
  <c r="F18" i="1" s="1"/>
  <c r="F7" i="1" l="1"/>
  <c r="E8" i="1" s="1"/>
  <c r="F8" i="1" l="1"/>
  <c r="G8" i="1"/>
  <c r="F19" i="1" s="1"/>
</calcChain>
</file>

<file path=xl/sharedStrings.xml><?xml version="1.0" encoding="utf-8"?>
<sst xmlns="http://schemas.openxmlformats.org/spreadsheetml/2006/main" count="27" uniqueCount="15">
  <si>
    <t>Section</t>
  </si>
  <si>
    <t>Diameter</t>
  </si>
  <si>
    <t>Radius</t>
  </si>
  <si>
    <t>Normalised area</t>
  </si>
  <si>
    <t>Circle area</t>
  </si>
  <si>
    <t>Section area</t>
  </si>
  <si>
    <t>Total area smaller section (check)</t>
  </si>
  <si>
    <t>Normalised area (%)</t>
  </si>
  <si>
    <t>Outer bullseye</t>
  </si>
  <si>
    <t>Inner bullseye</t>
  </si>
  <si>
    <t>Inner circle</t>
  </si>
  <si>
    <t>3x ring</t>
  </si>
  <si>
    <t>middle circle</t>
  </si>
  <si>
    <t>2x ring</t>
  </si>
  <si>
    <t>outer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</si>
</sst>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.0000000"/>
    <numFmt numFmtId="166" formatCode="0.000"/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2" fontId="0" fillId="0" borderId="0" xfId="0" applyNumberFormat="1" applyFont="1"/>
    <xf numFmtId="166" fontId="0" fillId="0" borderId="0" xfId="0" applyNumberFormat="1"/>
    <xf numFmtId="17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Table Style 1" pivot="0" count="0" xr9:uid="{885D43F0-CC8A-4001-9042-7978933E32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RowHeight="15" x14ac:dyDescent="0.25"/>
  <cols>
    <col min="1" max="1" width="18.140625" bestFit="1" customWidth="1"/>
    <col min="2" max="2" width="21.7109375" bestFit="1" customWidth="1"/>
    <col min="3" max="3" width="11.42578125" customWidth="1"/>
    <col min="4" max="4" width="10.140625" bestFit="1" customWidth="1"/>
    <col min="5" max="5" width="12.42578125" customWidth="1"/>
    <col min="6" max="6" width="14.140625" customWidth="1"/>
    <col min="7" max="7" width="30.85546875" customWidth="1"/>
    <col min="8" max="8" width="16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 x14ac:dyDescent="0.25">
      <c r="A2" t="s">
        <v>9</v>
      </c>
      <c r="B2" s="1">
        <v>0.75</v>
      </c>
      <c r="C2" s="5">
        <f>B2/2</f>
        <v>0.375</v>
      </c>
      <c r="D2" s="1">
        <f t="shared" ref="D2:D8" si="0">C2^2*3.141592</f>
        <v>0.44178637500000001</v>
      </c>
      <c r="E2" s="1">
        <f>D2</f>
        <v>0.44178637500000001</v>
      </c>
      <c r="F2" s="2">
        <f>E2</f>
        <v>0.44178637500000001</v>
      </c>
      <c r="G2" s="2">
        <f>E2/$D$8</f>
        <v>1.0185604345857853E-3</v>
      </c>
    </row>
    <row r="3" spans="1:7" x14ac:dyDescent="0.25">
      <c r="A3" t="s">
        <v>8</v>
      </c>
      <c r="B3" s="1">
        <v>1.75</v>
      </c>
      <c r="C3" s="5">
        <f t="shared" ref="C3:C8" si="1">B3/2</f>
        <v>0.875</v>
      </c>
      <c r="D3" s="1">
        <f t="shared" si="0"/>
        <v>2.4052813749999999</v>
      </c>
      <c r="E3" s="1">
        <f>D3-F2</f>
        <v>1.963495</v>
      </c>
      <c r="F3" s="2">
        <f>SUM($E$2:E3)</f>
        <v>2.4052813749999999</v>
      </c>
      <c r="G3" s="2">
        <f>E3/$D$8</f>
        <v>4.5269352648257127E-3</v>
      </c>
    </row>
    <row r="4" spans="1:7" x14ac:dyDescent="0.25">
      <c r="A4" t="s">
        <v>10</v>
      </c>
      <c r="B4" s="1">
        <v>10.199999999999999</v>
      </c>
      <c r="C4" s="5">
        <f t="shared" si="1"/>
        <v>5.0999999999999996</v>
      </c>
      <c r="D4" s="1">
        <f t="shared" si="0"/>
        <v>81.712807920000003</v>
      </c>
      <c r="E4" s="1">
        <f>D4-F3</f>
        <v>79.307526545000002</v>
      </c>
      <c r="F4" s="2">
        <f>SUM($E$2:E4)</f>
        <v>81.712807920000003</v>
      </c>
      <c r="G4" s="2">
        <f>E4/$D$8</f>
        <v>0.18284744228157535</v>
      </c>
    </row>
    <row r="5" spans="1:7" x14ac:dyDescent="0.25">
      <c r="A5" t="s">
        <v>11</v>
      </c>
      <c r="B5" s="1">
        <v>11.3</v>
      </c>
      <c r="C5" s="5">
        <f t="shared" si="1"/>
        <v>5.65</v>
      </c>
      <c r="D5" s="1">
        <f t="shared" si="0"/>
        <v>100.28747062000001</v>
      </c>
      <c r="E5" s="1">
        <f>D5-F4</f>
        <v>18.574662700000005</v>
      </c>
      <c r="F5" s="2">
        <f>SUM($E$2:E5)</f>
        <v>100.28747062000001</v>
      </c>
      <c r="G5" s="2">
        <f>E5/$D$8</f>
        <v>4.2824807605251251E-2</v>
      </c>
    </row>
    <row r="6" spans="1:7" x14ac:dyDescent="0.25">
      <c r="A6" t="s">
        <v>12</v>
      </c>
      <c r="B6" s="1">
        <v>16.899999999999999</v>
      </c>
      <c r="C6" s="5">
        <f t="shared" si="1"/>
        <v>8.4499999999999993</v>
      </c>
      <c r="D6" s="1">
        <f t="shared" si="0"/>
        <v>224.31752277999999</v>
      </c>
      <c r="E6" s="1">
        <f t="shared" ref="E6:E8" si="2">D6-F5</f>
        <v>124.03005215999998</v>
      </c>
      <c r="F6" s="2">
        <f>SUM($E$2:E6)</f>
        <v>224.31752277999999</v>
      </c>
      <c r="G6" s="2">
        <f>E6/$D$8</f>
        <v>0.28595744680851054</v>
      </c>
    </row>
    <row r="7" spans="1:7" x14ac:dyDescent="0.25">
      <c r="A7" t="s">
        <v>13</v>
      </c>
      <c r="B7" s="4">
        <v>18</v>
      </c>
      <c r="C7" s="5">
        <f t="shared" si="1"/>
        <v>9</v>
      </c>
      <c r="D7" s="1">
        <f t="shared" si="0"/>
        <v>254.468952</v>
      </c>
      <c r="E7" s="1">
        <f t="shared" si="2"/>
        <v>30.151429220000011</v>
      </c>
      <c r="F7" s="2">
        <f>SUM($E$2:E7)</f>
        <v>254.468952</v>
      </c>
      <c r="G7" s="2">
        <f>E7/$D$8</f>
        <v>6.9515617926663664E-2</v>
      </c>
    </row>
    <row r="8" spans="1:7" x14ac:dyDescent="0.25">
      <c r="A8" t="s">
        <v>14</v>
      </c>
      <c r="B8" s="1">
        <v>23.5</v>
      </c>
      <c r="C8" s="5">
        <f t="shared" si="1"/>
        <v>11.75</v>
      </c>
      <c r="D8" s="1">
        <f t="shared" si="0"/>
        <v>433.73604550000005</v>
      </c>
      <c r="E8" s="1">
        <f t="shared" si="2"/>
        <v>179.26709350000004</v>
      </c>
      <c r="F8" s="2">
        <f>SUM($E$2:E8)</f>
        <v>433.73604550000005</v>
      </c>
      <c r="G8" s="2">
        <f>E8/$D$8</f>
        <v>0.41330918967858765</v>
      </c>
    </row>
    <row r="10" spans="1:7" x14ac:dyDescent="0.25">
      <c r="E10" s="1"/>
    </row>
    <row r="12" spans="1:7" x14ac:dyDescent="0.25">
      <c r="A12" t="s">
        <v>0</v>
      </c>
      <c r="B12" t="s">
        <v>1</v>
      </c>
      <c r="C12" t="s">
        <v>2</v>
      </c>
      <c r="D12" t="s">
        <v>4</v>
      </c>
      <c r="E12" t="s">
        <v>5</v>
      </c>
      <c r="F12" t="s">
        <v>7</v>
      </c>
      <c r="G12" s="7"/>
    </row>
    <row r="13" spans="1:7" x14ac:dyDescent="0.25">
      <c r="A13" t="s">
        <v>9</v>
      </c>
      <c r="B13">
        <v>0.75</v>
      </c>
      <c r="C13">
        <v>0.375</v>
      </c>
      <c r="D13" s="1">
        <v>0.44178637500000001</v>
      </c>
      <c r="E13" s="1">
        <v>0.44178637500000001</v>
      </c>
      <c r="F13" s="6">
        <f>G2*100</f>
        <v>0.10185604345857853</v>
      </c>
    </row>
    <row r="14" spans="1:7" x14ac:dyDescent="0.25">
      <c r="A14" t="s">
        <v>8</v>
      </c>
      <c r="B14">
        <v>1.75</v>
      </c>
      <c r="C14">
        <v>0.875</v>
      </c>
      <c r="D14" s="1">
        <v>2.4052813749999999</v>
      </c>
      <c r="E14" s="1">
        <v>1.963495</v>
      </c>
      <c r="F14" s="6">
        <f t="shared" ref="F14:F19" si="3">G3*100</f>
        <v>0.45269352648257127</v>
      </c>
    </row>
    <row r="15" spans="1:7" x14ac:dyDescent="0.25">
      <c r="A15" t="s">
        <v>10</v>
      </c>
      <c r="B15">
        <v>10.199999999999999</v>
      </c>
      <c r="C15">
        <v>5.0999999999999996</v>
      </c>
      <c r="D15" s="1">
        <v>81.712807920000003</v>
      </c>
      <c r="E15" s="1">
        <v>79.307526545000002</v>
      </c>
      <c r="F15" s="6">
        <f t="shared" si="3"/>
        <v>18.284744228157535</v>
      </c>
    </row>
    <row r="16" spans="1:7" x14ac:dyDescent="0.25">
      <c r="A16" t="s">
        <v>11</v>
      </c>
      <c r="B16">
        <v>11.3</v>
      </c>
      <c r="C16">
        <v>5.65</v>
      </c>
      <c r="D16" s="1">
        <v>100.28747062000001</v>
      </c>
      <c r="E16" s="1">
        <v>18.574662700000005</v>
      </c>
      <c r="F16" s="6">
        <f t="shared" si="3"/>
        <v>4.2824807605251252</v>
      </c>
    </row>
    <row r="17" spans="1:7" x14ac:dyDescent="0.25">
      <c r="A17" t="s">
        <v>12</v>
      </c>
      <c r="B17">
        <v>16.899999999999999</v>
      </c>
      <c r="C17">
        <v>8.4499999999999993</v>
      </c>
      <c r="D17" s="1">
        <v>224.31752277999999</v>
      </c>
      <c r="E17" s="1">
        <v>124.03005215999998</v>
      </c>
      <c r="F17" s="6">
        <f t="shared" si="3"/>
        <v>28.595744680851055</v>
      </c>
    </row>
    <row r="18" spans="1:7" x14ac:dyDescent="0.25">
      <c r="A18" t="s">
        <v>13</v>
      </c>
      <c r="B18">
        <v>18</v>
      </c>
      <c r="C18">
        <v>9</v>
      </c>
      <c r="D18" s="1">
        <v>254.468952</v>
      </c>
      <c r="E18" s="1">
        <v>30.151429220000011</v>
      </c>
      <c r="F18" s="6">
        <f t="shared" si="3"/>
        <v>6.9515617926663662</v>
      </c>
    </row>
    <row r="19" spans="1:7" x14ac:dyDescent="0.25">
      <c r="A19" t="s">
        <v>14</v>
      </c>
      <c r="B19">
        <v>23.5</v>
      </c>
      <c r="C19">
        <v>11.75</v>
      </c>
      <c r="D19" s="1">
        <v>433.73604550000005</v>
      </c>
      <c r="E19" s="1">
        <v>179.26709350000004</v>
      </c>
      <c r="F19" s="6">
        <f t="shared" si="3"/>
        <v>41.330918967858764</v>
      </c>
    </row>
    <row r="20" spans="1:7" x14ac:dyDescent="0.25">
      <c r="G20" s="2"/>
    </row>
    <row r="21" spans="1:7" x14ac:dyDescent="0.25">
      <c r="F21" s="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Vanden Berghe</dc:creator>
  <cp:lastModifiedBy>Emiel Vanden Berghe</cp:lastModifiedBy>
  <dcterms:created xsi:type="dcterms:W3CDTF">2015-06-05T18:19:34Z</dcterms:created>
  <dcterms:modified xsi:type="dcterms:W3CDTF">2023-04-21T21:59:22Z</dcterms:modified>
</cp:coreProperties>
</file>